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AE3311-12F9-42A0-964C-222F7FF3AD4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1" i="1" l="1"/>
  <c r="C801" i="1"/>
  <c r="D801" i="1"/>
  <c r="E801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V793" i="3"/>
  <c r="W793" i="3"/>
  <c r="V794" i="3"/>
  <c r="W794" i="3"/>
  <c r="V795" i="3"/>
  <c r="V805" i="3" s="1"/>
  <c r="W795" i="3"/>
  <c r="V796" i="3"/>
  <c r="W796" i="3"/>
  <c r="V797" i="3"/>
  <c r="W797" i="3"/>
  <c r="V798" i="3"/>
  <c r="W799" i="3" s="1"/>
  <c r="V799" i="3"/>
  <c r="V800" i="3"/>
  <c r="V801" i="3"/>
  <c r="V802" i="3"/>
  <c r="V803" i="3"/>
  <c r="V804" i="3"/>
  <c r="V709" i="3"/>
  <c r="W709" i="3"/>
  <c r="V710" i="3"/>
  <c r="W710" i="3"/>
  <c r="V711" i="3"/>
  <c r="V721" i="3" s="1"/>
  <c r="V731" i="3" s="1"/>
  <c r="V741" i="3" s="1"/>
  <c r="V751" i="3" s="1"/>
  <c r="V761" i="3" s="1"/>
  <c r="V771" i="3" s="1"/>
  <c r="V781" i="3" s="1"/>
  <c r="V791" i="3" s="1"/>
  <c r="W711" i="3"/>
  <c r="V712" i="3"/>
  <c r="V722" i="3" s="1"/>
  <c r="V732" i="3" s="1"/>
  <c r="V742" i="3" s="1"/>
  <c r="V752" i="3" s="1"/>
  <c r="V762" i="3" s="1"/>
  <c r="V772" i="3" s="1"/>
  <c r="V782" i="3" s="1"/>
  <c r="V792" i="3" s="1"/>
  <c r="W712" i="3"/>
  <c r="V713" i="3"/>
  <c r="W721" i="3" s="1"/>
  <c r="W713" i="3"/>
  <c r="V714" i="3"/>
  <c r="V715" i="3"/>
  <c r="V716" i="3"/>
  <c r="V717" i="3"/>
  <c r="V727" i="3" s="1"/>
  <c r="V737" i="3" s="1"/>
  <c r="V747" i="3" s="1"/>
  <c r="V757" i="3" s="1"/>
  <c r="V767" i="3" s="1"/>
  <c r="V777" i="3" s="1"/>
  <c r="V787" i="3" s="1"/>
  <c r="V718" i="3"/>
  <c r="V728" i="3" s="1"/>
  <c r="V738" i="3" s="1"/>
  <c r="V748" i="3" s="1"/>
  <c r="V758" i="3" s="1"/>
  <c r="V768" i="3" s="1"/>
  <c r="V778" i="3" s="1"/>
  <c r="V788" i="3" s="1"/>
  <c r="V719" i="3"/>
  <c r="V729" i="3" s="1"/>
  <c r="V739" i="3" s="1"/>
  <c r="V749" i="3" s="1"/>
  <c r="V759" i="3" s="1"/>
  <c r="V769" i="3" s="1"/>
  <c r="V779" i="3" s="1"/>
  <c r="V789" i="3" s="1"/>
  <c r="V720" i="3"/>
  <c r="V730" i="3" s="1"/>
  <c r="V740" i="3" s="1"/>
  <c r="V750" i="3" s="1"/>
  <c r="V760" i="3" s="1"/>
  <c r="V770" i="3" s="1"/>
  <c r="V780" i="3" s="1"/>
  <c r="V790" i="3" s="1"/>
  <c r="V725" i="3"/>
  <c r="V735" i="3" s="1"/>
  <c r="V745" i="3" s="1"/>
  <c r="V755" i="3" s="1"/>
  <c r="V765" i="3" s="1"/>
  <c r="V775" i="3" s="1"/>
  <c r="V785" i="3" s="1"/>
  <c r="V726" i="3"/>
  <c r="V736" i="3" s="1"/>
  <c r="V746" i="3" s="1"/>
  <c r="V756" i="3" s="1"/>
  <c r="V766" i="3" s="1"/>
  <c r="V776" i="3" s="1"/>
  <c r="V786" i="3" s="1"/>
  <c r="V655" i="3"/>
  <c r="W655" i="3"/>
  <c r="V656" i="3"/>
  <c r="W656" i="3"/>
  <c r="V657" i="3"/>
  <c r="V667" i="3" s="1"/>
  <c r="V677" i="3" s="1"/>
  <c r="V687" i="3" s="1"/>
  <c r="V697" i="3" s="1"/>
  <c r="V707" i="3" s="1"/>
  <c r="W657" i="3"/>
  <c r="V658" i="3"/>
  <c r="V668" i="3" s="1"/>
  <c r="V678" i="3" s="1"/>
  <c r="V688" i="3" s="1"/>
  <c r="V698" i="3" s="1"/>
  <c r="V708" i="3" s="1"/>
  <c r="W658" i="3"/>
  <c r="V659" i="3"/>
  <c r="V669" i="3" s="1"/>
  <c r="V679" i="3" s="1"/>
  <c r="V689" i="3" s="1"/>
  <c r="V699" i="3" s="1"/>
  <c r="W659" i="3"/>
  <c r="V660" i="3"/>
  <c r="W667" i="3" s="1"/>
  <c r="V661" i="3"/>
  <c r="V662" i="3"/>
  <c r="V663" i="3"/>
  <c r="V664" i="3"/>
  <c r="V674" i="3" s="1"/>
  <c r="V684" i="3" s="1"/>
  <c r="V694" i="3" s="1"/>
  <c r="V704" i="3" s="1"/>
  <c r="V665" i="3"/>
  <c r="V675" i="3" s="1"/>
  <c r="V685" i="3" s="1"/>
  <c r="V695" i="3" s="1"/>
  <c r="V705" i="3" s="1"/>
  <c r="V666" i="3"/>
  <c r="V676" i="3" s="1"/>
  <c r="V686" i="3" s="1"/>
  <c r="V696" i="3" s="1"/>
  <c r="V706" i="3" s="1"/>
  <c r="V671" i="3"/>
  <c r="V681" i="3" s="1"/>
  <c r="V691" i="3" s="1"/>
  <c r="V701" i="3" s="1"/>
  <c r="V672" i="3"/>
  <c r="V682" i="3" s="1"/>
  <c r="V692" i="3" s="1"/>
  <c r="V702" i="3" s="1"/>
  <c r="V673" i="3"/>
  <c r="V683" i="3"/>
  <c r="V693" i="3" s="1"/>
  <c r="V703" i="3" s="1"/>
  <c r="E801" i="4"/>
  <c r="F801" i="4" s="1"/>
  <c r="G801" i="4"/>
  <c r="H801" i="4"/>
  <c r="I801" i="4" s="1"/>
  <c r="J801" i="4" s="1"/>
  <c r="M801" i="4" s="1"/>
  <c r="E802" i="4"/>
  <c r="F802" i="4" s="1"/>
  <c r="H802" i="4"/>
  <c r="I802" i="4" s="1"/>
  <c r="J802" i="4" s="1"/>
  <c r="E803" i="4"/>
  <c r="F803" i="4" s="1"/>
  <c r="L803" i="4" s="1"/>
  <c r="G803" i="4"/>
  <c r="H803" i="4"/>
  <c r="I803" i="4"/>
  <c r="J803" i="4" s="1"/>
  <c r="M803" i="4" s="1"/>
  <c r="E804" i="4"/>
  <c r="F804" i="4" s="1"/>
  <c r="L804" i="4" s="1"/>
  <c r="G804" i="4"/>
  <c r="H804" i="4"/>
  <c r="I804" i="4"/>
  <c r="J804" i="4" s="1"/>
  <c r="M804" i="4" s="1"/>
  <c r="E654" i="4"/>
  <c r="F654" i="4" s="1"/>
  <c r="H654" i="4"/>
  <c r="I654" i="4" s="1"/>
  <c r="J654" i="4" s="1"/>
  <c r="E655" i="4"/>
  <c r="F655" i="4"/>
  <c r="G655" i="4"/>
  <c r="H655" i="4"/>
  <c r="I655" i="4"/>
  <c r="J655" i="4" s="1"/>
  <c r="M655" i="4" s="1"/>
  <c r="E656" i="4"/>
  <c r="E661" i="4" s="1"/>
  <c r="F656" i="4"/>
  <c r="G656" i="4"/>
  <c r="G661" i="4" s="1"/>
  <c r="H656" i="4"/>
  <c r="E657" i="4"/>
  <c r="H657" i="4"/>
  <c r="I657" i="4"/>
  <c r="J657" i="4" s="1"/>
  <c r="J662" i="4" s="1"/>
  <c r="E658" i="4"/>
  <c r="G658" i="4" s="1"/>
  <c r="H658" i="4"/>
  <c r="I658" i="4" s="1"/>
  <c r="J658" i="4" s="1"/>
  <c r="E659" i="4"/>
  <c r="E664" i="4" s="1"/>
  <c r="F659" i="4"/>
  <c r="H659" i="4"/>
  <c r="I659" i="4"/>
  <c r="E660" i="4"/>
  <c r="F660" i="4" s="1"/>
  <c r="H660" i="4"/>
  <c r="I660" i="4" s="1"/>
  <c r="J660" i="4" s="1"/>
  <c r="H661" i="4"/>
  <c r="I661" i="4"/>
  <c r="E662" i="4"/>
  <c r="F662" i="4"/>
  <c r="H662" i="4"/>
  <c r="I662" i="4"/>
  <c r="L662" i="4"/>
  <c r="H663" i="4"/>
  <c r="I663" i="4" s="1"/>
  <c r="J663" i="4" s="1"/>
  <c r="H664" i="4"/>
  <c r="I664" i="4"/>
  <c r="E665" i="4"/>
  <c r="E670" i="4" s="1"/>
  <c r="F665" i="4"/>
  <c r="H665" i="4"/>
  <c r="H666" i="4"/>
  <c r="I666" i="4"/>
  <c r="E667" i="4"/>
  <c r="F667" i="4" s="1"/>
  <c r="H667" i="4"/>
  <c r="H668" i="4"/>
  <c r="I668" i="4"/>
  <c r="J668" i="4" s="1"/>
  <c r="H669" i="4"/>
  <c r="H670" i="4"/>
  <c r="I670" i="4" s="1"/>
  <c r="E672" i="4"/>
  <c r="H672" i="4"/>
  <c r="I672" i="4" s="1"/>
  <c r="H674" i="4"/>
  <c r="H677" i="4"/>
  <c r="I677" i="4"/>
  <c r="H678" i="4"/>
  <c r="H679" i="4"/>
  <c r="I679" i="4" s="1"/>
  <c r="H681" i="4"/>
  <c r="I681" i="4"/>
  <c r="H683" i="4"/>
  <c r="H685" i="4"/>
  <c r="H687" i="4"/>
  <c r="H692" i="4"/>
  <c r="H694" i="4"/>
  <c r="H696" i="4"/>
  <c r="J505" i="4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W804" i="3" l="1"/>
  <c r="W798" i="3"/>
  <c r="W803" i="3"/>
  <c r="W802" i="3"/>
  <c r="W801" i="3"/>
  <c r="W800" i="3"/>
  <c r="W805" i="3"/>
  <c r="W732" i="3"/>
  <c r="W720" i="3"/>
  <c r="W714" i="3"/>
  <c r="W719" i="3"/>
  <c r="W718" i="3"/>
  <c r="V724" i="3"/>
  <c r="V734" i="3" s="1"/>
  <c r="V744" i="3" s="1"/>
  <c r="V754" i="3" s="1"/>
  <c r="V764" i="3" s="1"/>
  <c r="V774" i="3" s="1"/>
  <c r="V784" i="3" s="1"/>
  <c r="W777" i="3"/>
  <c r="W717" i="3"/>
  <c r="V723" i="3"/>
  <c r="V733" i="3" s="1"/>
  <c r="V743" i="3" s="1"/>
  <c r="V753" i="3" s="1"/>
  <c r="V763" i="3" s="1"/>
  <c r="V773" i="3" s="1"/>
  <c r="V783" i="3" s="1"/>
  <c r="W734" i="3"/>
  <c r="W722" i="3"/>
  <c r="W716" i="3"/>
  <c r="W733" i="3"/>
  <c r="W715" i="3"/>
  <c r="W666" i="3"/>
  <c r="W660" i="3"/>
  <c r="W701" i="3"/>
  <c r="W695" i="3"/>
  <c r="W677" i="3"/>
  <c r="W671" i="3"/>
  <c r="W665" i="3"/>
  <c r="W700" i="3"/>
  <c r="W688" i="3"/>
  <c r="W676" i="3"/>
  <c r="W664" i="3"/>
  <c r="W706" i="3"/>
  <c r="W694" i="3"/>
  <c r="W682" i="3"/>
  <c r="W670" i="3"/>
  <c r="V670" i="3"/>
  <c r="V680" i="3" s="1"/>
  <c r="V690" i="3" s="1"/>
  <c r="V700" i="3" s="1"/>
  <c r="W705" i="3"/>
  <c r="W699" i="3"/>
  <c r="W693" i="3"/>
  <c r="W687" i="3"/>
  <c r="W681" i="3"/>
  <c r="W675" i="3"/>
  <c r="W669" i="3"/>
  <c r="W663" i="3"/>
  <c r="W704" i="3"/>
  <c r="W698" i="3"/>
  <c r="W692" i="3"/>
  <c r="W686" i="3"/>
  <c r="W680" i="3"/>
  <c r="W674" i="3"/>
  <c r="W668" i="3"/>
  <c r="W662" i="3"/>
  <c r="W697" i="3"/>
  <c r="W685" i="3"/>
  <c r="W673" i="3"/>
  <c r="W661" i="3"/>
  <c r="W703" i="3"/>
  <c r="W691" i="3"/>
  <c r="W679" i="3"/>
  <c r="L801" i="4"/>
  <c r="G802" i="4"/>
  <c r="M802" i="4" s="1"/>
  <c r="L802" i="4"/>
  <c r="J659" i="4"/>
  <c r="L659" i="4"/>
  <c r="E666" i="4"/>
  <c r="F661" i="4"/>
  <c r="E675" i="4"/>
  <c r="F670" i="4"/>
  <c r="L670" i="4" s="1"/>
  <c r="G666" i="4"/>
  <c r="M661" i="4"/>
  <c r="I696" i="4"/>
  <c r="H711" i="4"/>
  <c r="F672" i="4"/>
  <c r="E677" i="4"/>
  <c r="I685" i="4"/>
  <c r="H700" i="4"/>
  <c r="I678" i="4"/>
  <c r="J678" i="4" s="1"/>
  <c r="H693" i="4"/>
  <c r="I656" i="4"/>
  <c r="J656" i="4" s="1"/>
  <c r="L656" i="4"/>
  <c r="M656" i="4"/>
  <c r="H671" i="4"/>
  <c r="I692" i="4"/>
  <c r="H707" i="4"/>
  <c r="I674" i="4"/>
  <c r="J674" i="4" s="1"/>
  <c r="J679" i="4" s="1"/>
  <c r="H689" i="4"/>
  <c r="I667" i="4"/>
  <c r="J667" i="4" s="1"/>
  <c r="J672" i="4" s="1"/>
  <c r="J677" i="4" s="1"/>
  <c r="H682" i="4"/>
  <c r="J664" i="4"/>
  <c r="J661" i="4"/>
  <c r="L661" i="4"/>
  <c r="E669" i="4"/>
  <c r="F664" i="4"/>
  <c r="F658" i="4"/>
  <c r="I694" i="4"/>
  <c r="H709" i="4"/>
  <c r="I683" i="4"/>
  <c r="J683" i="4" s="1"/>
  <c r="H698" i="4"/>
  <c r="H676" i="4"/>
  <c r="I669" i="4"/>
  <c r="J669" i="4" s="1"/>
  <c r="H684" i="4"/>
  <c r="J666" i="4"/>
  <c r="E663" i="4"/>
  <c r="I687" i="4"/>
  <c r="H702" i="4"/>
  <c r="L672" i="4"/>
  <c r="I665" i="4"/>
  <c r="J665" i="4" s="1"/>
  <c r="J670" i="4" s="1"/>
  <c r="H680" i="4"/>
  <c r="H675" i="4"/>
  <c r="H673" i="4"/>
  <c r="L664" i="4"/>
  <c r="L655" i="4"/>
  <c r="L660" i="4"/>
  <c r="F657" i="4"/>
  <c r="L657" i="4" s="1"/>
  <c r="G657" i="4"/>
  <c r="G660" i="4"/>
  <c r="G665" i="4" s="1"/>
  <c r="G670" i="4" s="1"/>
  <c r="M658" i="4"/>
  <c r="L658" i="4"/>
  <c r="L654" i="4"/>
  <c r="G654" i="4"/>
  <c r="G659" i="4" s="1"/>
  <c r="J557" i="4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W740" i="3" l="1"/>
  <c r="W757" i="3"/>
  <c r="W746" i="3"/>
  <c r="W789" i="3"/>
  <c r="W742" i="3"/>
  <c r="W744" i="3"/>
  <c r="W769" i="3"/>
  <c r="W752" i="3"/>
  <c r="W723" i="3"/>
  <c r="W754" i="3"/>
  <c r="W750" i="3"/>
  <c r="W729" i="3"/>
  <c r="W724" i="3"/>
  <c r="W766" i="3"/>
  <c r="W756" i="3"/>
  <c r="W758" i="3"/>
  <c r="W751" i="3"/>
  <c r="W737" i="3"/>
  <c r="W764" i="3"/>
  <c r="W735" i="3"/>
  <c r="W736" i="3"/>
  <c r="W778" i="3"/>
  <c r="W762" i="3"/>
  <c r="W755" i="3"/>
  <c r="W763" i="3"/>
  <c r="W773" i="3"/>
  <c r="W770" i="3"/>
  <c r="W741" i="3"/>
  <c r="W748" i="3"/>
  <c r="W790" i="3"/>
  <c r="W768" i="3"/>
  <c r="W738" i="3"/>
  <c r="W775" i="3"/>
  <c r="W749" i="3"/>
  <c r="W776" i="3"/>
  <c r="W747" i="3"/>
  <c r="W760" i="3"/>
  <c r="W774" i="3"/>
  <c r="W745" i="3"/>
  <c r="W781" i="3"/>
  <c r="W787" i="3"/>
  <c r="W791" i="3"/>
  <c r="W782" i="3"/>
  <c r="W753" i="3"/>
  <c r="W772" i="3"/>
  <c r="W761" i="3"/>
  <c r="W780" i="3"/>
  <c r="W730" i="3"/>
  <c r="W779" i="3"/>
  <c r="W788" i="3"/>
  <c r="W759" i="3"/>
  <c r="W784" i="3"/>
  <c r="W786" i="3"/>
  <c r="W739" i="3"/>
  <c r="W743" i="3"/>
  <c r="W765" i="3"/>
  <c r="W725" i="3"/>
  <c r="W792" i="3"/>
  <c r="W783" i="3"/>
  <c r="W727" i="3"/>
  <c r="W728" i="3"/>
  <c r="W785" i="3"/>
  <c r="W771" i="3"/>
  <c r="W767" i="3"/>
  <c r="W726" i="3"/>
  <c r="W731" i="3"/>
  <c r="W707" i="3"/>
  <c r="W672" i="3"/>
  <c r="W678" i="3"/>
  <c r="W684" i="3"/>
  <c r="W690" i="3"/>
  <c r="W696" i="3"/>
  <c r="W683" i="3"/>
  <c r="W702" i="3"/>
  <c r="W689" i="3"/>
  <c r="W708" i="3"/>
  <c r="F669" i="4"/>
  <c r="L669" i="4" s="1"/>
  <c r="E674" i="4"/>
  <c r="M660" i="4"/>
  <c r="I698" i="4"/>
  <c r="J698" i="4" s="1"/>
  <c r="H713" i="4"/>
  <c r="I673" i="4"/>
  <c r="J673" i="4" s="1"/>
  <c r="H688" i="4"/>
  <c r="M654" i="4"/>
  <c r="F663" i="4"/>
  <c r="L663" i="4" s="1"/>
  <c r="E668" i="4"/>
  <c r="I680" i="4"/>
  <c r="H695" i="4"/>
  <c r="G664" i="4"/>
  <c r="M659" i="4"/>
  <c r="H715" i="4"/>
  <c r="I700" i="4"/>
  <c r="H690" i="4"/>
  <c r="I675" i="4"/>
  <c r="J675" i="4" s="1"/>
  <c r="M666" i="4"/>
  <c r="F675" i="4"/>
  <c r="L675" i="4" s="1"/>
  <c r="E680" i="4"/>
  <c r="I707" i="4"/>
  <c r="H722" i="4"/>
  <c r="M665" i="4"/>
  <c r="I684" i="4"/>
  <c r="J684" i="4" s="1"/>
  <c r="H699" i="4"/>
  <c r="L665" i="4"/>
  <c r="I709" i="4"/>
  <c r="H724" i="4"/>
  <c r="H697" i="4"/>
  <c r="I682" i="4"/>
  <c r="J682" i="4" s="1"/>
  <c r="J687" i="4" s="1"/>
  <c r="J692" i="4" s="1"/>
  <c r="I671" i="4"/>
  <c r="J671" i="4" s="1"/>
  <c r="H686" i="4"/>
  <c r="L667" i="4"/>
  <c r="H726" i="4"/>
  <c r="I711" i="4"/>
  <c r="F666" i="4"/>
  <c r="L666" i="4" s="1"/>
  <c r="E671" i="4"/>
  <c r="G671" i="4" s="1"/>
  <c r="E682" i="4"/>
  <c r="F677" i="4"/>
  <c r="L677" i="4" s="1"/>
  <c r="G662" i="4"/>
  <c r="M657" i="4"/>
  <c r="G663" i="4"/>
  <c r="I676" i="4"/>
  <c r="H691" i="4"/>
  <c r="I689" i="4"/>
  <c r="J689" i="4" s="1"/>
  <c r="J694" i="4" s="1"/>
  <c r="H704" i="4"/>
  <c r="H708" i="4"/>
  <c r="I693" i="4"/>
  <c r="J693" i="4" s="1"/>
  <c r="G675" i="4"/>
  <c r="G680" i="4" s="1"/>
  <c r="M670" i="4"/>
  <c r="I702" i="4"/>
  <c r="H717" i="4"/>
  <c r="M513" i="4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M671" i="4" l="1"/>
  <c r="I699" i="4"/>
  <c r="J699" i="4" s="1"/>
  <c r="H714" i="4"/>
  <c r="F680" i="4"/>
  <c r="L680" i="4" s="1"/>
  <c r="E685" i="4"/>
  <c r="I686" i="4"/>
  <c r="J686" i="4" s="1"/>
  <c r="H701" i="4"/>
  <c r="G667" i="4"/>
  <c r="M662" i="4"/>
  <c r="E687" i="4"/>
  <c r="F682" i="4"/>
  <c r="L682" i="4" s="1"/>
  <c r="I695" i="4"/>
  <c r="H710" i="4"/>
  <c r="I713" i="4"/>
  <c r="J713" i="4" s="1"/>
  <c r="H728" i="4"/>
  <c r="I704" i="4"/>
  <c r="H719" i="4"/>
  <c r="E676" i="4"/>
  <c r="F671" i="4"/>
  <c r="L671" i="4" s="1"/>
  <c r="I697" i="4"/>
  <c r="J697" i="4" s="1"/>
  <c r="J702" i="4" s="1"/>
  <c r="J707" i="4" s="1"/>
  <c r="H712" i="4"/>
  <c r="I717" i="4"/>
  <c r="H732" i="4"/>
  <c r="I690" i="4"/>
  <c r="H705" i="4"/>
  <c r="J680" i="4"/>
  <c r="J685" i="4" s="1"/>
  <c r="I708" i="4"/>
  <c r="J708" i="4" s="1"/>
  <c r="H723" i="4"/>
  <c r="I722" i="4"/>
  <c r="H737" i="4"/>
  <c r="M675" i="4"/>
  <c r="E673" i="4"/>
  <c r="F668" i="4"/>
  <c r="L668" i="4" s="1"/>
  <c r="G668" i="4"/>
  <c r="M663" i="4"/>
  <c r="G669" i="4"/>
  <c r="M664" i="4"/>
  <c r="I691" i="4"/>
  <c r="H706" i="4"/>
  <c r="I726" i="4"/>
  <c r="H741" i="4"/>
  <c r="I724" i="4"/>
  <c r="H739" i="4"/>
  <c r="I715" i="4"/>
  <c r="H730" i="4"/>
  <c r="F674" i="4"/>
  <c r="L674" i="4" s="1"/>
  <c r="E679" i="4"/>
  <c r="G685" i="4"/>
  <c r="J676" i="4"/>
  <c r="J681" i="4" s="1"/>
  <c r="I688" i="4"/>
  <c r="J688" i="4" s="1"/>
  <c r="H703" i="4"/>
  <c r="E630" i="4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I739" i="4" l="1"/>
  <c r="H754" i="4"/>
  <c r="I723" i="4"/>
  <c r="J723" i="4" s="1"/>
  <c r="H738" i="4"/>
  <c r="G674" i="4"/>
  <c r="M669" i="4"/>
  <c r="E678" i="4"/>
  <c r="F673" i="4"/>
  <c r="L673" i="4" s="1"/>
  <c r="I705" i="4"/>
  <c r="H720" i="4"/>
  <c r="F676" i="4"/>
  <c r="L676" i="4" s="1"/>
  <c r="E681" i="4"/>
  <c r="J695" i="4"/>
  <c r="J700" i="4" s="1"/>
  <c r="I714" i="4"/>
  <c r="H729" i="4"/>
  <c r="I741" i="4"/>
  <c r="H756" i="4"/>
  <c r="I737" i="4"/>
  <c r="H752" i="4"/>
  <c r="I719" i="4"/>
  <c r="H734" i="4"/>
  <c r="I703" i="4"/>
  <c r="J703" i="4" s="1"/>
  <c r="H718" i="4"/>
  <c r="I706" i="4"/>
  <c r="H721" i="4"/>
  <c r="F687" i="4"/>
  <c r="L687" i="4" s="1"/>
  <c r="E692" i="4"/>
  <c r="M685" i="4"/>
  <c r="G673" i="4"/>
  <c r="M668" i="4"/>
  <c r="I710" i="4"/>
  <c r="H725" i="4"/>
  <c r="I730" i="4"/>
  <c r="H745" i="4"/>
  <c r="J690" i="4"/>
  <c r="J691" i="4"/>
  <c r="J696" i="4" s="1"/>
  <c r="E684" i="4"/>
  <c r="F679" i="4"/>
  <c r="L679" i="4" s="1"/>
  <c r="I732" i="4"/>
  <c r="H747" i="4"/>
  <c r="J704" i="4"/>
  <c r="J709" i="4" s="1"/>
  <c r="G672" i="4"/>
  <c r="M667" i="4"/>
  <c r="G676" i="4"/>
  <c r="I712" i="4"/>
  <c r="J712" i="4" s="1"/>
  <c r="H727" i="4"/>
  <c r="E690" i="4"/>
  <c r="G690" i="4" s="1"/>
  <c r="F685" i="4"/>
  <c r="L685" i="4" s="1"/>
  <c r="J717" i="4"/>
  <c r="J722" i="4" s="1"/>
  <c r="I728" i="4"/>
  <c r="J728" i="4" s="1"/>
  <c r="H743" i="4"/>
  <c r="I701" i="4"/>
  <c r="H716" i="4"/>
  <c r="M680" i="4"/>
  <c r="G521" i="4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M690" i="4" l="1"/>
  <c r="I738" i="4"/>
  <c r="J738" i="4" s="1"/>
  <c r="H753" i="4"/>
  <c r="I727" i="4"/>
  <c r="J727" i="4" s="1"/>
  <c r="J732" i="4" s="1"/>
  <c r="J737" i="4" s="1"/>
  <c r="H742" i="4"/>
  <c r="I756" i="4"/>
  <c r="H771" i="4"/>
  <c r="I743" i="4"/>
  <c r="J743" i="4" s="1"/>
  <c r="H758" i="4"/>
  <c r="I745" i="4"/>
  <c r="H760" i="4"/>
  <c r="J719" i="4"/>
  <c r="J724" i="4" s="1"/>
  <c r="F690" i="4"/>
  <c r="L690" i="4" s="1"/>
  <c r="E695" i="4"/>
  <c r="I720" i="4"/>
  <c r="H735" i="4"/>
  <c r="G677" i="4"/>
  <c r="M672" i="4"/>
  <c r="F678" i="4"/>
  <c r="L678" i="4" s="1"/>
  <c r="E683" i="4"/>
  <c r="G679" i="4"/>
  <c r="M674" i="4"/>
  <c r="H733" i="4"/>
  <c r="I718" i="4"/>
  <c r="J718" i="4" s="1"/>
  <c r="I716" i="4"/>
  <c r="H731" i="4"/>
  <c r="H769" i="4"/>
  <c r="I754" i="4"/>
  <c r="F684" i="4"/>
  <c r="L684" i="4" s="1"/>
  <c r="E689" i="4"/>
  <c r="G678" i="4"/>
  <c r="M673" i="4"/>
  <c r="J705" i="4"/>
  <c r="J710" i="4" s="1"/>
  <c r="J715" i="4" s="1"/>
  <c r="F692" i="4"/>
  <c r="L692" i="4" s="1"/>
  <c r="E697" i="4"/>
  <c r="H762" i="4"/>
  <c r="I747" i="4"/>
  <c r="I721" i="4"/>
  <c r="H736" i="4"/>
  <c r="I725" i="4"/>
  <c r="H740" i="4"/>
  <c r="J714" i="4"/>
  <c r="I752" i="4"/>
  <c r="H767" i="4"/>
  <c r="F681" i="4"/>
  <c r="L681" i="4" s="1"/>
  <c r="E686" i="4"/>
  <c r="J701" i="4"/>
  <c r="J706" i="4" s="1"/>
  <c r="J711" i="4" s="1"/>
  <c r="G681" i="4"/>
  <c r="M676" i="4"/>
  <c r="I734" i="4"/>
  <c r="H749" i="4"/>
  <c r="H744" i="4"/>
  <c r="I729" i="4"/>
  <c r="F544" i="4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E702" i="4" l="1"/>
  <c r="F697" i="4"/>
  <c r="L697" i="4" s="1"/>
  <c r="I735" i="4"/>
  <c r="H750" i="4"/>
  <c r="I758" i="4"/>
  <c r="J758" i="4" s="1"/>
  <c r="H773" i="4"/>
  <c r="I749" i="4"/>
  <c r="H764" i="4"/>
  <c r="F683" i="4"/>
  <c r="L683" i="4" s="1"/>
  <c r="E688" i="4"/>
  <c r="I742" i="4"/>
  <c r="J742" i="4" s="1"/>
  <c r="J747" i="4" s="1"/>
  <c r="J752" i="4" s="1"/>
  <c r="H757" i="4"/>
  <c r="E691" i="4"/>
  <c r="F686" i="4"/>
  <c r="L686" i="4" s="1"/>
  <c r="M681" i="4"/>
  <c r="G686" i="4"/>
  <c r="I731" i="4"/>
  <c r="H746" i="4"/>
  <c r="I760" i="4"/>
  <c r="H775" i="4"/>
  <c r="J729" i="4"/>
  <c r="J734" i="4" s="1"/>
  <c r="J739" i="4" s="1"/>
  <c r="I744" i="4"/>
  <c r="H759" i="4"/>
  <c r="H751" i="4"/>
  <c r="I736" i="4"/>
  <c r="G683" i="4"/>
  <c r="M678" i="4"/>
  <c r="I753" i="4"/>
  <c r="J753" i="4" s="1"/>
  <c r="H768" i="4"/>
  <c r="J716" i="4"/>
  <c r="I733" i="4"/>
  <c r="J733" i="4" s="1"/>
  <c r="H748" i="4"/>
  <c r="H782" i="4"/>
  <c r="I767" i="4"/>
  <c r="J721" i="4"/>
  <c r="J726" i="4" s="1"/>
  <c r="J720" i="4"/>
  <c r="J725" i="4" s="1"/>
  <c r="J730" i="4" s="1"/>
  <c r="I769" i="4"/>
  <c r="H784" i="4"/>
  <c r="E700" i="4"/>
  <c r="F695" i="4"/>
  <c r="L695" i="4" s="1"/>
  <c r="H786" i="4"/>
  <c r="I771" i="4"/>
  <c r="I740" i="4"/>
  <c r="H755" i="4"/>
  <c r="G682" i="4"/>
  <c r="M677" i="4"/>
  <c r="E694" i="4"/>
  <c r="F689" i="4"/>
  <c r="L689" i="4" s="1"/>
  <c r="I762" i="4"/>
  <c r="H777" i="4"/>
  <c r="G684" i="4"/>
  <c r="M679" i="4"/>
  <c r="G695" i="4"/>
  <c r="G540" i="4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E705" i="4" l="1"/>
  <c r="F700" i="4"/>
  <c r="L700" i="4" s="1"/>
  <c r="G687" i="4"/>
  <c r="M682" i="4"/>
  <c r="I751" i="4"/>
  <c r="H766" i="4"/>
  <c r="I746" i="4"/>
  <c r="J746" i="4" s="1"/>
  <c r="H761" i="4"/>
  <c r="I750" i="4"/>
  <c r="H765" i="4"/>
  <c r="I784" i="4"/>
  <c r="H799" i="4"/>
  <c r="H797" i="4"/>
  <c r="I782" i="4"/>
  <c r="I755" i="4"/>
  <c r="H770" i="4"/>
  <c r="I748" i="4"/>
  <c r="J748" i="4" s="1"/>
  <c r="H763" i="4"/>
  <c r="E693" i="4"/>
  <c r="F688" i="4"/>
  <c r="L688" i="4" s="1"/>
  <c r="I775" i="4"/>
  <c r="H790" i="4"/>
  <c r="I757" i="4"/>
  <c r="J757" i="4" s="1"/>
  <c r="J762" i="4" s="1"/>
  <c r="J767" i="4" s="1"/>
  <c r="H772" i="4"/>
  <c r="F694" i="4"/>
  <c r="L694" i="4" s="1"/>
  <c r="E699" i="4"/>
  <c r="G700" i="4"/>
  <c r="M695" i="4"/>
  <c r="J735" i="4"/>
  <c r="I773" i="4"/>
  <c r="J773" i="4" s="1"/>
  <c r="H788" i="4"/>
  <c r="G688" i="4"/>
  <c r="M683" i="4"/>
  <c r="I759" i="4"/>
  <c r="H774" i="4"/>
  <c r="J731" i="4"/>
  <c r="E696" i="4"/>
  <c r="F691" i="4"/>
  <c r="L691" i="4" s="1"/>
  <c r="G689" i="4"/>
  <c r="M684" i="4"/>
  <c r="J740" i="4"/>
  <c r="J745" i="4" s="1"/>
  <c r="G691" i="4"/>
  <c r="M686" i="4"/>
  <c r="I764" i="4"/>
  <c r="H779" i="4"/>
  <c r="J736" i="4"/>
  <c r="J741" i="4" s="1"/>
  <c r="I777" i="4"/>
  <c r="H792" i="4"/>
  <c r="I768" i="4"/>
  <c r="J768" i="4" s="1"/>
  <c r="H783" i="4"/>
  <c r="J744" i="4"/>
  <c r="J749" i="4" s="1"/>
  <c r="J754" i="4" s="1"/>
  <c r="F702" i="4"/>
  <c r="L702" i="4" s="1"/>
  <c r="E707" i="4"/>
  <c r="I786" i="4"/>
  <c r="F551" i="4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E712" i="4" l="1"/>
  <c r="F707" i="4"/>
  <c r="L707" i="4" s="1"/>
  <c r="I761" i="4"/>
  <c r="H776" i="4"/>
  <c r="H794" i="4"/>
  <c r="I779" i="4"/>
  <c r="I766" i="4"/>
  <c r="H781" i="4"/>
  <c r="I799" i="4"/>
  <c r="G705" i="4"/>
  <c r="M700" i="4"/>
  <c r="F699" i="4"/>
  <c r="L699" i="4" s="1"/>
  <c r="E704" i="4"/>
  <c r="J759" i="4"/>
  <c r="J764" i="4" s="1"/>
  <c r="J769" i="4" s="1"/>
  <c r="H787" i="4"/>
  <c r="I772" i="4"/>
  <c r="J772" i="4" s="1"/>
  <c r="G696" i="4"/>
  <c r="M691" i="4"/>
  <c r="J751" i="4"/>
  <c r="J756" i="4" s="1"/>
  <c r="I763" i="4"/>
  <c r="J763" i="4" s="1"/>
  <c r="H778" i="4"/>
  <c r="I797" i="4"/>
  <c r="H785" i="4"/>
  <c r="I770" i="4"/>
  <c r="I792" i="4"/>
  <c r="I788" i="4"/>
  <c r="J788" i="4" s="1"/>
  <c r="I790" i="4"/>
  <c r="H780" i="4"/>
  <c r="I765" i="4"/>
  <c r="F693" i="4"/>
  <c r="L693" i="4" s="1"/>
  <c r="E698" i="4"/>
  <c r="G693" i="4"/>
  <c r="M688" i="4"/>
  <c r="G694" i="4"/>
  <c r="M689" i="4"/>
  <c r="G692" i="4"/>
  <c r="M687" i="4"/>
  <c r="J782" i="4"/>
  <c r="H789" i="4"/>
  <c r="I774" i="4"/>
  <c r="H798" i="4"/>
  <c r="I783" i="4"/>
  <c r="J783" i="4" s="1"/>
  <c r="J777" i="4"/>
  <c r="F696" i="4"/>
  <c r="L696" i="4" s="1"/>
  <c r="E701" i="4"/>
  <c r="J750" i="4"/>
  <c r="J755" i="4" s="1"/>
  <c r="J760" i="4" s="1"/>
  <c r="F705" i="4"/>
  <c r="L705" i="4" s="1"/>
  <c r="E710" i="4"/>
  <c r="F553" i="4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H793" i="4" l="1"/>
  <c r="I778" i="4"/>
  <c r="J778" i="4" s="1"/>
  <c r="F710" i="4"/>
  <c r="L710" i="4" s="1"/>
  <c r="E715" i="4"/>
  <c r="E709" i="4"/>
  <c r="F704" i="4"/>
  <c r="L704" i="4" s="1"/>
  <c r="I789" i="4"/>
  <c r="J765" i="4"/>
  <c r="I794" i="4"/>
  <c r="F698" i="4"/>
  <c r="L698" i="4" s="1"/>
  <c r="E703" i="4"/>
  <c r="F701" i="4"/>
  <c r="L701" i="4" s="1"/>
  <c r="E706" i="4"/>
  <c r="H795" i="4"/>
  <c r="I780" i="4"/>
  <c r="G710" i="4"/>
  <c r="M705" i="4"/>
  <c r="G697" i="4"/>
  <c r="M692" i="4"/>
  <c r="J770" i="4"/>
  <c r="J775" i="4" s="1"/>
  <c r="G701" i="4"/>
  <c r="M696" i="4"/>
  <c r="J761" i="4"/>
  <c r="J766" i="4" s="1"/>
  <c r="J771" i="4" s="1"/>
  <c r="G698" i="4"/>
  <c r="M693" i="4"/>
  <c r="J774" i="4"/>
  <c r="J779" i="4" s="1"/>
  <c r="J784" i="4" s="1"/>
  <c r="H791" i="4"/>
  <c r="I776" i="4"/>
  <c r="I781" i="4"/>
  <c r="H796" i="4"/>
  <c r="H800" i="4"/>
  <c r="I785" i="4"/>
  <c r="I798" i="4"/>
  <c r="J798" i="4" s="1"/>
  <c r="G699" i="4"/>
  <c r="M694" i="4"/>
  <c r="I787" i="4"/>
  <c r="J787" i="4" s="1"/>
  <c r="J792" i="4" s="1"/>
  <c r="J797" i="4" s="1"/>
  <c r="F712" i="4"/>
  <c r="L712" i="4" s="1"/>
  <c r="E717" i="4"/>
  <c r="E569" i="4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E720" i="4" l="1"/>
  <c r="F715" i="4"/>
  <c r="L715" i="4" s="1"/>
  <c r="I800" i="4"/>
  <c r="I795" i="4"/>
  <c r="E708" i="4"/>
  <c r="F703" i="4"/>
  <c r="L703" i="4" s="1"/>
  <c r="G706" i="4"/>
  <c r="M701" i="4"/>
  <c r="G704" i="4"/>
  <c r="M699" i="4"/>
  <c r="G702" i="4"/>
  <c r="M697" i="4"/>
  <c r="J776" i="4"/>
  <c r="J781" i="4" s="1"/>
  <c r="J786" i="4" s="1"/>
  <c r="I793" i="4"/>
  <c r="J793" i="4" s="1"/>
  <c r="I791" i="4"/>
  <c r="E711" i="4"/>
  <c r="F706" i="4"/>
  <c r="L706" i="4" s="1"/>
  <c r="I796" i="4"/>
  <c r="G715" i="4"/>
  <c r="M710" i="4"/>
  <c r="F717" i="4"/>
  <c r="L717" i="4" s="1"/>
  <c r="E722" i="4"/>
  <c r="J789" i="4"/>
  <c r="J794" i="4" s="1"/>
  <c r="J799" i="4" s="1"/>
  <c r="E714" i="4"/>
  <c r="F709" i="4"/>
  <c r="L709" i="4" s="1"/>
  <c r="G703" i="4"/>
  <c r="M698" i="4"/>
  <c r="J780" i="4"/>
  <c r="J785" i="4" s="1"/>
  <c r="J790" i="4" s="1"/>
  <c r="G554" i="4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G711" i="4" l="1"/>
  <c r="M706" i="4"/>
  <c r="E727" i="4"/>
  <c r="F722" i="4"/>
  <c r="L722" i="4" s="1"/>
  <c r="J791" i="4"/>
  <c r="J796" i="4" s="1"/>
  <c r="G720" i="4"/>
  <c r="M715" i="4"/>
  <c r="J795" i="4"/>
  <c r="J800" i="4" s="1"/>
  <c r="G707" i="4"/>
  <c r="M702" i="4"/>
  <c r="F714" i="4"/>
  <c r="L714" i="4" s="1"/>
  <c r="E719" i="4"/>
  <c r="G708" i="4"/>
  <c r="M703" i="4"/>
  <c r="F711" i="4"/>
  <c r="L711" i="4" s="1"/>
  <c r="E716" i="4"/>
  <c r="G709" i="4"/>
  <c r="M704" i="4"/>
  <c r="F708" i="4"/>
  <c r="L708" i="4" s="1"/>
  <c r="E713" i="4"/>
  <c r="F720" i="4"/>
  <c r="L720" i="4" s="1"/>
  <c r="E725" i="4"/>
  <c r="F562" i="4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E718" i="4" l="1"/>
  <c r="F713" i="4"/>
  <c r="L713" i="4" s="1"/>
  <c r="G712" i="4"/>
  <c r="M707" i="4"/>
  <c r="G714" i="4"/>
  <c r="M709" i="4"/>
  <c r="F716" i="4"/>
  <c r="L716" i="4" s="1"/>
  <c r="E721" i="4"/>
  <c r="G725" i="4"/>
  <c r="M720" i="4"/>
  <c r="E730" i="4"/>
  <c r="F725" i="4"/>
  <c r="L725" i="4" s="1"/>
  <c r="E732" i="4"/>
  <c r="F727" i="4"/>
  <c r="L727" i="4" s="1"/>
  <c r="G713" i="4"/>
  <c r="M708" i="4"/>
  <c r="F719" i="4"/>
  <c r="L719" i="4" s="1"/>
  <c r="E724" i="4"/>
  <c r="G716" i="4"/>
  <c r="M711" i="4"/>
  <c r="E578" i="4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F730" i="4" l="1"/>
  <c r="L730" i="4" s="1"/>
  <c r="E735" i="4"/>
  <c r="E726" i="4"/>
  <c r="F721" i="4"/>
  <c r="L721" i="4" s="1"/>
  <c r="G719" i="4"/>
  <c r="M714" i="4"/>
  <c r="G730" i="4"/>
  <c r="M725" i="4"/>
  <c r="G721" i="4"/>
  <c r="M716" i="4"/>
  <c r="E729" i="4"/>
  <c r="F724" i="4"/>
  <c r="L724" i="4" s="1"/>
  <c r="G718" i="4"/>
  <c r="M713" i="4"/>
  <c r="G717" i="4"/>
  <c r="M712" i="4"/>
  <c r="F732" i="4"/>
  <c r="L732" i="4" s="1"/>
  <c r="E737" i="4"/>
  <c r="E723" i="4"/>
  <c r="F718" i="4"/>
  <c r="L718" i="4" s="1"/>
  <c r="G569" i="4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F723" i="4" l="1"/>
  <c r="L723" i="4" s="1"/>
  <c r="E728" i="4"/>
  <c r="G735" i="4"/>
  <c r="M730" i="4"/>
  <c r="F737" i="4"/>
  <c r="L737" i="4" s="1"/>
  <c r="E742" i="4"/>
  <c r="F729" i="4"/>
  <c r="L729" i="4" s="1"/>
  <c r="E734" i="4"/>
  <c r="G722" i="4"/>
  <c r="M717" i="4"/>
  <c r="F726" i="4"/>
  <c r="L726" i="4" s="1"/>
  <c r="E731" i="4"/>
  <c r="G726" i="4"/>
  <c r="M721" i="4"/>
  <c r="G724" i="4"/>
  <c r="M719" i="4"/>
  <c r="F735" i="4"/>
  <c r="L735" i="4" s="1"/>
  <c r="E740" i="4"/>
  <c r="G723" i="4"/>
  <c r="M718" i="4"/>
  <c r="F586" i="4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E736" i="4" l="1"/>
  <c r="F731" i="4"/>
  <c r="L731" i="4" s="1"/>
  <c r="G727" i="4"/>
  <c r="M722" i="4"/>
  <c r="G728" i="4"/>
  <c r="M723" i="4"/>
  <c r="E745" i="4"/>
  <c r="F740" i="4"/>
  <c r="L740" i="4" s="1"/>
  <c r="E747" i="4"/>
  <c r="F742" i="4"/>
  <c r="L742" i="4" s="1"/>
  <c r="G729" i="4"/>
  <c r="M724" i="4"/>
  <c r="G740" i="4"/>
  <c r="M735" i="4"/>
  <c r="F734" i="4"/>
  <c r="L734" i="4" s="1"/>
  <c r="E739" i="4"/>
  <c r="F728" i="4"/>
  <c r="L728" i="4" s="1"/>
  <c r="E733" i="4"/>
  <c r="G731" i="4"/>
  <c r="M726" i="4"/>
  <c r="G579" i="4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G734" i="4" l="1"/>
  <c r="M729" i="4"/>
  <c r="E738" i="4"/>
  <c r="F733" i="4"/>
  <c r="L733" i="4" s="1"/>
  <c r="G736" i="4"/>
  <c r="M731" i="4"/>
  <c r="G733" i="4"/>
  <c r="M728" i="4"/>
  <c r="E744" i="4"/>
  <c r="F739" i="4"/>
  <c r="L739" i="4" s="1"/>
  <c r="F747" i="4"/>
  <c r="L747" i="4" s="1"/>
  <c r="E752" i="4"/>
  <c r="G732" i="4"/>
  <c r="M727" i="4"/>
  <c r="E750" i="4"/>
  <c r="F745" i="4"/>
  <c r="L745" i="4" s="1"/>
  <c r="G745" i="4"/>
  <c r="M740" i="4"/>
  <c r="E741" i="4"/>
  <c r="F736" i="4"/>
  <c r="L736" i="4" s="1"/>
  <c r="G593" i="4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F741" i="4" l="1"/>
  <c r="L741" i="4" s="1"/>
  <c r="E746" i="4"/>
  <c r="G738" i="4"/>
  <c r="M733" i="4"/>
  <c r="G750" i="4"/>
  <c r="M745" i="4"/>
  <c r="G741" i="4"/>
  <c r="M736" i="4"/>
  <c r="F752" i="4"/>
  <c r="L752" i="4" s="1"/>
  <c r="E757" i="4"/>
  <c r="F750" i="4"/>
  <c r="L750" i="4" s="1"/>
  <c r="E755" i="4"/>
  <c r="F738" i="4"/>
  <c r="L738" i="4" s="1"/>
  <c r="E743" i="4"/>
  <c r="F744" i="4"/>
  <c r="L744" i="4" s="1"/>
  <c r="E749" i="4"/>
  <c r="G737" i="4"/>
  <c r="M732" i="4"/>
  <c r="G739" i="4"/>
  <c r="M734" i="4"/>
  <c r="F601" i="4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G744" i="4" l="1"/>
  <c r="M739" i="4"/>
  <c r="F755" i="4"/>
  <c r="L755" i="4" s="1"/>
  <c r="E760" i="4"/>
  <c r="G742" i="4"/>
  <c r="M737" i="4"/>
  <c r="G755" i="4"/>
  <c r="M750" i="4"/>
  <c r="G746" i="4"/>
  <c r="M741" i="4"/>
  <c r="E754" i="4"/>
  <c r="F749" i="4"/>
  <c r="L749" i="4" s="1"/>
  <c r="E762" i="4"/>
  <c r="F757" i="4"/>
  <c r="L757" i="4" s="1"/>
  <c r="G743" i="4"/>
  <c r="M738" i="4"/>
  <c r="E748" i="4"/>
  <c r="F743" i="4"/>
  <c r="L743" i="4" s="1"/>
  <c r="F746" i="4"/>
  <c r="L746" i="4" s="1"/>
  <c r="E751" i="4"/>
  <c r="G594" i="4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G751" i="4" l="1"/>
  <c r="M746" i="4"/>
  <c r="G760" i="4"/>
  <c r="M755" i="4"/>
  <c r="F748" i="4"/>
  <c r="L748" i="4" s="1"/>
  <c r="E753" i="4"/>
  <c r="G747" i="4"/>
  <c r="M742" i="4"/>
  <c r="E765" i="4"/>
  <c r="F760" i="4"/>
  <c r="L760" i="4" s="1"/>
  <c r="G748" i="4"/>
  <c r="M743" i="4"/>
  <c r="E759" i="4"/>
  <c r="F754" i="4"/>
  <c r="L754" i="4" s="1"/>
  <c r="E756" i="4"/>
  <c r="F751" i="4"/>
  <c r="L751" i="4" s="1"/>
  <c r="F762" i="4"/>
  <c r="L762" i="4" s="1"/>
  <c r="E767" i="4"/>
  <c r="G749" i="4"/>
  <c r="M744" i="4"/>
  <c r="G608" i="4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G752" i="4" l="1"/>
  <c r="M747" i="4"/>
  <c r="E772" i="4"/>
  <c r="F767" i="4"/>
  <c r="L767" i="4" s="1"/>
  <c r="F753" i="4"/>
  <c r="L753" i="4" s="1"/>
  <c r="E758" i="4"/>
  <c r="F765" i="4"/>
  <c r="L765" i="4" s="1"/>
  <c r="E770" i="4"/>
  <c r="F756" i="4"/>
  <c r="L756" i="4" s="1"/>
  <c r="E761" i="4"/>
  <c r="G765" i="4"/>
  <c r="M760" i="4"/>
  <c r="G753" i="4"/>
  <c r="M748" i="4"/>
  <c r="G754" i="4"/>
  <c r="M749" i="4"/>
  <c r="F759" i="4"/>
  <c r="L759" i="4" s="1"/>
  <c r="E764" i="4"/>
  <c r="G756" i="4"/>
  <c r="M751" i="4"/>
  <c r="M605" i="4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E766" i="4" l="1"/>
  <c r="F761" i="4"/>
  <c r="L761" i="4" s="1"/>
  <c r="F770" i="4"/>
  <c r="L770" i="4" s="1"/>
  <c r="E775" i="4"/>
  <c r="F764" i="4"/>
  <c r="L764" i="4" s="1"/>
  <c r="E769" i="4"/>
  <c r="E763" i="4"/>
  <c r="F758" i="4"/>
  <c r="L758" i="4" s="1"/>
  <c r="G759" i="4"/>
  <c r="M754" i="4"/>
  <c r="E777" i="4"/>
  <c r="F772" i="4"/>
  <c r="L772" i="4" s="1"/>
  <c r="G770" i="4"/>
  <c r="M765" i="4"/>
  <c r="G761" i="4"/>
  <c r="M756" i="4"/>
  <c r="G758" i="4"/>
  <c r="M753" i="4"/>
  <c r="G757" i="4"/>
  <c r="M752" i="4"/>
  <c r="M604" i="4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E774" i="4" l="1"/>
  <c r="F769" i="4"/>
  <c r="L769" i="4" s="1"/>
  <c r="G763" i="4"/>
  <c r="M758" i="4"/>
  <c r="E780" i="4"/>
  <c r="F775" i="4"/>
  <c r="L775" i="4" s="1"/>
  <c r="F777" i="4"/>
  <c r="L777" i="4" s="1"/>
  <c r="E782" i="4"/>
  <c r="G762" i="4"/>
  <c r="M757" i="4"/>
  <c r="G764" i="4"/>
  <c r="M759" i="4"/>
  <c r="G766" i="4"/>
  <c r="M761" i="4"/>
  <c r="E768" i="4"/>
  <c r="F763" i="4"/>
  <c r="L763" i="4" s="1"/>
  <c r="G775" i="4"/>
  <c r="M770" i="4"/>
  <c r="F766" i="4"/>
  <c r="L766" i="4" s="1"/>
  <c r="E771" i="4"/>
  <c r="G623" i="4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G767" i="4" l="1"/>
  <c r="M762" i="4"/>
  <c r="F771" i="4"/>
  <c r="L771" i="4" s="1"/>
  <c r="E776" i="4"/>
  <c r="F782" i="4"/>
  <c r="L782" i="4" s="1"/>
  <c r="E787" i="4"/>
  <c r="G780" i="4"/>
  <c r="M775" i="4"/>
  <c r="F780" i="4"/>
  <c r="L780" i="4" s="1"/>
  <c r="E785" i="4"/>
  <c r="G769" i="4"/>
  <c r="M764" i="4"/>
  <c r="G768" i="4"/>
  <c r="M763" i="4"/>
  <c r="F768" i="4"/>
  <c r="L768" i="4" s="1"/>
  <c r="E773" i="4"/>
  <c r="G771" i="4"/>
  <c r="M766" i="4"/>
  <c r="F774" i="4"/>
  <c r="L774" i="4" s="1"/>
  <c r="E779" i="4"/>
  <c r="G625" i="4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F785" i="4" l="1"/>
  <c r="L785" i="4" s="1"/>
  <c r="E790" i="4"/>
  <c r="G774" i="4"/>
  <c r="M769" i="4"/>
  <c r="G785" i="4"/>
  <c r="M780" i="4"/>
  <c r="F787" i="4"/>
  <c r="L787" i="4" s="1"/>
  <c r="E792" i="4"/>
  <c r="F773" i="4"/>
  <c r="L773" i="4" s="1"/>
  <c r="E778" i="4"/>
  <c r="E781" i="4"/>
  <c r="F776" i="4"/>
  <c r="L776" i="4" s="1"/>
  <c r="G776" i="4"/>
  <c r="M771" i="4"/>
  <c r="E784" i="4"/>
  <c r="F779" i="4"/>
  <c r="L779" i="4" s="1"/>
  <c r="G773" i="4"/>
  <c r="M768" i="4"/>
  <c r="G772" i="4"/>
  <c r="M767" i="4"/>
  <c r="G624" i="4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F792" i="4" l="1"/>
  <c r="L792" i="4" s="1"/>
  <c r="E797" i="4"/>
  <c r="F797" i="4" s="1"/>
  <c r="L797" i="4" s="1"/>
  <c r="F781" i="4"/>
  <c r="L781" i="4" s="1"/>
  <c r="E786" i="4"/>
  <c r="G790" i="4"/>
  <c r="M785" i="4"/>
  <c r="G778" i="4"/>
  <c r="M773" i="4"/>
  <c r="G777" i="4"/>
  <c r="M772" i="4"/>
  <c r="F784" i="4"/>
  <c r="L784" i="4" s="1"/>
  <c r="E789" i="4"/>
  <c r="G779" i="4"/>
  <c r="M774" i="4"/>
  <c r="F790" i="4"/>
  <c r="L790" i="4" s="1"/>
  <c r="E795" i="4"/>
  <c r="F778" i="4"/>
  <c r="L778" i="4" s="1"/>
  <c r="E783" i="4"/>
  <c r="G781" i="4"/>
  <c r="M776" i="4"/>
  <c r="M621" i="4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F789" i="4" l="1"/>
  <c r="L789" i="4" s="1"/>
  <c r="E794" i="4"/>
  <c r="G783" i="4"/>
  <c r="M778" i="4"/>
  <c r="F783" i="4"/>
  <c r="L783" i="4" s="1"/>
  <c r="E788" i="4"/>
  <c r="G795" i="4"/>
  <c r="M790" i="4"/>
  <c r="G782" i="4"/>
  <c r="M777" i="4"/>
  <c r="F795" i="4"/>
  <c r="L795" i="4" s="1"/>
  <c r="E800" i="4"/>
  <c r="F800" i="4" s="1"/>
  <c r="L800" i="4" s="1"/>
  <c r="F786" i="4"/>
  <c r="L786" i="4" s="1"/>
  <c r="E791" i="4"/>
  <c r="G786" i="4"/>
  <c r="M781" i="4"/>
  <c r="G784" i="4"/>
  <c r="M779" i="4"/>
  <c r="G637" i="4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G800" i="4" l="1"/>
  <c r="M800" i="4" s="1"/>
  <c r="M795" i="4"/>
  <c r="G787" i="4"/>
  <c r="M782" i="4"/>
  <c r="F788" i="4"/>
  <c r="L788" i="4" s="1"/>
  <c r="E793" i="4"/>
  <c r="G789" i="4"/>
  <c r="M784" i="4"/>
  <c r="G788" i="4"/>
  <c r="M783" i="4"/>
  <c r="G791" i="4"/>
  <c r="M786" i="4"/>
  <c r="F791" i="4"/>
  <c r="L791" i="4" s="1"/>
  <c r="E796" i="4"/>
  <c r="F796" i="4" s="1"/>
  <c r="L796" i="4" s="1"/>
  <c r="F794" i="4"/>
  <c r="L794" i="4" s="1"/>
  <c r="E799" i="4"/>
  <c r="F799" i="4" s="1"/>
  <c r="L799" i="4" s="1"/>
  <c r="G648" i="4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G793" i="4" l="1"/>
  <c r="M788" i="4"/>
  <c r="G796" i="4"/>
  <c r="M796" i="4" s="1"/>
  <c r="M791" i="4"/>
  <c r="G794" i="4"/>
  <c r="M789" i="4"/>
  <c r="F793" i="4"/>
  <c r="L793" i="4" s="1"/>
  <c r="E798" i="4"/>
  <c r="F798" i="4" s="1"/>
  <c r="L798" i="4" s="1"/>
  <c r="G792" i="4"/>
  <c r="M787" i="4"/>
  <c r="G650" i="4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G797" i="4" l="1"/>
  <c r="M797" i="4" s="1"/>
  <c r="M792" i="4"/>
  <c r="G799" i="4"/>
  <c r="M799" i="4" s="1"/>
  <c r="M794" i="4"/>
  <c r="G798" i="4"/>
  <c r="M798" i="4" s="1"/>
  <c r="M793" i="4"/>
  <c r="G646" i="4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G651" i="4" l="1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V340" i="3" l="1"/>
  <c r="D332" i="1"/>
  <c r="V347" i="3"/>
  <c r="D339" i="1"/>
  <c r="V343" i="3"/>
  <c r="D335" i="1"/>
  <c r="D338" i="1"/>
  <c r="V346" i="3"/>
  <c r="V344" i="3"/>
  <c r="D336" i="1"/>
  <c r="D422" i="1"/>
  <c r="W36" i="3"/>
  <c r="D341" i="1" l="1"/>
  <c r="V349" i="3"/>
  <c r="D343" i="1"/>
  <c r="V351" i="3"/>
  <c r="V348" i="3"/>
  <c r="D340" i="1"/>
  <c r="V352" i="3"/>
  <c r="D344" i="1"/>
  <c r="V345" i="3"/>
  <c r="D337" i="1"/>
  <c r="W37" i="3"/>
  <c r="V350" i="3" l="1"/>
  <c r="D342" i="1"/>
  <c r="D349" i="1"/>
  <c r="V357" i="3"/>
  <c r="V353" i="3"/>
  <c r="D345" i="1"/>
  <c r="V356" i="3"/>
  <c r="D348" i="1"/>
  <c r="V354" i="3"/>
  <c r="D346" i="1"/>
  <c r="D432" i="1"/>
  <c r="W38" i="3"/>
  <c r="D351" i="1" l="1"/>
  <c r="V359" i="3"/>
  <c r="V361" i="3"/>
  <c r="D353" i="1"/>
  <c r="D350" i="1"/>
  <c r="V358" i="3"/>
  <c r="V362" i="3"/>
  <c r="D354" i="1"/>
  <c r="V355" i="3"/>
  <c r="D347" i="1"/>
  <c r="W39" i="3"/>
  <c r="V360" i="3" l="1"/>
  <c r="D352" i="1"/>
  <c r="D359" i="1"/>
  <c r="V367" i="3"/>
  <c r="D355" i="1"/>
  <c r="V363" i="3"/>
  <c r="V366" i="3"/>
  <c r="D358" i="1"/>
  <c r="V364" i="3"/>
  <c r="D356" i="1"/>
  <c r="D442" i="1"/>
  <c r="W40" i="3"/>
  <c r="V369" i="3" l="1"/>
  <c r="D361" i="1"/>
  <c r="D363" i="1"/>
  <c r="V371" i="3"/>
  <c r="D360" i="1"/>
  <c r="V368" i="3"/>
  <c r="V372" i="3"/>
  <c r="D364" i="1"/>
  <c r="V365" i="3"/>
  <c r="D357" i="1"/>
  <c r="W41" i="3"/>
  <c r="V370" i="3" l="1"/>
  <c r="D362" i="1"/>
  <c r="V377" i="3"/>
  <c r="D369" i="1"/>
  <c r="D365" i="1"/>
  <c r="V373" i="3"/>
  <c r="V376" i="3"/>
  <c r="D368" i="1"/>
  <c r="D366" i="1"/>
  <c r="V374" i="3"/>
  <c r="D452" i="1"/>
  <c r="W42" i="3"/>
  <c r="V381" i="3" l="1"/>
  <c r="D373" i="1"/>
  <c r="V378" i="3"/>
  <c r="D370" i="1"/>
  <c r="V382" i="3"/>
  <c r="D374" i="1"/>
  <c r="D371" i="1"/>
  <c r="V379" i="3"/>
  <c r="V375" i="3"/>
  <c r="D367" i="1"/>
  <c r="W43" i="3"/>
  <c r="D372" i="1" l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V391" i="3" l="1"/>
  <c r="D383" i="1"/>
  <c r="V392" i="3"/>
  <c r="D384" i="1"/>
  <c r="V388" i="3"/>
  <c r="D380" i="1"/>
  <c r="V389" i="3"/>
  <c r="D381" i="1"/>
  <c r="V385" i="3"/>
  <c r="D377" i="1"/>
  <c r="D396" i="1"/>
  <c r="D395" i="1"/>
  <c r="W45" i="3"/>
  <c r="V390" i="3" l="1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V411" i="3" l="1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V532" i="3" l="1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V514" i="3" l="1"/>
  <c r="V531" i="3"/>
  <c r="V523" i="3"/>
  <c r="V542" i="3"/>
  <c r="V420" i="3"/>
  <c r="D407" i="1"/>
  <c r="D419" i="1"/>
  <c r="D416" i="1"/>
  <c r="D415" i="1"/>
  <c r="D418" i="1"/>
  <c r="W49" i="3"/>
  <c r="V533" i="3" l="1"/>
  <c r="V541" i="3"/>
  <c r="V524" i="3"/>
  <c r="V552" i="3"/>
  <c r="V430" i="3"/>
  <c r="D417" i="1"/>
  <c r="D492" i="1"/>
  <c r="D421" i="1"/>
  <c r="D423" i="1"/>
  <c r="D420" i="1"/>
  <c r="D424" i="1"/>
  <c r="W50" i="3"/>
  <c r="V534" i="3" l="1"/>
  <c r="V551" i="3"/>
  <c r="V543" i="3"/>
  <c r="V562" i="3"/>
  <c r="V440" i="3"/>
  <c r="D427" i="1"/>
  <c r="D425" i="1"/>
  <c r="D428" i="1"/>
  <c r="D426" i="1"/>
  <c r="D429" i="1"/>
  <c r="W51" i="3"/>
  <c r="V561" i="3" l="1"/>
  <c r="V553" i="3"/>
  <c r="V572" i="3"/>
  <c r="V544" i="3"/>
  <c r="V450" i="3"/>
  <c r="D437" i="1"/>
  <c r="D502" i="1"/>
  <c r="D433" i="1"/>
  <c r="D431" i="1"/>
  <c r="D434" i="1"/>
  <c r="D430" i="1"/>
  <c r="W52" i="3"/>
  <c r="V563" i="3" l="1"/>
  <c r="V571" i="3"/>
  <c r="V554" i="3"/>
  <c r="V582" i="3"/>
  <c r="V460" i="3"/>
  <c r="D447" i="1"/>
  <c r="D435" i="1"/>
  <c r="D436" i="1"/>
  <c r="D438" i="1"/>
  <c r="D439" i="1"/>
  <c r="W53" i="3"/>
  <c r="V564" i="3" l="1"/>
  <c r="V581" i="3"/>
  <c r="V573" i="3"/>
  <c r="V592" i="3"/>
  <c r="V470" i="3"/>
  <c r="D457" i="1"/>
  <c r="D443" i="1"/>
  <c r="D441" i="1"/>
  <c r="D444" i="1"/>
  <c r="D440" i="1"/>
  <c r="W54" i="3"/>
  <c r="V583" i="3" l="1"/>
  <c r="V591" i="3"/>
  <c r="V574" i="3"/>
  <c r="V602" i="3"/>
  <c r="V480" i="3"/>
  <c r="D467" i="1"/>
  <c r="D449" i="1"/>
  <c r="D446" i="1"/>
  <c r="D445" i="1"/>
  <c r="D448" i="1"/>
  <c r="W55" i="3"/>
  <c r="V601" i="3" l="1"/>
  <c r="V584" i="3"/>
  <c r="V612" i="3"/>
  <c r="V593" i="3"/>
  <c r="V490" i="3"/>
  <c r="D477" i="1"/>
  <c r="D450" i="1"/>
  <c r="D451" i="1"/>
  <c r="D453" i="1"/>
  <c r="D454" i="1"/>
  <c r="W56" i="3"/>
  <c r="V594" i="3" l="1"/>
  <c r="V622" i="3"/>
  <c r="V603" i="3"/>
  <c r="V611" i="3"/>
  <c r="V500" i="3"/>
  <c r="D487" i="1"/>
  <c r="D458" i="1"/>
  <c r="D459" i="1"/>
  <c r="D456" i="1"/>
  <c r="D455" i="1"/>
  <c r="W57" i="3"/>
  <c r="V632" i="3" l="1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V614" i="3" l="1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V633" i="3" l="1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V634" i="3" l="1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V550" i="3" l="1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V654" i="3" l="1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V570" i="3" l="1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V580" i="3" l="1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V590" i="3" l="1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V600" i="3" l="1"/>
  <c r="W590" i="3"/>
  <c r="W591" i="3"/>
  <c r="W593" i="3"/>
  <c r="W592" i="3"/>
  <c r="W67" i="3"/>
  <c r="V610" i="3" l="1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V620" i="3" l="1"/>
  <c r="W610" i="3"/>
  <c r="W612" i="3"/>
  <c r="W611" i="3"/>
  <c r="W613" i="3"/>
  <c r="W69" i="3"/>
  <c r="V630" i="3" l="1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V640" i="3" l="1"/>
  <c r="W630" i="3"/>
  <c r="W632" i="3"/>
  <c r="W631" i="3"/>
  <c r="W633" i="3"/>
  <c r="W648" i="3"/>
  <c r="W647" i="3"/>
  <c r="W645" i="3"/>
  <c r="W644" i="3"/>
  <c r="W649" i="3"/>
  <c r="W71" i="3"/>
  <c r="V650" i="3" l="1"/>
  <c r="W640" i="3"/>
  <c r="W642" i="3"/>
  <c r="W641" i="3"/>
  <c r="W643" i="3"/>
  <c r="W646" i="3"/>
  <c r="W72" i="3"/>
  <c r="W650" i="3" l="1"/>
  <c r="W652" i="3"/>
  <c r="W651" i="3"/>
  <c r="W653" i="3"/>
  <c r="W654" i="3"/>
  <c r="W73" i="3"/>
  <c r="W74" i="3" l="1"/>
  <c r="W75" i="3" l="1"/>
  <c r="W76" i="3" l="1"/>
  <c r="W77" i="3" l="1"/>
  <c r="W78" i="3" l="1"/>
  <c r="W79" i="3" l="1"/>
  <c r="W80" i="3" l="1"/>
  <c r="W81" i="3" l="1"/>
  <c r="W82" i="3" l="1"/>
  <c r="W83" i="3" l="1"/>
  <c r="W84" i="3" l="1"/>
  <c r="W85" i="3" l="1"/>
  <c r="W86" i="3" l="1"/>
  <c r="W87" i="3" l="1"/>
  <c r="W88" i="3" l="1"/>
  <c r="W89" i="3" l="1"/>
  <c r="W90" i="3" l="1"/>
  <c r="W91" i="3" l="1"/>
  <c r="W92" i="3" l="1"/>
  <c r="W93" i="3" l="1"/>
  <c r="W94" i="3" l="1"/>
  <c r="W95" i="3" l="1"/>
  <c r="W96" i="3" l="1"/>
  <c r="W97" i="3" l="1"/>
  <c r="W98" i="3" l="1"/>
  <c r="W99" i="3" l="1"/>
  <c r="W100" i="3" l="1"/>
  <c r="W101" i="3" l="1"/>
  <c r="W102" i="3" l="1"/>
  <c r="W103" i="3" l="1"/>
  <c r="W104" i="3" l="1"/>
  <c r="W105" i="3" l="1"/>
  <c r="W106" i="3" l="1"/>
  <c r="W107" i="3" l="1"/>
  <c r="W108" i="3" l="1"/>
  <c r="W109" i="3" l="1"/>
  <c r="W110" i="3" l="1"/>
  <c r="W111" i="3" l="1"/>
  <c r="W112" i="3" l="1"/>
  <c r="W113" i="3" l="1"/>
  <c r="W114" i="3" l="1"/>
  <c r="W115" i="3" l="1"/>
  <c r="W116" i="3" l="1"/>
  <c r="W117" i="3" l="1"/>
  <c r="W118" i="3" l="1"/>
  <c r="W119" i="3" l="1"/>
  <c r="W120" i="3" l="1"/>
  <c r="W121" i="3" l="1"/>
  <c r="W122" i="3" l="1"/>
  <c r="W123" i="3" l="1"/>
  <c r="W124" i="3" l="1"/>
  <c r="W125" i="3" l="1"/>
  <c r="W126" i="3" l="1"/>
  <c r="W127" i="3" l="1"/>
  <c r="W128" i="3" l="1"/>
  <c r="W129" i="3" l="1"/>
  <c r="W130" i="3" l="1"/>
  <c r="W131" i="3" l="1"/>
  <c r="W132" i="3" l="1"/>
  <c r="W133" i="3" l="1"/>
  <c r="W134" i="3" l="1"/>
  <c r="W135" i="3" l="1"/>
  <c r="W136" i="3" l="1"/>
  <c r="W137" i="3" l="1"/>
  <c r="W138" i="3" l="1"/>
  <c r="W139" i="3" l="1"/>
  <c r="W140" i="3" l="1"/>
  <c r="W141" i="3" l="1"/>
  <c r="W142" i="3" l="1"/>
  <c r="W143" i="3" l="1"/>
  <c r="W144" i="3" l="1"/>
  <c r="W145" i="3" l="1"/>
  <c r="W146" i="3" l="1"/>
  <c r="W147" i="3" l="1"/>
  <c r="W148" i="3" l="1"/>
  <c r="W149" i="3" l="1"/>
  <c r="W150" i="3" l="1"/>
  <c r="W151" i="3" l="1"/>
  <c r="W152" i="3" l="1"/>
  <c r="W153" i="3" l="1"/>
  <c r="W154" i="3" l="1"/>
  <c r="W155" i="3" l="1"/>
  <c r="W156" i="3" l="1"/>
  <c r="W157" i="3" l="1"/>
  <c r="W158" i="3" l="1"/>
  <c r="W159" i="3" l="1"/>
  <c r="W160" i="3" l="1"/>
  <c r="W161" i="3" l="1"/>
  <c r="W162" i="3" l="1"/>
  <c r="W163" i="3" l="1"/>
  <c r="W164" i="3" l="1"/>
  <c r="W165" i="3" l="1"/>
  <c r="W166" i="3" l="1"/>
  <c r="W167" i="3" l="1"/>
  <c r="W168" i="3" l="1"/>
  <c r="W169" i="3" l="1"/>
  <c r="W170" i="3" l="1"/>
  <c r="W171" i="3" l="1"/>
  <c r="W172" i="3" l="1"/>
  <c r="W173" i="3" l="1"/>
  <c r="W174" i="3" l="1"/>
  <c r="W175" i="3" l="1"/>
  <c r="W176" i="3" l="1"/>
  <c r="W177" i="3" l="1"/>
  <c r="W178" i="3" l="1"/>
  <c r="W179" i="3" l="1"/>
  <c r="W180" i="3" l="1"/>
  <c r="W181" i="3" l="1"/>
  <c r="W182" i="3" l="1"/>
  <c r="W183" i="3" l="1"/>
  <c r="W184" i="3" l="1"/>
  <c r="W185" i="3" l="1"/>
  <c r="W186" i="3" l="1"/>
  <c r="W187" i="3" l="1"/>
  <c r="W188" i="3" l="1"/>
  <c r="W189" i="3" l="1"/>
  <c r="W190" i="3" l="1"/>
  <c r="W191" i="3" l="1"/>
  <c r="W192" i="3" l="1"/>
  <c r="W193" i="3" l="1"/>
  <c r="W194" i="3" l="1"/>
  <c r="W195" i="3" l="1"/>
  <c r="W196" i="3" l="1"/>
  <c r="W197" i="3" l="1"/>
  <c r="W198" i="3" l="1"/>
  <c r="W199" i="3" l="1"/>
  <c r="W200" i="3" l="1"/>
  <c r="W201" i="3" l="1"/>
  <c r="W202" i="3" l="1"/>
  <c r="W203" i="3" l="1"/>
  <c r="W204" i="3" l="1"/>
  <c r="W205" i="3" l="1"/>
  <c r="W206" i="3" l="1"/>
  <c r="W207" i="3" l="1"/>
  <c r="W208" i="3" l="1"/>
  <c r="W209" i="3" l="1"/>
  <c r="W210" i="3" l="1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<sst xmlns="http://schemas.openxmlformats.org/spreadsheetml/2006/main" count="263" uniqueCount="107">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</sst>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/>
          <cell r="K79"/>
          <cell r="L79"/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01"/>
  <sheetViews>
    <sheetView tabSelected="1" zoomScale="85" zoomScaleNormal="85" workbookViewId="0">
      <pane ySplit="1" topLeftCell="A787" activePane="bottomLeft" state="frozen"/>
      <selection pane="bottomLeft" activeCell="B794" sqref="B794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  <row r="652" spans="1:5" x14ac:dyDescent="0.3">
      <c r="A652">
        <v>650</v>
      </c>
      <c r="B652" s="18" t="str">
        <f>VLOOKUP(A652,AbilBalance!D:M,9,FALSE)</f>
        <v>35,54</v>
      </c>
      <c r="C652" s="19" t="str">
        <f>VLOOKUP(A652,AbilBalance!D:M,10,FALSE)</f>
        <v>4855,6.105</v>
      </c>
      <c r="D652">
        <f>ROUNDUP(VLOOKUP(A652,LevelBalance!U:V,2,FALSE)/(24*60),0)</f>
        <v>2639</v>
      </c>
      <c r="E652">
        <f>VLOOKUP(A652,LevelBalance!U:X,4,FALSE)</f>
        <v>0</v>
      </c>
    </row>
    <row r="653" spans="1:5" x14ac:dyDescent="0.3">
      <c r="A653">
        <v>651</v>
      </c>
      <c r="B653" s="18" t="str">
        <f>VLOOKUP(A653,AbilBalance!D:M,9,FALSE)</f>
        <v>36,50</v>
      </c>
      <c r="C653" s="19" t="str">
        <f>VLOOKUP(A653,AbilBalance!D:M,10,FALSE)</f>
        <v>2477.5,72.325</v>
      </c>
      <c r="D653">
        <f>ROUNDUP(VLOOKUP(A653,LevelBalance!U:V,2,FALSE)/(24*60),0)</f>
        <v>2639</v>
      </c>
      <c r="E653">
        <f>VLOOKUP(A653,LevelBalance!U:X,4,FALSE)</f>
        <v>0</v>
      </c>
    </row>
    <row r="654" spans="1:5" x14ac:dyDescent="0.3">
      <c r="A654">
        <v>652</v>
      </c>
      <c r="B654" s="18" t="str">
        <f>VLOOKUP(A654,AbilBalance!D:M,9,FALSE)</f>
        <v>39,47</v>
      </c>
      <c r="C654" s="19" t="str">
        <f>VLOOKUP(A654,AbilBalance!D:M,10,FALSE)</f>
        <v>1496.5,242.75</v>
      </c>
      <c r="D654">
        <f>ROUNDUP(VLOOKUP(A654,LevelBalance!U:V,2,FALSE)/(24*60),0)</f>
        <v>2639</v>
      </c>
      <c r="E654">
        <f>VLOOKUP(A654,LevelBalance!U:X,4,FALSE)</f>
        <v>0</v>
      </c>
    </row>
    <row r="655" spans="1:5" x14ac:dyDescent="0.3">
      <c r="A655">
        <v>653</v>
      </c>
      <c r="B655" s="18" t="str">
        <f>VLOOKUP(A655,AbilBalance!D:M,9,FALSE)</f>
        <v>43,55</v>
      </c>
      <c r="C655" s="19" t="str">
        <f>VLOOKUP(A655,AbilBalance!D:M,10,FALSE)</f>
        <v>515.5,0.981</v>
      </c>
      <c r="D655">
        <f>ROUNDUP(VLOOKUP(A655,LevelBalance!U:V,2,FALSE)/(24*60),0)</f>
        <v>2639</v>
      </c>
      <c r="E655">
        <f>VLOOKUP(A655,LevelBalance!U:X,4,FALSE)</f>
        <v>0</v>
      </c>
    </row>
    <row r="656" spans="1:5" x14ac:dyDescent="0.3">
      <c r="A656">
        <v>654</v>
      </c>
      <c r="B656" s="18" t="str">
        <f>VLOOKUP(A656,AbilBalance!D:M,9,FALSE)</f>
        <v>60,46</v>
      </c>
      <c r="C656" s="19" t="str">
        <f>VLOOKUP(A656,AbilBalance!D:M,10,FALSE)</f>
        <v>1.431,21.05</v>
      </c>
      <c r="D656">
        <f>ROUNDUP(VLOOKUP(A656,LevelBalance!U:V,2,FALSE)/(24*60),0)</f>
        <v>2639</v>
      </c>
      <c r="E656">
        <f>VLOOKUP(A656,LevelBalance!U:X,4,FALSE)</f>
        <v>0</v>
      </c>
    </row>
    <row r="657" spans="1:5" x14ac:dyDescent="0.3">
      <c r="A657">
        <v>655</v>
      </c>
      <c r="B657" s="18" t="str">
        <f>VLOOKUP(A657,AbilBalance!D:M,9,FALSE)</f>
        <v>35,54</v>
      </c>
      <c r="C657" s="19" t="str">
        <f>VLOOKUP(A657,AbilBalance!D:M,10,FALSE)</f>
        <v>4860,6.11</v>
      </c>
      <c r="D657">
        <f>ROUNDUP(VLOOKUP(A657,LevelBalance!U:V,2,FALSE)/(24*60),0)</f>
        <v>2674</v>
      </c>
      <c r="E657">
        <f>VLOOKUP(A657,LevelBalance!U:X,4,FALSE)</f>
        <v>0</v>
      </c>
    </row>
    <row r="658" spans="1:5" x14ac:dyDescent="0.3">
      <c r="A658">
        <v>656</v>
      </c>
      <c r="B658" s="18" t="str">
        <f>VLOOKUP(A658,AbilBalance!D:M,9,FALSE)</f>
        <v>36,50</v>
      </c>
      <c r="C658" s="19" t="str">
        <f>VLOOKUP(A658,AbilBalance!D:M,10,FALSE)</f>
        <v>2480,72.4</v>
      </c>
      <c r="D658">
        <f>ROUNDUP(VLOOKUP(A658,LevelBalance!U:V,2,FALSE)/(24*60),0)</f>
        <v>2674</v>
      </c>
      <c r="E658">
        <f>VLOOKUP(A658,LevelBalance!U:X,4,FALSE)</f>
        <v>0</v>
      </c>
    </row>
    <row r="659" spans="1:5" x14ac:dyDescent="0.3">
      <c r="A659">
        <v>657</v>
      </c>
      <c r="B659" s="18" t="str">
        <f>VLOOKUP(A659,AbilBalance!D:M,9,FALSE)</f>
        <v>39,47</v>
      </c>
      <c r="C659" s="19" t="str">
        <f>VLOOKUP(A659,AbilBalance!D:M,10,FALSE)</f>
        <v>1498,243</v>
      </c>
      <c r="D659">
        <f>ROUNDUP(VLOOKUP(A659,LevelBalance!U:V,2,FALSE)/(24*60),0)</f>
        <v>2674</v>
      </c>
      <c r="E659">
        <f>VLOOKUP(A659,LevelBalance!U:X,4,FALSE)</f>
        <v>0</v>
      </c>
    </row>
    <row r="660" spans="1:5" x14ac:dyDescent="0.3">
      <c r="A660">
        <v>658</v>
      </c>
      <c r="B660" s="18" t="str">
        <f>VLOOKUP(A660,AbilBalance!D:M,9,FALSE)</f>
        <v>43,55</v>
      </c>
      <c r="C660" s="19" t="str">
        <f>VLOOKUP(A660,AbilBalance!D:M,10,FALSE)</f>
        <v>516,0.982</v>
      </c>
      <c r="D660">
        <f>ROUNDUP(VLOOKUP(A660,LevelBalance!U:V,2,FALSE)/(24*60),0)</f>
        <v>2674</v>
      </c>
      <c r="E660">
        <f>VLOOKUP(A660,LevelBalance!U:X,4,FALSE)</f>
        <v>0</v>
      </c>
    </row>
    <row r="661" spans="1:5" x14ac:dyDescent="0.3">
      <c r="A661">
        <v>659</v>
      </c>
      <c r="B661" s="18" t="str">
        <f>VLOOKUP(A661,AbilBalance!D:M,9,FALSE)</f>
        <v>60,61</v>
      </c>
      <c r="C661" s="19" t="str">
        <f>VLOOKUP(A661,AbilBalance!D:M,10,FALSE)</f>
        <v>1.432,0.9025</v>
      </c>
      <c r="D661">
        <f>ROUNDUP(VLOOKUP(A661,LevelBalance!U:V,2,FALSE)/(24*60),0)</f>
        <v>2674</v>
      </c>
      <c r="E661">
        <f>VLOOKUP(A661,LevelBalance!U:X,4,FALSE)</f>
        <v>0</v>
      </c>
    </row>
    <row r="662" spans="1:5" x14ac:dyDescent="0.3">
      <c r="A662">
        <v>660</v>
      </c>
      <c r="B662" s="18" t="str">
        <f>VLOOKUP(A662,AbilBalance!D:M,9,FALSE)</f>
        <v>35,54</v>
      </c>
      <c r="C662" s="19" t="str">
        <f>VLOOKUP(A662,AbilBalance!D:M,10,FALSE)</f>
        <v>4865,6.115</v>
      </c>
      <c r="D662">
        <f>ROUNDUP(VLOOKUP(A662,LevelBalance!U:V,2,FALSE)/(24*60),0)</f>
        <v>2674</v>
      </c>
      <c r="E662">
        <f>VLOOKUP(A662,LevelBalance!U:X,4,FALSE)</f>
        <v>0</v>
      </c>
    </row>
    <row r="663" spans="1:5" x14ac:dyDescent="0.3">
      <c r="A663">
        <v>661</v>
      </c>
      <c r="B663" s="18" t="str">
        <f>VLOOKUP(A663,AbilBalance!D:M,9,FALSE)</f>
        <v>36,50</v>
      </c>
      <c r="C663" s="19" t="str">
        <f>VLOOKUP(A663,AbilBalance!D:M,10,FALSE)</f>
        <v>2482.5,72.475</v>
      </c>
      <c r="D663">
        <f>ROUNDUP(VLOOKUP(A663,LevelBalance!U:V,2,FALSE)/(24*60),0)</f>
        <v>2674</v>
      </c>
      <c r="E663">
        <f>VLOOKUP(A663,LevelBalance!U:X,4,FALSE)</f>
        <v>0</v>
      </c>
    </row>
    <row r="664" spans="1:5" x14ac:dyDescent="0.3">
      <c r="A664">
        <v>662</v>
      </c>
      <c r="B664" s="18" t="str">
        <f>VLOOKUP(A664,AbilBalance!D:M,9,FALSE)</f>
        <v>39,47</v>
      </c>
      <c r="C664" s="19" t="str">
        <f>VLOOKUP(A664,AbilBalance!D:M,10,FALSE)</f>
        <v>1499.5,243.25</v>
      </c>
      <c r="D664">
        <f>ROUNDUP(VLOOKUP(A664,LevelBalance!U:V,2,FALSE)/(24*60),0)</f>
        <v>2674</v>
      </c>
      <c r="E664">
        <f>VLOOKUP(A664,LevelBalance!U:X,4,FALSE)</f>
        <v>0</v>
      </c>
    </row>
    <row r="665" spans="1:5" x14ac:dyDescent="0.3">
      <c r="A665">
        <v>663</v>
      </c>
      <c r="B665" s="18" t="str">
        <f>VLOOKUP(A665,AbilBalance!D:M,9,FALSE)</f>
        <v>43,55</v>
      </c>
      <c r="C665" s="19" t="str">
        <f>VLOOKUP(A665,AbilBalance!D:M,10,FALSE)</f>
        <v>516.5,0.983</v>
      </c>
      <c r="D665">
        <f>ROUNDUP(VLOOKUP(A665,LevelBalance!U:V,2,FALSE)/(24*60),0)</f>
        <v>2674</v>
      </c>
      <c r="E665">
        <f>VLOOKUP(A665,LevelBalance!U:X,4,FALSE)</f>
        <v>0</v>
      </c>
    </row>
    <row r="666" spans="1:5" x14ac:dyDescent="0.3">
      <c r="A666">
        <v>664</v>
      </c>
      <c r="B666" s="18" t="str">
        <f>VLOOKUP(A666,AbilBalance!D:M,9,FALSE)</f>
        <v>60,42</v>
      </c>
      <c r="C666" s="19" t="str">
        <f>VLOOKUP(A666,AbilBalance!D:M,10,FALSE)</f>
        <v>1.433,215.5</v>
      </c>
      <c r="D666">
        <f>ROUNDUP(VLOOKUP(A666,LevelBalance!U:V,2,FALSE)/(24*60),0)</f>
        <v>2674</v>
      </c>
      <c r="E666">
        <f>VLOOKUP(A666,LevelBalance!U:X,4,FALSE)</f>
        <v>0</v>
      </c>
    </row>
    <row r="667" spans="1:5" x14ac:dyDescent="0.3">
      <c r="A667">
        <v>665</v>
      </c>
      <c r="B667" s="18" t="str">
        <f>VLOOKUP(A667,AbilBalance!D:M,9,FALSE)</f>
        <v>35,54</v>
      </c>
      <c r="C667" s="19" t="str">
        <f>VLOOKUP(A667,AbilBalance!D:M,10,FALSE)</f>
        <v>4870,6.12</v>
      </c>
      <c r="D667">
        <f>ROUNDUP(VLOOKUP(A667,LevelBalance!U:V,2,FALSE)/(24*60),0)</f>
        <v>2709</v>
      </c>
      <c r="E667">
        <f>VLOOKUP(A667,LevelBalance!U:X,4,FALSE)</f>
        <v>0</v>
      </c>
    </row>
    <row r="668" spans="1:5" x14ac:dyDescent="0.3">
      <c r="A668">
        <v>666</v>
      </c>
      <c r="B668" s="18" t="str">
        <f>VLOOKUP(A668,AbilBalance!D:M,9,FALSE)</f>
        <v>36,50</v>
      </c>
      <c r="C668" s="19" t="str">
        <f>VLOOKUP(A668,AbilBalance!D:M,10,FALSE)</f>
        <v>2485,72.55</v>
      </c>
      <c r="D668">
        <f>ROUNDUP(VLOOKUP(A668,LevelBalance!U:V,2,FALSE)/(24*60),0)</f>
        <v>2709</v>
      </c>
      <c r="E668">
        <f>VLOOKUP(A668,LevelBalance!U:X,4,FALSE)</f>
        <v>0</v>
      </c>
    </row>
    <row r="669" spans="1:5" x14ac:dyDescent="0.3">
      <c r="A669">
        <v>667</v>
      </c>
      <c r="B669" s="18" t="str">
        <f>VLOOKUP(A669,AbilBalance!D:M,9,FALSE)</f>
        <v>39,47</v>
      </c>
      <c r="C669" s="19" t="str">
        <f>VLOOKUP(A669,AbilBalance!D:M,10,FALSE)</f>
        <v>1501,243.5</v>
      </c>
      <c r="D669">
        <f>ROUNDUP(VLOOKUP(A669,LevelBalance!U:V,2,FALSE)/(24*60),0)</f>
        <v>2709</v>
      </c>
      <c r="E669">
        <f>VLOOKUP(A669,LevelBalance!U:X,4,FALSE)</f>
        <v>0</v>
      </c>
    </row>
    <row r="670" spans="1:5" x14ac:dyDescent="0.3">
      <c r="A670">
        <v>668</v>
      </c>
      <c r="B670" s="18" t="str">
        <f>VLOOKUP(A670,AbilBalance!D:M,9,FALSE)</f>
        <v>43,55</v>
      </c>
      <c r="C670" s="19" t="str">
        <f>VLOOKUP(A670,AbilBalance!D:M,10,FALSE)</f>
        <v>517,0.984</v>
      </c>
      <c r="D670">
        <f>ROUNDUP(VLOOKUP(A670,LevelBalance!U:V,2,FALSE)/(24*60),0)</f>
        <v>2709</v>
      </c>
      <c r="E670">
        <f>VLOOKUP(A670,LevelBalance!U:X,4,FALSE)</f>
        <v>0</v>
      </c>
    </row>
    <row r="671" spans="1:5" x14ac:dyDescent="0.3">
      <c r="A671">
        <v>669</v>
      </c>
      <c r="B671" s="18" t="str">
        <f>VLOOKUP(A671,AbilBalance!D:M,9,FALSE)</f>
        <v>60,46</v>
      </c>
      <c r="C671" s="19" t="str">
        <f>VLOOKUP(A671,AbilBalance!D:M,10,FALSE)</f>
        <v>1.434,21.1</v>
      </c>
      <c r="D671">
        <f>ROUNDUP(VLOOKUP(A671,LevelBalance!U:V,2,FALSE)/(24*60),0)</f>
        <v>2709</v>
      </c>
      <c r="E671">
        <f>VLOOKUP(A671,LevelBalance!U:X,4,FALSE)</f>
        <v>0</v>
      </c>
    </row>
    <row r="672" spans="1:5" x14ac:dyDescent="0.3">
      <c r="A672">
        <v>670</v>
      </c>
      <c r="B672" s="18" t="str">
        <f>VLOOKUP(A672,AbilBalance!D:M,9,FALSE)</f>
        <v>35,54</v>
      </c>
      <c r="C672" s="19" t="str">
        <f>VLOOKUP(A672,AbilBalance!D:M,10,FALSE)</f>
        <v>4875,6.125</v>
      </c>
      <c r="D672">
        <f>ROUNDUP(VLOOKUP(A672,LevelBalance!U:V,2,FALSE)/(24*60),0)</f>
        <v>2709</v>
      </c>
      <c r="E672">
        <f>VLOOKUP(A672,LevelBalance!U:X,4,FALSE)</f>
        <v>0</v>
      </c>
    </row>
    <row r="673" spans="1:5" x14ac:dyDescent="0.3">
      <c r="A673">
        <v>671</v>
      </c>
      <c r="B673" s="18" t="str">
        <f>VLOOKUP(A673,AbilBalance!D:M,9,FALSE)</f>
        <v>36,50</v>
      </c>
      <c r="C673" s="19" t="str">
        <f>VLOOKUP(A673,AbilBalance!D:M,10,FALSE)</f>
        <v>2487.5,72.625</v>
      </c>
      <c r="D673">
        <f>ROUNDUP(VLOOKUP(A673,LevelBalance!U:V,2,FALSE)/(24*60),0)</f>
        <v>2709</v>
      </c>
      <c r="E673">
        <f>VLOOKUP(A673,LevelBalance!U:X,4,FALSE)</f>
        <v>0</v>
      </c>
    </row>
    <row r="674" spans="1:5" x14ac:dyDescent="0.3">
      <c r="A674">
        <v>672</v>
      </c>
      <c r="B674" s="18" t="str">
        <f>VLOOKUP(A674,AbilBalance!D:M,9,FALSE)</f>
        <v>39,47</v>
      </c>
      <c r="C674" s="19" t="str">
        <f>VLOOKUP(A674,AbilBalance!D:M,10,FALSE)</f>
        <v>1502.5,243.75</v>
      </c>
      <c r="D674">
        <f>ROUNDUP(VLOOKUP(A674,LevelBalance!U:V,2,FALSE)/(24*60),0)</f>
        <v>2709</v>
      </c>
      <c r="E674">
        <f>VLOOKUP(A674,LevelBalance!U:X,4,FALSE)</f>
        <v>0</v>
      </c>
    </row>
    <row r="675" spans="1:5" x14ac:dyDescent="0.3">
      <c r="A675">
        <v>673</v>
      </c>
      <c r="B675" s="18" t="str">
        <f>VLOOKUP(A675,AbilBalance!D:M,9,FALSE)</f>
        <v>43,55</v>
      </c>
      <c r="C675" s="19" t="str">
        <f>VLOOKUP(A675,AbilBalance!D:M,10,FALSE)</f>
        <v>517.5,0.985</v>
      </c>
      <c r="D675">
        <f>ROUNDUP(VLOOKUP(A675,LevelBalance!U:V,2,FALSE)/(24*60),0)</f>
        <v>2709</v>
      </c>
      <c r="E675">
        <f>VLOOKUP(A675,LevelBalance!U:X,4,FALSE)</f>
        <v>0</v>
      </c>
    </row>
    <row r="676" spans="1:5" x14ac:dyDescent="0.3">
      <c r="A676">
        <v>674</v>
      </c>
      <c r="B676" s="18" t="str">
        <f>VLOOKUP(A676,AbilBalance!D:M,9,FALSE)</f>
        <v>60,61</v>
      </c>
      <c r="C676" s="19" t="str">
        <f>VLOOKUP(A676,AbilBalance!D:M,10,FALSE)</f>
        <v>1.435,0.905</v>
      </c>
      <c r="D676">
        <f>ROUNDUP(VLOOKUP(A676,LevelBalance!U:V,2,FALSE)/(24*60),0)</f>
        <v>2709</v>
      </c>
      <c r="E676">
        <f>VLOOKUP(A676,LevelBalance!U:X,4,FALSE)</f>
        <v>0</v>
      </c>
    </row>
    <row r="677" spans="1:5" x14ac:dyDescent="0.3">
      <c r="A677">
        <v>675</v>
      </c>
      <c r="B677" s="18" t="str">
        <f>VLOOKUP(A677,AbilBalance!D:M,9,FALSE)</f>
        <v>35,54</v>
      </c>
      <c r="C677" s="19" t="str">
        <f>VLOOKUP(A677,AbilBalance!D:M,10,FALSE)</f>
        <v>4880,6.13</v>
      </c>
      <c r="D677">
        <f>ROUNDUP(VLOOKUP(A677,LevelBalance!U:V,2,FALSE)/(24*60),0)</f>
        <v>2744</v>
      </c>
      <c r="E677">
        <f>VLOOKUP(A677,LevelBalance!U:X,4,FALSE)</f>
        <v>0</v>
      </c>
    </row>
    <row r="678" spans="1:5" x14ac:dyDescent="0.3">
      <c r="A678">
        <v>676</v>
      </c>
      <c r="B678" s="18" t="str">
        <f>VLOOKUP(A678,AbilBalance!D:M,9,FALSE)</f>
        <v>36,50</v>
      </c>
      <c r="C678" s="19" t="str">
        <f>VLOOKUP(A678,AbilBalance!D:M,10,FALSE)</f>
        <v>2490,72.7</v>
      </c>
      <c r="D678">
        <f>ROUNDUP(VLOOKUP(A678,LevelBalance!U:V,2,FALSE)/(24*60),0)</f>
        <v>2744</v>
      </c>
      <c r="E678">
        <f>VLOOKUP(A678,LevelBalance!U:X,4,FALSE)</f>
        <v>0</v>
      </c>
    </row>
    <row r="679" spans="1:5" x14ac:dyDescent="0.3">
      <c r="A679">
        <v>677</v>
      </c>
      <c r="B679" s="18" t="str">
        <f>VLOOKUP(A679,AbilBalance!D:M,9,FALSE)</f>
        <v>39,47</v>
      </c>
      <c r="C679" s="19" t="str">
        <f>VLOOKUP(A679,AbilBalance!D:M,10,FALSE)</f>
        <v>1504,244</v>
      </c>
      <c r="D679">
        <f>ROUNDUP(VLOOKUP(A679,LevelBalance!U:V,2,FALSE)/(24*60),0)</f>
        <v>2744</v>
      </c>
      <c r="E679">
        <f>VLOOKUP(A679,LevelBalance!U:X,4,FALSE)</f>
        <v>0</v>
      </c>
    </row>
    <row r="680" spans="1:5" x14ac:dyDescent="0.3">
      <c r="A680">
        <v>678</v>
      </c>
      <c r="B680" s="18" t="str">
        <f>VLOOKUP(A680,AbilBalance!D:M,9,FALSE)</f>
        <v>43,55</v>
      </c>
      <c r="C680" s="19" t="str">
        <f>VLOOKUP(A680,AbilBalance!D:M,10,FALSE)</f>
        <v>518,0.986</v>
      </c>
      <c r="D680">
        <f>ROUNDUP(VLOOKUP(A680,LevelBalance!U:V,2,FALSE)/(24*60),0)</f>
        <v>2744</v>
      </c>
      <c r="E680">
        <f>VLOOKUP(A680,LevelBalance!U:X,4,FALSE)</f>
        <v>0</v>
      </c>
    </row>
    <row r="681" spans="1:5" x14ac:dyDescent="0.3">
      <c r="A681">
        <v>679</v>
      </c>
      <c r="B681" s="18" t="str">
        <f>VLOOKUP(A681,AbilBalance!D:M,9,FALSE)</f>
        <v>60,42</v>
      </c>
      <c r="C681" s="19" t="str">
        <f>VLOOKUP(A681,AbilBalance!D:M,10,FALSE)</f>
        <v>1.436,216</v>
      </c>
      <c r="D681">
        <f>ROUNDUP(VLOOKUP(A681,LevelBalance!U:V,2,FALSE)/(24*60),0)</f>
        <v>2744</v>
      </c>
      <c r="E681">
        <f>VLOOKUP(A681,LevelBalance!U:X,4,FALSE)</f>
        <v>0</v>
      </c>
    </row>
    <row r="682" spans="1:5" x14ac:dyDescent="0.3">
      <c r="A682">
        <v>680</v>
      </c>
      <c r="B682" s="18" t="str">
        <f>VLOOKUP(A682,AbilBalance!D:M,9,FALSE)</f>
        <v>35,54</v>
      </c>
      <c r="C682" s="19" t="str">
        <f>VLOOKUP(A682,AbilBalance!D:M,10,FALSE)</f>
        <v>4885,6.135</v>
      </c>
      <c r="D682">
        <f>ROUNDUP(VLOOKUP(A682,LevelBalance!U:V,2,FALSE)/(24*60),0)</f>
        <v>2744</v>
      </c>
      <c r="E682">
        <f>VLOOKUP(A682,LevelBalance!U:X,4,FALSE)</f>
        <v>0</v>
      </c>
    </row>
    <row r="683" spans="1:5" x14ac:dyDescent="0.3">
      <c r="A683">
        <v>681</v>
      </c>
      <c r="B683" s="18" t="str">
        <f>VLOOKUP(A683,AbilBalance!D:M,9,FALSE)</f>
        <v>36,50</v>
      </c>
      <c r="C683" s="19" t="str">
        <f>VLOOKUP(A683,AbilBalance!D:M,10,FALSE)</f>
        <v>2492.5,72.775</v>
      </c>
      <c r="D683">
        <f>ROUNDUP(VLOOKUP(A683,LevelBalance!U:V,2,FALSE)/(24*60),0)</f>
        <v>2744</v>
      </c>
      <c r="E683">
        <f>VLOOKUP(A683,LevelBalance!U:X,4,FALSE)</f>
        <v>0</v>
      </c>
    </row>
    <row r="684" spans="1:5" x14ac:dyDescent="0.3">
      <c r="A684">
        <v>682</v>
      </c>
      <c r="B684" s="18" t="str">
        <f>VLOOKUP(A684,AbilBalance!D:M,9,FALSE)</f>
        <v>39,47</v>
      </c>
      <c r="C684" s="19" t="str">
        <f>VLOOKUP(A684,AbilBalance!D:M,10,FALSE)</f>
        <v>1505.5,244.25</v>
      </c>
      <c r="D684">
        <f>ROUNDUP(VLOOKUP(A684,LevelBalance!U:V,2,FALSE)/(24*60),0)</f>
        <v>2744</v>
      </c>
      <c r="E684">
        <f>VLOOKUP(A684,LevelBalance!U:X,4,FALSE)</f>
        <v>0</v>
      </c>
    </row>
    <row r="685" spans="1:5" x14ac:dyDescent="0.3">
      <c r="A685">
        <v>683</v>
      </c>
      <c r="B685" s="18" t="str">
        <f>VLOOKUP(A685,AbilBalance!D:M,9,FALSE)</f>
        <v>43,55</v>
      </c>
      <c r="C685" s="19" t="str">
        <f>VLOOKUP(A685,AbilBalance!D:M,10,FALSE)</f>
        <v>518.5,0.987</v>
      </c>
      <c r="D685">
        <f>ROUNDUP(VLOOKUP(A685,LevelBalance!U:V,2,FALSE)/(24*60),0)</f>
        <v>2744</v>
      </c>
      <c r="E685">
        <f>VLOOKUP(A685,LevelBalance!U:X,4,FALSE)</f>
        <v>0</v>
      </c>
    </row>
    <row r="686" spans="1:5" x14ac:dyDescent="0.3">
      <c r="A686">
        <v>684</v>
      </c>
      <c r="B686" s="18" t="str">
        <f>VLOOKUP(A686,AbilBalance!D:M,9,FALSE)</f>
        <v>60,46</v>
      </c>
      <c r="C686" s="19" t="str">
        <f>VLOOKUP(A686,AbilBalance!D:M,10,FALSE)</f>
        <v>1.437,21.15</v>
      </c>
      <c r="D686">
        <f>ROUNDUP(VLOOKUP(A686,LevelBalance!U:V,2,FALSE)/(24*60),0)</f>
        <v>2744</v>
      </c>
      <c r="E686">
        <f>VLOOKUP(A686,LevelBalance!U:X,4,FALSE)</f>
        <v>0</v>
      </c>
    </row>
    <row r="687" spans="1:5" x14ac:dyDescent="0.3">
      <c r="A687">
        <v>685</v>
      </c>
      <c r="B687" s="18" t="str">
        <f>VLOOKUP(A687,AbilBalance!D:M,9,FALSE)</f>
        <v>35,54</v>
      </c>
      <c r="C687" s="19" t="str">
        <f>VLOOKUP(A687,AbilBalance!D:M,10,FALSE)</f>
        <v>4890,6.14</v>
      </c>
      <c r="D687">
        <f>ROUNDUP(VLOOKUP(A687,LevelBalance!U:V,2,FALSE)/(24*60),0)</f>
        <v>2778</v>
      </c>
      <c r="E687">
        <f>VLOOKUP(A687,LevelBalance!U:X,4,FALSE)</f>
        <v>0</v>
      </c>
    </row>
    <row r="688" spans="1:5" x14ac:dyDescent="0.3">
      <c r="A688">
        <v>686</v>
      </c>
      <c r="B688" s="18" t="str">
        <f>VLOOKUP(A688,AbilBalance!D:M,9,FALSE)</f>
        <v>36,50</v>
      </c>
      <c r="C688" s="19" t="str">
        <f>VLOOKUP(A688,AbilBalance!D:M,10,FALSE)</f>
        <v>2495,72.85</v>
      </c>
      <c r="D688">
        <f>ROUNDUP(VLOOKUP(A688,LevelBalance!U:V,2,FALSE)/(24*60),0)</f>
        <v>2778</v>
      </c>
      <c r="E688">
        <f>VLOOKUP(A688,LevelBalance!U:X,4,FALSE)</f>
        <v>0</v>
      </c>
    </row>
    <row r="689" spans="1:5" x14ac:dyDescent="0.3">
      <c r="A689">
        <v>687</v>
      </c>
      <c r="B689" s="18" t="str">
        <f>VLOOKUP(A689,AbilBalance!D:M,9,FALSE)</f>
        <v>39,47</v>
      </c>
      <c r="C689" s="19" t="str">
        <f>VLOOKUP(A689,AbilBalance!D:M,10,FALSE)</f>
        <v>1507,244.5</v>
      </c>
      <c r="D689">
        <f>ROUNDUP(VLOOKUP(A689,LevelBalance!U:V,2,FALSE)/(24*60),0)</f>
        <v>2778</v>
      </c>
      <c r="E689">
        <f>VLOOKUP(A689,LevelBalance!U:X,4,FALSE)</f>
        <v>0</v>
      </c>
    </row>
    <row r="690" spans="1:5" x14ac:dyDescent="0.3">
      <c r="A690">
        <v>688</v>
      </c>
      <c r="B690" s="18" t="str">
        <f>VLOOKUP(A690,AbilBalance!D:M,9,FALSE)</f>
        <v>43,55</v>
      </c>
      <c r="C690" s="19" t="str">
        <f>VLOOKUP(A690,AbilBalance!D:M,10,FALSE)</f>
        <v>519,0.988</v>
      </c>
      <c r="D690">
        <f>ROUNDUP(VLOOKUP(A690,LevelBalance!U:V,2,FALSE)/(24*60),0)</f>
        <v>2778</v>
      </c>
      <c r="E690">
        <f>VLOOKUP(A690,LevelBalance!U:X,4,FALSE)</f>
        <v>0</v>
      </c>
    </row>
    <row r="691" spans="1:5" x14ac:dyDescent="0.3">
      <c r="A691">
        <v>689</v>
      </c>
      <c r="B691" s="18" t="str">
        <f>VLOOKUP(A691,AbilBalance!D:M,9,FALSE)</f>
        <v>60,61</v>
      </c>
      <c r="C691" s="19" t="str">
        <f>VLOOKUP(A691,AbilBalance!D:M,10,FALSE)</f>
        <v>1.438,0.9075</v>
      </c>
      <c r="D691">
        <f>ROUNDUP(VLOOKUP(A691,LevelBalance!U:V,2,FALSE)/(24*60),0)</f>
        <v>2778</v>
      </c>
      <c r="E691">
        <f>VLOOKUP(A691,LevelBalance!U:X,4,FALSE)</f>
        <v>0</v>
      </c>
    </row>
    <row r="692" spans="1:5" x14ac:dyDescent="0.3">
      <c r="A692">
        <v>690</v>
      </c>
      <c r="B692" s="18" t="str">
        <f>VLOOKUP(A692,AbilBalance!D:M,9,FALSE)</f>
        <v>35,54</v>
      </c>
      <c r="C692" s="19" t="str">
        <f>VLOOKUP(A692,AbilBalance!D:M,10,FALSE)</f>
        <v>4895,6.145</v>
      </c>
      <c r="D692">
        <f>ROUNDUP(VLOOKUP(A692,LevelBalance!U:V,2,FALSE)/(24*60),0)</f>
        <v>2778</v>
      </c>
      <c r="E692">
        <f>VLOOKUP(A692,LevelBalance!U:X,4,FALSE)</f>
        <v>0</v>
      </c>
    </row>
    <row r="693" spans="1:5" x14ac:dyDescent="0.3">
      <c r="A693">
        <v>691</v>
      </c>
      <c r="B693" s="18" t="str">
        <f>VLOOKUP(A693,AbilBalance!D:M,9,FALSE)</f>
        <v>36,50</v>
      </c>
      <c r="C693" s="19" t="str">
        <f>VLOOKUP(A693,AbilBalance!D:M,10,FALSE)</f>
        <v>2497.5,72.925</v>
      </c>
      <c r="D693">
        <f>ROUNDUP(VLOOKUP(A693,LevelBalance!U:V,2,FALSE)/(24*60),0)</f>
        <v>2778</v>
      </c>
      <c r="E693">
        <f>VLOOKUP(A693,LevelBalance!U:X,4,FALSE)</f>
        <v>0</v>
      </c>
    </row>
    <row r="694" spans="1:5" x14ac:dyDescent="0.3">
      <c r="A694">
        <v>692</v>
      </c>
      <c r="B694" s="18" t="str">
        <f>VLOOKUP(A694,AbilBalance!D:M,9,FALSE)</f>
        <v>39,47</v>
      </c>
      <c r="C694" s="19" t="str">
        <f>VLOOKUP(A694,AbilBalance!D:M,10,FALSE)</f>
        <v>1508.5,244.75</v>
      </c>
      <c r="D694">
        <f>ROUNDUP(VLOOKUP(A694,LevelBalance!U:V,2,FALSE)/(24*60),0)</f>
        <v>2778</v>
      </c>
      <c r="E694">
        <f>VLOOKUP(A694,LevelBalance!U:X,4,FALSE)</f>
        <v>0</v>
      </c>
    </row>
    <row r="695" spans="1:5" x14ac:dyDescent="0.3">
      <c r="A695">
        <v>693</v>
      </c>
      <c r="B695" s="18" t="str">
        <f>VLOOKUP(A695,AbilBalance!D:M,9,FALSE)</f>
        <v>43,55</v>
      </c>
      <c r="C695" s="19" t="str">
        <f>VLOOKUP(A695,AbilBalance!D:M,10,FALSE)</f>
        <v>519.5,0.989</v>
      </c>
      <c r="D695">
        <f>ROUNDUP(VLOOKUP(A695,LevelBalance!U:V,2,FALSE)/(24*60),0)</f>
        <v>2778</v>
      </c>
      <c r="E695">
        <f>VLOOKUP(A695,LevelBalance!U:X,4,FALSE)</f>
        <v>0</v>
      </c>
    </row>
    <row r="696" spans="1:5" x14ac:dyDescent="0.3">
      <c r="A696">
        <v>694</v>
      </c>
      <c r="B696" s="18" t="str">
        <f>VLOOKUP(A696,AbilBalance!D:M,9,FALSE)</f>
        <v>60,42</v>
      </c>
      <c r="C696" s="19" t="str">
        <f>VLOOKUP(A696,AbilBalance!D:M,10,FALSE)</f>
        <v>1.439,216.5</v>
      </c>
      <c r="D696">
        <f>ROUNDUP(VLOOKUP(A696,LevelBalance!U:V,2,FALSE)/(24*60),0)</f>
        <v>2778</v>
      </c>
      <c r="E696">
        <f>VLOOKUP(A696,LevelBalance!U:X,4,FALSE)</f>
        <v>0</v>
      </c>
    </row>
    <row r="697" spans="1:5" x14ac:dyDescent="0.3">
      <c r="A697">
        <v>695</v>
      </c>
      <c r="B697" s="18" t="str">
        <f>VLOOKUP(A697,AbilBalance!D:M,9,FALSE)</f>
        <v>35,54</v>
      </c>
      <c r="C697" s="19" t="str">
        <f>VLOOKUP(A697,AbilBalance!D:M,10,FALSE)</f>
        <v>4900,6.15</v>
      </c>
      <c r="D697">
        <f>ROUNDUP(VLOOKUP(A697,LevelBalance!U:V,2,FALSE)/(24*60),0)</f>
        <v>2813</v>
      </c>
      <c r="E697">
        <f>VLOOKUP(A697,LevelBalance!U:X,4,FALSE)</f>
        <v>0</v>
      </c>
    </row>
    <row r="698" spans="1:5" x14ac:dyDescent="0.3">
      <c r="A698">
        <v>696</v>
      </c>
      <c r="B698" s="18" t="str">
        <f>VLOOKUP(A698,AbilBalance!D:M,9,FALSE)</f>
        <v>36,50</v>
      </c>
      <c r="C698" s="19" t="str">
        <f>VLOOKUP(A698,AbilBalance!D:M,10,FALSE)</f>
        <v>2500,73</v>
      </c>
      <c r="D698">
        <f>ROUNDUP(VLOOKUP(A698,LevelBalance!U:V,2,FALSE)/(24*60),0)</f>
        <v>2813</v>
      </c>
      <c r="E698">
        <f>VLOOKUP(A698,LevelBalance!U:X,4,FALSE)</f>
        <v>0</v>
      </c>
    </row>
    <row r="699" spans="1:5" x14ac:dyDescent="0.3">
      <c r="A699">
        <v>697</v>
      </c>
      <c r="B699" s="18" t="str">
        <f>VLOOKUP(A699,AbilBalance!D:M,9,FALSE)</f>
        <v>39,47</v>
      </c>
      <c r="C699" s="19" t="str">
        <f>VLOOKUP(A699,AbilBalance!D:M,10,FALSE)</f>
        <v>1510,245</v>
      </c>
      <c r="D699">
        <f>ROUNDUP(VLOOKUP(A699,LevelBalance!U:V,2,FALSE)/(24*60),0)</f>
        <v>2813</v>
      </c>
      <c r="E699">
        <f>VLOOKUP(A699,LevelBalance!U:X,4,FALSE)</f>
        <v>0</v>
      </c>
    </row>
    <row r="700" spans="1:5" x14ac:dyDescent="0.3">
      <c r="A700">
        <v>698</v>
      </c>
      <c r="B700" s="18" t="str">
        <f>VLOOKUP(A700,AbilBalance!D:M,9,FALSE)</f>
        <v>43,55</v>
      </c>
      <c r="C700" s="19" t="str">
        <f>VLOOKUP(A700,AbilBalance!D:M,10,FALSE)</f>
        <v>520,0.99</v>
      </c>
      <c r="D700">
        <f>ROUNDUP(VLOOKUP(A700,LevelBalance!U:V,2,FALSE)/(24*60),0)</f>
        <v>2813</v>
      </c>
      <c r="E700">
        <f>VLOOKUP(A700,LevelBalance!U:X,4,FALSE)</f>
        <v>0</v>
      </c>
    </row>
    <row r="701" spans="1:5" x14ac:dyDescent="0.3">
      <c r="A701">
        <v>699</v>
      </c>
      <c r="B701" s="18" t="str">
        <f>VLOOKUP(A701,AbilBalance!D:M,9,FALSE)</f>
        <v>60,46</v>
      </c>
      <c r="C701" s="19" t="str">
        <f>VLOOKUP(A701,AbilBalance!D:M,10,FALSE)</f>
        <v>1.44,21.2</v>
      </c>
      <c r="D701">
        <f>ROUNDUP(VLOOKUP(A701,LevelBalance!U:V,2,FALSE)/(24*60),0)</f>
        <v>2813</v>
      </c>
      <c r="E701">
        <f>VLOOKUP(A701,LevelBalance!U:X,4,FALSE)</f>
        <v>0</v>
      </c>
    </row>
    <row r="702" spans="1:5" x14ac:dyDescent="0.3">
      <c r="A702">
        <v>700</v>
      </c>
      <c r="B702" s="18" t="str">
        <f>VLOOKUP(A702,AbilBalance!D:M,9,FALSE)</f>
        <v>35,54</v>
      </c>
      <c r="C702" s="19" t="str">
        <f>VLOOKUP(A702,AbilBalance!D:M,10,FALSE)</f>
        <v>4905,6.155</v>
      </c>
      <c r="D702">
        <f>ROUNDUP(VLOOKUP(A702,LevelBalance!U:V,2,FALSE)/(24*60),0)</f>
        <v>2813</v>
      </c>
      <c r="E702">
        <f>VLOOKUP(A702,LevelBalance!U:X,4,FALSE)</f>
        <v>0</v>
      </c>
    </row>
    <row r="703" spans="1:5" x14ac:dyDescent="0.3">
      <c r="A703">
        <v>701</v>
      </c>
      <c r="B703" s="18" t="str">
        <f>VLOOKUP(A703,AbilBalance!D:M,9,FALSE)</f>
        <v>36,50</v>
      </c>
      <c r="C703" s="19" t="str">
        <f>VLOOKUP(A703,AbilBalance!D:M,10,FALSE)</f>
        <v>2502.5,73.075</v>
      </c>
      <c r="D703">
        <f>ROUNDUP(VLOOKUP(A703,LevelBalance!U:V,2,FALSE)/(24*60),0)</f>
        <v>2813</v>
      </c>
      <c r="E703">
        <f>VLOOKUP(A703,LevelBalance!U:X,4,FALSE)</f>
        <v>0</v>
      </c>
    </row>
    <row r="704" spans="1:5" x14ac:dyDescent="0.3">
      <c r="A704">
        <v>702</v>
      </c>
      <c r="B704" s="18" t="str">
        <f>VLOOKUP(A704,AbilBalance!D:M,9,FALSE)</f>
        <v>39,47</v>
      </c>
      <c r="C704" s="19" t="str">
        <f>VLOOKUP(A704,AbilBalance!D:M,10,FALSE)</f>
        <v>1511.5,245.25</v>
      </c>
      <c r="D704">
        <f>ROUNDUP(VLOOKUP(A704,LevelBalance!U:V,2,FALSE)/(24*60),0)</f>
        <v>2813</v>
      </c>
      <c r="E704">
        <f>VLOOKUP(A704,LevelBalance!U:X,4,FALSE)</f>
        <v>0</v>
      </c>
    </row>
    <row r="705" spans="1:5" x14ac:dyDescent="0.3">
      <c r="A705">
        <v>703</v>
      </c>
      <c r="B705" s="18" t="str">
        <f>VLOOKUP(A705,AbilBalance!D:M,9,FALSE)</f>
        <v>43,55</v>
      </c>
      <c r="C705" s="19" t="str">
        <f>VLOOKUP(A705,AbilBalance!D:M,10,FALSE)</f>
        <v>520.5,0.991</v>
      </c>
      <c r="D705">
        <f>ROUNDUP(VLOOKUP(A705,LevelBalance!U:V,2,FALSE)/(24*60),0)</f>
        <v>2813</v>
      </c>
      <c r="E705">
        <f>VLOOKUP(A705,LevelBalance!U:X,4,FALSE)</f>
        <v>0</v>
      </c>
    </row>
    <row r="706" spans="1:5" x14ac:dyDescent="0.3">
      <c r="A706">
        <v>704</v>
      </c>
      <c r="B706" s="18" t="str">
        <f>VLOOKUP(A706,AbilBalance!D:M,9,FALSE)</f>
        <v>60,61</v>
      </c>
      <c r="C706" s="19" t="str">
        <f>VLOOKUP(A706,AbilBalance!D:M,10,FALSE)</f>
        <v>1.441,0.91</v>
      </c>
      <c r="D706">
        <f>ROUNDUP(VLOOKUP(A706,LevelBalance!U:V,2,FALSE)/(24*60),0)</f>
        <v>2813</v>
      </c>
      <c r="E706">
        <f>VLOOKUP(A706,LevelBalance!U:X,4,FALSE)</f>
        <v>0</v>
      </c>
    </row>
    <row r="707" spans="1:5" x14ac:dyDescent="0.3">
      <c r="A707">
        <v>705</v>
      </c>
      <c r="B707" s="18" t="str">
        <f>VLOOKUP(A707,AbilBalance!D:M,9,FALSE)</f>
        <v>35,54</v>
      </c>
      <c r="C707" s="19" t="str">
        <f>VLOOKUP(A707,AbilBalance!D:M,10,FALSE)</f>
        <v>4910,6.16</v>
      </c>
      <c r="D707">
        <f>ROUNDUP(VLOOKUP(A707,LevelBalance!U:V,2,FALSE)/(24*60),0)</f>
        <v>2848</v>
      </c>
      <c r="E707">
        <f>VLOOKUP(A707,LevelBalance!U:X,4,FALSE)</f>
        <v>0</v>
      </c>
    </row>
    <row r="708" spans="1:5" x14ac:dyDescent="0.3">
      <c r="A708">
        <v>706</v>
      </c>
      <c r="B708" s="18" t="str">
        <f>VLOOKUP(A708,AbilBalance!D:M,9,FALSE)</f>
        <v>36,50</v>
      </c>
      <c r="C708" s="19" t="str">
        <f>VLOOKUP(A708,AbilBalance!D:M,10,FALSE)</f>
        <v>2505,73.15</v>
      </c>
      <c r="D708">
        <f>ROUNDUP(VLOOKUP(A708,LevelBalance!U:V,2,FALSE)/(24*60),0)</f>
        <v>2848</v>
      </c>
      <c r="E708">
        <f>VLOOKUP(A708,LevelBalance!U:X,4,FALSE)</f>
        <v>0</v>
      </c>
    </row>
    <row r="709" spans="1:5" x14ac:dyDescent="0.3">
      <c r="A709">
        <v>707</v>
      </c>
      <c r="B709" s="18" t="str">
        <f>VLOOKUP(A709,AbilBalance!D:M,9,FALSE)</f>
        <v>39,47</v>
      </c>
      <c r="C709" s="19" t="str">
        <f>VLOOKUP(A709,AbilBalance!D:M,10,FALSE)</f>
        <v>1513,245.5</v>
      </c>
      <c r="D709">
        <f>ROUNDUP(VLOOKUP(A709,LevelBalance!U:V,2,FALSE)/(24*60),0)</f>
        <v>2848</v>
      </c>
      <c r="E709">
        <f>VLOOKUP(A709,LevelBalance!U:X,4,FALSE)</f>
        <v>0</v>
      </c>
    </row>
    <row r="710" spans="1:5" x14ac:dyDescent="0.3">
      <c r="A710">
        <v>708</v>
      </c>
      <c r="B710" s="18" t="str">
        <f>VLOOKUP(A710,AbilBalance!D:M,9,FALSE)</f>
        <v>43,55</v>
      </c>
      <c r="C710" s="19" t="str">
        <f>VLOOKUP(A710,AbilBalance!D:M,10,FALSE)</f>
        <v>521,0.992</v>
      </c>
      <c r="D710">
        <f>ROUNDUP(VLOOKUP(A710,LevelBalance!U:V,2,FALSE)/(24*60),0)</f>
        <v>2848</v>
      </c>
      <c r="E710">
        <f>VLOOKUP(A710,LevelBalance!U:X,4,FALSE)</f>
        <v>0</v>
      </c>
    </row>
    <row r="711" spans="1:5" x14ac:dyDescent="0.3">
      <c r="A711">
        <v>709</v>
      </c>
      <c r="B711" s="18" t="str">
        <f>VLOOKUP(A711,AbilBalance!D:M,9,FALSE)</f>
        <v>60,42</v>
      </c>
      <c r="C711" s="19" t="str">
        <f>VLOOKUP(A711,AbilBalance!D:M,10,FALSE)</f>
        <v>1.442,217</v>
      </c>
      <c r="D711">
        <f>ROUNDUP(VLOOKUP(A711,LevelBalance!U:V,2,FALSE)/(24*60),0)</f>
        <v>2848</v>
      </c>
      <c r="E711">
        <f>VLOOKUP(A711,LevelBalance!U:X,4,FALSE)</f>
        <v>0</v>
      </c>
    </row>
    <row r="712" spans="1:5" x14ac:dyDescent="0.3">
      <c r="A712">
        <v>710</v>
      </c>
      <c r="B712" s="18" t="str">
        <f>VLOOKUP(A712,AbilBalance!D:M,9,FALSE)</f>
        <v>35,54</v>
      </c>
      <c r="C712" s="19" t="str">
        <f>VLOOKUP(A712,AbilBalance!D:M,10,FALSE)</f>
        <v>4915,6.165</v>
      </c>
      <c r="D712">
        <f>ROUNDUP(VLOOKUP(A712,LevelBalance!U:V,2,FALSE)/(24*60),0)</f>
        <v>2848</v>
      </c>
      <c r="E712">
        <f>VLOOKUP(A712,LevelBalance!U:X,4,FALSE)</f>
        <v>0</v>
      </c>
    </row>
    <row r="713" spans="1:5" x14ac:dyDescent="0.3">
      <c r="A713">
        <v>711</v>
      </c>
      <c r="B713" s="18" t="str">
        <f>VLOOKUP(A713,AbilBalance!D:M,9,FALSE)</f>
        <v>36,50</v>
      </c>
      <c r="C713" s="19" t="str">
        <f>VLOOKUP(A713,AbilBalance!D:M,10,FALSE)</f>
        <v>2507.5,73.225</v>
      </c>
      <c r="D713">
        <f>ROUNDUP(VLOOKUP(A713,LevelBalance!U:V,2,FALSE)/(24*60),0)</f>
        <v>2848</v>
      </c>
      <c r="E713">
        <f>VLOOKUP(A713,LevelBalance!U:X,4,FALSE)</f>
        <v>0</v>
      </c>
    </row>
    <row r="714" spans="1:5" x14ac:dyDescent="0.3">
      <c r="A714">
        <v>712</v>
      </c>
      <c r="B714" s="18" t="str">
        <f>VLOOKUP(A714,AbilBalance!D:M,9,FALSE)</f>
        <v>39,47</v>
      </c>
      <c r="C714" s="19" t="str">
        <f>VLOOKUP(A714,AbilBalance!D:M,10,FALSE)</f>
        <v>1514.5,245.75</v>
      </c>
      <c r="D714">
        <f>ROUNDUP(VLOOKUP(A714,LevelBalance!U:V,2,FALSE)/(24*60),0)</f>
        <v>2848</v>
      </c>
      <c r="E714">
        <f>VLOOKUP(A714,LevelBalance!U:X,4,FALSE)</f>
        <v>0</v>
      </c>
    </row>
    <row r="715" spans="1:5" x14ac:dyDescent="0.3">
      <c r="A715">
        <v>713</v>
      </c>
      <c r="B715" s="18" t="str">
        <f>VLOOKUP(A715,AbilBalance!D:M,9,FALSE)</f>
        <v>43,55</v>
      </c>
      <c r="C715" s="19" t="str">
        <f>VLOOKUP(A715,AbilBalance!D:M,10,FALSE)</f>
        <v>521.5,0.993</v>
      </c>
      <c r="D715">
        <f>ROUNDUP(VLOOKUP(A715,LevelBalance!U:V,2,FALSE)/(24*60),0)</f>
        <v>2848</v>
      </c>
      <c r="E715">
        <f>VLOOKUP(A715,LevelBalance!U:X,4,FALSE)</f>
        <v>0</v>
      </c>
    </row>
    <row r="716" spans="1:5" x14ac:dyDescent="0.3">
      <c r="A716">
        <v>714</v>
      </c>
      <c r="B716" s="18" t="str">
        <f>VLOOKUP(A716,AbilBalance!D:M,9,FALSE)</f>
        <v>60,46</v>
      </c>
      <c r="C716" s="19" t="str">
        <f>VLOOKUP(A716,AbilBalance!D:M,10,FALSE)</f>
        <v>1.443,21.25</v>
      </c>
      <c r="D716">
        <f>ROUNDUP(VLOOKUP(A716,LevelBalance!U:V,2,FALSE)/(24*60),0)</f>
        <v>2848</v>
      </c>
      <c r="E716">
        <f>VLOOKUP(A716,LevelBalance!U:X,4,FALSE)</f>
        <v>0</v>
      </c>
    </row>
    <row r="717" spans="1:5" x14ac:dyDescent="0.3">
      <c r="A717">
        <v>715</v>
      </c>
      <c r="B717" s="18" t="str">
        <f>VLOOKUP(A717,AbilBalance!D:M,9,FALSE)</f>
        <v>35,54</v>
      </c>
      <c r="C717" s="19" t="str">
        <f>VLOOKUP(A717,AbilBalance!D:M,10,FALSE)</f>
        <v>4920,6.17</v>
      </c>
      <c r="D717">
        <f>ROUNDUP(VLOOKUP(A717,LevelBalance!U:V,2,FALSE)/(24*60),0)</f>
        <v>2882</v>
      </c>
      <c r="E717">
        <f>VLOOKUP(A717,LevelBalance!U:X,4,FALSE)</f>
        <v>0</v>
      </c>
    </row>
    <row r="718" spans="1:5" x14ac:dyDescent="0.3">
      <c r="A718">
        <v>716</v>
      </c>
      <c r="B718" s="18" t="str">
        <f>VLOOKUP(A718,AbilBalance!D:M,9,FALSE)</f>
        <v>36,50</v>
      </c>
      <c r="C718" s="19" t="str">
        <f>VLOOKUP(A718,AbilBalance!D:M,10,FALSE)</f>
        <v>2510,73.3</v>
      </c>
      <c r="D718">
        <f>ROUNDUP(VLOOKUP(A718,LevelBalance!U:V,2,FALSE)/(24*60),0)</f>
        <v>2882</v>
      </c>
      <c r="E718">
        <f>VLOOKUP(A718,LevelBalance!U:X,4,FALSE)</f>
        <v>0</v>
      </c>
    </row>
    <row r="719" spans="1:5" x14ac:dyDescent="0.3">
      <c r="A719">
        <v>717</v>
      </c>
      <c r="B719" s="18" t="str">
        <f>VLOOKUP(A719,AbilBalance!D:M,9,FALSE)</f>
        <v>39,47</v>
      </c>
      <c r="C719" s="19" t="str">
        <f>VLOOKUP(A719,AbilBalance!D:M,10,FALSE)</f>
        <v>1516,246</v>
      </c>
      <c r="D719">
        <f>ROUNDUP(VLOOKUP(A719,LevelBalance!U:V,2,FALSE)/(24*60),0)</f>
        <v>2882</v>
      </c>
      <c r="E719">
        <f>VLOOKUP(A719,LevelBalance!U:X,4,FALSE)</f>
        <v>0</v>
      </c>
    </row>
    <row r="720" spans="1:5" x14ac:dyDescent="0.3">
      <c r="A720">
        <v>718</v>
      </c>
      <c r="B720" s="18" t="str">
        <f>VLOOKUP(A720,AbilBalance!D:M,9,FALSE)</f>
        <v>43,55</v>
      </c>
      <c r="C720" s="19" t="str">
        <f>VLOOKUP(A720,AbilBalance!D:M,10,FALSE)</f>
        <v>522,0.994</v>
      </c>
      <c r="D720">
        <f>ROUNDUP(VLOOKUP(A720,LevelBalance!U:V,2,FALSE)/(24*60),0)</f>
        <v>2882</v>
      </c>
      <c r="E720">
        <f>VLOOKUP(A720,LevelBalance!U:X,4,FALSE)</f>
        <v>0</v>
      </c>
    </row>
    <row r="721" spans="1:5" x14ac:dyDescent="0.3">
      <c r="A721">
        <v>719</v>
      </c>
      <c r="B721" s="18" t="str">
        <f>VLOOKUP(A721,AbilBalance!D:M,9,FALSE)</f>
        <v>60,61</v>
      </c>
      <c r="C721" s="19" t="str">
        <f>VLOOKUP(A721,AbilBalance!D:M,10,FALSE)</f>
        <v>1.444,0.9125</v>
      </c>
      <c r="D721">
        <f>ROUNDUP(VLOOKUP(A721,LevelBalance!U:V,2,FALSE)/(24*60),0)</f>
        <v>2882</v>
      </c>
      <c r="E721">
        <f>VLOOKUP(A721,LevelBalance!U:X,4,FALSE)</f>
        <v>0</v>
      </c>
    </row>
    <row r="722" spans="1:5" x14ac:dyDescent="0.3">
      <c r="A722">
        <v>720</v>
      </c>
      <c r="B722" s="18" t="str">
        <f>VLOOKUP(A722,AbilBalance!D:M,9,FALSE)</f>
        <v>35,54</v>
      </c>
      <c r="C722" s="19" t="str">
        <f>VLOOKUP(A722,AbilBalance!D:M,10,FALSE)</f>
        <v>4925,6.175</v>
      </c>
      <c r="D722">
        <f>ROUNDUP(VLOOKUP(A722,LevelBalance!U:V,2,FALSE)/(24*60),0)</f>
        <v>2882</v>
      </c>
      <c r="E722">
        <f>VLOOKUP(A722,LevelBalance!U:X,4,FALSE)</f>
        <v>0</v>
      </c>
    </row>
    <row r="723" spans="1:5" x14ac:dyDescent="0.3">
      <c r="A723">
        <v>721</v>
      </c>
      <c r="B723" s="18" t="str">
        <f>VLOOKUP(A723,AbilBalance!D:M,9,FALSE)</f>
        <v>36,50</v>
      </c>
      <c r="C723" s="19" t="str">
        <f>VLOOKUP(A723,AbilBalance!D:M,10,FALSE)</f>
        <v>2512.5,73.375</v>
      </c>
      <c r="D723">
        <f>ROUNDUP(VLOOKUP(A723,LevelBalance!U:V,2,FALSE)/(24*60),0)</f>
        <v>2882</v>
      </c>
      <c r="E723">
        <f>VLOOKUP(A723,LevelBalance!U:X,4,FALSE)</f>
        <v>0</v>
      </c>
    </row>
    <row r="724" spans="1:5" x14ac:dyDescent="0.3">
      <c r="A724">
        <v>722</v>
      </c>
      <c r="B724" s="18" t="str">
        <f>VLOOKUP(A724,AbilBalance!D:M,9,FALSE)</f>
        <v>39,47</v>
      </c>
      <c r="C724" s="19" t="str">
        <f>VLOOKUP(A724,AbilBalance!D:M,10,FALSE)</f>
        <v>1517.5,246.25</v>
      </c>
      <c r="D724">
        <f>ROUNDUP(VLOOKUP(A724,LevelBalance!U:V,2,FALSE)/(24*60),0)</f>
        <v>2882</v>
      </c>
      <c r="E724">
        <f>VLOOKUP(A724,LevelBalance!U:X,4,FALSE)</f>
        <v>0</v>
      </c>
    </row>
    <row r="725" spans="1:5" x14ac:dyDescent="0.3">
      <c r="A725">
        <v>723</v>
      </c>
      <c r="B725" s="18" t="str">
        <f>VLOOKUP(A725,AbilBalance!D:M,9,FALSE)</f>
        <v>43,55</v>
      </c>
      <c r="C725" s="19" t="str">
        <f>VLOOKUP(A725,AbilBalance!D:M,10,FALSE)</f>
        <v>522.5,0.995</v>
      </c>
      <c r="D725">
        <f>ROUNDUP(VLOOKUP(A725,LevelBalance!U:V,2,FALSE)/(24*60),0)</f>
        <v>2882</v>
      </c>
      <c r="E725">
        <f>VLOOKUP(A725,LevelBalance!U:X,4,FALSE)</f>
        <v>0</v>
      </c>
    </row>
    <row r="726" spans="1:5" x14ac:dyDescent="0.3">
      <c r="A726">
        <v>724</v>
      </c>
      <c r="B726" s="18" t="str">
        <f>VLOOKUP(A726,AbilBalance!D:M,9,FALSE)</f>
        <v>60,42</v>
      </c>
      <c r="C726" s="19" t="str">
        <f>VLOOKUP(A726,AbilBalance!D:M,10,FALSE)</f>
        <v>1.445,217.5</v>
      </c>
      <c r="D726">
        <f>ROUNDUP(VLOOKUP(A726,LevelBalance!U:V,2,FALSE)/(24*60),0)</f>
        <v>2882</v>
      </c>
      <c r="E726">
        <f>VLOOKUP(A726,LevelBalance!U:X,4,FALSE)</f>
        <v>0</v>
      </c>
    </row>
    <row r="727" spans="1:5" x14ac:dyDescent="0.3">
      <c r="A727">
        <v>725</v>
      </c>
      <c r="B727" s="18" t="str">
        <f>VLOOKUP(A727,AbilBalance!D:M,9,FALSE)</f>
        <v>35,54</v>
      </c>
      <c r="C727" s="19" t="str">
        <f>VLOOKUP(A727,AbilBalance!D:M,10,FALSE)</f>
        <v>4930,6.18</v>
      </c>
      <c r="D727">
        <f>ROUNDUP(VLOOKUP(A727,LevelBalance!U:V,2,FALSE)/(24*60),0)</f>
        <v>2917</v>
      </c>
      <c r="E727">
        <f>VLOOKUP(A727,LevelBalance!U:X,4,FALSE)</f>
        <v>0</v>
      </c>
    </row>
    <row r="728" spans="1:5" x14ac:dyDescent="0.3">
      <c r="A728">
        <v>726</v>
      </c>
      <c r="B728" s="18" t="str">
        <f>VLOOKUP(A728,AbilBalance!D:M,9,FALSE)</f>
        <v>36,50</v>
      </c>
      <c r="C728" s="19" t="str">
        <f>VLOOKUP(A728,AbilBalance!D:M,10,FALSE)</f>
        <v>2515,73.45</v>
      </c>
      <c r="D728">
        <f>ROUNDUP(VLOOKUP(A728,LevelBalance!U:V,2,FALSE)/(24*60),0)</f>
        <v>2917</v>
      </c>
      <c r="E728">
        <f>VLOOKUP(A728,LevelBalance!U:X,4,FALSE)</f>
        <v>0</v>
      </c>
    </row>
    <row r="729" spans="1:5" x14ac:dyDescent="0.3">
      <c r="A729">
        <v>727</v>
      </c>
      <c r="B729" s="18" t="str">
        <f>VLOOKUP(A729,AbilBalance!D:M,9,FALSE)</f>
        <v>39,47</v>
      </c>
      <c r="C729" s="19" t="str">
        <f>VLOOKUP(A729,AbilBalance!D:M,10,FALSE)</f>
        <v>1519,246.5</v>
      </c>
      <c r="D729">
        <f>ROUNDUP(VLOOKUP(A729,LevelBalance!U:V,2,FALSE)/(24*60),0)</f>
        <v>2917</v>
      </c>
      <c r="E729">
        <f>VLOOKUP(A729,LevelBalance!U:X,4,FALSE)</f>
        <v>0</v>
      </c>
    </row>
    <row r="730" spans="1:5" x14ac:dyDescent="0.3">
      <c r="A730">
        <v>728</v>
      </c>
      <c r="B730" s="18" t="str">
        <f>VLOOKUP(A730,AbilBalance!D:M,9,FALSE)</f>
        <v>43,55</v>
      </c>
      <c r="C730" s="19" t="str">
        <f>VLOOKUP(A730,AbilBalance!D:M,10,FALSE)</f>
        <v>523,0.996</v>
      </c>
      <c r="D730">
        <f>ROUNDUP(VLOOKUP(A730,LevelBalance!U:V,2,FALSE)/(24*60),0)</f>
        <v>2917</v>
      </c>
      <c r="E730">
        <f>VLOOKUP(A730,LevelBalance!U:X,4,FALSE)</f>
        <v>0</v>
      </c>
    </row>
    <row r="731" spans="1:5" x14ac:dyDescent="0.3">
      <c r="A731">
        <v>729</v>
      </c>
      <c r="B731" s="18" t="str">
        <f>VLOOKUP(A731,AbilBalance!D:M,9,FALSE)</f>
        <v>60,46</v>
      </c>
      <c r="C731" s="19" t="str">
        <f>VLOOKUP(A731,AbilBalance!D:M,10,FALSE)</f>
        <v>1.446,21.3</v>
      </c>
      <c r="D731">
        <f>ROUNDUP(VLOOKUP(A731,LevelBalance!U:V,2,FALSE)/(24*60),0)</f>
        <v>2917</v>
      </c>
      <c r="E731">
        <f>VLOOKUP(A731,LevelBalance!U:X,4,FALSE)</f>
        <v>0</v>
      </c>
    </row>
    <row r="732" spans="1:5" x14ac:dyDescent="0.3">
      <c r="A732">
        <v>730</v>
      </c>
      <c r="B732" s="18" t="str">
        <f>VLOOKUP(A732,AbilBalance!D:M,9,FALSE)</f>
        <v>35,54</v>
      </c>
      <c r="C732" s="19" t="str">
        <f>VLOOKUP(A732,AbilBalance!D:M,10,FALSE)</f>
        <v>4935,6.185</v>
      </c>
      <c r="D732">
        <f>ROUNDUP(VLOOKUP(A732,LevelBalance!U:V,2,FALSE)/(24*60),0)</f>
        <v>2917</v>
      </c>
      <c r="E732">
        <f>VLOOKUP(A732,LevelBalance!U:X,4,FALSE)</f>
        <v>0</v>
      </c>
    </row>
    <row r="733" spans="1:5" x14ac:dyDescent="0.3">
      <c r="A733">
        <v>731</v>
      </c>
      <c r="B733" s="18" t="str">
        <f>VLOOKUP(A733,AbilBalance!D:M,9,FALSE)</f>
        <v>36,50</v>
      </c>
      <c r="C733" s="19" t="str">
        <f>VLOOKUP(A733,AbilBalance!D:M,10,FALSE)</f>
        <v>2517.5,73.525</v>
      </c>
      <c r="D733">
        <f>ROUNDUP(VLOOKUP(A733,LevelBalance!U:V,2,FALSE)/(24*60),0)</f>
        <v>2917</v>
      </c>
      <c r="E733">
        <f>VLOOKUP(A733,LevelBalance!U:X,4,FALSE)</f>
        <v>0</v>
      </c>
    </row>
    <row r="734" spans="1:5" x14ac:dyDescent="0.3">
      <c r="A734">
        <v>732</v>
      </c>
      <c r="B734" s="18" t="str">
        <f>VLOOKUP(A734,AbilBalance!D:M,9,FALSE)</f>
        <v>39,47</v>
      </c>
      <c r="C734" s="19" t="str">
        <f>VLOOKUP(A734,AbilBalance!D:M,10,FALSE)</f>
        <v>1520.5,246.75</v>
      </c>
      <c r="D734">
        <f>ROUNDUP(VLOOKUP(A734,LevelBalance!U:V,2,FALSE)/(24*60),0)</f>
        <v>2917</v>
      </c>
      <c r="E734">
        <f>VLOOKUP(A734,LevelBalance!U:X,4,FALSE)</f>
        <v>0</v>
      </c>
    </row>
    <row r="735" spans="1:5" x14ac:dyDescent="0.3">
      <c r="A735">
        <v>733</v>
      </c>
      <c r="B735" s="18" t="str">
        <f>VLOOKUP(A735,AbilBalance!D:M,9,FALSE)</f>
        <v>43,55</v>
      </c>
      <c r="C735" s="19" t="str">
        <f>VLOOKUP(A735,AbilBalance!D:M,10,FALSE)</f>
        <v>523.5,0.997</v>
      </c>
      <c r="D735">
        <f>ROUNDUP(VLOOKUP(A735,LevelBalance!U:V,2,FALSE)/(24*60),0)</f>
        <v>2917</v>
      </c>
      <c r="E735">
        <f>VLOOKUP(A735,LevelBalance!U:X,4,FALSE)</f>
        <v>0</v>
      </c>
    </row>
    <row r="736" spans="1:5" x14ac:dyDescent="0.3">
      <c r="A736">
        <v>734</v>
      </c>
      <c r="B736" s="18" t="str">
        <f>VLOOKUP(A736,AbilBalance!D:M,9,FALSE)</f>
        <v>60,61</v>
      </c>
      <c r="C736" s="19" t="str">
        <f>VLOOKUP(A736,AbilBalance!D:M,10,FALSE)</f>
        <v>1.447,0.915</v>
      </c>
      <c r="D736">
        <f>ROUNDUP(VLOOKUP(A736,LevelBalance!U:V,2,FALSE)/(24*60),0)</f>
        <v>2917</v>
      </c>
      <c r="E736">
        <f>VLOOKUP(A736,LevelBalance!U:X,4,FALSE)</f>
        <v>0</v>
      </c>
    </row>
    <row r="737" spans="1:5" x14ac:dyDescent="0.3">
      <c r="A737">
        <v>735</v>
      </c>
      <c r="B737" s="18" t="str">
        <f>VLOOKUP(A737,AbilBalance!D:M,9,FALSE)</f>
        <v>35,54</v>
      </c>
      <c r="C737" s="19" t="str">
        <f>VLOOKUP(A737,AbilBalance!D:M,10,FALSE)</f>
        <v>4940,6.19</v>
      </c>
      <c r="D737">
        <f>ROUNDUP(VLOOKUP(A737,LevelBalance!U:V,2,FALSE)/(24*60),0)</f>
        <v>2952</v>
      </c>
      <c r="E737">
        <f>VLOOKUP(A737,LevelBalance!U:X,4,FALSE)</f>
        <v>0</v>
      </c>
    </row>
    <row r="738" spans="1:5" x14ac:dyDescent="0.3">
      <c r="A738">
        <v>736</v>
      </c>
      <c r="B738" s="18" t="str">
        <f>VLOOKUP(A738,AbilBalance!D:M,9,FALSE)</f>
        <v>36,50</v>
      </c>
      <c r="C738" s="19" t="str">
        <f>VLOOKUP(A738,AbilBalance!D:M,10,FALSE)</f>
        <v>2520,73.6</v>
      </c>
      <c r="D738">
        <f>ROUNDUP(VLOOKUP(A738,LevelBalance!U:V,2,FALSE)/(24*60),0)</f>
        <v>2952</v>
      </c>
      <c r="E738">
        <f>VLOOKUP(A738,LevelBalance!U:X,4,FALSE)</f>
        <v>0</v>
      </c>
    </row>
    <row r="739" spans="1:5" x14ac:dyDescent="0.3">
      <c r="A739">
        <v>737</v>
      </c>
      <c r="B739" s="18" t="str">
        <f>VLOOKUP(A739,AbilBalance!D:M,9,FALSE)</f>
        <v>39,47</v>
      </c>
      <c r="C739" s="19" t="str">
        <f>VLOOKUP(A739,AbilBalance!D:M,10,FALSE)</f>
        <v>1522,247</v>
      </c>
      <c r="D739">
        <f>ROUNDUP(VLOOKUP(A739,LevelBalance!U:V,2,FALSE)/(24*60),0)</f>
        <v>2952</v>
      </c>
      <c r="E739">
        <f>VLOOKUP(A739,LevelBalance!U:X,4,FALSE)</f>
        <v>0</v>
      </c>
    </row>
    <row r="740" spans="1:5" x14ac:dyDescent="0.3">
      <c r="A740">
        <v>738</v>
      </c>
      <c r="B740" s="18" t="str">
        <f>VLOOKUP(A740,AbilBalance!D:M,9,FALSE)</f>
        <v>43,55</v>
      </c>
      <c r="C740" s="19" t="str">
        <f>VLOOKUP(A740,AbilBalance!D:M,10,FALSE)</f>
        <v>524,0.998</v>
      </c>
      <c r="D740">
        <f>ROUNDUP(VLOOKUP(A740,LevelBalance!U:V,2,FALSE)/(24*60),0)</f>
        <v>2952</v>
      </c>
      <c r="E740">
        <f>VLOOKUP(A740,LevelBalance!U:X,4,FALSE)</f>
        <v>0</v>
      </c>
    </row>
    <row r="741" spans="1:5" x14ac:dyDescent="0.3">
      <c r="A741">
        <v>739</v>
      </c>
      <c r="B741" s="18" t="str">
        <f>VLOOKUP(A741,AbilBalance!D:M,9,FALSE)</f>
        <v>60,42</v>
      </c>
      <c r="C741" s="19" t="str">
        <f>VLOOKUP(A741,AbilBalance!D:M,10,FALSE)</f>
        <v>1.448,218</v>
      </c>
      <c r="D741">
        <f>ROUNDUP(VLOOKUP(A741,LevelBalance!U:V,2,FALSE)/(24*60),0)</f>
        <v>2952</v>
      </c>
      <c r="E741">
        <f>VLOOKUP(A741,LevelBalance!U:X,4,FALSE)</f>
        <v>0</v>
      </c>
    </row>
    <row r="742" spans="1:5" x14ac:dyDescent="0.3">
      <c r="A742">
        <v>740</v>
      </c>
      <c r="B742" s="18" t="str">
        <f>VLOOKUP(A742,AbilBalance!D:M,9,FALSE)</f>
        <v>35,54</v>
      </c>
      <c r="C742" s="19" t="str">
        <f>VLOOKUP(A742,AbilBalance!D:M,10,FALSE)</f>
        <v>4945,6.195</v>
      </c>
      <c r="D742">
        <f>ROUNDUP(VLOOKUP(A742,LevelBalance!U:V,2,FALSE)/(24*60),0)</f>
        <v>2952</v>
      </c>
      <c r="E742">
        <f>VLOOKUP(A742,LevelBalance!U:X,4,FALSE)</f>
        <v>0</v>
      </c>
    </row>
    <row r="743" spans="1:5" x14ac:dyDescent="0.3">
      <c r="A743">
        <v>741</v>
      </c>
      <c r="B743" s="18" t="str">
        <f>VLOOKUP(A743,AbilBalance!D:M,9,FALSE)</f>
        <v>36,50</v>
      </c>
      <c r="C743" s="19" t="str">
        <f>VLOOKUP(A743,AbilBalance!D:M,10,FALSE)</f>
        <v>2522.5,73.675</v>
      </c>
      <c r="D743">
        <f>ROUNDUP(VLOOKUP(A743,LevelBalance!U:V,2,FALSE)/(24*60),0)</f>
        <v>2952</v>
      </c>
      <c r="E743">
        <f>VLOOKUP(A743,LevelBalance!U:X,4,FALSE)</f>
        <v>0</v>
      </c>
    </row>
    <row r="744" spans="1:5" x14ac:dyDescent="0.3">
      <c r="A744">
        <v>742</v>
      </c>
      <c r="B744" s="18" t="str">
        <f>VLOOKUP(A744,AbilBalance!D:M,9,FALSE)</f>
        <v>39,47</v>
      </c>
      <c r="C744" s="19" t="str">
        <f>VLOOKUP(A744,AbilBalance!D:M,10,FALSE)</f>
        <v>1523.5,247.25</v>
      </c>
      <c r="D744">
        <f>ROUNDUP(VLOOKUP(A744,LevelBalance!U:V,2,FALSE)/(24*60),0)</f>
        <v>2952</v>
      </c>
      <c r="E744">
        <f>VLOOKUP(A744,LevelBalance!U:X,4,FALSE)</f>
        <v>0</v>
      </c>
    </row>
    <row r="745" spans="1:5" x14ac:dyDescent="0.3">
      <c r="A745">
        <v>743</v>
      </c>
      <c r="B745" s="18" t="str">
        <f>VLOOKUP(A745,AbilBalance!D:M,9,FALSE)</f>
        <v>43,55</v>
      </c>
      <c r="C745" s="19" t="str">
        <f>VLOOKUP(A745,AbilBalance!D:M,10,FALSE)</f>
        <v>524.5,0.999</v>
      </c>
      <c r="D745">
        <f>ROUNDUP(VLOOKUP(A745,LevelBalance!U:V,2,FALSE)/(24*60),0)</f>
        <v>2952</v>
      </c>
      <c r="E745">
        <f>VLOOKUP(A745,LevelBalance!U:X,4,FALSE)</f>
        <v>0</v>
      </c>
    </row>
    <row r="746" spans="1:5" x14ac:dyDescent="0.3">
      <c r="A746">
        <v>744</v>
      </c>
      <c r="B746" s="18" t="str">
        <f>VLOOKUP(A746,AbilBalance!D:M,9,FALSE)</f>
        <v>60,46</v>
      </c>
      <c r="C746" s="19" t="str">
        <f>VLOOKUP(A746,AbilBalance!D:M,10,FALSE)</f>
        <v>1.449,21.35</v>
      </c>
      <c r="D746">
        <f>ROUNDUP(VLOOKUP(A746,LevelBalance!U:V,2,FALSE)/(24*60),0)</f>
        <v>2952</v>
      </c>
      <c r="E746">
        <f>VLOOKUP(A746,LevelBalance!U:X,4,FALSE)</f>
        <v>0</v>
      </c>
    </row>
    <row r="747" spans="1:5" x14ac:dyDescent="0.3">
      <c r="A747">
        <v>745</v>
      </c>
      <c r="B747" s="18" t="str">
        <f>VLOOKUP(A747,AbilBalance!D:M,9,FALSE)</f>
        <v>35,54</v>
      </c>
      <c r="C747" s="19" t="str">
        <f>VLOOKUP(A747,AbilBalance!D:M,10,FALSE)</f>
        <v>4950,6.2</v>
      </c>
      <c r="D747">
        <f>ROUNDUP(VLOOKUP(A747,LevelBalance!U:V,2,FALSE)/(24*60),0)</f>
        <v>2987</v>
      </c>
      <c r="E747">
        <f>VLOOKUP(A747,LevelBalance!U:X,4,FALSE)</f>
        <v>0</v>
      </c>
    </row>
    <row r="748" spans="1:5" x14ac:dyDescent="0.3">
      <c r="A748">
        <v>746</v>
      </c>
      <c r="B748" s="18" t="str">
        <f>VLOOKUP(A748,AbilBalance!D:M,9,FALSE)</f>
        <v>36,50</v>
      </c>
      <c r="C748" s="19" t="str">
        <f>VLOOKUP(A748,AbilBalance!D:M,10,FALSE)</f>
        <v>2525,73.75</v>
      </c>
      <c r="D748">
        <f>ROUNDUP(VLOOKUP(A748,LevelBalance!U:V,2,FALSE)/(24*60),0)</f>
        <v>2987</v>
      </c>
      <c r="E748">
        <f>VLOOKUP(A748,LevelBalance!U:X,4,FALSE)</f>
        <v>0</v>
      </c>
    </row>
    <row r="749" spans="1:5" x14ac:dyDescent="0.3">
      <c r="A749">
        <v>747</v>
      </c>
      <c r="B749" s="18" t="str">
        <f>VLOOKUP(A749,AbilBalance!D:M,9,FALSE)</f>
        <v>39,47</v>
      </c>
      <c r="C749" s="19" t="str">
        <f>VLOOKUP(A749,AbilBalance!D:M,10,FALSE)</f>
        <v>1525,247.5</v>
      </c>
      <c r="D749">
        <f>ROUNDUP(VLOOKUP(A749,LevelBalance!U:V,2,FALSE)/(24*60),0)</f>
        <v>2987</v>
      </c>
      <c r="E749">
        <f>VLOOKUP(A749,LevelBalance!U:X,4,FALSE)</f>
        <v>0</v>
      </c>
    </row>
    <row r="750" spans="1:5" x14ac:dyDescent="0.3">
      <c r="A750">
        <v>748</v>
      </c>
      <c r="B750" s="18" t="str">
        <f>VLOOKUP(A750,AbilBalance!D:M,9,FALSE)</f>
        <v>43,55</v>
      </c>
      <c r="C750" s="19" t="str">
        <f>VLOOKUP(A750,AbilBalance!D:M,10,FALSE)</f>
        <v>525,1</v>
      </c>
      <c r="D750">
        <f>ROUNDUP(VLOOKUP(A750,LevelBalance!U:V,2,FALSE)/(24*60),0)</f>
        <v>2987</v>
      </c>
      <c r="E750">
        <f>VLOOKUP(A750,LevelBalance!U:X,4,FALSE)</f>
        <v>0</v>
      </c>
    </row>
    <row r="751" spans="1:5" x14ac:dyDescent="0.3">
      <c r="A751">
        <v>749</v>
      </c>
      <c r="B751" s="18" t="str">
        <f>VLOOKUP(A751,AbilBalance!D:M,9,FALSE)</f>
        <v>60,61</v>
      </c>
      <c r="C751" s="19" t="str">
        <f>VLOOKUP(A751,AbilBalance!D:M,10,FALSE)</f>
        <v>1.45,0.9175</v>
      </c>
      <c r="D751">
        <f>ROUNDUP(VLOOKUP(A751,LevelBalance!U:V,2,FALSE)/(24*60),0)</f>
        <v>2987</v>
      </c>
      <c r="E751">
        <f>VLOOKUP(A751,LevelBalance!U:X,4,FALSE)</f>
        <v>0</v>
      </c>
    </row>
    <row r="752" spans="1:5" x14ac:dyDescent="0.3">
      <c r="A752">
        <v>750</v>
      </c>
      <c r="B752" s="18" t="str">
        <f>VLOOKUP(A752,AbilBalance!D:M,9,FALSE)</f>
        <v>35,54</v>
      </c>
      <c r="C752" s="19" t="str">
        <f>VLOOKUP(A752,AbilBalance!D:M,10,FALSE)</f>
        <v>4955,6.205</v>
      </c>
      <c r="D752">
        <f>ROUNDUP(VLOOKUP(A752,LevelBalance!U:V,2,FALSE)/(24*60),0)</f>
        <v>2987</v>
      </c>
      <c r="E752">
        <f>VLOOKUP(A752,LevelBalance!U:X,4,FALSE)</f>
        <v>0</v>
      </c>
    </row>
    <row r="753" spans="1:5" x14ac:dyDescent="0.3">
      <c r="A753">
        <v>751</v>
      </c>
      <c r="B753" s="18" t="str">
        <f>VLOOKUP(A753,AbilBalance!D:M,9,FALSE)</f>
        <v>36,50</v>
      </c>
      <c r="C753" s="19" t="str">
        <f>VLOOKUP(A753,AbilBalance!D:M,10,FALSE)</f>
        <v>2527.5,73.825</v>
      </c>
      <c r="D753">
        <f>ROUNDUP(VLOOKUP(A753,LevelBalance!U:V,2,FALSE)/(24*60),0)</f>
        <v>2987</v>
      </c>
      <c r="E753">
        <f>VLOOKUP(A753,LevelBalance!U:X,4,FALSE)</f>
        <v>0</v>
      </c>
    </row>
    <row r="754" spans="1:5" x14ac:dyDescent="0.3">
      <c r="A754">
        <v>752</v>
      </c>
      <c r="B754" s="18" t="str">
        <f>VLOOKUP(A754,AbilBalance!D:M,9,FALSE)</f>
        <v>39,47</v>
      </c>
      <c r="C754" s="19" t="str">
        <f>VLOOKUP(A754,AbilBalance!D:M,10,FALSE)</f>
        <v>1526.5,247.75</v>
      </c>
      <c r="D754">
        <f>ROUNDUP(VLOOKUP(A754,LevelBalance!U:V,2,FALSE)/(24*60),0)</f>
        <v>2987</v>
      </c>
      <c r="E754">
        <f>VLOOKUP(A754,LevelBalance!U:X,4,FALSE)</f>
        <v>0</v>
      </c>
    </row>
    <row r="755" spans="1:5" x14ac:dyDescent="0.3">
      <c r="A755">
        <v>753</v>
      </c>
      <c r="B755" s="18" t="str">
        <f>VLOOKUP(A755,AbilBalance!D:M,9,FALSE)</f>
        <v>43,55</v>
      </c>
      <c r="C755" s="19" t="str">
        <f>VLOOKUP(A755,AbilBalance!D:M,10,FALSE)</f>
        <v>525.5,1.001</v>
      </c>
      <c r="D755">
        <f>ROUNDUP(VLOOKUP(A755,LevelBalance!U:V,2,FALSE)/(24*60),0)</f>
        <v>2987</v>
      </c>
      <c r="E755">
        <f>VLOOKUP(A755,LevelBalance!U:X,4,FALSE)</f>
        <v>0</v>
      </c>
    </row>
    <row r="756" spans="1:5" x14ac:dyDescent="0.3">
      <c r="A756">
        <v>754</v>
      </c>
      <c r="B756" s="18" t="str">
        <f>VLOOKUP(A756,AbilBalance!D:M,9,FALSE)</f>
        <v>60,42</v>
      </c>
      <c r="C756" s="19" t="str">
        <f>VLOOKUP(A756,AbilBalance!D:M,10,FALSE)</f>
        <v>1.451,218.5</v>
      </c>
      <c r="D756">
        <f>ROUNDUP(VLOOKUP(A756,LevelBalance!U:V,2,FALSE)/(24*60),0)</f>
        <v>2987</v>
      </c>
      <c r="E756">
        <f>VLOOKUP(A756,LevelBalance!U:X,4,FALSE)</f>
        <v>0</v>
      </c>
    </row>
    <row r="757" spans="1:5" x14ac:dyDescent="0.3">
      <c r="A757">
        <v>755</v>
      </c>
      <c r="B757" s="18" t="str">
        <f>VLOOKUP(A757,AbilBalance!D:M,9,FALSE)</f>
        <v>35,54</v>
      </c>
      <c r="C757" s="19" t="str">
        <f>VLOOKUP(A757,AbilBalance!D:M,10,FALSE)</f>
        <v>4960,6.21</v>
      </c>
      <c r="D757">
        <f>ROUNDUP(VLOOKUP(A757,LevelBalance!U:V,2,FALSE)/(24*60),0)</f>
        <v>3021</v>
      </c>
      <c r="E757">
        <f>VLOOKUP(A757,LevelBalance!U:X,4,FALSE)</f>
        <v>0</v>
      </c>
    </row>
    <row r="758" spans="1:5" x14ac:dyDescent="0.3">
      <c r="A758">
        <v>756</v>
      </c>
      <c r="B758" s="18" t="str">
        <f>VLOOKUP(A758,AbilBalance!D:M,9,FALSE)</f>
        <v>36,50</v>
      </c>
      <c r="C758" s="19" t="str">
        <f>VLOOKUP(A758,AbilBalance!D:M,10,FALSE)</f>
        <v>2530,73.9</v>
      </c>
      <c r="D758">
        <f>ROUNDUP(VLOOKUP(A758,LevelBalance!U:V,2,FALSE)/(24*60),0)</f>
        <v>3021</v>
      </c>
      <c r="E758">
        <f>VLOOKUP(A758,LevelBalance!U:X,4,FALSE)</f>
        <v>0</v>
      </c>
    </row>
    <row r="759" spans="1:5" x14ac:dyDescent="0.3">
      <c r="A759">
        <v>757</v>
      </c>
      <c r="B759" s="18" t="str">
        <f>VLOOKUP(A759,AbilBalance!D:M,9,FALSE)</f>
        <v>39,47</v>
      </c>
      <c r="C759" s="19" t="str">
        <f>VLOOKUP(A759,AbilBalance!D:M,10,FALSE)</f>
        <v>1528,248</v>
      </c>
      <c r="D759">
        <f>ROUNDUP(VLOOKUP(A759,LevelBalance!U:V,2,FALSE)/(24*60),0)</f>
        <v>3021</v>
      </c>
      <c r="E759">
        <f>VLOOKUP(A759,LevelBalance!U:X,4,FALSE)</f>
        <v>0</v>
      </c>
    </row>
    <row r="760" spans="1:5" x14ac:dyDescent="0.3">
      <c r="A760">
        <v>758</v>
      </c>
      <c r="B760" s="18" t="str">
        <f>VLOOKUP(A760,AbilBalance!D:M,9,FALSE)</f>
        <v>43,55</v>
      </c>
      <c r="C760" s="19" t="str">
        <f>VLOOKUP(A760,AbilBalance!D:M,10,FALSE)</f>
        <v>526,1.002</v>
      </c>
      <c r="D760">
        <f>ROUNDUP(VLOOKUP(A760,LevelBalance!U:V,2,FALSE)/(24*60),0)</f>
        <v>3021</v>
      </c>
      <c r="E760">
        <f>VLOOKUP(A760,LevelBalance!U:X,4,FALSE)</f>
        <v>0</v>
      </c>
    </row>
    <row r="761" spans="1:5" x14ac:dyDescent="0.3">
      <c r="A761">
        <v>759</v>
      </c>
      <c r="B761" s="18" t="str">
        <f>VLOOKUP(A761,AbilBalance!D:M,9,FALSE)</f>
        <v>60,46</v>
      </c>
      <c r="C761" s="19" t="str">
        <f>VLOOKUP(A761,AbilBalance!D:M,10,FALSE)</f>
        <v>1.452,21.4</v>
      </c>
      <c r="D761">
        <f>ROUNDUP(VLOOKUP(A761,LevelBalance!U:V,2,FALSE)/(24*60),0)</f>
        <v>3021</v>
      </c>
      <c r="E761">
        <f>VLOOKUP(A761,LevelBalance!U:X,4,FALSE)</f>
        <v>0</v>
      </c>
    </row>
    <row r="762" spans="1:5" x14ac:dyDescent="0.3">
      <c r="A762">
        <v>760</v>
      </c>
      <c r="B762" s="18" t="str">
        <f>VLOOKUP(A762,AbilBalance!D:M,9,FALSE)</f>
        <v>35,54</v>
      </c>
      <c r="C762" s="19" t="str">
        <f>VLOOKUP(A762,AbilBalance!D:M,10,FALSE)</f>
        <v>4965,6.215</v>
      </c>
      <c r="D762">
        <f>ROUNDUP(VLOOKUP(A762,LevelBalance!U:V,2,FALSE)/(24*60),0)</f>
        <v>3021</v>
      </c>
      <c r="E762">
        <f>VLOOKUP(A762,LevelBalance!U:X,4,FALSE)</f>
        <v>0</v>
      </c>
    </row>
    <row r="763" spans="1:5" x14ac:dyDescent="0.3">
      <c r="A763">
        <v>761</v>
      </c>
      <c r="B763" s="18" t="str">
        <f>VLOOKUP(A763,AbilBalance!D:M,9,FALSE)</f>
        <v>36,50</v>
      </c>
      <c r="C763" s="19" t="str">
        <f>VLOOKUP(A763,AbilBalance!D:M,10,FALSE)</f>
        <v>2532.5,73.975</v>
      </c>
      <c r="D763">
        <f>ROUNDUP(VLOOKUP(A763,LevelBalance!U:V,2,FALSE)/(24*60),0)</f>
        <v>3021</v>
      </c>
      <c r="E763">
        <f>VLOOKUP(A763,LevelBalance!U:X,4,FALSE)</f>
        <v>0</v>
      </c>
    </row>
    <row r="764" spans="1:5" x14ac:dyDescent="0.3">
      <c r="A764">
        <v>762</v>
      </c>
      <c r="B764" s="18" t="str">
        <f>VLOOKUP(A764,AbilBalance!D:M,9,FALSE)</f>
        <v>39,47</v>
      </c>
      <c r="C764" s="19" t="str">
        <f>VLOOKUP(A764,AbilBalance!D:M,10,FALSE)</f>
        <v>1529.5,248.25</v>
      </c>
      <c r="D764">
        <f>ROUNDUP(VLOOKUP(A764,LevelBalance!U:V,2,FALSE)/(24*60),0)</f>
        <v>3021</v>
      </c>
      <c r="E764">
        <f>VLOOKUP(A764,LevelBalance!U:X,4,FALSE)</f>
        <v>0</v>
      </c>
    </row>
    <row r="765" spans="1:5" x14ac:dyDescent="0.3">
      <c r="A765">
        <v>763</v>
      </c>
      <c r="B765" s="18" t="str">
        <f>VLOOKUP(A765,AbilBalance!D:M,9,FALSE)</f>
        <v>43,55</v>
      </c>
      <c r="C765" s="19" t="str">
        <f>VLOOKUP(A765,AbilBalance!D:M,10,FALSE)</f>
        <v>526.5,1.003</v>
      </c>
      <c r="D765">
        <f>ROUNDUP(VLOOKUP(A765,LevelBalance!U:V,2,FALSE)/(24*60),0)</f>
        <v>3021</v>
      </c>
      <c r="E765">
        <f>VLOOKUP(A765,LevelBalance!U:X,4,FALSE)</f>
        <v>0</v>
      </c>
    </row>
    <row r="766" spans="1:5" x14ac:dyDescent="0.3">
      <c r="A766">
        <v>764</v>
      </c>
      <c r="B766" s="18" t="str">
        <f>VLOOKUP(A766,AbilBalance!D:M,9,FALSE)</f>
        <v>60,61</v>
      </c>
      <c r="C766" s="19" t="str">
        <f>VLOOKUP(A766,AbilBalance!D:M,10,FALSE)</f>
        <v>1.453,0.92</v>
      </c>
      <c r="D766">
        <f>ROUNDUP(VLOOKUP(A766,LevelBalance!U:V,2,FALSE)/(24*60),0)</f>
        <v>3021</v>
      </c>
      <c r="E766">
        <f>VLOOKUP(A766,LevelBalance!U:X,4,FALSE)</f>
        <v>0</v>
      </c>
    </row>
    <row r="767" spans="1:5" x14ac:dyDescent="0.3">
      <c r="A767">
        <v>765</v>
      </c>
      <c r="B767" s="18" t="str">
        <f>VLOOKUP(A767,AbilBalance!D:M,9,FALSE)</f>
        <v>35,54</v>
      </c>
      <c r="C767" s="19" t="str">
        <f>VLOOKUP(A767,AbilBalance!D:M,10,FALSE)</f>
        <v>4970,6.22</v>
      </c>
      <c r="D767">
        <f>ROUNDUP(VLOOKUP(A767,LevelBalance!U:V,2,FALSE)/(24*60),0)</f>
        <v>3056</v>
      </c>
      <c r="E767">
        <f>VLOOKUP(A767,LevelBalance!U:X,4,FALSE)</f>
        <v>0</v>
      </c>
    </row>
    <row r="768" spans="1:5" x14ac:dyDescent="0.3">
      <c r="A768">
        <v>766</v>
      </c>
      <c r="B768" s="18" t="str">
        <f>VLOOKUP(A768,AbilBalance!D:M,9,FALSE)</f>
        <v>36,50</v>
      </c>
      <c r="C768" s="19" t="str">
        <f>VLOOKUP(A768,AbilBalance!D:M,10,FALSE)</f>
        <v>2535,74.05</v>
      </c>
      <c r="D768">
        <f>ROUNDUP(VLOOKUP(A768,LevelBalance!U:V,2,FALSE)/(24*60),0)</f>
        <v>3056</v>
      </c>
      <c r="E768">
        <f>VLOOKUP(A768,LevelBalance!U:X,4,FALSE)</f>
        <v>0</v>
      </c>
    </row>
    <row r="769" spans="1:5" x14ac:dyDescent="0.3">
      <c r="A769">
        <v>767</v>
      </c>
      <c r="B769" s="18" t="str">
        <f>VLOOKUP(A769,AbilBalance!D:M,9,FALSE)</f>
        <v>39,47</v>
      </c>
      <c r="C769" s="19" t="str">
        <f>VLOOKUP(A769,AbilBalance!D:M,10,FALSE)</f>
        <v>1531,248.5</v>
      </c>
      <c r="D769">
        <f>ROUNDUP(VLOOKUP(A769,LevelBalance!U:V,2,FALSE)/(24*60),0)</f>
        <v>3056</v>
      </c>
      <c r="E769">
        <f>VLOOKUP(A769,LevelBalance!U:X,4,FALSE)</f>
        <v>0</v>
      </c>
    </row>
    <row r="770" spans="1:5" x14ac:dyDescent="0.3">
      <c r="A770">
        <v>768</v>
      </c>
      <c r="B770" s="18" t="str">
        <f>VLOOKUP(A770,AbilBalance!D:M,9,FALSE)</f>
        <v>43,55</v>
      </c>
      <c r="C770" s="19" t="str">
        <f>VLOOKUP(A770,AbilBalance!D:M,10,FALSE)</f>
        <v>527,1.004</v>
      </c>
      <c r="D770">
        <f>ROUNDUP(VLOOKUP(A770,LevelBalance!U:V,2,FALSE)/(24*60),0)</f>
        <v>3056</v>
      </c>
      <c r="E770">
        <f>VLOOKUP(A770,LevelBalance!U:X,4,FALSE)</f>
        <v>0</v>
      </c>
    </row>
    <row r="771" spans="1:5" x14ac:dyDescent="0.3">
      <c r="A771">
        <v>769</v>
      </c>
      <c r="B771" s="18" t="str">
        <f>VLOOKUP(A771,AbilBalance!D:M,9,FALSE)</f>
        <v>60,42</v>
      </c>
      <c r="C771" s="19" t="str">
        <f>VLOOKUP(A771,AbilBalance!D:M,10,FALSE)</f>
        <v>1.454,219</v>
      </c>
      <c r="D771">
        <f>ROUNDUP(VLOOKUP(A771,LevelBalance!U:V,2,FALSE)/(24*60),0)</f>
        <v>3056</v>
      </c>
      <c r="E771">
        <f>VLOOKUP(A771,LevelBalance!U:X,4,FALSE)</f>
        <v>0</v>
      </c>
    </row>
    <row r="772" spans="1:5" x14ac:dyDescent="0.3">
      <c r="A772">
        <v>770</v>
      </c>
      <c r="B772" s="18" t="str">
        <f>VLOOKUP(A772,AbilBalance!D:M,9,FALSE)</f>
        <v>35,54</v>
      </c>
      <c r="C772" s="19" t="str">
        <f>VLOOKUP(A772,AbilBalance!D:M,10,FALSE)</f>
        <v>4975,6.225</v>
      </c>
      <c r="D772">
        <f>ROUNDUP(VLOOKUP(A772,LevelBalance!U:V,2,FALSE)/(24*60),0)</f>
        <v>3056</v>
      </c>
      <c r="E772">
        <f>VLOOKUP(A772,LevelBalance!U:X,4,FALSE)</f>
        <v>0</v>
      </c>
    </row>
    <row r="773" spans="1:5" x14ac:dyDescent="0.3">
      <c r="A773">
        <v>771</v>
      </c>
      <c r="B773" s="18" t="str">
        <f>VLOOKUP(A773,AbilBalance!D:M,9,FALSE)</f>
        <v>36,50</v>
      </c>
      <c r="C773" s="19" t="str">
        <f>VLOOKUP(A773,AbilBalance!D:M,10,FALSE)</f>
        <v>2537.5,74.125</v>
      </c>
      <c r="D773">
        <f>ROUNDUP(VLOOKUP(A773,LevelBalance!U:V,2,FALSE)/(24*60),0)</f>
        <v>3056</v>
      </c>
      <c r="E773">
        <f>VLOOKUP(A773,LevelBalance!U:X,4,FALSE)</f>
        <v>0</v>
      </c>
    </row>
    <row r="774" spans="1:5" x14ac:dyDescent="0.3">
      <c r="A774">
        <v>772</v>
      </c>
      <c r="B774" s="18" t="str">
        <f>VLOOKUP(A774,AbilBalance!D:M,9,FALSE)</f>
        <v>39,47</v>
      </c>
      <c r="C774" s="19" t="str">
        <f>VLOOKUP(A774,AbilBalance!D:M,10,FALSE)</f>
        <v>1532.5,248.75</v>
      </c>
      <c r="D774">
        <f>ROUNDUP(VLOOKUP(A774,LevelBalance!U:V,2,FALSE)/(24*60),0)</f>
        <v>3056</v>
      </c>
      <c r="E774">
        <f>VLOOKUP(A774,LevelBalance!U:X,4,FALSE)</f>
        <v>0</v>
      </c>
    </row>
    <row r="775" spans="1:5" x14ac:dyDescent="0.3">
      <c r="A775">
        <v>773</v>
      </c>
      <c r="B775" s="18" t="str">
        <f>VLOOKUP(A775,AbilBalance!D:M,9,FALSE)</f>
        <v>43,55</v>
      </c>
      <c r="C775" s="19" t="str">
        <f>VLOOKUP(A775,AbilBalance!D:M,10,FALSE)</f>
        <v>527.5,1.005</v>
      </c>
      <c r="D775">
        <f>ROUNDUP(VLOOKUP(A775,LevelBalance!U:V,2,FALSE)/(24*60),0)</f>
        <v>3056</v>
      </c>
      <c r="E775">
        <f>VLOOKUP(A775,LevelBalance!U:X,4,FALSE)</f>
        <v>0</v>
      </c>
    </row>
    <row r="776" spans="1:5" x14ac:dyDescent="0.3">
      <c r="A776">
        <v>774</v>
      </c>
      <c r="B776" s="18" t="str">
        <f>VLOOKUP(A776,AbilBalance!D:M,9,FALSE)</f>
        <v>60,46</v>
      </c>
      <c r="C776" s="19" t="str">
        <f>VLOOKUP(A776,AbilBalance!D:M,10,FALSE)</f>
        <v>1.455,21.45</v>
      </c>
      <c r="D776">
        <f>ROUNDUP(VLOOKUP(A776,LevelBalance!U:V,2,FALSE)/(24*60),0)</f>
        <v>3056</v>
      </c>
      <c r="E776">
        <f>VLOOKUP(A776,LevelBalance!U:X,4,FALSE)</f>
        <v>0</v>
      </c>
    </row>
    <row r="777" spans="1:5" x14ac:dyDescent="0.3">
      <c r="A777">
        <v>775</v>
      </c>
      <c r="B777" s="18" t="str">
        <f>VLOOKUP(A777,AbilBalance!D:M,9,FALSE)</f>
        <v>35,54</v>
      </c>
      <c r="C777" s="19" t="str">
        <f>VLOOKUP(A777,AbilBalance!D:M,10,FALSE)</f>
        <v>4980,6.23</v>
      </c>
      <c r="D777">
        <f>ROUNDUP(VLOOKUP(A777,LevelBalance!U:V,2,FALSE)/(24*60),0)</f>
        <v>3091</v>
      </c>
      <c r="E777">
        <f>VLOOKUP(A777,LevelBalance!U:X,4,FALSE)</f>
        <v>0</v>
      </c>
    </row>
    <row r="778" spans="1:5" x14ac:dyDescent="0.3">
      <c r="A778">
        <v>776</v>
      </c>
      <c r="B778" s="18" t="str">
        <f>VLOOKUP(A778,AbilBalance!D:M,9,FALSE)</f>
        <v>36,50</v>
      </c>
      <c r="C778" s="19" t="str">
        <f>VLOOKUP(A778,AbilBalance!D:M,10,FALSE)</f>
        <v>2540,74.2</v>
      </c>
      <c r="D778">
        <f>ROUNDUP(VLOOKUP(A778,LevelBalance!U:V,2,FALSE)/(24*60),0)</f>
        <v>3091</v>
      </c>
      <c r="E778">
        <f>VLOOKUP(A778,LevelBalance!U:X,4,FALSE)</f>
        <v>0</v>
      </c>
    </row>
    <row r="779" spans="1:5" x14ac:dyDescent="0.3">
      <c r="A779">
        <v>777</v>
      </c>
      <c r="B779" s="18" t="str">
        <f>VLOOKUP(A779,AbilBalance!D:M,9,FALSE)</f>
        <v>39,47</v>
      </c>
      <c r="C779" s="19" t="str">
        <f>VLOOKUP(A779,AbilBalance!D:M,10,FALSE)</f>
        <v>1534,249</v>
      </c>
      <c r="D779">
        <f>ROUNDUP(VLOOKUP(A779,LevelBalance!U:V,2,FALSE)/(24*60),0)</f>
        <v>3091</v>
      </c>
      <c r="E779">
        <f>VLOOKUP(A779,LevelBalance!U:X,4,FALSE)</f>
        <v>0</v>
      </c>
    </row>
    <row r="780" spans="1:5" x14ac:dyDescent="0.3">
      <c r="A780">
        <v>778</v>
      </c>
      <c r="B780" s="18" t="str">
        <f>VLOOKUP(A780,AbilBalance!D:M,9,FALSE)</f>
        <v>43,55</v>
      </c>
      <c r="C780" s="19" t="str">
        <f>VLOOKUP(A780,AbilBalance!D:M,10,FALSE)</f>
        <v>528,1.006</v>
      </c>
      <c r="D780">
        <f>ROUNDUP(VLOOKUP(A780,LevelBalance!U:V,2,FALSE)/(24*60),0)</f>
        <v>3091</v>
      </c>
      <c r="E780">
        <f>VLOOKUP(A780,LevelBalance!U:X,4,FALSE)</f>
        <v>0</v>
      </c>
    </row>
    <row r="781" spans="1:5" x14ac:dyDescent="0.3">
      <c r="A781">
        <v>779</v>
      </c>
      <c r="B781" s="18" t="str">
        <f>VLOOKUP(A781,AbilBalance!D:M,9,FALSE)</f>
        <v>60,61</v>
      </c>
      <c r="C781" s="19" t="str">
        <f>VLOOKUP(A781,AbilBalance!D:M,10,FALSE)</f>
        <v>1.456,0.9225</v>
      </c>
      <c r="D781">
        <f>ROUNDUP(VLOOKUP(A781,LevelBalance!U:V,2,FALSE)/(24*60),0)</f>
        <v>3091</v>
      </c>
      <c r="E781">
        <f>VLOOKUP(A781,LevelBalance!U:X,4,FALSE)</f>
        <v>0</v>
      </c>
    </row>
    <row r="782" spans="1:5" x14ac:dyDescent="0.3">
      <c r="A782">
        <v>780</v>
      </c>
      <c r="B782" s="18" t="str">
        <f>VLOOKUP(A782,AbilBalance!D:M,9,FALSE)</f>
        <v>35,54</v>
      </c>
      <c r="C782" s="19" t="str">
        <f>VLOOKUP(A782,AbilBalance!D:M,10,FALSE)</f>
        <v>4985,6.235</v>
      </c>
      <c r="D782">
        <f>ROUNDUP(VLOOKUP(A782,LevelBalance!U:V,2,FALSE)/(24*60),0)</f>
        <v>3091</v>
      </c>
      <c r="E782">
        <f>VLOOKUP(A782,LevelBalance!U:X,4,FALSE)</f>
        <v>0</v>
      </c>
    </row>
    <row r="783" spans="1:5" x14ac:dyDescent="0.3">
      <c r="A783">
        <v>781</v>
      </c>
      <c r="B783" s="18" t="str">
        <f>VLOOKUP(A783,AbilBalance!D:M,9,FALSE)</f>
        <v>36,50</v>
      </c>
      <c r="C783" s="19" t="str">
        <f>VLOOKUP(A783,AbilBalance!D:M,10,FALSE)</f>
        <v>2542.5,74.275</v>
      </c>
      <c r="D783">
        <f>ROUNDUP(VLOOKUP(A783,LevelBalance!U:V,2,FALSE)/(24*60),0)</f>
        <v>3091</v>
      </c>
      <c r="E783">
        <f>VLOOKUP(A783,LevelBalance!U:X,4,FALSE)</f>
        <v>0</v>
      </c>
    </row>
    <row r="784" spans="1:5" x14ac:dyDescent="0.3">
      <c r="A784">
        <v>782</v>
      </c>
      <c r="B784" s="18" t="str">
        <f>VLOOKUP(A784,AbilBalance!D:M,9,FALSE)</f>
        <v>39,47</v>
      </c>
      <c r="C784" s="19" t="str">
        <f>VLOOKUP(A784,AbilBalance!D:M,10,FALSE)</f>
        <v>1535.5,249.25</v>
      </c>
      <c r="D784">
        <f>ROUNDUP(VLOOKUP(A784,LevelBalance!U:V,2,FALSE)/(24*60),0)</f>
        <v>3091</v>
      </c>
      <c r="E784">
        <f>VLOOKUP(A784,LevelBalance!U:X,4,FALSE)</f>
        <v>0</v>
      </c>
    </row>
    <row r="785" spans="1:5" x14ac:dyDescent="0.3">
      <c r="A785">
        <v>783</v>
      </c>
      <c r="B785" s="18" t="str">
        <f>VLOOKUP(A785,AbilBalance!D:M,9,FALSE)</f>
        <v>43,55</v>
      </c>
      <c r="C785" s="19" t="str">
        <f>VLOOKUP(A785,AbilBalance!D:M,10,FALSE)</f>
        <v>528.5,1.007</v>
      </c>
      <c r="D785">
        <f>ROUNDUP(VLOOKUP(A785,LevelBalance!U:V,2,FALSE)/(24*60),0)</f>
        <v>3091</v>
      </c>
      <c r="E785">
        <f>VLOOKUP(A785,LevelBalance!U:X,4,FALSE)</f>
        <v>0</v>
      </c>
    </row>
    <row r="786" spans="1:5" x14ac:dyDescent="0.3">
      <c r="A786">
        <v>784</v>
      </c>
      <c r="B786" s="18" t="str">
        <f>VLOOKUP(A786,AbilBalance!D:M,9,FALSE)</f>
        <v>60,42</v>
      </c>
      <c r="C786" s="19" t="str">
        <f>VLOOKUP(A786,AbilBalance!D:M,10,FALSE)</f>
        <v>1.457,219.5</v>
      </c>
      <c r="D786">
        <f>ROUNDUP(VLOOKUP(A786,LevelBalance!U:V,2,FALSE)/(24*60),0)</f>
        <v>3091</v>
      </c>
      <c r="E786">
        <f>VLOOKUP(A786,LevelBalance!U:X,4,FALSE)</f>
        <v>0</v>
      </c>
    </row>
    <row r="787" spans="1:5" x14ac:dyDescent="0.3">
      <c r="A787">
        <v>785</v>
      </c>
      <c r="B787" s="18" t="str">
        <f>VLOOKUP(A787,AbilBalance!D:M,9,FALSE)</f>
        <v>35,54</v>
      </c>
      <c r="C787" s="19" t="str">
        <f>VLOOKUP(A787,AbilBalance!D:M,10,FALSE)</f>
        <v>4990,6.24</v>
      </c>
      <c r="D787">
        <f>ROUNDUP(VLOOKUP(A787,LevelBalance!U:V,2,FALSE)/(24*60),0)</f>
        <v>3125</v>
      </c>
      <c r="E787">
        <f>VLOOKUP(A787,LevelBalance!U:X,4,FALSE)</f>
        <v>0</v>
      </c>
    </row>
    <row r="788" spans="1:5" x14ac:dyDescent="0.3">
      <c r="A788">
        <v>786</v>
      </c>
      <c r="B788" s="18" t="str">
        <f>VLOOKUP(A788,AbilBalance!D:M,9,FALSE)</f>
        <v>36,50</v>
      </c>
      <c r="C788" s="19" t="str">
        <f>VLOOKUP(A788,AbilBalance!D:M,10,FALSE)</f>
        <v>2545,74.35</v>
      </c>
      <c r="D788">
        <f>ROUNDUP(VLOOKUP(A788,LevelBalance!U:V,2,FALSE)/(24*60),0)</f>
        <v>3125</v>
      </c>
      <c r="E788">
        <f>VLOOKUP(A788,LevelBalance!U:X,4,FALSE)</f>
        <v>0</v>
      </c>
    </row>
    <row r="789" spans="1:5" x14ac:dyDescent="0.3">
      <c r="A789">
        <v>787</v>
      </c>
      <c r="B789" s="18" t="str">
        <f>VLOOKUP(A789,AbilBalance!D:M,9,FALSE)</f>
        <v>39,47</v>
      </c>
      <c r="C789" s="19" t="str">
        <f>VLOOKUP(A789,AbilBalance!D:M,10,FALSE)</f>
        <v>1537,249.5</v>
      </c>
      <c r="D789">
        <f>ROUNDUP(VLOOKUP(A789,LevelBalance!U:V,2,FALSE)/(24*60),0)</f>
        <v>3125</v>
      </c>
      <c r="E789">
        <f>VLOOKUP(A789,LevelBalance!U:X,4,FALSE)</f>
        <v>0</v>
      </c>
    </row>
    <row r="790" spans="1:5" x14ac:dyDescent="0.3">
      <c r="A790">
        <v>788</v>
      </c>
      <c r="B790" s="18" t="str">
        <f>VLOOKUP(A790,AbilBalance!D:M,9,FALSE)</f>
        <v>43,55</v>
      </c>
      <c r="C790" s="19" t="str">
        <f>VLOOKUP(A790,AbilBalance!D:M,10,FALSE)</f>
        <v>529,1.008</v>
      </c>
      <c r="D790">
        <f>ROUNDUP(VLOOKUP(A790,LevelBalance!U:V,2,FALSE)/(24*60),0)</f>
        <v>3125</v>
      </c>
      <c r="E790">
        <f>VLOOKUP(A790,LevelBalance!U:X,4,FALSE)</f>
        <v>0</v>
      </c>
    </row>
    <row r="791" spans="1:5" x14ac:dyDescent="0.3">
      <c r="A791">
        <v>789</v>
      </c>
      <c r="B791" s="18" t="str">
        <f>VLOOKUP(A791,AbilBalance!D:M,9,FALSE)</f>
        <v>60,46</v>
      </c>
      <c r="C791" s="19" t="str">
        <f>VLOOKUP(A791,AbilBalance!D:M,10,FALSE)</f>
        <v>1.458,21.5</v>
      </c>
      <c r="D791">
        <f>ROUNDUP(VLOOKUP(A791,LevelBalance!U:V,2,FALSE)/(24*60),0)</f>
        <v>3125</v>
      </c>
      <c r="E791">
        <f>VLOOKUP(A791,LevelBalance!U:X,4,FALSE)</f>
        <v>0</v>
      </c>
    </row>
    <row r="792" spans="1:5" x14ac:dyDescent="0.3">
      <c r="A792">
        <v>790</v>
      </c>
      <c r="B792" s="18" t="str">
        <f>VLOOKUP(A792,AbilBalance!D:M,9,FALSE)</f>
        <v>35,54</v>
      </c>
      <c r="C792" s="19" t="str">
        <f>VLOOKUP(A792,AbilBalance!D:M,10,FALSE)</f>
        <v>4995,6.245</v>
      </c>
      <c r="D792">
        <f>ROUNDUP(VLOOKUP(A792,LevelBalance!U:V,2,FALSE)/(24*60),0)</f>
        <v>3125</v>
      </c>
      <c r="E792">
        <f>VLOOKUP(A792,LevelBalance!U:X,4,FALSE)</f>
        <v>0</v>
      </c>
    </row>
    <row r="793" spans="1:5" x14ac:dyDescent="0.3">
      <c r="A793">
        <v>791</v>
      </c>
      <c r="B793" s="18" t="str">
        <f>VLOOKUP(A793,AbilBalance!D:M,9,FALSE)</f>
        <v>36,50</v>
      </c>
      <c r="C793" s="19" t="str">
        <f>VLOOKUP(A793,AbilBalance!D:M,10,FALSE)</f>
        <v>2547.5,74.425</v>
      </c>
      <c r="D793">
        <f>ROUNDUP(VLOOKUP(A793,LevelBalance!U:V,2,FALSE)/(24*60),0)</f>
        <v>3125</v>
      </c>
      <c r="E793">
        <f>VLOOKUP(A793,LevelBalance!U:X,4,FALSE)</f>
        <v>0</v>
      </c>
    </row>
    <row r="794" spans="1:5" x14ac:dyDescent="0.3">
      <c r="A794">
        <v>792</v>
      </c>
      <c r="B794" s="18" t="str">
        <f>VLOOKUP(A794,AbilBalance!D:M,9,FALSE)</f>
        <v>39,47</v>
      </c>
      <c r="C794" s="19" t="str">
        <f>VLOOKUP(A794,AbilBalance!D:M,10,FALSE)</f>
        <v>1538.5,249.75</v>
      </c>
      <c r="D794">
        <f>ROUNDUP(VLOOKUP(A794,LevelBalance!U:V,2,FALSE)/(24*60),0)</f>
        <v>3125</v>
      </c>
      <c r="E794">
        <f>VLOOKUP(A794,LevelBalance!U:X,4,FALSE)</f>
        <v>0</v>
      </c>
    </row>
    <row r="795" spans="1:5" x14ac:dyDescent="0.3">
      <c r="A795">
        <v>793</v>
      </c>
      <c r="B795" s="18" t="str">
        <f>VLOOKUP(A795,AbilBalance!D:M,9,FALSE)</f>
        <v>43,55</v>
      </c>
      <c r="C795" s="19" t="str">
        <f>VLOOKUP(A795,AbilBalance!D:M,10,FALSE)</f>
        <v>529.5,1.009</v>
      </c>
      <c r="D795">
        <f>ROUNDUP(VLOOKUP(A795,LevelBalance!U:V,2,FALSE)/(24*60),0)</f>
        <v>3125</v>
      </c>
      <c r="E795">
        <f>VLOOKUP(A795,LevelBalance!U:X,4,FALSE)</f>
        <v>0</v>
      </c>
    </row>
    <row r="796" spans="1:5" x14ac:dyDescent="0.3">
      <c r="A796">
        <v>794</v>
      </c>
      <c r="B796" s="18" t="str">
        <f>VLOOKUP(A796,AbilBalance!D:M,9,FALSE)</f>
        <v>60,61</v>
      </c>
      <c r="C796" s="19" t="str">
        <f>VLOOKUP(A796,AbilBalance!D:M,10,FALSE)</f>
        <v>1.459,0.925</v>
      </c>
      <c r="D796">
        <f>ROUNDUP(VLOOKUP(A796,LevelBalance!U:V,2,FALSE)/(24*60),0)</f>
        <v>3125</v>
      </c>
      <c r="E796">
        <f>VLOOKUP(A796,LevelBalance!U:X,4,FALSE)</f>
        <v>0</v>
      </c>
    </row>
    <row r="797" spans="1:5" x14ac:dyDescent="0.3">
      <c r="A797">
        <v>795</v>
      </c>
      <c r="B797" s="18" t="str">
        <f>VLOOKUP(A797,AbilBalance!D:M,9,FALSE)</f>
        <v>35,54</v>
      </c>
      <c r="C797" s="19" t="str">
        <f>VLOOKUP(A797,AbilBalance!D:M,10,FALSE)</f>
        <v>5000,6.25</v>
      </c>
      <c r="D797">
        <f>ROUNDUP(VLOOKUP(A797,LevelBalance!U:V,2,FALSE)/(24*60),0)</f>
        <v>3160</v>
      </c>
      <c r="E797">
        <f>VLOOKUP(A797,LevelBalance!U:X,4,FALSE)</f>
        <v>0</v>
      </c>
    </row>
    <row r="798" spans="1:5" x14ac:dyDescent="0.3">
      <c r="A798">
        <v>796</v>
      </c>
      <c r="B798" s="18" t="str">
        <f>VLOOKUP(A798,AbilBalance!D:M,9,FALSE)</f>
        <v>36,50</v>
      </c>
      <c r="C798" s="19" t="str">
        <f>VLOOKUP(A798,AbilBalance!D:M,10,FALSE)</f>
        <v>2550,74.5</v>
      </c>
      <c r="D798">
        <f>ROUNDUP(VLOOKUP(A798,LevelBalance!U:V,2,FALSE)/(24*60),0)</f>
        <v>3160</v>
      </c>
      <c r="E798">
        <f>VLOOKUP(A798,LevelBalance!U:X,4,FALSE)</f>
        <v>0</v>
      </c>
    </row>
    <row r="799" spans="1:5" x14ac:dyDescent="0.3">
      <c r="A799">
        <v>797</v>
      </c>
      <c r="B799" s="18" t="str">
        <f>VLOOKUP(A799,AbilBalance!D:M,9,FALSE)</f>
        <v>39,47</v>
      </c>
      <c r="C799" s="19" t="str">
        <f>VLOOKUP(A799,AbilBalance!D:M,10,FALSE)</f>
        <v>1540,250</v>
      </c>
      <c r="D799">
        <f>ROUNDUP(VLOOKUP(A799,LevelBalance!U:V,2,FALSE)/(24*60),0)</f>
        <v>3160</v>
      </c>
      <c r="E799">
        <f>VLOOKUP(A799,LevelBalance!U:X,4,FALSE)</f>
        <v>0</v>
      </c>
    </row>
    <row r="800" spans="1:5" x14ac:dyDescent="0.3">
      <c r="A800">
        <v>798</v>
      </c>
      <c r="B800" s="18" t="str">
        <f>VLOOKUP(A800,AbilBalance!D:M,9,FALSE)</f>
        <v>43,55</v>
      </c>
      <c r="C800" s="19" t="str">
        <f>VLOOKUP(A800,AbilBalance!D:M,10,FALSE)</f>
        <v>530,1.01</v>
      </c>
      <c r="D800">
        <f>ROUNDUP(VLOOKUP(A800,LevelBalance!U:V,2,FALSE)/(24*60),0)</f>
        <v>3160</v>
      </c>
      <c r="E800">
        <f>VLOOKUP(A800,LevelBalance!U:X,4,FALSE)</f>
        <v>0</v>
      </c>
    </row>
    <row r="801" spans="1:5" x14ac:dyDescent="0.3">
      <c r="A801">
        <v>799</v>
      </c>
      <c r="B801" s="18" t="str">
        <f>VLOOKUP(A801,AbilBalance!D:M,9,FALSE)</f>
        <v>60,42</v>
      </c>
      <c r="C801" s="19" t="str">
        <f>VLOOKUP(A801,AbilBalance!D:M,10,FALSE)</f>
        <v>1.46,220</v>
      </c>
      <c r="D801">
        <f>ROUNDUP(VLOOKUP(A801,LevelBalance!U:V,2,FALSE)/(24*60),0)</f>
        <v>3160</v>
      </c>
      <c r="E801">
        <f>VLOOKUP(A801,LevelBalance!U:X,4,FALSE)</f>
        <v>0</v>
      </c>
    </row>
  </sheetData>
  <phoneticPr fontId="1" type="noConversion"/>
  <conditionalFormatting sqref="A2:B8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807"/>
  <sheetViews>
    <sheetView topLeftCell="G1" zoomScaleNormal="100" workbookViewId="0">
      <selection activeCell="Q105" sqref="Q105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6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  <row r="655" spans="21:24" x14ac:dyDescent="0.3">
      <c r="U655" s="10">
        <v>650</v>
      </c>
      <c r="V655" s="12">
        <f t="shared" si="43"/>
        <v>3800000</v>
      </c>
      <c r="W655" s="12">
        <f>SUM($V$5:V655)</f>
        <v>1162230000</v>
      </c>
      <c r="X655" s="12">
        <v>0</v>
      </c>
    </row>
    <row r="656" spans="21:24" x14ac:dyDescent="0.3">
      <c r="U656" s="10">
        <v>651</v>
      </c>
      <c r="V656" s="12">
        <f t="shared" si="43"/>
        <v>3800000</v>
      </c>
      <c r="W656" s="12">
        <f>SUM($V$5:V656)</f>
        <v>1166030000</v>
      </c>
      <c r="X656" s="12">
        <v>0</v>
      </c>
    </row>
    <row r="657" spans="21:24" x14ac:dyDescent="0.3">
      <c r="U657" s="10">
        <v>652</v>
      </c>
      <c r="V657" s="12">
        <f t="shared" ref="V657:V720" si="44">V647+50000</f>
        <v>3800000</v>
      </c>
      <c r="W657" s="12">
        <f>SUM($V$5:V657)</f>
        <v>1169830000</v>
      </c>
      <c r="X657" s="12">
        <v>0</v>
      </c>
    </row>
    <row r="658" spans="21:24" x14ac:dyDescent="0.3">
      <c r="U658" s="10">
        <v>653</v>
      </c>
      <c r="V658" s="12">
        <f t="shared" si="44"/>
        <v>3800000</v>
      </c>
      <c r="W658" s="12">
        <f>SUM($V$5:V658)</f>
        <v>1173630000</v>
      </c>
      <c r="X658" s="12">
        <v>0</v>
      </c>
    </row>
    <row r="659" spans="21:24" x14ac:dyDescent="0.3">
      <c r="U659" s="10">
        <v>654</v>
      </c>
      <c r="V659" s="12">
        <f t="shared" si="44"/>
        <v>3800000</v>
      </c>
      <c r="W659" s="12">
        <f>SUM($V$5:V659)</f>
        <v>1177430000</v>
      </c>
      <c r="X659" s="12">
        <v>0</v>
      </c>
    </row>
    <row r="660" spans="21:24" x14ac:dyDescent="0.3">
      <c r="U660" s="10">
        <v>655</v>
      </c>
      <c r="V660" s="12">
        <f t="shared" si="44"/>
        <v>3850000</v>
      </c>
      <c r="W660" s="12">
        <f>SUM($V$5:V660)</f>
        <v>1181280000</v>
      </c>
      <c r="X660" s="12">
        <v>0</v>
      </c>
    </row>
    <row r="661" spans="21:24" x14ac:dyDescent="0.3">
      <c r="U661" s="10">
        <v>656</v>
      </c>
      <c r="V661" s="12">
        <f t="shared" si="44"/>
        <v>3850000</v>
      </c>
      <c r="W661" s="12">
        <f>SUM($V$5:V661)</f>
        <v>1185130000</v>
      </c>
      <c r="X661" s="12">
        <v>0</v>
      </c>
    </row>
    <row r="662" spans="21:24" x14ac:dyDescent="0.3">
      <c r="U662" s="10">
        <v>657</v>
      </c>
      <c r="V662" s="12">
        <f t="shared" si="44"/>
        <v>3850000</v>
      </c>
      <c r="W662" s="12">
        <f>SUM($V$5:V662)</f>
        <v>1188980000</v>
      </c>
      <c r="X662" s="12">
        <v>0</v>
      </c>
    </row>
    <row r="663" spans="21:24" x14ac:dyDescent="0.3">
      <c r="U663" s="10">
        <v>658</v>
      </c>
      <c r="V663" s="12">
        <f t="shared" si="44"/>
        <v>3850000</v>
      </c>
      <c r="W663" s="12">
        <f>SUM($V$5:V663)</f>
        <v>1192830000</v>
      </c>
      <c r="X663" s="12">
        <v>0</v>
      </c>
    </row>
    <row r="664" spans="21:24" x14ac:dyDescent="0.3">
      <c r="U664" s="10">
        <v>659</v>
      </c>
      <c r="V664" s="12">
        <f t="shared" si="44"/>
        <v>3850000</v>
      </c>
      <c r="W664" s="12">
        <f>SUM($V$5:V664)</f>
        <v>1196680000</v>
      </c>
      <c r="X664" s="12">
        <v>0</v>
      </c>
    </row>
    <row r="665" spans="21:24" x14ac:dyDescent="0.3">
      <c r="U665" s="10">
        <v>660</v>
      </c>
      <c r="V665" s="12">
        <f t="shared" si="44"/>
        <v>3850000</v>
      </c>
      <c r="W665" s="12">
        <f>SUM($V$5:V665)</f>
        <v>1200530000</v>
      </c>
      <c r="X665" s="12">
        <v>0</v>
      </c>
    </row>
    <row r="666" spans="21:24" x14ac:dyDescent="0.3">
      <c r="U666" s="10">
        <v>661</v>
      </c>
      <c r="V666" s="12">
        <f t="shared" si="44"/>
        <v>3850000</v>
      </c>
      <c r="W666" s="12">
        <f>SUM($V$5:V666)</f>
        <v>1204380000</v>
      </c>
      <c r="X666" s="12">
        <v>0</v>
      </c>
    </row>
    <row r="667" spans="21:24" x14ac:dyDescent="0.3">
      <c r="U667" s="10">
        <v>662</v>
      </c>
      <c r="V667" s="12">
        <f t="shared" si="44"/>
        <v>3850000</v>
      </c>
      <c r="W667" s="12">
        <f>SUM($V$5:V667)</f>
        <v>1208230000</v>
      </c>
      <c r="X667" s="12">
        <v>0</v>
      </c>
    </row>
    <row r="668" spans="21:24" x14ac:dyDescent="0.3">
      <c r="U668" s="10">
        <v>663</v>
      </c>
      <c r="V668" s="12">
        <f t="shared" si="44"/>
        <v>3850000</v>
      </c>
      <c r="W668" s="12">
        <f>SUM($V$5:V668)</f>
        <v>1212080000</v>
      </c>
      <c r="X668" s="12">
        <v>0</v>
      </c>
    </row>
    <row r="669" spans="21:24" x14ac:dyDescent="0.3">
      <c r="U669" s="10">
        <v>664</v>
      </c>
      <c r="V669" s="12">
        <f t="shared" si="44"/>
        <v>3850000</v>
      </c>
      <c r="W669" s="12">
        <f>SUM($V$5:V669)</f>
        <v>1215930000</v>
      </c>
      <c r="X669" s="12">
        <v>0</v>
      </c>
    </row>
    <row r="670" spans="21:24" x14ac:dyDescent="0.3">
      <c r="U670" s="10">
        <v>665</v>
      </c>
      <c r="V670" s="12">
        <f t="shared" si="44"/>
        <v>3900000</v>
      </c>
      <c r="W670" s="12">
        <f>SUM($V$5:V670)</f>
        <v>1219830000</v>
      </c>
      <c r="X670" s="12">
        <v>0</v>
      </c>
    </row>
    <row r="671" spans="21:24" x14ac:dyDescent="0.3">
      <c r="U671" s="10">
        <v>666</v>
      </c>
      <c r="V671" s="12">
        <f t="shared" si="44"/>
        <v>3900000</v>
      </c>
      <c r="W671" s="12">
        <f>SUM($V$5:V671)</f>
        <v>1223730000</v>
      </c>
      <c r="X671" s="12">
        <v>0</v>
      </c>
    </row>
    <row r="672" spans="21:24" x14ac:dyDescent="0.3">
      <c r="U672" s="10">
        <v>667</v>
      </c>
      <c r="V672" s="12">
        <f t="shared" si="44"/>
        <v>3900000</v>
      </c>
      <c r="W672" s="12">
        <f>SUM($V$5:V672)</f>
        <v>1227630000</v>
      </c>
      <c r="X672" s="12">
        <v>0</v>
      </c>
    </row>
    <row r="673" spans="21:24" x14ac:dyDescent="0.3">
      <c r="U673" s="10">
        <v>668</v>
      </c>
      <c r="V673" s="12">
        <f t="shared" si="44"/>
        <v>3900000</v>
      </c>
      <c r="W673" s="12">
        <f>SUM($V$5:V673)</f>
        <v>1231530000</v>
      </c>
      <c r="X673" s="12">
        <v>0</v>
      </c>
    </row>
    <row r="674" spans="21:24" x14ac:dyDescent="0.3">
      <c r="U674" s="10">
        <v>669</v>
      </c>
      <c r="V674" s="12">
        <f t="shared" si="44"/>
        <v>3900000</v>
      </c>
      <c r="W674" s="12">
        <f>SUM($V$5:V674)</f>
        <v>1235430000</v>
      </c>
      <c r="X674" s="12">
        <v>0</v>
      </c>
    </row>
    <row r="675" spans="21:24" x14ac:dyDescent="0.3">
      <c r="U675" s="10">
        <v>670</v>
      </c>
      <c r="V675" s="12">
        <f t="shared" si="44"/>
        <v>3900000</v>
      </c>
      <c r="W675" s="12">
        <f>SUM($V$5:V675)</f>
        <v>1239330000</v>
      </c>
      <c r="X675" s="12">
        <v>0</v>
      </c>
    </row>
    <row r="676" spans="21:24" x14ac:dyDescent="0.3">
      <c r="U676" s="10">
        <v>671</v>
      </c>
      <c r="V676" s="12">
        <f t="shared" si="44"/>
        <v>3900000</v>
      </c>
      <c r="W676" s="12">
        <f>SUM($V$5:V676)</f>
        <v>1243230000</v>
      </c>
      <c r="X676" s="12">
        <v>0</v>
      </c>
    </row>
    <row r="677" spans="21:24" x14ac:dyDescent="0.3">
      <c r="U677" s="10">
        <v>672</v>
      </c>
      <c r="V677" s="12">
        <f t="shared" si="44"/>
        <v>3900000</v>
      </c>
      <c r="W677" s="12">
        <f>SUM($V$5:V677)</f>
        <v>1247130000</v>
      </c>
      <c r="X677" s="12">
        <v>0</v>
      </c>
    </row>
    <row r="678" spans="21:24" x14ac:dyDescent="0.3">
      <c r="U678" s="10">
        <v>673</v>
      </c>
      <c r="V678" s="12">
        <f t="shared" si="44"/>
        <v>3900000</v>
      </c>
      <c r="W678" s="12">
        <f>SUM($V$5:V678)</f>
        <v>1251030000</v>
      </c>
      <c r="X678" s="12">
        <v>0</v>
      </c>
    </row>
    <row r="679" spans="21:24" x14ac:dyDescent="0.3">
      <c r="U679" s="10">
        <v>674</v>
      </c>
      <c r="V679" s="12">
        <f t="shared" si="44"/>
        <v>3900000</v>
      </c>
      <c r="W679" s="12">
        <f>SUM($V$5:V679)</f>
        <v>1254930000</v>
      </c>
      <c r="X679" s="12">
        <v>0</v>
      </c>
    </row>
    <row r="680" spans="21:24" x14ac:dyDescent="0.3">
      <c r="U680" s="10">
        <v>675</v>
      </c>
      <c r="V680" s="12">
        <f t="shared" si="44"/>
        <v>3950000</v>
      </c>
      <c r="W680" s="12">
        <f>SUM($V$5:V680)</f>
        <v>1258880000</v>
      </c>
      <c r="X680" s="12">
        <v>0</v>
      </c>
    </row>
    <row r="681" spans="21:24" x14ac:dyDescent="0.3">
      <c r="U681" s="10">
        <v>676</v>
      </c>
      <c r="V681" s="12">
        <f t="shared" si="44"/>
        <v>3950000</v>
      </c>
      <c r="W681" s="12">
        <f>SUM($V$5:V681)</f>
        <v>1262830000</v>
      </c>
      <c r="X681" s="12">
        <v>0</v>
      </c>
    </row>
    <row r="682" spans="21:24" x14ac:dyDescent="0.3">
      <c r="U682" s="10">
        <v>677</v>
      </c>
      <c r="V682" s="12">
        <f t="shared" si="44"/>
        <v>3950000</v>
      </c>
      <c r="W682" s="12">
        <f>SUM($V$5:V682)</f>
        <v>1266780000</v>
      </c>
      <c r="X682" s="12">
        <v>0</v>
      </c>
    </row>
    <row r="683" spans="21:24" x14ac:dyDescent="0.3">
      <c r="U683" s="10">
        <v>678</v>
      </c>
      <c r="V683" s="12">
        <f t="shared" si="44"/>
        <v>3950000</v>
      </c>
      <c r="W683" s="12">
        <f>SUM($V$5:V683)</f>
        <v>1270730000</v>
      </c>
      <c r="X683" s="12">
        <v>0</v>
      </c>
    </row>
    <row r="684" spans="21:24" x14ac:dyDescent="0.3">
      <c r="U684" s="10">
        <v>679</v>
      </c>
      <c r="V684" s="12">
        <f t="shared" si="44"/>
        <v>3950000</v>
      </c>
      <c r="W684" s="12">
        <f>SUM($V$5:V684)</f>
        <v>1274680000</v>
      </c>
      <c r="X684" s="12">
        <v>0</v>
      </c>
    </row>
    <row r="685" spans="21:24" x14ac:dyDescent="0.3">
      <c r="U685" s="10">
        <v>680</v>
      </c>
      <c r="V685" s="12">
        <f t="shared" si="44"/>
        <v>3950000</v>
      </c>
      <c r="W685" s="12">
        <f>SUM($V$5:V685)</f>
        <v>1278630000</v>
      </c>
      <c r="X685" s="12">
        <v>0</v>
      </c>
    </row>
    <row r="686" spans="21:24" x14ac:dyDescent="0.3">
      <c r="U686" s="10">
        <v>681</v>
      </c>
      <c r="V686" s="12">
        <f t="shared" si="44"/>
        <v>3950000</v>
      </c>
      <c r="W686" s="12">
        <f>SUM($V$5:V686)</f>
        <v>1282580000</v>
      </c>
      <c r="X686" s="12">
        <v>0</v>
      </c>
    </row>
    <row r="687" spans="21:24" x14ac:dyDescent="0.3">
      <c r="U687" s="10">
        <v>682</v>
      </c>
      <c r="V687" s="12">
        <f t="shared" si="44"/>
        <v>3950000</v>
      </c>
      <c r="W687" s="12">
        <f>SUM($V$5:V687)</f>
        <v>1286530000</v>
      </c>
      <c r="X687" s="12">
        <v>0</v>
      </c>
    </row>
    <row r="688" spans="21:24" x14ac:dyDescent="0.3">
      <c r="U688" s="10">
        <v>683</v>
      </c>
      <c r="V688" s="12">
        <f t="shared" si="44"/>
        <v>3950000</v>
      </c>
      <c r="W688" s="12">
        <f>SUM($V$5:V688)</f>
        <v>1290480000</v>
      </c>
      <c r="X688" s="12">
        <v>0</v>
      </c>
    </row>
    <row r="689" spans="21:24" x14ac:dyDescent="0.3">
      <c r="U689" s="10">
        <v>684</v>
      </c>
      <c r="V689" s="12">
        <f t="shared" si="44"/>
        <v>3950000</v>
      </c>
      <c r="W689" s="12">
        <f>SUM($V$5:V689)</f>
        <v>1294430000</v>
      </c>
      <c r="X689" s="12">
        <v>0</v>
      </c>
    </row>
    <row r="690" spans="21:24" x14ac:dyDescent="0.3">
      <c r="U690" s="10">
        <v>685</v>
      </c>
      <c r="V690" s="12">
        <f t="shared" si="44"/>
        <v>4000000</v>
      </c>
      <c r="W690" s="12">
        <f>SUM($V$5:V690)</f>
        <v>1298430000</v>
      </c>
      <c r="X690" s="12">
        <v>0</v>
      </c>
    </row>
    <row r="691" spans="21:24" x14ac:dyDescent="0.3">
      <c r="U691" s="10">
        <v>686</v>
      </c>
      <c r="V691" s="12">
        <f t="shared" si="44"/>
        <v>4000000</v>
      </c>
      <c r="W691" s="12">
        <f>SUM($V$5:V691)</f>
        <v>1302430000</v>
      </c>
      <c r="X691" s="12">
        <v>0</v>
      </c>
    </row>
    <row r="692" spans="21:24" x14ac:dyDescent="0.3">
      <c r="U692" s="10">
        <v>687</v>
      </c>
      <c r="V692" s="12">
        <f t="shared" si="44"/>
        <v>4000000</v>
      </c>
      <c r="W692" s="12">
        <f>SUM($V$5:V692)</f>
        <v>1306430000</v>
      </c>
      <c r="X692" s="12">
        <v>0</v>
      </c>
    </row>
    <row r="693" spans="21:24" x14ac:dyDescent="0.3">
      <c r="U693" s="10">
        <v>688</v>
      </c>
      <c r="V693" s="12">
        <f t="shared" si="44"/>
        <v>4000000</v>
      </c>
      <c r="W693" s="12">
        <f>SUM($V$5:V693)</f>
        <v>1310430000</v>
      </c>
      <c r="X693" s="12">
        <v>0</v>
      </c>
    </row>
    <row r="694" spans="21:24" x14ac:dyDescent="0.3">
      <c r="U694" s="10">
        <v>689</v>
      </c>
      <c r="V694" s="12">
        <f t="shared" si="44"/>
        <v>4000000</v>
      </c>
      <c r="W694" s="12">
        <f>SUM($V$5:V694)</f>
        <v>1314430000</v>
      </c>
      <c r="X694" s="12">
        <v>0</v>
      </c>
    </row>
    <row r="695" spans="21:24" x14ac:dyDescent="0.3">
      <c r="U695" s="10">
        <v>690</v>
      </c>
      <c r="V695" s="12">
        <f t="shared" si="44"/>
        <v>4000000</v>
      </c>
      <c r="W695" s="12">
        <f>SUM($V$5:V695)</f>
        <v>1318430000</v>
      </c>
      <c r="X695" s="12">
        <v>0</v>
      </c>
    </row>
    <row r="696" spans="21:24" x14ac:dyDescent="0.3">
      <c r="U696" s="10">
        <v>691</v>
      </c>
      <c r="V696" s="12">
        <f t="shared" si="44"/>
        <v>4000000</v>
      </c>
      <c r="W696" s="12">
        <f>SUM($V$5:V696)</f>
        <v>1322430000</v>
      </c>
      <c r="X696" s="12">
        <v>0</v>
      </c>
    </row>
    <row r="697" spans="21:24" x14ac:dyDescent="0.3">
      <c r="U697" s="10">
        <v>692</v>
      </c>
      <c r="V697" s="12">
        <f t="shared" si="44"/>
        <v>4000000</v>
      </c>
      <c r="W697" s="12">
        <f>SUM($V$5:V697)</f>
        <v>1326430000</v>
      </c>
      <c r="X697" s="12">
        <v>0</v>
      </c>
    </row>
    <row r="698" spans="21:24" x14ac:dyDescent="0.3">
      <c r="U698" s="10">
        <v>693</v>
      </c>
      <c r="V698" s="12">
        <f t="shared" si="44"/>
        <v>4000000</v>
      </c>
      <c r="W698" s="12">
        <f>SUM($V$5:V698)</f>
        <v>1330430000</v>
      </c>
      <c r="X698" s="12">
        <v>0</v>
      </c>
    </row>
    <row r="699" spans="21:24" x14ac:dyDescent="0.3">
      <c r="U699" s="10">
        <v>694</v>
      </c>
      <c r="V699" s="12">
        <f t="shared" si="44"/>
        <v>4000000</v>
      </c>
      <c r="W699" s="12">
        <f>SUM($V$5:V699)</f>
        <v>1334430000</v>
      </c>
      <c r="X699" s="12">
        <v>0</v>
      </c>
    </row>
    <row r="700" spans="21:24" x14ac:dyDescent="0.3">
      <c r="U700" s="10">
        <v>695</v>
      </c>
      <c r="V700" s="12">
        <f t="shared" si="44"/>
        <v>4050000</v>
      </c>
      <c r="W700" s="12">
        <f>SUM($V$5:V700)</f>
        <v>1338480000</v>
      </c>
      <c r="X700" s="12">
        <v>0</v>
      </c>
    </row>
    <row r="701" spans="21:24" x14ac:dyDescent="0.3">
      <c r="U701" s="10">
        <v>696</v>
      </c>
      <c r="V701" s="12">
        <f t="shared" si="44"/>
        <v>4050000</v>
      </c>
      <c r="W701" s="12">
        <f>SUM($V$5:V701)</f>
        <v>1342530000</v>
      </c>
      <c r="X701" s="12">
        <v>0</v>
      </c>
    </row>
    <row r="702" spans="21:24" x14ac:dyDescent="0.3">
      <c r="U702" s="10">
        <v>697</v>
      </c>
      <c r="V702" s="12">
        <f t="shared" si="44"/>
        <v>4050000</v>
      </c>
      <c r="W702" s="12">
        <f>SUM($V$5:V702)</f>
        <v>1346580000</v>
      </c>
      <c r="X702" s="12">
        <v>0</v>
      </c>
    </row>
    <row r="703" spans="21:24" x14ac:dyDescent="0.3">
      <c r="U703" s="10">
        <v>698</v>
      </c>
      <c r="V703" s="12">
        <f t="shared" si="44"/>
        <v>4050000</v>
      </c>
      <c r="W703" s="12">
        <f>SUM($V$5:V703)</f>
        <v>1350630000</v>
      </c>
      <c r="X703" s="12">
        <v>0</v>
      </c>
    </row>
    <row r="704" spans="21:24" x14ac:dyDescent="0.3">
      <c r="U704" s="10">
        <v>699</v>
      </c>
      <c r="V704" s="12">
        <f t="shared" si="44"/>
        <v>4050000</v>
      </c>
      <c r="W704" s="12">
        <f>SUM($V$5:V704)</f>
        <v>1354680000</v>
      </c>
      <c r="X704" s="12">
        <v>0</v>
      </c>
    </row>
    <row r="705" spans="21:24" x14ac:dyDescent="0.3">
      <c r="U705" s="10">
        <v>700</v>
      </c>
      <c r="V705" s="12">
        <f t="shared" si="44"/>
        <v>4050000</v>
      </c>
      <c r="W705" s="12">
        <f>SUM($V$5:V705)</f>
        <v>1358730000</v>
      </c>
      <c r="X705" s="12">
        <v>0</v>
      </c>
    </row>
    <row r="706" spans="21:24" x14ac:dyDescent="0.3">
      <c r="U706" s="10">
        <v>701</v>
      </c>
      <c r="V706" s="12">
        <f t="shared" si="44"/>
        <v>4050000</v>
      </c>
      <c r="W706" s="12">
        <f>SUM($V$5:V706)</f>
        <v>1362780000</v>
      </c>
      <c r="X706" s="12">
        <v>0</v>
      </c>
    </row>
    <row r="707" spans="21:24" x14ac:dyDescent="0.3">
      <c r="U707" s="10">
        <v>702</v>
      </c>
      <c r="V707" s="12">
        <f t="shared" si="44"/>
        <v>4050000</v>
      </c>
      <c r="W707" s="12">
        <f>SUM($V$5:V707)</f>
        <v>1366830000</v>
      </c>
      <c r="X707" s="12">
        <v>0</v>
      </c>
    </row>
    <row r="708" spans="21:24" x14ac:dyDescent="0.3">
      <c r="U708" s="10">
        <v>703</v>
      </c>
      <c r="V708" s="12">
        <f t="shared" si="44"/>
        <v>4050000</v>
      </c>
      <c r="W708" s="12">
        <f>SUM($V$5:V708)</f>
        <v>1370880000</v>
      </c>
      <c r="X708" s="12">
        <v>0</v>
      </c>
    </row>
    <row r="709" spans="21:24" x14ac:dyDescent="0.3">
      <c r="U709" s="10">
        <v>704</v>
      </c>
      <c r="V709" s="12">
        <f t="shared" si="44"/>
        <v>4050000</v>
      </c>
      <c r="W709" s="12">
        <f>SUM($V$5:V709)</f>
        <v>1374930000</v>
      </c>
      <c r="X709" s="12">
        <v>0</v>
      </c>
    </row>
    <row r="710" spans="21:24" x14ac:dyDescent="0.3">
      <c r="U710" s="10">
        <v>705</v>
      </c>
      <c r="V710" s="12">
        <f t="shared" si="44"/>
        <v>4100000</v>
      </c>
      <c r="W710" s="12">
        <f>SUM($V$5:V710)</f>
        <v>1379030000</v>
      </c>
      <c r="X710" s="12">
        <v>0</v>
      </c>
    </row>
    <row r="711" spans="21:24" x14ac:dyDescent="0.3">
      <c r="U711" s="10">
        <v>706</v>
      </c>
      <c r="V711" s="12">
        <f t="shared" si="44"/>
        <v>4100000</v>
      </c>
      <c r="W711" s="12">
        <f>SUM($V$5:V711)</f>
        <v>1383130000</v>
      </c>
      <c r="X711" s="12">
        <v>0</v>
      </c>
    </row>
    <row r="712" spans="21:24" x14ac:dyDescent="0.3">
      <c r="U712" s="10">
        <v>707</v>
      </c>
      <c r="V712" s="12">
        <f t="shared" si="44"/>
        <v>4100000</v>
      </c>
      <c r="W712" s="12">
        <f>SUM($V$5:V712)</f>
        <v>1387230000</v>
      </c>
      <c r="X712" s="12">
        <v>0</v>
      </c>
    </row>
    <row r="713" spans="21:24" x14ac:dyDescent="0.3">
      <c r="U713" s="10">
        <v>708</v>
      </c>
      <c r="V713" s="12">
        <f t="shared" si="44"/>
        <v>4100000</v>
      </c>
      <c r="W713" s="12">
        <f>SUM($V$5:V713)</f>
        <v>1391330000</v>
      </c>
      <c r="X713" s="12">
        <v>0</v>
      </c>
    </row>
    <row r="714" spans="21:24" x14ac:dyDescent="0.3">
      <c r="U714" s="10">
        <v>709</v>
      </c>
      <c r="V714" s="12">
        <f t="shared" si="44"/>
        <v>4100000</v>
      </c>
      <c r="W714" s="12">
        <f>SUM($V$5:V714)</f>
        <v>1395430000</v>
      </c>
      <c r="X714" s="12">
        <v>0</v>
      </c>
    </row>
    <row r="715" spans="21:24" x14ac:dyDescent="0.3">
      <c r="U715" s="10">
        <v>710</v>
      </c>
      <c r="V715" s="12">
        <f t="shared" si="44"/>
        <v>4100000</v>
      </c>
      <c r="W715" s="12">
        <f>SUM($V$5:V715)</f>
        <v>1399530000</v>
      </c>
      <c r="X715" s="12">
        <v>0</v>
      </c>
    </row>
    <row r="716" spans="21:24" x14ac:dyDescent="0.3">
      <c r="U716" s="10">
        <v>711</v>
      </c>
      <c r="V716" s="12">
        <f t="shared" si="44"/>
        <v>4100000</v>
      </c>
      <c r="W716" s="12">
        <f>SUM($V$5:V716)</f>
        <v>1403630000</v>
      </c>
      <c r="X716" s="12">
        <v>0</v>
      </c>
    </row>
    <row r="717" spans="21:24" x14ac:dyDescent="0.3">
      <c r="U717" s="10">
        <v>712</v>
      </c>
      <c r="V717" s="12">
        <f t="shared" si="44"/>
        <v>4100000</v>
      </c>
      <c r="W717" s="12">
        <f>SUM($V$5:V717)</f>
        <v>1407730000</v>
      </c>
      <c r="X717" s="12">
        <v>0</v>
      </c>
    </row>
    <row r="718" spans="21:24" x14ac:dyDescent="0.3">
      <c r="U718" s="10">
        <v>713</v>
      </c>
      <c r="V718" s="12">
        <f t="shared" si="44"/>
        <v>4100000</v>
      </c>
      <c r="W718" s="12">
        <f>SUM($V$5:V718)</f>
        <v>1411830000</v>
      </c>
      <c r="X718" s="12">
        <v>0</v>
      </c>
    </row>
    <row r="719" spans="21:24" x14ac:dyDescent="0.3">
      <c r="U719" s="10">
        <v>714</v>
      </c>
      <c r="V719" s="12">
        <f t="shared" si="44"/>
        <v>4100000</v>
      </c>
      <c r="W719" s="12">
        <f>SUM($V$5:V719)</f>
        <v>1415930000</v>
      </c>
      <c r="X719" s="12">
        <v>0</v>
      </c>
    </row>
    <row r="720" spans="21:24" x14ac:dyDescent="0.3">
      <c r="U720" s="10">
        <v>715</v>
      </c>
      <c r="V720" s="12">
        <f t="shared" si="44"/>
        <v>4150000</v>
      </c>
      <c r="W720" s="12">
        <f>SUM($V$5:V720)</f>
        <v>1420080000</v>
      </c>
      <c r="X720" s="12">
        <v>0</v>
      </c>
    </row>
    <row r="721" spans="21:24" x14ac:dyDescent="0.3">
      <c r="U721" s="10">
        <v>716</v>
      </c>
      <c r="V721" s="12">
        <f t="shared" ref="V721:V784" si="45">V711+50000</f>
        <v>4150000</v>
      </c>
      <c r="W721" s="12">
        <f>SUM($V$5:V721)</f>
        <v>1424230000</v>
      </c>
      <c r="X721" s="12">
        <v>0</v>
      </c>
    </row>
    <row r="722" spans="21:24" x14ac:dyDescent="0.3">
      <c r="U722" s="10">
        <v>717</v>
      </c>
      <c r="V722" s="12">
        <f t="shared" si="45"/>
        <v>4150000</v>
      </c>
      <c r="W722" s="12">
        <f>SUM($V$5:V722)</f>
        <v>1428380000</v>
      </c>
      <c r="X722" s="12">
        <v>0</v>
      </c>
    </row>
    <row r="723" spans="21:24" x14ac:dyDescent="0.3">
      <c r="U723" s="10">
        <v>718</v>
      </c>
      <c r="V723" s="12">
        <f t="shared" si="45"/>
        <v>4150000</v>
      </c>
      <c r="W723" s="12">
        <f>SUM($V$5:V723)</f>
        <v>1432530000</v>
      </c>
      <c r="X723" s="12">
        <v>0</v>
      </c>
    </row>
    <row r="724" spans="21:24" x14ac:dyDescent="0.3">
      <c r="U724" s="10">
        <v>719</v>
      </c>
      <c r="V724" s="12">
        <f t="shared" si="45"/>
        <v>4150000</v>
      </c>
      <c r="W724" s="12">
        <f>SUM($V$5:V724)</f>
        <v>1436680000</v>
      </c>
      <c r="X724" s="12">
        <v>0</v>
      </c>
    </row>
    <row r="725" spans="21:24" x14ac:dyDescent="0.3">
      <c r="U725" s="10">
        <v>720</v>
      </c>
      <c r="V725" s="12">
        <f t="shared" si="45"/>
        <v>4150000</v>
      </c>
      <c r="W725" s="12">
        <f>SUM($V$5:V725)</f>
        <v>1440830000</v>
      </c>
      <c r="X725" s="12">
        <v>0</v>
      </c>
    </row>
    <row r="726" spans="21:24" x14ac:dyDescent="0.3">
      <c r="U726" s="10">
        <v>721</v>
      </c>
      <c r="V726" s="12">
        <f t="shared" si="45"/>
        <v>4150000</v>
      </c>
      <c r="W726" s="12">
        <f>SUM($V$5:V726)</f>
        <v>1444980000</v>
      </c>
      <c r="X726" s="12">
        <v>0</v>
      </c>
    </row>
    <row r="727" spans="21:24" x14ac:dyDescent="0.3">
      <c r="U727" s="10">
        <v>722</v>
      </c>
      <c r="V727" s="12">
        <f t="shared" si="45"/>
        <v>4150000</v>
      </c>
      <c r="W727" s="12">
        <f>SUM($V$5:V727)</f>
        <v>1449130000</v>
      </c>
      <c r="X727" s="12">
        <v>0</v>
      </c>
    </row>
    <row r="728" spans="21:24" x14ac:dyDescent="0.3">
      <c r="U728" s="10">
        <v>723</v>
      </c>
      <c r="V728" s="12">
        <f t="shared" si="45"/>
        <v>4150000</v>
      </c>
      <c r="W728" s="12">
        <f>SUM($V$5:V728)</f>
        <v>1453280000</v>
      </c>
      <c r="X728" s="12">
        <v>0</v>
      </c>
    </row>
    <row r="729" spans="21:24" x14ac:dyDescent="0.3">
      <c r="U729" s="10">
        <v>724</v>
      </c>
      <c r="V729" s="12">
        <f t="shared" si="45"/>
        <v>4150000</v>
      </c>
      <c r="W729" s="12">
        <f>SUM($V$5:V729)</f>
        <v>1457430000</v>
      </c>
      <c r="X729" s="12">
        <v>0</v>
      </c>
    </row>
    <row r="730" spans="21:24" x14ac:dyDescent="0.3">
      <c r="U730" s="10">
        <v>725</v>
      </c>
      <c r="V730" s="12">
        <f t="shared" si="45"/>
        <v>4200000</v>
      </c>
      <c r="W730" s="12">
        <f>SUM($V$5:V730)</f>
        <v>1461630000</v>
      </c>
      <c r="X730" s="12">
        <v>0</v>
      </c>
    </row>
    <row r="731" spans="21:24" x14ac:dyDescent="0.3">
      <c r="U731" s="10">
        <v>726</v>
      </c>
      <c r="V731" s="12">
        <f t="shared" si="45"/>
        <v>4200000</v>
      </c>
      <c r="W731" s="12">
        <f>SUM($V$5:V731)</f>
        <v>1465830000</v>
      </c>
      <c r="X731" s="12">
        <v>0</v>
      </c>
    </row>
    <row r="732" spans="21:24" x14ac:dyDescent="0.3">
      <c r="U732" s="10">
        <v>727</v>
      </c>
      <c r="V732" s="12">
        <f t="shared" si="45"/>
        <v>4200000</v>
      </c>
      <c r="W732" s="12">
        <f>SUM($V$5:V732)</f>
        <v>1470030000</v>
      </c>
      <c r="X732" s="12">
        <v>0</v>
      </c>
    </row>
    <row r="733" spans="21:24" x14ac:dyDescent="0.3">
      <c r="U733" s="10">
        <v>728</v>
      </c>
      <c r="V733" s="12">
        <f t="shared" si="45"/>
        <v>4200000</v>
      </c>
      <c r="W733" s="12">
        <f>SUM($V$5:V733)</f>
        <v>1474230000</v>
      </c>
      <c r="X733" s="12">
        <v>0</v>
      </c>
    </row>
    <row r="734" spans="21:24" x14ac:dyDescent="0.3">
      <c r="U734" s="10">
        <v>729</v>
      </c>
      <c r="V734" s="12">
        <f t="shared" si="45"/>
        <v>4200000</v>
      </c>
      <c r="W734" s="12">
        <f>SUM($V$5:V734)</f>
        <v>1478430000</v>
      </c>
      <c r="X734" s="12">
        <v>0</v>
      </c>
    </row>
    <row r="735" spans="21:24" x14ac:dyDescent="0.3">
      <c r="U735" s="10">
        <v>730</v>
      </c>
      <c r="V735" s="12">
        <f t="shared" si="45"/>
        <v>4200000</v>
      </c>
      <c r="W735" s="12">
        <f>SUM($V$5:V735)</f>
        <v>1482630000</v>
      </c>
      <c r="X735" s="12">
        <v>0</v>
      </c>
    </row>
    <row r="736" spans="21:24" x14ac:dyDescent="0.3">
      <c r="U736" s="10">
        <v>731</v>
      </c>
      <c r="V736" s="12">
        <f t="shared" si="45"/>
        <v>4200000</v>
      </c>
      <c r="W736" s="12">
        <f>SUM($V$5:V736)</f>
        <v>1486830000</v>
      </c>
      <c r="X736" s="12">
        <v>0</v>
      </c>
    </row>
    <row r="737" spans="21:24" x14ac:dyDescent="0.3">
      <c r="U737" s="10">
        <v>732</v>
      </c>
      <c r="V737" s="12">
        <f t="shared" si="45"/>
        <v>4200000</v>
      </c>
      <c r="W737" s="12">
        <f>SUM($V$5:V737)</f>
        <v>1491030000</v>
      </c>
      <c r="X737" s="12">
        <v>0</v>
      </c>
    </row>
    <row r="738" spans="21:24" x14ac:dyDescent="0.3">
      <c r="U738" s="10">
        <v>733</v>
      </c>
      <c r="V738" s="12">
        <f t="shared" si="45"/>
        <v>4200000</v>
      </c>
      <c r="W738" s="12">
        <f>SUM($V$5:V738)</f>
        <v>1495230000</v>
      </c>
      <c r="X738" s="12">
        <v>0</v>
      </c>
    </row>
    <row r="739" spans="21:24" x14ac:dyDescent="0.3">
      <c r="U739" s="10">
        <v>734</v>
      </c>
      <c r="V739" s="12">
        <f t="shared" si="45"/>
        <v>4200000</v>
      </c>
      <c r="W739" s="12">
        <f>SUM($V$5:V739)</f>
        <v>1499430000</v>
      </c>
      <c r="X739" s="12">
        <v>0</v>
      </c>
    </row>
    <row r="740" spans="21:24" x14ac:dyDescent="0.3">
      <c r="U740" s="10">
        <v>735</v>
      </c>
      <c r="V740" s="12">
        <f t="shared" si="45"/>
        <v>4250000</v>
      </c>
      <c r="W740" s="12">
        <f>SUM($V$5:V740)</f>
        <v>1503680000</v>
      </c>
      <c r="X740" s="12">
        <v>0</v>
      </c>
    </row>
    <row r="741" spans="21:24" x14ac:dyDescent="0.3">
      <c r="U741" s="10">
        <v>736</v>
      </c>
      <c r="V741" s="12">
        <f t="shared" si="45"/>
        <v>4250000</v>
      </c>
      <c r="W741" s="12">
        <f>SUM($V$5:V741)</f>
        <v>1507930000</v>
      </c>
      <c r="X741" s="12">
        <v>0</v>
      </c>
    </row>
    <row r="742" spans="21:24" x14ac:dyDescent="0.3">
      <c r="U742" s="10">
        <v>737</v>
      </c>
      <c r="V742" s="12">
        <f t="shared" si="45"/>
        <v>4250000</v>
      </c>
      <c r="W742" s="12">
        <f>SUM($V$5:V742)</f>
        <v>1512180000</v>
      </c>
      <c r="X742" s="12">
        <v>0</v>
      </c>
    </row>
    <row r="743" spans="21:24" x14ac:dyDescent="0.3">
      <c r="U743" s="10">
        <v>738</v>
      </c>
      <c r="V743" s="12">
        <f t="shared" si="45"/>
        <v>4250000</v>
      </c>
      <c r="W743" s="12">
        <f>SUM($V$5:V743)</f>
        <v>1516430000</v>
      </c>
      <c r="X743" s="12">
        <v>0</v>
      </c>
    </row>
    <row r="744" spans="21:24" x14ac:dyDescent="0.3">
      <c r="U744" s="10">
        <v>739</v>
      </c>
      <c r="V744" s="12">
        <f t="shared" si="45"/>
        <v>4250000</v>
      </c>
      <c r="W744" s="12">
        <f>SUM($V$5:V744)</f>
        <v>1520680000</v>
      </c>
      <c r="X744" s="12">
        <v>0</v>
      </c>
    </row>
    <row r="745" spans="21:24" x14ac:dyDescent="0.3">
      <c r="U745" s="10">
        <v>740</v>
      </c>
      <c r="V745" s="12">
        <f t="shared" si="45"/>
        <v>4250000</v>
      </c>
      <c r="W745" s="12">
        <f>SUM($V$5:V745)</f>
        <v>1524930000</v>
      </c>
      <c r="X745" s="12">
        <v>0</v>
      </c>
    </row>
    <row r="746" spans="21:24" x14ac:dyDescent="0.3">
      <c r="U746" s="10">
        <v>741</v>
      </c>
      <c r="V746" s="12">
        <f t="shared" si="45"/>
        <v>4250000</v>
      </c>
      <c r="W746" s="12">
        <f>SUM($V$5:V746)</f>
        <v>1529180000</v>
      </c>
      <c r="X746" s="12">
        <v>0</v>
      </c>
    </row>
    <row r="747" spans="21:24" x14ac:dyDescent="0.3">
      <c r="U747" s="10">
        <v>742</v>
      </c>
      <c r="V747" s="12">
        <f t="shared" si="45"/>
        <v>4250000</v>
      </c>
      <c r="W747" s="12">
        <f>SUM($V$5:V747)</f>
        <v>1533430000</v>
      </c>
      <c r="X747" s="12">
        <v>0</v>
      </c>
    </row>
    <row r="748" spans="21:24" x14ac:dyDescent="0.3">
      <c r="U748" s="10">
        <v>743</v>
      </c>
      <c r="V748" s="12">
        <f t="shared" si="45"/>
        <v>4250000</v>
      </c>
      <c r="W748" s="12">
        <f>SUM($V$5:V748)</f>
        <v>1537680000</v>
      </c>
      <c r="X748" s="12">
        <v>0</v>
      </c>
    </row>
    <row r="749" spans="21:24" x14ac:dyDescent="0.3">
      <c r="U749" s="10">
        <v>744</v>
      </c>
      <c r="V749" s="12">
        <f t="shared" si="45"/>
        <v>4250000</v>
      </c>
      <c r="W749" s="12">
        <f>SUM($V$5:V749)</f>
        <v>1541930000</v>
      </c>
      <c r="X749" s="12">
        <v>0</v>
      </c>
    </row>
    <row r="750" spans="21:24" x14ac:dyDescent="0.3">
      <c r="U750" s="10">
        <v>745</v>
      </c>
      <c r="V750" s="12">
        <f t="shared" si="45"/>
        <v>4300000</v>
      </c>
      <c r="W750" s="12">
        <f>SUM($V$5:V750)</f>
        <v>1546230000</v>
      </c>
      <c r="X750" s="12">
        <v>0</v>
      </c>
    </row>
    <row r="751" spans="21:24" x14ac:dyDescent="0.3">
      <c r="U751" s="10">
        <v>746</v>
      </c>
      <c r="V751" s="12">
        <f t="shared" si="45"/>
        <v>4300000</v>
      </c>
      <c r="W751" s="12">
        <f>SUM($V$5:V751)</f>
        <v>1550530000</v>
      </c>
      <c r="X751" s="12">
        <v>0</v>
      </c>
    </row>
    <row r="752" spans="21:24" x14ac:dyDescent="0.3">
      <c r="U752" s="10">
        <v>747</v>
      </c>
      <c r="V752" s="12">
        <f t="shared" si="45"/>
        <v>4300000</v>
      </c>
      <c r="W752" s="12">
        <f>SUM($V$5:V752)</f>
        <v>1554830000</v>
      </c>
      <c r="X752" s="12">
        <v>0</v>
      </c>
    </row>
    <row r="753" spans="21:24" x14ac:dyDescent="0.3">
      <c r="U753" s="10">
        <v>748</v>
      </c>
      <c r="V753" s="12">
        <f t="shared" si="45"/>
        <v>4300000</v>
      </c>
      <c r="W753" s="12">
        <f>SUM($V$5:V753)</f>
        <v>1559130000</v>
      </c>
      <c r="X753" s="12">
        <v>0</v>
      </c>
    </row>
    <row r="754" spans="21:24" x14ac:dyDescent="0.3">
      <c r="U754" s="10">
        <v>749</v>
      </c>
      <c r="V754" s="12">
        <f t="shared" si="45"/>
        <v>4300000</v>
      </c>
      <c r="W754" s="12">
        <f>SUM($V$5:V754)</f>
        <v>1563430000</v>
      </c>
      <c r="X754" s="12">
        <v>0</v>
      </c>
    </row>
    <row r="755" spans="21:24" x14ac:dyDescent="0.3">
      <c r="U755" s="10">
        <v>750</v>
      </c>
      <c r="V755" s="12">
        <f t="shared" si="45"/>
        <v>4300000</v>
      </c>
      <c r="W755" s="12">
        <f>SUM($V$5:V755)</f>
        <v>1567730000</v>
      </c>
      <c r="X755" s="12">
        <v>0</v>
      </c>
    </row>
    <row r="756" spans="21:24" x14ac:dyDescent="0.3">
      <c r="U756" s="10">
        <v>751</v>
      </c>
      <c r="V756" s="12">
        <f t="shared" si="45"/>
        <v>4300000</v>
      </c>
      <c r="W756" s="12">
        <f>SUM($V$5:V756)</f>
        <v>1572030000</v>
      </c>
      <c r="X756" s="12">
        <v>0</v>
      </c>
    </row>
    <row r="757" spans="21:24" x14ac:dyDescent="0.3">
      <c r="U757" s="10">
        <v>752</v>
      </c>
      <c r="V757" s="12">
        <f t="shared" si="45"/>
        <v>4300000</v>
      </c>
      <c r="W757" s="12">
        <f>SUM($V$5:V757)</f>
        <v>1576330000</v>
      </c>
      <c r="X757" s="12">
        <v>0</v>
      </c>
    </row>
    <row r="758" spans="21:24" x14ac:dyDescent="0.3">
      <c r="U758" s="10">
        <v>753</v>
      </c>
      <c r="V758" s="12">
        <f t="shared" si="45"/>
        <v>4300000</v>
      </c>
      <c r="W758" s="12">
        <f>SUM($V$5:V758)</f>
        <v>1580630000</v>
      </c>
      <c r="X758" s="12">
        <v>0</v>
      </c>
    </row>
    <row r="759" spans="21:24" x14ac:dyDescent="0.3">
      <c r="U759" s="10">
        <v>754</v>
      </c>
      <c r="V759" s="12">
        <f t="shared" si="45"/>
        <v>4300000</v>
      </c>
      <c r="W759" s="12">
        <f>SUM($V$5:V759)</f>
        <v>1584930000</v>
      </c>
      <c r="X759" s="12">
        <v>0</v>
      </c>
    </row>
    <row r="760" spans="21:24" x14ac:dyDescent="0.3">
      <c r="U760" s="10">
        <v>755</v>
      </c>
      <c r="V760" s="12">
        <f t="shared" si="45"/>
        <v>4350000</v>
      </c>
      <c r="W760" s="12">
        <f>SUM($V$5:V760)</f>
        <v>1589280000</v>
      </c>
      <c r="X760" s="12">
        <v>0</v>
      </c>
    </row>
    <row r="761" spans="21:24" x14ac:dyDescent="0.3">
      <c r="U761" s="10">
        <v>756</v>
      </c>
      <c r="V761" s="12">
        <f t="shared" si="45"/>
        <v>4350000</v>
      </c>
      <c r="W761" s="12">
        <f>SUM($V$5:V761)</f>
        <v>1593630000</v>
      </c>
      <c r="X761" s="12">
        <v>0</v>
      </c>
    </row>
    <row r="762" spans="21:24" x14ac:dyDescent="0.3">
      <c r="U762" s="10">
        <v>757</v>
      </c>
      <c r="V762" s="12">
        <f t="shared" si="45"/>
        <v>4350000</v>
      </c>
      <c r="W762" s="12">
        <f>SUM($V$5:V762)</f>
        <v>1597980000</v>
      </c>
      <c r="X762" s="12">
        <v>0</v>
      </c>
    </row>
    <row r="763" spans="21:24" x14ac:dyDescent="0.3">
      <c r="U763" s="10">
        <v>758</v>
      </c>
      <c r="V763" s="12">
        <f t="shared" si="45"/>
        <v>4350000</v>
      </c>
      <c r="W763" s="12">
        <f>SUM($V$5:V763)</f>
        <v>1602330000</v>
      </c>
      <c r="X763" s="12">
        <v>0</v>
      </c>
    </row>
    <row r="764" spans="21:24" x14ac:dyDescent="0.3">
      <c r="U764" s="10">
        <v>759</v>
      </c>
      <c r="V764" s="12">
        <f t="shared" si="45"/>
        <v>4350000</v>
      </c>
      <c r="W764" s="12">
        <f>SUM($V$5:V764)</f>
        <v>1606680000</v>
      </c>
      <c r="X764" s="12">
        <v>0</v>
      </c>
    </row>
    <row r="765" spans="21:24" x14ac:dyDescent="0.3">
      <c r="U765" s="10">
        <v>760</v>
      </c>
      <c r="V765" s="12">
        <f t="shared" si="45"/>
        <v>4350000</v>
      </c>
      <c r="W765" s="12">
        <f>SUM($V$5:V765)</f>
        <v>1611030000</v>
      </c>
      <c r="X765" s="12">
        <v>0</v>
      </c>
    </row>
    <row r="766" spans="21:24" x14ac:dyDescent="0.3">
      <c r="U766" s="10">
        <v>761</v>
      </c>
      <c r="V766" s="12">
        <f t="shared" si="45"/>
        <v>4350000</v>
      </c>
      <c r="W766" s="12">
        <f>SUM($V$5:V766)</f>
        <v>1615380000</v>
      </c>
      <c r="X766" s="12">
        <v>0</v>
      </c>
    </row>
    <row r="767" spans="21:24" x14ac:dyDescent="0.3">
      <c r="U767" s="10">
        <v>762</v>
      </c>
      <c r="V767" s="12">
        <f t="shared" si="45"/>
        <v>4350000</v>
      </c>
      <c r="W767" s="12">
        <f>SUM($V$5:V767)</f>
        <v>1619730000</v>
      </c>
      <c r="X767" s="12">
        <v>0</v>
      </c>
    </row>
    <row r="768" spans="21:24" x14ac:dyDescent="0.3">
      <c r="U768" s="10">
        <v>763</v>
      </c>
      <c r="V768" s="12">
        <f t="shared" si="45"/>
        <v>4350000</v>
      </c>
      <c r="W768" s="12">
        <f>SUM($V$5:V768)</f>
        <v>1624080000</v>
      </c>
      <c r="X768" s="12">
        <v>0</v>
      </c>
    </row>
    <row r="769" spans="21:24" x14ac:dyDescent="0.3">
      <c r="U769" s="10">
        <v>764</v>
      </c>
      <c r="V769" s="12">
        <f t="shared" si="45"/>
        <v>4350000</v>
      </c>
      <c r="W769" s="12">
        <f>SUM($V$5:V769)</f>
        <v>1628430000</v>
      </c>
      <c r="X769" s="12">
        <v>0</v>
      </c>
    </row>
    <row r="770" spans="21:24" x14ac:dyDescent="0.3">
      <c r="U770" s="10">
        <v>765</v>
      </c>
      <c r="V770" s="12">
        <f t="shared" si="45"/>
        <v>4400000</v>
      </c>
      <c r="W770" s="12">
        <f>SUM($V$5:V770)</f>
        <v>1632830000</v>
      </c>
      <c r="X770" s="12">
        <v>0</v>
      </c>
    </row>
    <row r="771" spans="21:24" x14ac:dyDescent="0.3">
      <c r="U771" s="10">
        <v>766</v>
      </c>
      <c r="V771" s="12">
        <f t="shared" si="45"/>
        <v>4400000</v>
      </c>
      <c r="W771" s="12">
        <f>SUM($V$5:V771)</f>
        <v>1637230000</v>
      </c>
      <c r="X771" s="12">
        <v>0</v>
      </c>
    </row>
    <row r="772" spans="21:24" x14ac:dyDescent="0.3">
      <c r="U772" s="10">
        <v>767</v>
      </c>
      <c r="V772" s="12">
        <f t="shared" si="45"/>
        <v>4400000</v>
      </c>
      <c r="W772" s="12">
        <f>SUM($V$5:V772)</f>
        <v>1641630000</v>
      </c>
      <c r="X772" s="12">
        <v>0</v>
      </c>
    </row>
    <row r="773" spans="21:24" x14ac:dyDescent="0.3">
      <c r="U773" s="10">
        <v>768</v>
      </c>
      <c r="V773" s="12">
        <f t="shared" si="45"/>
        <v>4400000</v>
      </c>
      <c r="W773" s="12">
        <f>SUM($V$5:V773)</f>
        <v>1646030000</v>
      </c>
      <c r="X773" s="12">
        <v>0</v>
      </c>
    </row>
    <row r="774" spans="21:24" x14ac:dyDescent="0.3">
      <c r="U774" s="10">
        <v>769</v>
      </c>
      <c r="V774" s="12">
        <f t="shared" si="45"/>
        <v>4400000</v>
      </c>
      <c r="W774" s="12">
        <f>SUM($V$5:V774)</f>
        <v>1650430000</v>
      </c>
      <c r="X774" s="12">
        <v>0</v>
      </c>
    </row>
    <row r="775" spans="21:24" x14ac:dyDescent="0.3">
      <c r="U775" s="10">
        <v>770</v>
      </c>
      <c r="V775" s="12">
        <f t="shared" si="45"/>
        <v>4400000</v>
      </c>
      <c r="W775" s="12">
        <f>SUM($V$5:V775)</f>
        <v>1654830000</v>
      </c>
      <c r="X775" s="12">
        <v>0</v>
      </c>
    </row>
    <row r="776" spans="21:24" x14ac:dyDescent="0.3">
      <c r="U776" s="10">
        <v>771</v>
      </c>
      <c r="V776" s="12">
        <f t="shared" si="45"/>
        <v>4400000</v>
      </c>
      <c r="W776" s="12">
        <f>SUM($V$5:V776)</f>
        <v>1659230000</v>
      </c>
      <c r="X776" s="12">
        <v>0</v>
      </c>
    </row>
    <row r="777" spans="21:24" x14ac:dyDescent="0.3">
      <c r="U777" s="10">
        <v>772</v>
      </c>
      <c r="V777" s="12">
        <f t="shared" si="45"/>
        <v>4400000</v>
      </c>
      <c r="W777" s="12">
        <f>SUM($V$5:V777)</f>
        <v>1663630000</v>
      </c>
      <c r="X777" s="12">
        <v>0</v>
      </c>
    </row>
    <row r="778" spans="21:24" x14ac:dyDescent="0.3">
      <c r="U778" s="10">
        <v>773</v>
      </c>
      <c r="V778" s="12">
        <f t="shared" si="45"/>
        <v>4400000</v>
      </c>
      <c r="W778" s="12">
        <f>SUM($V$5:V778)</f>
        <v>1668030000</v>
      </c>
      <c r="X778" s="12">
        <v>0</v>
      </c>
    </row>
    <row r="779" spans="21:24" x14ac:dyDescent="0.3">
      <c r="U779" s="10">
        <v>774</v>
      </c>
      <c r="V779" s="12">
        <f t="shared" si="45"/>
        <v>4400000</v>
      </c>
      <c r="W779" s="12">
        <f>SUM($V$5:V779)</f>
        <v>1672430000</v>
      </c>
      <c r="X779" s="12">
        <v>0</v>
      </c>
    </row>
    <row r="780" spans="21:24" x14ac:dyDescent="0.3">
      <c r="U780" s="10">
        <v>775</v>
      </c>
      <c r="V780" s="12">
        <f t="shared" si="45"/>
        <v>4450000</v>
      </c>
      <c r="W780" s="12">
        <f>SUM($V$5:V780)</f>
        <v>1676880000</v>
      </c>
      <c r="X780" s="12">
        <v>0</v>
      </c>
    </row>
    <row r="781" spans="21:24" x14ac:dyDescent="0.3">
      <c r="U781" s="10">
        <v>776</v>
      </c>
      <c r="V781" s="12">
        <f t="shared" si="45"/>
        <v>4450000</v>
      </c>
      <c r="W781" s="12">
        <f>SUM($V$5:V781)</f>
        <v>1681330000</v>
      </c>
      <c r="X781" s="12">
        <v>0</v>
      </c>
    </row>
    <row r="782" spans="21:24" x14ac:dyDescent="0.3">
      <c r="U782" s="10">
        <v>777</v>
      </c>
      <c r="V782" s="12">
        <f t="shared" si="45"/>
        <v>4450000</v>
      </c>
      <c r="W782" s="12">
        <f>SUM($V$5:V782)</f>
        <v>1685780000</v>
      </c>
      <c r="X782" s="12">
        <v>0</v>
      </c>
    </row>
    <row r="783" spans="21:24" x14ac:dyDescent="0.3">
      <c r="U783" s="10">
        <v>778</v>
      </c>
      <c r="V783" s="12">
        <f t="shared" si="45"/>
        <v>4450000</v>
      </c>
      <c r="W783" s="12">
        <f>SUM($V$5:V783)</f>
        <v>1690230000</v>
      </c>
      <c r="X783" s="12">
        <v>0</v>
      </c>
    </row>
    <row r="784" spans="21:24" x14ac:dyDescent="0.3">
      <c r="U784" s="10">
        <v>779</v>
      </c>
      <c r="V784" s="12">
        <f t="shared" si="45"/>
        <v>4450000</v>
      </c>
      <c r="W784" s="12">
        <f>SUM($V$5:V784)</f>
        <v>1694680000</v>
      </c>
      <c r="X784" s="12">
        <v>0</v>
      </c>
    </row>
    <row r="785" spans="21:24" x14ac:dyDescent="0.3">
      <c r="U785" s="10">
        <v>780</v>
      </c>
      <c r="V785" s="12">
        <f t="shared" ref="V785:V807" si="46">V775+50000</f>
        <v>4450000</v>
      </c>
      <c r="W785" s="12">
        <f>SUM($V$5:V785)</f>
        <v>1699130000</v>
      </c>
      <c r="X785" s="12">
        <v>0</v>
      </c>
    </row>
    <row r="786" spans="21:24" x14ac:dyDescent="0.3">
      <c r="U786" s="10">
        <v>781</v>
      </c>
      <c r="V786" s="12">
        <f t="shared" si="46"/>
        <v>4450000</v>
      </c>
      <c r="W786" s="12">
        <f>SUM($V$5:V786)</f>
        <v>1703580000</v>
      </c>
      <c r="X786" s="12">
        <v>0</v>
      </c>
    </row>
    <row r="787" spans="21:24" x14ac:dyDescent="0.3">
      <c r="U787" s="10">
        <v>782</v>
      </c>
      <c r="V787" s="12">
        <f t="shared" si="46"/>
        <v>4450000</v>
      </c>
      <c r="W787" s="12">
        <f>SUM($V$5:V787)</f>
        <v>1708030000</v>
      </c>
      <c r="X787" s="12">
        <v>0</v>
      </c>
    </row>
    <row r="788" spans="21:24" x14ac:dyDescent="0.3">
      <c r="U788" s="10">
        <v>783</v>
      </c>
      <c r="V788" s="12">
        <f t="shared" si="46"/>
        <v>4450000</v>
      </c>
      <c r="W788" s="12">
        <f>SUM($V$5:V788)</f>
        <v>1712480000</v>
      </c>
      <c r="X788" s="12">
        <v>0</v>
      </c>
    </row>
    <row r="789" spans="21:24" x14ac:dyDescent="0.3">
      <c r="U789" s="10">
        <v>784</v>
      </c>
      <c r="V789" s="12">
        <f t="shared" si="46"/>
        <v>4450000</v>
      </c>
      <c r="W789" s="12">
        <f>SUM($V$5:V789)</f>
        <v>1716930000</v>
      </c>
      <c r="X789" s="12">
        <v>0</v>
      </c>
    </row>
    <row r="790" spans="21:24" x14ac:dyDescent="0.3">
      <c r="U790" s="10">
        <v>785</v>
      </c>
      <c r="V790" s="12">
        <f t="shared" si="46"/>
        <v>4500000</v>
      </c>
      <c r="W790" s="12">
        <f>SUM($V$5:V790)</f>
        <v>1721430000</v>
      </c>
      <c r="X790" s="12">
        <v>0</v>
      </c>
    </row>
    <row r="791" spans="21:24" x14ac:dyDescent="0.3">
      <c r="U791" s="10">
        <v>786</v>
      </c>
      <c r="V791" s="12">
        <f t="shared" si="46"/>
        <v>4500000</v>
      </c>
      <c r="W791" s="12">
        <f>SUM($V$5:V791)</f>
        <v>1725930000</v>
      </c>
      <c r="X791" s="12">
        <v>0</v>
      </c>
    </row>
    <row r="792" spans="21:24" x14ac:dyDescent="0.3">
      <c r="U792" s="10">
        <v>787</v>
      </c>
      <c r="V792" s="12">
        <f t="shared" si="46"/>
        <v>4500000</v>
      </c>
      <c r="W792" s="12">
        <f>SUM($V$5:V792)</f>
        <v>1730430000</v>
      </c>
      <c r="X792" s="12">
        <v>0</v>
      </c>
    </row>
    <row r="793" spans="21:24" x14ac:dyDescent="0.3">
      <c r="U793" s="10">
        <v>788</v>
      </c>
      <c r="V793" s="12">
        <f t="shared" si="46"/>
        <v>4500000</v>
      </c>
      <c r="W793" s="12">
        <f>SUM($V$5:V793)</f>
        <v>1734930000</v>
      </c>
      <c r="X793" s="12">
        <v>0</v>
      </c>
    </row>
    <row r="794" spans="21:24" x14ac:dyDescent="0.3">
      <c r="U794" s="10">
        <v>789</v>
      </c>
      <c r="V794" s="12">
        <f t="shared" si="46"/>
        <v>4500000</v>
      </c>
      <c r="W794" s="12">
        <f>SUM($V$5:V794)</f>
        <v>1739430000</v>
      </c>
      <c r="X794" s="12">
        <v>0</v>
      </c>
    </row>
    <row r="795" spans="21:24" x14ac:dyDescent="0.3">
      <c r="U795" s="10">
        <v>790</v>
      </c>
      <c r="V795" s="12">
        <f t="shared" si="46"/>
        <v>4500000</v>
      </c>
      <c r="W795" s="12">
        <f>SUM($V$5:V795)</f>
        <v>1743930000</v>
      </c>
      <c r="X795" s="12">
        <v>0</v>
      </c>
    </row>
    <row r="796" spans="21:24" x14ac:dyDescent="0.3">
      <c r="U796" s="10">
        <v>791</v>
      </c>
      <c r="V796" s="12">
        <f t="shared" si="46"/>
        <v>4500000</v>
      </c>
      <c r="W796" s="12">
        <f>SUM($V$5:V796)</f>
        <v>1748430000</v>
      </c>
      <c r="X796" s="12">
        <v>0</v>
      </c>
    </row>
    <row r="797" spans="21:24" x14ac:dyDescent="0.3">
      <c r="U797" s="10">
        <v>792</v>
      </c>
      <c r="V797" s="12">
        <f t="shared" si="46"/>
        <v>4500000</v>
      </c>
      <c r="W797" s="12">
        <f>SUM($V$5:V797)</f>
        <v>1752930000</v>
      </c>
      <c r="X797" s="12">
        <v>0</v>
      </c>
    </row>
    <row r="798" spans="21:24" x14ac:dyDescent="0.3">
      <c r="U798" s="10">
        <v>793</v>
      </c>
      <c r="V798" s="12">
        <f t="shared" si="46"/>
        <v>4500000</v>
      </c>
      <c r="W798" s="12">
        <f>SUM($V$5:V798)</f>
        <v>1757430000</v>
      </c>
      <c r="X798" s="12">
        <v>0</v>
      </c>
    </row>
    <row r="799" spans="21:24" x14ac:dyDescent="0.3">
      <c r="U799" s="10">
        <v>794</v>
      </c>
      <c r="V799" s="12">
        <f t="shared" si="46"/>
        <v>4500000</v>
      </c>
      <c r="W799" s="12">
        <f>SUM($V$5:V799)</f>
        <v>1761930000</v>
      </c>
      <c r="X799" s="12">
        <v>0</v>
      </c>
    </row>
    <row r="800" spans="21:24" x14ac:dyDescent="0.3">
      <c r="U800" s="10">
        <v>795</v>
      </c>
      <c r="V800" s="12">
        <f t="shared" si="46"/>
        <v>4550000</v>
      </c>
      <c r="W800" s="12">
        <f>SUM($V$5:V800)</f>
        <v>1766480000</v>
      </c>
      <c r="X800" s="12">
        <v>0</v>
      </c>
    </row>
    <row r="801" spans="21:24" x14ac:dyDescent="0.3">
      <c r="U801" s="10">
        <v>796</v>
      </c>
      <c r="V801" s="12">
        <f t="shared" si="46"/>
        <v>4550000</v>
      </c>
      <c r="W801" s="12">
        <f>SUM($V$5:V801)</f>
        <v>1771030000</v>
      </c>
      <c r="X801" s="12">
        <v>0</v>
      </c>
    </row>
    <row r="802" spans="21:24" x14ac:dyDescent="0.3">
      <c r="U802" s="10">
        <v>797</v>
      </c>
      <c r="V802" s="12">
        <f t="shared" si="46"/>
        <v>4550000</v>
      </c>
      <c r="W802" s="12">
        <f>SUM($V$5:V802)</f>
        <v>1775580000</v>
      </c>
      <c r="X802" s="12">
        <v>0</v>
      </c>
    </row>
    <row r="803" spans="21:24" x14ac:dyDescent="0.3">
      <c r="U803" s="10">
        <v>798</v>
      </c>
      <c r="V803" s="12">
        <f t="shared" si="46"/>
        <v>4550000</v>
      </c>
      <c r="W803" s="12">
        <f>SUM($V$5:V803)</f>
        <v>1780130000</v>
      </c>
      <c r="X803" s="12">
        <v>0</v>
      </c>
    </row>
    <row r="804" spans="21:24" x14ac:dyDescent="0.3">
      <c r="U804" s="10">
        <v>799</v>
      </c>
      <c r="V804" s="12">
        <f t="shared" si="46"/>
        <v>4550000</v>
      </c>
      <c r="W804" s="12">
        <f>SUM($V$5:V804)</f>
        <v>1784680000</v>
      </c>
      <c r="X804" s="12">
        <v>0</v>
      </c>
    </row>
    <row r="805" spans="21:24" x14ac:dyDescent="0.3">
      <c r="U805" s="10">
        <v>800</v>
      </c>
      <c r="V805" s="12">
        <f t="shared" si="46"/>
        <v>4550000</v>
      </c>
      <c r="W805" s="12">
        <f>SUM($V$5:V805)</f>
        <v>1789230000</v>
      </c>
      <c r="X805" s="12">
        <v>0</v>
      </c>
    </row>
    <row r="806" spans="21:24" x14ac:dyDescent="0.3">
      <c r="U806" s="10"/>
      <c r="V806" s="12"/>
      <c r="W806" s="12"/>
      <c r="X806" s="12"/>
    </row>
    <row r="807" spans="21:24" x14ac:dyDescent="0.3">
      <c r="U807" s="10"/>
      <c r="V807" s="12"/>
      <c r="W807" s="12"/>
      <c r="X807" s="12"/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804"/>
  <sheetViews>
    <sheetView topLeftCell="A787" zoomScale="106" zoomScaleNormal="106" workbookViewId="0">
      <selection activeCell="E802" sqref="E802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67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51956110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26496200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16043450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857550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82600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5606350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2574100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764750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17332.999999999993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76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71440.5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3350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10433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10">R21/10</f>
        <v>250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10"/>
        <v>150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10"/>
        <v>50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10"/>
        <v>5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10"/>
        <v>50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10"/>
        <v>25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10"/>
        <v>7.5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10"/>
        <v>0.1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10"/>
        <v>0.5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10"/>
        <v>0.25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10"/>
        <v>0.1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si="0"/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0"/>
        <v>60</v>
      </c>
      <c r="G45">
        <v>30</v>
      </c>
      <c r="H45" t="s">
        <v>90</v>
      </c>
      <c r="I45">
        <f t="shared" si="9"/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0"/>
        <v>60</v>
      </c>
      <c r="G46">
        <v>40</v>
      </c>
      <c r="H46" t="s">
        <v>90</v>
      </c>
      <c r="I46">
        <f t="shared" si="9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0"/>
        <v>54</v>
      </c>
      <c r="G47">
        <v>300</v>
      </c>
      <c r="H47" t="s">
        <v>90</v>
      </c>
      <c r="I47">
        <f t="shared" si="9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0"/>
        <v>54</v>
      </c>
      <c r="G48" s="16">
        <v>100</v>
      </c>
      <c r="H48" s="16" t="s">
        <v>93</v>
      </c>
      <c r="I48">
        <f t="shared" si="9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0"/>
        <v>35</v>
      </c>
      <c r="G49">
        <v>20000</v>
      </c>
      <c r="H49" t="s">
        <v>92</v>
      </c>
      <c r="I49">
        <f t="shared" si="9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0"/>
        <v>36</v>
      </c>
      <c r="G50">
        <v>15000</v>
      </c>
      <c r="H50" t="s">
        <v>90</v>
      </c>
      <c r="I50">
        <f t="shared" si="9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0"/>
        <v>39</v>
      </c>
      <c r="G51">
        <v>10000</v>
      </c>
      <c r="H51" t="s">
        <v>89</v>
      </c>
      <c r="I51">
        <f t="shared" si="9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0"/>
        <v>43</v>
      </c>
      <c r="G52">
        <v>5000</v>
      </c>
      <c r="H52" t="s">
        <v>96</v>
      </c>
      <c r="I52">
        <f t="shared" si="9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0"/>
        <v>60</v>
      </c>
      <c r="G53" s="16">
        <v>50</v>
      </c>
      <c r="H53" s="16" t="s">
        <v>86</v>
      </c>
      <c r="I53">
        <f t="shared" si="9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0"/>
        <v>35</v>
      </c>
      <c r="G54">
        <f>G49+VLOOKUP(E54,$Q$20:$R$31,2,FALSE)</f>
        <v>25000</v>
      </c>
      <c r="H54" t="s">
        <v>92</v>
      </c>
      <c r="I54">
        <f t="shared" si="9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3">E50</f>
        <v>천상 베기</v>
      </c>
      <c r="F55">
        <f t="shared" si="0"/>
        <v>36</v>
      </c>
      <c r="G55">
        <f t="shared" ref="G55:G103" si="14">G50+VLOOKUP(E55,$Q$20:$R$31,2,FALSE)</f>
        <v>17500</v>
      </c>
      <c r="H55" t="s">
        <v>90</v>
      </c>
      <c r="I55">
        <f t="shared" si="9"/>
        <v>50</v>
      </c>
      <c r="J55">
        <f t="shared" ref="J55:J57" si="15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3"/>
        <v>귀신 베기</v>
      </c>
      <c r="F56">
        <f t="shared" si="0"/>
        <v>39</v>
      </c>
      <c r="G56">
        <f t="shared" si="14"/>
        <v>11500</v>
      </c>
      <c r="H56" t="s">
        <v>89</v>
      </c>
      <c r="I56">
        <f t="shared" si="9"/>
        <v>47</v>
      </c>
      <c r="J56">
        <f t="shared" si="15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3"/>
        <v>금강 베기</v>
      </c>
      <c r="F57">
        <f t="shared" si="0"/>
        <v>43</v>
      </c>
      <c r="G57">
        <f t="shared" si="14"/>
        <v>5500</v>
      </c>
      <c r="H57" t="s">
        <v>96</v>
      </c>
      <c r="I57">
        <f t="shared" si="9"/>
        <v>55</v>
      </c>
      <c r="J57">
        <f t="shared" si="15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3"/>
        <v>귀살 베기</v>
      </c>
      <c r="F58">
        <f t="shared" si="0"/>
        <v>60</v>
      </c>
      <c r="G58">
        <f t="shared" si="14"/>
        <v>51</v>
      </c>
      <c r="H58" s="16" t="s">
        <v>87</v>
      </c>
      <c r="I58">
        <f t="shared" si="9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3"/>
        <v>지옥 베기</v>
      </c>
      <c r="F59">
        <f t="shared" si="0"/>
        <v>35</v>
      </c>
      <c r="G59">
        <f t="shared" si="14"/>
        <v>30000</v>
      </c>
      <c r="H59" t="s">
        <v>92</v>
      </c>
      <c r="I59">
        <f t="shared" si="9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3"/>
        <v>천상 베기</v>
      </c>
      <c r="F60">
        <f t="shared" si="0"/>
        <v>36</v>
      </c>
      <c r="G60">
        <f t="shared" si="14"/>
        <v>20000</v>
      </c>
      <c r="H60" t="s">
        <v>90</v>
      </c>
      <c r="I60">
        <f t="shared" si="9"/>
        <v>50</v>
      </c>
      <c r="J60">
        <f t="shared" ref="J60:J62" si="16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3"/>
        <v>귀신 베기</v>
      </c>
      <c r="F61">
        <f t="shared" si="0"/>
        <v>39</v>
      </c>
      <c r="G61">
        <f t="shared" si="14"/>
        <v>13000</v>
      </c>
      <c r="H61" t="s">
        <v>89</v>
      </c>
      <c r="I61">
        <f t="shared" si="9"/>
        <v>47</v>
      </c>
      <c r="J61">
        <f t="shared" si="16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3"/>
        <v>금강 베기</v>
      </c>
      <c r="F62">
        <f t="shared" si="0"/>
        <v>43</v>
      </c>
      <c r="G62">
        <f t="shared" si="14"/>
        <v>6000</v>
      </c>
      <c r="H62" t="s">
        <v>96</v>
      </c>
      <c r="I62">
        <f t="shared" si="9"/>
        <v>55</v>
      </c>
      <c r="J62">
        <f t="shared" si="16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3"/>
        <v>귀살 베기</v>
      </c>
      <c r="F63">
        <f t="shared" si="0"/>
        <v>60</v>
      </c>
      <c r="G63">
        <f t="shared" si="14"/>
        <v>52</v>
      </c>
      <c r="H63" s="16" t="s">
        <v>93</v>
      </c>
      <c r="I63">
        <f t="shared" si="9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3"/>
        <v>지옥 베기</v>
      </c>
      <c r="F64">
        <f t="shared" si="0"/>
        <v>35</v>
      </c>
      <c r="G64">
        <f t="shared" si="14"/>
        <v>35000</v>
      </c>
      <c r="H64" t="str">
        <f>H49</f>
        <v>신선 베기</v>
      </c>
      <c r="I64">
        <f t="shared" si="9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3"/>
        <v>천상 베기</v>
      </c>
      <c r="F65">
        <f t="shared" si="0"/>
        <v>36</v>
      </c>
      <c r="G65">
        <f t="shared" si="14"/>
        <v>22500</v>
      </c>
      <c r="H65" t="str">
        <f t="shared" ref="H65:H128" si="17">H50</f>
        <v>심연 베기</v>
      </c>
      <c r="I65">
        <f t="shared" si="9"/>
        <v>50</v>
      </c>
      <c r="J65">
        <f t="shared" ref="J65:J67" si="18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3"/>
        <v>귀신 베기</v>
      </c>
      <c r="F66">
        <f t="shared" si="0"/>
        <v>39</v>
      </c>
      <c r="G66">
        <f t="shared" si="14"/>
        <v>14500</v>
      </c>
      <c r="H66" t="str">
        <f t="shared" si="17"/>
        <v>섬광 베기</v>
      </c>
      <c r="I66">
        <f t="shared" si="9"/>
        <v>47</v>
      </c>
      <c r="J66">
        <f t="shared" si="18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3"/>
        <v>금강 베기</v>
      </c>
      <c r="F67">
        <f t="shared" si="0"/>
        <v>43</v>
      </c>
      <c r="G67">
        <f t="shared" si="14"/>
        <v>6500</v>
      </c>
      <c r="H67" t="str">
        <f t="shared" si="17"/>
        <v>태극 베기</v>
      </c>
      <c r="I67">
        <f t="shared" si="9"/>
        <v>55</v>
      </c>
      <c r="J67">
        <f t="shared" si="18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3"/>
        <v>귀살 베기</v>
      </c>
      <c r="F68">
        <f t="shared" ref="F68:F131" si="19">VLOOKUP(E68,$Q:$R,2,FALSE)</f>
        <v>60</v>
      </c>
      <c r="G68">
        <f t="shared" si="14"/>
        <v>53</v>
      </c>
      <c r="H68" t="str">
        <f t="shared" si="17"/>
        <v>신수 베기</v>
      </c>
      <c r="I68">
        <f t="shared" si="9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3"/>
        <v>지옥 베기</v>
      </c>
      <c r="F69">
        <f t="shared" si="19"/>
        <v>35</v>
      </c>
      <c r="G69">
        <f t="shared" si="14"/>
        <v>40000</v>
      </c>
      <c r="H69" t="str">
        <f t="shared" si="17"/>
        <v>신선 베기</v>
      </c>
      <c r="I69">
        <f t="shared" si="9"/>
        <v>54</v>
      </c>
      <c r="J69">
        <f t="shared" ref="J69:J103" si="20">IF(I69=42,J54+$R$23,IF(I69=46,J54+$R$24,IF(I69=61,J54+$R$30,J64+VLOOKUP(H69,$Q$20:$R$31,2,FALSE))))</f>
        <v>165</v>
      </c>
      <c r="K69" s="10">
        <v>65</v>
      </c>
      <c r="L69" s="10" t="str">
        <f t="shared" ref="L69:L103" si="21">IF(H69=0,F69&amp;",-1",F69&amp;","&amp;I69)</f>
        <v>35,54</v>
      </c>
      <c r="M69" s="10" t="str">
        <f t="shared" ref="M69:M103" si="22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3"/>
        <v>천상 베기</v>
      </c>
      <c r="F70">
        <f t="shared" si="19"/>
        <v>36</v>
      </c>
      <c r="G70">
        <f t="shared" si="14"/>
        <v>25000</v>
      </c>
      <c r="H70" t="str">
        <f t="shared" si="17"/>
        <v>심연 베기</v>
      </c>
      <c r="I70">
        <f t="shared" si="9"/>
        <v>50</v>
      </c>
      <c r="J70">
        <f t="shared" si="20"/>
        <v>550</v>
      </c>
      <c r="K70" s="10">
        <v>66</v>
      </c>
      <c r="L70" s="10" t="str">
        <f t="shared" si="21"/>
        <v>36,50</v>
      </c>
      <c r="M70" s="10" t="str">
        <f t="shared" si="22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3"/>
        <v>귀신 베기</v>
      </c>
      <c r="F71">
        <f t="shared" si="19"/>
        <v>39</v>
      </c>
      <c r="G71">
        <f t="shared" si="14"/>
        <v>16000</v>
      </c>
      <c r="H71" t="str">
        <f t="shared" si="17"/>
        <v>섬광 베기</v>
      </c>
      <c r="I71">
        <f t="shared" si="9"/>
        <v>47</v>
      </c>
      <c r="J71">
        <f t="shared" si="20"/>
        <v>2000</v>
      </c>
      <c r="K71" s="10">
        <v>67</v>
      </c>
      <c r="L71" s="10" t="str">
        <f t="shared" si="21"/>
        <v>39,47</v>
      </c>
      <c r="M71" s="10" t="str">
        <f t="shared" si="22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3"/>
        <v>금강 베기</v>
      </c>
      <c r="F72">
        <f t="shared" si="19"/>
        <v>43</v>
      </c>
      <c r="G72">
        <f t="shared" si="14"/>
        <v>7000</v>
      </c>
      <c r="H72" t="str">
        <f t="shared" si="17"/>
        <v>태극 베기</v>
      </c>
      <c r="I72">
        <f t="shared" si="9"/>
        <v>55</v>
      </c>
      <c r="J72">
        <f t="shared" si="20"/>
        <v>9</v>
      </c>
      <c r="K72" s="10">
        <v>68</v>
      </c>
      <c r="L72" s="10" t="str">
        <f t="shared" si="21"/>
        <v>43,55</v>
      </c>
      <c r="M72" s="10" t="str">
        <f t="shared" si="22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3"/>
        <v>귀살 베기</v>
      </c>
      <c r="F73">
        <f t="shared" si="19"/>
        <v>60</v>
      </c>
      <c r="G73">
        <f t="shared" si="14"/>
        <v>54</v>
      </c>
      <c r="H73" t="str">
        <f t="shared" si="17"/>
        <v>흉수 베기</v>
      </c>
      <c r="I73">
        <f t="shared" si="9"/>
        <v>46</v>
      </c>
      <c r="J73">
        <f t="shared" si="20"/>
        <v>650</v>
      </c>
      <c r="K73" s="10">
        <v>69</v>
      </c>
      <c r="L73" s="10" t="str">
        <f t="shared" si="21"/>
        <v>60,46</v>
      </c>
      <c r="M73" s="10" t="str">
        <f t="shared" si="22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3"/>
        <v>지옥 베기</v>
      </c>
      <c r="F74">
        <f t="shared" si="19"/>
        <v>35</v>
      </c>
      <c r="G74">
        <f t="shared" si="14"/>
        <v>45000</v>
      </c>
      <c r="H74" t="str">
        <f t="shared" si="17"/>
        <v>신선 베기</v>
      </c>
      <c r="I74">
        <f t="shared" si="9"/>
        <v>54</v>
      </c>
      <c r="J74">
        <f t="shared" si="20"/>
        <v>170</v>
      </c>
      <c r="K74" s="10">
        <v>70</v>
      </c>
      <c r="L74" s="10" t="str">
        <f t="shared" si="21"/>
        <v>35,54</v>
      </c>
      <c r="M74" s="10" t="str">
        <f t="shared" si="22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3"/>
        <v>천상 베기</v>
      </c>
      <c r="F75">
        <f t="shared" si="19"/>
        <v>36</v>
      </c>
      <c r="G75">
        <f t="shared" si="14"/>
        <v>27500</v>
      </c>
      <c r="H75" t="str">
        <f t="shared" si="17"/>
        <v>심연 베기</v>
      </c>
      <c r="I75">
        <f t="shared" si="9"/>
        <v>50</v>
      </c>
      <c r="J75">
        <f t="shared" si="20"/>
        <v>625</v>
      </c>
      <c r="K75" s="10">
        <v>71</v>
      </c>
      <c r="L75" s="10" t="str">
        <f t="shared" si="21"/>
        <v>36,50</v>
      </c>
      <c r="M75" s="10" t="str">
        <f t="shared" si="22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3"/>
        <v>귀신 베기</v>
      </c>
      <c r="F76">
        <f t="shared" si="19"/>
        <v>39</v>
      </c>
      <c r="G76">
        <f t="shared" si="14"/>
        <v>17500</v>
      </c>
      <c r="H76" t="str">
        <f t="shared" si="17"/>
        <v>섬광 베기</v>
      </c>
      <c r="I76">
        <f t="shared" si="9"/>
        <v>47</v>
      </c>
      <c r="J76">
        <f t="shared" si="20"/>
        <v>2250</v>
      </c>
      <c r="K76" s="10">
        <v>72</v>
      </c>
      <c r="L76" s="10" t="str">
        <f t="shared" si="21"/>
        <v>39,47</v>
      </c>
      <c r="M76" s="10" t="str">
        <f t="shared" si="22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3"/>
        <v>금강 베기</v>
      </c>
      <c r="F77">
        <f t="shared" si="19"/>
        <v>43</v>
      </c>
      <c r="G77">
        <f t="shared" si="14"/>
        <v>7500</v>
      </c>
      <c r="H77" t="str">
        <f t="shared" si="17"/>
        <v>태극 베기</v>
      </c>
      <c r="I77">
        <f t="shared" ref="I77:I140" si="23">VLOOKUP(H77,$Q:$R,2,FALSE)</f>
        <v>55</v>
      </c>
      <c r="J77">
        <f t="shared" si="20"/>
        <v>10</v>
      </c>
      <c r="K77" s="10">
        <v>73</v>
      </c>
      <c r="L77" s="10" t="str">
        <f t="shared" si="21"/>
        <v>43,55</v>
      </c>
      <c r="M77" s="10" t="str">
        <f t="shared" si="22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3"/>
        <v>귀살 베기</v>
      </c>
      <c r="F78">
        <f t="shared" si="19"/>
        <v>60</v>
      </c>
      <c r="G78">
        <f t="shared" si="14"/>
        <v>55</v>
      </c>
      <c r="H78" t="str">
        <f t="shared" si="17"/>
        <v>천구 베기</v>
      </c>
      <c r="I78">
        <f t="shared" si="23"/>
        <v>61</v>
      </c>
      <c r="J78">
        <f t="shared" si="20"/>
        <v>17.5</v>
      </c>
      <c r="K78" s="10">
        <v>74</v>
      </c>
      <c r="L78" s="10" t="str">
        <f t="shared" si="21"/>
        <v>60,61</v>
      </c>
      <c r="M78" s="10" t="str">
        <f t="shared" si="22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3"/>
        <v>지옥 베기</v>
      </c>
      <c r="F79">
        <f t="shared" si="19"/>
        <v>35</v>
      </c>
      <c r="G79">
        <f t="shared" si="14"/>
        <v>50000</v>
      </c>
      <c r="H79" t="str">
        <f t="shared" si="17"/>
        <v>신선 베기</v>
      </c>
      <c r="I79">
        <f t="shared" si="23"/>
        <v>54</v>
      </c>
      <c r="J79">
        <f t="shared" si="20"/>
        <v>175</v>
      </c>
      <c r="K79" s="10">
        <v>75</v>
      </c>
      <c r="L79" s="10" t="str">
        <f t="shared" si="21"/>
        <v>35,54</v>
      </c>
      <c r="M79" s="10" t="str">
        <f t="shared" si="22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3"/>
        <v>천상 베기</v>
      </c>
      <c r="F80">
        <f t="shared" si="19"/>
        <v>36</v>
      </c>
      <c r="G80">
        <f t="shared" si="14"/>
        <v>30000</v>
      </c>
      <c r="H80" t="str">
        <f t="shared" si="17"/>
        <v>심연 베기</v>
      </c>
      <c r="I80">
        <f t="shared" si="23"/>
        <v>50</v>
      </c>
      <c r="J80">
        <f t="shared" si="20"/>
        <v>700</v>
      </c>
      <c r="K80" s="10">
        <v>76</v>
      </c>
      <c r="L80" s="10" t="str">
        <f t="shared" si="21"/>
        <v>36,50</v>
      </c>
      <c r="M80" s="10" t="str">
        <f t="shared" si="22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9"/>
        <v>39</v>
      </c>
      <c r="G81">
        <f t="shared" si="14"/>
        <v>19000</v>
      </c>
      <c r="H81" t="str">
        <f t="shared" si="17"/>
        <v>섬광 베기</v>
      </c>
      <c r="I81">
        <f t="shared" si="23"/>
        <v>47</v>
      </c>
      <c r="J81">
        <f t="shared" si="20"/>
        <v>2500</v>
      </c>
      <c r="K81" s="10">
        <v>77</v>
      </c>
      <c r="L81" s="10" t="str">
        <f t="shared" si="21"/>
        <v>39,47</v>
      </c>
      <c r="M81" s="10" t="str">
        <f t="shared" si="22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3"/>
        <v>금강 베기</v>
      </c>
      <c r="F82">
        <f t="shared" si="19"/>
        <v>43</v>
      </c>
      <c r="G82">
        <f t="shared" si="14"/>
        <v>8000</v>
      </c>
      <c r="H82" t="str">
        <f t="shared" si="17"/>
        <v>태극 베기</v>
      </c>
      <c r="I82">
        <f t="shared" si="23"/>
        <v>55</v>
      </c>
      <c r="J82">
        <f t="shared" si="20"/>
        <v>11</v>
      </c>
      <c r="K82" s="10">
        <v>78</v>
      </c>
      <c r="L82" s="10" t="str">
        <f t="shared" si="21"/>
        <v>43,55</v>
      </c>
      <c r="M82" s="10" t="str">
        <f t="shared" si="22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3"/>
        <v>귀살 베기</v>
      </c>
      <c r="F83">
        <f t="shared" si="19"/>
        <v>60</v>
      </c>
      <c r="G83">
        <f t="shared" si="14"/>
        <v>56</v>
      </c>
      <c r="H83" t="str">
        <f t="shared" si="17"/>
        <v>신수 베기</v>
      </c>
      <c r="I83">
        <f t="shared" si="23"/>
        <v>42</v>
      </c>
      <c r="J83">
        <f t="shared" si="20"/>
        <v>7000</v>
      </c>
      <c r="K83" s="10">
        <v>79</v>
      </c>
      <c r="L83" s="10" t="str">
        <f t="shared" si="21"/>
        <v>60,42</v>
      </c>
      <c r="M83" s="10" t="str">
        <f t="shared" si="22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3"/>
        <v>지옥 베기</v>
      </c>
      <c r="F84">
        <f t="shared" si="19"/>
        <v>35</v>
      </c>
      <c r="G84">
        <f t="shared" si="14"/>
        <v>55000</v>
      </c>
      <c r="H84" t="str">
        <f t="shared" si="17"/>
        <v>신선 베기</v>
      </c>
      <c r="I84">
        <f t="shared" si="23"/>
        <v>54</v>
      </c>
      <c r="J84">
        <f t="shared" si="20"/>
        <v>180</v>
      </c>
      <c r="K84" s="10">
        <v>80</v>
      </c>
      <c r="L84" s="10" t="str">
        <f t="shared" si="21"/>
        <v>35,54</v>
      </c>
      <c r="M84" s="10" t="str">
        <f t="shared" si="22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3"/>
        <v>천상 베기</v>
      </c>
      <c r="F85">
        <f t="shared" si="19"/>
        <v>36</v>
      </c>
      <c r="G85">
        <f t="shared" si="14"/>
        <v>32500</v>
      </c>
      <c r="H85" t="str">
        <f t="shared" si="17"/>
        <v>심연 베기</v>
      </c>
      <c r="I85">
        <f t="shared" si="23"/>
        <v>50</v>
      </c>
      <c r="J85">
        <f t="shared" si="20"/>
        <v>775</v>
      </c>
      <c r="K85" s="10">
        <v>81</v>
      </c>
      <c r="L85" s="10" t="str">
        <f t="shared" si="21"/>
        <v>36,50</v>
      </c>
      <c r="M85" s="10" t="str">
        <f t="shared" si="22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3"/>
        <v>귀신 베기</v>
      </c>
      <c r="F86">
        <f t="shared" si="19"/>
        <v>39</v>
      </c>
      <c r="G86">
        <f t="shared" si="14"/>
        <v>20500</v>
      </c>
      <c r="H86" t="str">
        <f t="shared" si="17"/>
        <v>섬광 베기</v>
      </c>
      <c r="I86">
        <f t="shared" si="23"/>
        <v>47</v>
      </c>
      <c r="J86">
        <f t="shared" si="20"/>
        <v>2750</v>
      </c>
      <c r="K86" s="10">
        <v>82</v>
      </c>
      <c r="L86" s="10" t="str">
        <f t="shared" si="21"/>
        <v>39,47</v>
      </c>
      <c r="M86" s="10" t="str">
        <f t="shared" si="22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3"/>
        <v>금강 베기</v>
      </c>
      <c r="F87">
        <f t="shared" si="19"/>
        <v>43</v>
      </c>
      <c r="G87">
        <f t="shared" si="14"/>
        <v>8500</v>
      </c>
      <c r="H87" t="str">
        <f t="shared" si="17"/>
        <v>태극 베기</v>
      </c>
      <c r="I87">
        <f t="shared" si="23"/>
        <v>55</v>
      </c>
      <c r="J87">
        <f t="shared" si="20"/>
        <v>12</v>
      </c>
      <c r="K87" s="10">
        <v>83</v>
      </c>
      <c r="L87" s="10" t="str">
        <f t="shared" si="21"/>
        <v>43,55</v>
      </c>
      <c r="M87" s="10" t="str">
        <f t="shared" si="22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3"/>
        <v>귀살 베기</v>
      </c>
      <c r="F88">
        <f t="shared" si="19"/>
        <v>60</v>
      </c>
      <c r="G88">
        <f t="shared" si="14"/>
        <v>57</v>
      </c>
      <c r="H88" t="str">
        <f t="shared" si="17"/>
        <v>흉수 베기</v>
      </c>
      <c r="I88">
        <f t="shared" si="23"/>
        <v>46</v>
      </c>
      <c r="J88">
        <f t="shared" si="20"/>
        <v>700</v>
      </c>
      <c r="K88" s="10">
        <v>84</v>
      </c>
      <c r="L88" s="10" t="str">
        <f t="shared" si="21"/>
        <v>60,46</v>
      </c>
      <c r="M88" s="10" t="str">
        <f t="shared" si="22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3"/>
        <v>지옥 베기</v>
      </c>
      <c r="F89">
        <f t="shared" si="19"/>
        <v>35</v>
      </c>
      <c r="G89">
        <f t="shared" si="14"/>
        <v>60000</v>
      </c>
      <c r="H89" t="str">
        <f t="shared" si="17"/>
        <v>신선 베기</v>
      </c>
      <c r="I89">
        <f t="shared" si="23"/>
        <v>54</v>
      </c>
      <c r="J89">
        <f t="shared" si="20"/>
        <v>185</v>
      </c>
      <c r="K89" s="10">
        <v>85</v>
      </c>
      <c r="L89" s="10" t="str">
        <f t="shared" si="21"/>
        <v>35,54</v>
      </c>
      <c r="M89" s="10" t="str">
        <f t="shared" si="22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3"/>
        <v>천상 베기</v>
      </c>
      <c r="F90">
        <f t="shared" si="19"/>
        <v>36</v>
      </c>
      <c r="G90">
        <f t="shared" si="14"/>
        <v>35000</v>
      </c>
      <c r="H90" t="str">
        <f t="shared" si="17"/>
        <v>심연 베기</v>
      </c>
      <c r="I90">
        <f t="shared" si="23"/>
        <v>50</v>
      </c>
      <c r="J90">
        <f t="shared" si="20"/>
        <v>850</v>
      </c>
      <c r="K90" s="10">
        <v>86</v>
      </c>
      <c r="L90" s="10" t="str">
        <f t="shared" si="21"/>
        <v>36,50</v>
      </c>
      <c r="M90" s="10" t="str">
        <f t="shared" si="22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3"/>
        <v>귀신 베기</v>
      </c>
      <c r="F91">
        <f t="shared" si="19"/>
        <v>39</v>
      </c>
      <c r="G91">
        <f t="shared" si="14"/>
        <v>22000</v>
      </c>
      <c r="H91" t="str">
        <f t="shared" si="17"/>
        <v>섬광 베기</v>
      </c>
      <c r="I91">
        <f t="shared" si="23"/>
        <v>47</v>
      </c>
      <c r="J91">
        <f t="shared" si="20"/>
        <v>3000</v>
      </c>
      <c r="K91" s="10">
        <v>87</v>
      </c>
      <c r="L91" s="10" t="str">
        <f t="shared" si="21"/>
        <v>39,47</v>
      </c>
      <c r="M91" s="10" t="str">
        <f t="shared" si="22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3"/>
        <v>금강 베기</v>
      </c>
      <c r="F92">
        <f t="shared" si="19"/>
        <v>43</v>
      </c>
      <c r="G92">
        <f t="shared" si="14"/>
        <v>9000</v>
      </c>
      <c r="H92" t="str">
        <f t="shared" si="17"/>
        <v>태극 베기</v>
      </c>
      <c r="I92">
        <f t="shared" si="23"/>
        <v>55</v>
      </c>
      <c r="J92">
        <f t="shared" si="20"/>
        <v>13</v>
      </c>
      <c r="K92" s="10">
        <v>88</v>
      </c>
      <c r="L92" s="10" t="str">
        <f t="shared" si="21"/>
        <v>43,55</v>
      </c>
      <c r="M92" s="10" t="str">
        <f t="shared" si="22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3"/>
        <v>귀살 베기</v>
      </c>
      <c r="F93">
        <f t="shared" si="19"/>
        <v>60</v>
      </c>
      <c r="G93">
        <f t="shared" si="14"/>
        <v>58</v>
      </c>
      <c r="H93" t="str">
        <f t="shared" si="17"/>
        <v>천구 베기</v>
      </c>
      <c r="I93">
        <f t="shared" si="23"/>
        <v>61</v>
      </c>
      <c r="J93">
        <f t="shared" si="20"/>
        <v>20</v>
      </c>
      <c r="K93" s="10">
        <v>89</v>
      </c>
      <c r="L93" s="10" t="str">
        <f t="shared" si="21"/>
        <v>60,61</v>
      </c>
      <c r="M93" s="10" t="str">
        <f t="shared" si="22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3"/>
        <v>지옥 베기</v>
      </c>
      <c r="F94">
        <f t="shared" si="19"/>
        <v>35</v>
      </c>
      <c r="G94">
        <f t="shared" si="14"/>
        <v>65000</v>
      </c>
      <c r="H94" t="str">
        <f t="shared" si="17"/>
        <v>신선 베기</v>
      </c>
      <c r="I94">
        <f t="shared" si="23"/>
        <v>54</v>
      </c>
      <c r="J94">
        <f t="shared" si="20"/>
        <v>190</v>
      </c>
      <c r="K94" s="10">
        <v>90</v>
      </c>
      <c r="L94" s="10" t="str">
        <f t="shared" si="21"/>
        <v>35,54</v>
      </c>
      <c r="M94" s="10" t="str">
        <f t="shared" si="22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3"/>
        <v>천상 베기</v>
      </c>
      <c r="F95">
        <f t="shared" si="19"/>
        <v>36</v>
      </c>
      <c r="G95">
        <f t="shared" si="14"/>
        <v>37500</v>
      </c>
      <c r="H95" t="str">
        <f t="shared" si="17"/>
        <v>심연 베기</v>
      </c>
      <c r="I95">
        <f t="shared" si="23"/>
        <v>50</v>
      </c>
      <c r="J95">
        <f t="shared" si="20"/>
        <v>925</v>
      </c>
      <c r="K95" s="10">
        <v>91</v>
      </c>
      <c r="L95" s="10" t="str">
        <f t="shared" si="21"/>
        <v>36,50</v>
      </c>
      <c r="M95" s="10" t="str">
        <f t="shared" si="22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3"/>
        <v>귀신 베기</v>
      </c>
      <c r="F96">
        <f t="shared" si="19"/>
        <v>39</v>
      </c>
      <c r="G96">
        <f t="shared" si="14"/>
        <v>23500</v>
      </c>
      <c r="H96" t="str">
        <f t="shared" si="17"/>
        <v>섬광 베기</v>
      </c>
      <c r="I96">
        <f t="shared" si="23"/>
        <v>47</v>
      </c>
      <c r="J96">
        <f t="shared" si="20"/>
        <v>3250</v>
      </c>
      <c r="K96" s="10">
        <v>92</v>
      </c>
      <c r="L96" s="10" t="str">
        <f t="shared" si="21"/>
        <v>39,47</v>
      </c>
      <c r="M96" s="10" t="str">
        <f t="shared" si="22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3"/>
        <v>금강 베기</v>
      </c>
      <c r="F97">
        <f t="shared" si="19"/>
        <v>43</v>
      </c>
      <c r="G97">
        <f t="shared" si="14"/>
        <v>9500</v>
      </c>
      <c r="H97" t="str">
        <f t="shared" si="17"/>
        <v>태극 베기</v>
      </c>
      <c r="I97">
        <f t="shared" si="23"/>
        <v>55</v>
      </c>
      <c r="J97">
        <f t="shared" si="20"/>
        <v>14</v>
      </c>
      <c r="K97" s="10">
        <v>93</v>
      </c>
      <c r="L97" s="10" t="str">
        <f t="shared" si="21"/>
        <v>43,55</v>
      </c>
      <c r="M97" s="10" t="str">
        <f t="shared" si="22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3"/>
        <v>귀살 베기</v>
      </c>
      <c r="F98">
        <f t="shared" si="19"/>
        <v>60</v>
      </c>
      <c r="G98">
        <f t="shared" si="14"/>
        <v>59</v>
      </c>
      <c r="H98" t="str">
        <f t="shared" si="17"/>
        <v>신수 베기</v>
      </c>
      <c r="I98">
        <f t="shared" si="23"/>
        <v>42</v>
      </c>
      <c r="J98">
        <f t="shared" si="20"/>
        <v>7500</v>
      </c>
      <c r="K98" s="10">
        <v>94</v>
      </c>
      <c r="L98" s="10" t="str">
        <f t="shared" si="21"/>
        <v>60,42</v>
      </c>
      <c r="M98" s="10" t="str">
        <f t="shared" si="22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3"/>
        <v>지옥 베기</v>
      </c>
      <c r="F99">
        <f t="shared" si="19"/>
        <v>35</v>
      </c>
      <c r="G99">
        <f t="shared" si="14"/>
        <v>70000</v>
      </c>
      <c r="H99" t="str">
        <f t="shared" si="17"/>
        <v>신선 베기</v>
      </c>
      <c r="I99">
        <f t="shared" si="23"/>
        <v>54</v>
      </c>
      <c r="J99">
        <f t="shared" si="20"/>
        <v>195</v>
      </c>
      <c r="K99" s="10">
        <v>95</v>
      </c>
      <c r="L99" s="10" t="str">
        <f t="shared" si="21"/>
        <v>35,54</v>
      </c>
      <c r="M99" s="10" t="str">
        <f t="shared" si="22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3"/>
        <v>천상 베기</v>
      </c>
      <c r="F100">
        <f t="shared" si="19"/>
        <v>36</v>
      </c>
      <c r="G100">
        <f t="shared" si="14"/>
        <v>40000</v>
      </c>
      <c r="H100" t="str">
        <f t="shared" si="17"/>
        <v>심연 베기</v>
      </c>
      <c r="I100">
        <f t="shared" si="23"/>
        <v>50</v>
      </c>
      <c r="J100">
        <f t="shared" si="20"/>
        <v>1000</v>
      </c>
      <c r="K100" s="10">
        <v>96</v>
      </c>
      <c r="L100" s="10" t="str">
        <f t="shared" si="21"/>
        <v>36,50</v>
      </c>
      <c r="M100" s="10" t="str">
        <f t="shared" si="22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3"/>
        <v>귀신 베기</v>
      </c>
      <c r="F101">
        <f t="shared" si="19"/>
        <v>39</v>
      </c>
      <c r="G101">
        <f t="shared" si="14"/>
        <v>25000</v>
      </c>
      <c r="H101" t="str">
        <f t="shared" si="17"/>
        <v>섬광 베기</v>
      </c>
      <c r="I101">
        <f t="shared" si="23"/>
        <v>47</v>
      </c>
      <c r="J101">
        <f t="shared" si="20"/>
        <v>3500</v>
      </c>
      <c r="K101" s="10">
        <v>97</v>
      </c>
      <c r="L101" s="10" t="str">
        <f t="shared" si="21"/>
        <v>39,47</v>
      </c>
      <c r="M101" s="10" t="str">
        <f t="shared" si="22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3"/>
        <v>금강 베기</v>
      </c>
      <c r="F102">
        <f t="shared" si="19"/>
        <v>43</v>
      </c>
      <c r="G102">
        <f t="shared" si="14"/>
        <v>10000</v>
      </c>
      <c r="H102" t="str">
        <f t="shared" si="17"/>
        <v>태극 베기</v>
      </c>
      <c r="I102">
        <f t="shared" si="23"/>
        <v>55</v>
      </c>
      <c r="J102">
        <f t="shared" si="20"/>
        <v>15</v>
      </c>
      <c r="K102" s="10">
        <v>98</v>
      </c>
      <c r="L102" s="10" t="str">
        <f t="shared" si="21"/>
        <v>43,55</v>
      </c>
      <c r="M102" s="10" t="str">
        <f t="shared" si="22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3"/>
        <v>귀살 베기</v>
      </c>
      <c r="F103">
        <f t="shared" si="19"/>
        <v>60</v>
      </c>
      <c r="G103">
        <f t="shared" si="14"/>
        <v>60</v>
      </c>
      <c r="H103" t="str">
        <f t="shared" si="17"/>
        <v>흉수 베기</v>
      </c>
      <c r="I103">
        <f t="shared" si="23"/>
        <v>46</v>
      </c>
      <c r="J103">
        <f t="shared" si="20"/>
        <v>750</v>
      </c>
      <c r="K103" s="10">
        <v>99</v>
      </c>
      <c r="L103" s="10" t="str">
        <f t="shared" si="21"/>
        <v>60,46</v>
      </c>
      <c r="M103" s="10" t="str">
        <f t="shared" si="22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3"/>
        <v>지옥 베기</v>
      </c>
      <c r="F104">
        <f t="shared" si="19"/>
        <v>35</v>
      </c>
      <c r="G104">
        <f t="shared" ref="G104:G116" si="24">G99+VLOOKUP(E104,$Q$20:$R$31,2,FALSE)</f>
        <v>75000</v>
      </c>
      <c r="H104" t="str">
        <f t="shared" si="17"/>
        <v>신선 베기</v>
      </c>
      <c r="I104">
        <f t="shared" si="23"/>
        <v>54</v>
      </c>
      <c r="J104">
        <f t="shared" ref="J104:J116" si="25">IF(I104=42,J89+$R$23,IF(I104=46,J89+$R$24,IF(I104=61,J89+$R$30,J99+VLOOKUP(H104,$Q$20:$R$31,2,FALSE))))</f>
        <v>200</v>
      </c>
      <c r="K104" s="10">
        <v>100</v>
      </c>
      <c r="L104" s="10" t="str">
        <f t="shared" ref="L104:L116" si="26">IF(H104=0,F104&amp;",-1",F104&amp;","&amp;I104)</f>
        <v>35,54</v>
      </c>
      <c r="M104" s="10" t="str">
        <f t="shared" ref="M104:M116" si="27">IF(H104=0,G104/100&amp;","&amp;0,G104/100&amp;","&amp;J104/100)</f>
        <v>750,2</v>
      </c>
    </row>
    <row r="105" spans="4:16" x14ac:dyDescent="0.3">
      <c r="D105" s="10">
        <v>101</v>
      </c>
      <c r="E105" t="str">
        <f t="shared" si="13"/>
        <v>천상 베기</v>
      </c>
      <c r="F105">
        <f t="shared" si="19"/>
        <v>36</v>
      </c>
      <c r="G105">
        <f t="shared" si="24"/>
        <v>42500</v>
      </c>
      <c r="H105" t="str">
        <f t="shared" si="17"/>
        <v>심연 베기</v>
      </c>
      <c r="I105">
        <f t="shared" si="23"/>
        <v>50</v>
      </c>
      <c r="J105">
        <f t="shared" si="25"/>
        <v>1075</v>
      </c>
      <c r="K105" s="10">
        <v>101</v>
      </c>
      <c r="L105" s="10" t="str">
        <f t="shared" si="26"/>
        <v>36,50</v>
      </c>
      <c r="M105" s="10" t="str">
        <f t="shared" si="27"/>
        <v>425,10.75</v>
      </c>
    </row>
    <row r="106" spans="4:16" x14ac:dyDescent="0.3">
      <c r="D106" s="10">
        <v>102</v>
      </c>
      <c r="E106" t="str">
        <f t="shared" si="13"/>
        <v>귀신 베기</v>
      </c>
      <c r="F106">
        <f t="shared" si="19"/>
        <v>39</v>
      </c>
      <c r="G106">
        <f t="shared" si="24"/>
        <v>26500</v>
      </c>
      <c r="H106" t="str">
        <f t="shared" si="17"/>
        <v>섬광 베기</v>
      </c>
      <c r="I106">
        <f t="shared" si="23"/>
        <v>47</v>
      </c>
      <c r="J106">
        <f t="shared" si="25"/>
        <v>3750</v>
      </c>
      <c r="K106" s="10">
        <v>102</v>
      </c>
      <c r="L106" s="10" t="str">
        <f t="shared" si="26"/>
        <v>39,47</v>
      </c>
      <c r="M106" s="10" t="str">
        <f t="shared" si="27"/>
        <v>265,37.5</v>
      </c>
    </row>
    <row r="107" spans="4:16" x14ac:dyDescent="0.3">
      <c r="D107" s="10">
        <v>103</v>
      </c>
      <c r="E107" t="str">
        <f t="shared" si="13"/>
        <v>금강 베기</v>
      </c>
      <c r="F107">
        <f t="shared" si="19"/>
        <v>43</v>
      </c>
      <c r="G107">
        <f t="shared" si="24"/>
        <v>10500</v>
      </c>
      <c r="H107" t="str">
        <f t="shared" si="17"/>
        <v>태극 베기</v>
      </c>
      <c r="I107">
        <f t="shared" si="23"/>
        <v>55</v>
      </c>
      <c r="J107">
        <f t="shared" si="25"/>
        <v>16</v>
      </c>
      <c r="K107" s="10">
        <v>103</v>
      </c>
      <c r="L107" s="10" t="str">
        <f t="shared" si="26"/>
        <v>43,55</v>
      </c>
      <c r="M107" s="10" t="str">
        <f t="shared" si="27"/>
        <v>105,0.16</v>
      </c>
    </row>
    <row r="108" spans="4:16" x14ac:dyDescent="0.3">
      <c r="D108" s="9">
        <v>104</v>
      </c>
      <c r="E108" t="str">
        <f t="shared" si="13"/>
        <v>귀살 베기</v>
      </c>
      <c r="F108">
        <f t="shared" si="19"/>
        <v>60</v>
      </c>
      <c r="G108">
        <f t="shared" si="24"/>
        <v>61</v>
      </c>
      <c r="H108" t="str">
        <f t="shared" si="17"/>
        <v>천구 베기</v>
      </c>
      <c r="I108">
        <f t="shared" si="23"/>
        <v>61</v>
      </c>
      <c r="J108">
        <f t="shared" si="25"/>
        <v>22.5</v>
      </c>
      <c r="K108" s="10">
        <v>104</v>
      </c>
      <c r="L108" s="10" t="str">
        <f t="shared" si="26"/>
        <v>60,61</v>
      </c>
      <c r="M108" s="10" t="str">
        <f t="shared" si="27"/>
        <v>0.61,0.225</v>
      </c>
    </row>
    <row r="109" spans="4:16" x14ac:dyDescent="0.3">
      <c r="D109" s="10">
        <v>105</v>
      </c>
      <c r="E109" t="str">
        <f t="shared" si="13"/>
        <v>지옥 베기</v>
      </c>
      <c r="F109">
        <f t="shared" si="19"/>
        <v>35</v>
      </c>
      <c r="G109">
        <f t="shared" si="24"/>
        <v>80000</v>
      </c>
      <c r="H109" t="str">
        <f t="shared" si="17"/>
        <v>신선 베기</v>
      </c>
      <c r="I109">
        <f t="shared" si="23"/>
        <v>54</v>
      </c>
      <c r="J109">
        <f t="shared" si="25"/>
        <v>205</v>
      </c>
      <c r="K109" s="10">
        <v>105</v>
      </c>
      <c r="L109" s="10" t="str">
        <f t="shared" si="26"/>
        <v>35,54</v>
      </c>
      <c r="M109" s="10" t="str">
        <f t="shared" si="27"/>
        <v>800,2.05</v>
      </c>
    </row>
    <row r="110" spans="4:16" x14ac:dyDescent="0.3">
      <c r="D110" s="10">
        <v>106</v>
      </c>
      <c r="E110" t="str">
        <f t="shared" si="13"/>
        <v>천상 베기</v>
      </c>
      <c r="F110">
        <f t="shared" si="19"/>
        <v>36</v>
      </c>
      <c r="G110">
        <f t="shared" si="24"/>
        <v>45000</v>
      </c>
      <c r="H110" t="str">
        <f t="shared" si="17"/>
        <v>심연 베기</v>
      </c>
      <c r="I110">
        <f t="shared" si="23"/>
        <v>50</v>
      </c>
      <c r="J110">
        <f t="shared" si="25"/>
        <v>1150</v>
      </c>
      <c r="K110" s="10">
        <v>106</v>
      </c>
      <c r="L110" s="10" t="str">
        <f t="shared" si="26"/>
        <v>36,50</v>
      </c>
      <c r="M110" s="10" t="str">
        <f t="shared" si="27"/>
        <v>450,11.5</v>
      </c>
    </row>
    <row r="111" spans="4:16" x14ac:dyDescent="0.3">
      <c r="D111" s="10">
        <v>107</v>
      </c>
      <c r="E111" t="str">
        <f t="shared" si="13"/>
        <v>귀신 베기</v>
      </c>
      <c r="F111">
        <f t="shared" si="19"/>
        <v>39</v>
      </c>
      <c r="G111">
        <f t="shared" si="24"/>
        <v>28000</v>
      </c>
      <c r="H111" t="str">
        <f t="shared" si="17"/>
        <v>섬광 베기</v>
      </c>
      <c r="I111">
        <f t="shared" si="23"/>
        <v>47</v>
      </c>
      <c r="J111">
        <f t="shared" si="25"/>
        <v>4000</v>
      </c>
      <c r="K111" s="10">
        <v>107</v>
      </c>
      <c r="L111" s="10" t="str">
        <f t="shared" si="26"/>
        <v>39,47</v>
      </c>
      <c r="M111" s="10" t="str">
        <f t="shared" si="27"/>
        <v>280,40</v>
      </c>
    </row>
    <row r="112" spans="4:16" x14ac:dyDescent="0.3">
      <c r="D112" s="10">
        <v>108</v>
      </c>
      <c r="E112" t="str">
        <f t="shared" si="13"/>
        <v>금강 베기</v>
      </c>
      <c r="F112">
        <f t="shared" si="19"/>
        <v>43</v>
      </c>
      <c r="G112">
        <f t="shared" si="24"/>
        <v>11000</v>
      </c>
      <c r="H112" t="str">
        <f t="shared" si="17"/>
        <v>태극 베기</v>
      </c>
      <c r="I112">
        <f t="shared" si="23"/>
        <v>55</v>
      </c>
      <c r="J112">
        <f t="shared" si="25"/>
        <v>17</v>
      </c>
      <c r="K112" s="10">
        <v>108</v>
      </c>
      <c r="L112" s="10" t="str">
        <f t="shared" si="26"/>
        <v>43,55</v>
      </c>
      <c r="M112" s="10" t="str">
        <f t="shared" si="27"/>
        <v>110,0.17</v>
      </c>
    </row>
    <row r="113" spans="4:13" x14ac:dyDescent="0.3">
      <c r="D113" s="10">
        <v>109</v>
      </c>
      <c r="E113" t="str">
        <f t="shared" si="13"/>
        <v>귀살 베기</v>
      </c>
      <c r="F113">
        <f t="shared" si="19"/>
        <v>60</v>
      </c>
      <c r="G113">
        <f t="shared" si="24"/>
        <v>62</v>
      </c>
      <c r="H113" t="str">
        <f t="shared" si="17"/>
        <v>신수 베기</v>
      </c>
      <c r="I113">
        <f t="shared" si="23"/>
        <v>42</v>
      </c>
      <c r="J113">
        <f t="shared" si="25"/>
        <v>8000</v>
      </c>
      <c r="K113" s="10">
        <v>109</v>
      </c>
      <c r="L113" s="10" t="str">
        <f t="shared" si="26"/>
        <v>60,42</v>
      </c>
      <c r="M113" s="10" t="str">
        <f t="shared" si="27"/>
        <v>0.62,80</v>
      </c>
    </row>
    <row r="114" spans="4:13" x14ac:dyDescent="0.3">
      <c r="D114" s="10">
        <v>110</v>
      </c>
      <c r="E114" t="str">
        <f t="shared" si="13"/>
        <v>지옥 베기</v>
      </c>
      <c r="F114">
        <f t="shared" si="19"/>
        <v>35</v>
      </c>
      <c r="G114">
        <f t="shared" si="24"/>
        <v>85000</v>
      </c>
      <c r="H114" t="str">
        <f t="shared" si="17"/>
        <v>신선 베기</v>
      </c>
      <c r="I114">
        <f t="shared" si="23"/>
        <v>54</v>
      </c>
      <c r="J114">
        <f t="shared" si="25"/>
        <v>210</v>
      </c>
      <c r="K114" s="10">
        <v>110</v>
      </c>
      <c r="L114" s="10" t="str">
        <f t="shared" si="26"/>
        <v>35,54</v>
      </c>
      <c r="M114" s="10" t="str">
        <f t="shared" si="27"/>
        <v>850,2.1</v>
      </c>
    </row>
    <row r="115" spans="4:13" x14ac:dyDescent="0.3">
      <c r="D115" s="10">
        <v>111</v>
      </c>
      <c r="E115" t="str">
        <f t="shared" si="13"/>
        <v>천상 베기</v>
      </c>
      <c r="F115">
        <f t="shared" si="19"/>
        <v>36</v>
      </c>
      <c r="G115">
        <f t="shared" si="24"/>
        <v>47500</v>
      </c>
      <c r="H115" t="str">
        <f t="shared" si="17"/>
        <v>심연 베기</v>
      </c>
      <c r="I115">
        <f t="shared" si="23"/>
        <v>50</v>
      </c>
      <c r="J115">
        <f t="shared" si="25"/>
        <v>1225</v>
      </c>
      <c r="K115" s="10">
        <v>111</v>
      </c>
      <c r="L115" s="10" t="str">
        <f t="shared" si="26"/>
        <v>36,50</v>
      </c>
      <c r="M115" s="10" t="str">
        <f t="shared" si="27"/>
        <v>475,12.25</v>
      </c>
    </row>
    <row r="116" spans="4:13" x14ac:dyDescent="0.3">
      <c r="D116" s="9">
        <v>112</v>
      </c>
      <c r="E116" t="str">
        <f t="shared" si="13"/>
        <v>귀신 베기</v>
      </c>
      <c r="F116">
        <f t="shared" si="19"/>
        <v>39</v>
      </c>
      <c r="G116">
        <f t="shared" si="24"/>
        <v>29500</v>
      </c>
      <c r="H116" t="str">
        <f t="shared" si="17"/>
        <v>섬광 베기</v>
      </c>
      <c r="I116">
        <f t="shared" si="23"/>
        <v>47</v>
      </c>
      <c r="J116">
        <f t="shared" si="25"/>
        <v>4250</v>
      </c>
      <c r="K116" s="10">
        <v>112</v>
      </c>
      <c r="L116" s="10" t="str">
        <f t="shared" si="26"/>
        <v>39,47</v>
      </c>
      <c r="M116" s="10" t="str">
        <f t="shared" si="27"/>
        <v>295,42.5</v>
      </c>
    </row>
    <row r="117" spans="4:13" x14ac:dyDescent="0.3">
      <c r="D117" s="10">
        <v>113</v>
      </c>
      <c r="E117" t="str">
        <f t="shared" si="13"/>
        <v>금강 베기</v>
      </c>
      <c r="F117">
        <f t="shared" si="19"/>
        <v>43</v>
      </c>
      <c r="G117">
        <f t="shared" ref="G117:G153" si="28">G112+VLOOKUP(E117,$Q$20:$R$31,2,FALSE)</f>
        <v>11500</v>
      </c>
      <c r="H117" t="str">
        <f t="shared" si="17"/>
        <v>태극 베기</v>
      </c>
      <c r="I117">
        <f t="shared" si="23"/>
        <v>55</v>
      </c>
      <c r="J117">
        <f t="shared" ref="J117:J153" si="29">IF(I117=42,J102+$R$23,IF(I117=46,J102+$R$24,IF(I117=61,J102+$R$30,J112+VLOOKUP(H117,$Q$20:$R$31,2,FALSE))))</f>
        <v>18</v>
      </c>
      <c r="K117" s="10">
        <v>113</v>
      </c>
      <c r="L117" s="10" t="str">
        <f t="shared" ref="L117:L153" si="30">IF(H117=0,F117&amp;",-1",F117&amp;","&amp;I117)</f>
        <v>43,55</v>
      </c>
      <c r="M117" s="10" t="str">
        <f t="shared" ref="M117:M153" si="31">IF(H117=0,G117/100&amp;","&amp;0,G117/100&amp;","&amp;J117/100)</f>
        <v>115,0.18</v>
      </c>
    </row>
    <row r="118" spans="4:13" x14ac:dyDescent="0.3">
      <c r="D118" s="10">
        <v>114</v>
      </c>
      <c r="E118" t="str">
        <f t="shared" si="13"/>
        <v>귀살 베기</v>
      </c>
      <c r="F118">
        <f t="shared" si="19"/>
        <v>60</v>
      </c>
      <c r="G118">
        <f t="shared" si="28"/>
        <v>63</v>
      </c>
      <c r="H118" t="str">
        <f t="shared" si="17"/>
        <v>흉수 베기</v>
      </c>
      <c r="I118">
        <f t="shared" si="23"/>
        <v>46</v>
      </c>
      <c r="J118">
        <f t="shared" si="29"/>
        <v>800</v>
      </c>
      <c r="K118" s="10">
        <v>114</v>
      </c>
      <c r="L118" s="10" t="str">
        <f t="shared" si="30"/>
        <v>60,46</v>
      </c>
      <c r="M118" s="10" t="str">
        <f t="shared" si="31"/>
        <v>0.63,8</v>
      </c>
    </row>
    <row r="119" spans="4:13" x14ac:dyDescent="0.3">
      <c r="D119" s="10">
        <v>115</v>
      </c>
      <c r="E119" t="str">
        <f t="shared" ref="E119:E182" si="32">E114</f>
        <v>지옥 베기</v>
      </c>
      <c r="F119">
        <f t="shared" si="19"/>
        <v>35</v>
      </c>
      <c r="G119">
        <f t="shared" si="28"/>
        <v>90000</v>
      </c>
      <c r="H119" t="str">
        <f t="shared" si="17"/>
        <v>신선 베기</v>
      </c>
      <c r="I119">
        <f t="shared" si="23"/>
        <v>54</v>
      </c>
      <c r="J119">
        <f t="shared" si="29"/>
        <v>215</v>
      </c>
      <c r="K119" s="10">
        <v>115</v>
      </c>
      <c r="L119" s="10" t="str">
        <f t="shared" si="30"/>
        <v>35,54</v>
      </c>
      <c r="M119" s="10" t="str">
        <f t="shared" si="31"/>
        <v>900,2.15</v>
      </c>
    </row>
    <row r="120" spans="4:13" x14ac:dyDescent="0.3">
      <c r="D120" s="10">
        <v>116</v>
      </c>
      <c r="E120" t="str">
        <f t="shared" si="32"/>
        <v>천상 베기</v>
      </c>
      <c r="F120">
        <f t="shared" si="19"/>
        <v>36</v>
      </c>
      <c r="G120">
        <f t="shared" si="28"/>
        <v>50000</v>
      </c>
      <c r="H120" t="str">
        <f t="shared" si="17"/>
        <v>심연 베기</v>
      </c>
      <c r="I120">
        <f t="shared" si="23"/>
        <v>50</v>
      </c>
      <c r="J120">
        <f t="shared" si="29"/>
        <v>1300</v>
      </c>
      <c r="K120" s="10">
        <v>116</v>
      </c>
      <c r="L120" s="10" t="str">
        <f t="shared" si="30"/>
        <v>36,50</v>
      </c>
      <c r="M120" s="10" t="str">
        <f t="shared" si="31"/>
        <v>500,13</v>
      </c>
    </row>
    <row r="121" spans="4:13" x14ac:dyDescent="0.3">
      <c r="D121" s="9">
        <v>117</v>
      </c>
      <c r="E121" t="str">
        <f t="shared" si="32"/>
        <v>귀신 베기</v>
      </c>
      <c r="F121">
        <f t="shared" si="19"/>
        <v>39</v>
      </c>
      <c r="G121">
        <f t="shared" si="28"/>
        <v>31000</v>
      </c>
      <c r="H121" t="str">
        <f t="shared" si="17"/>
        <v>섬광 베기</v>
      </c>
      <c r="I121">
        <f t="shared" si="23"/>
        <v>47</v>
      </c>
      <c r="J121">
        <f t="shared" si="29"/>
        <v>4500</v>
      </c>
      <c r="K121" s="10">
        <v>117</v>
      </c>
      <c r="L121" s="10" t="str">
        <f t="shared" si="30"/>
        <v>39,47</v>
      </c>
      <c r="M121" s="10" t="str">
        <f t="shared" si="31"/>
        <v>310,45</v>
      </c>
    </row>
    <row r="122" spans="4:13" x14ac:dyDescent="0.3">
      <c r="D122" s="10">
        <v>118</v>
      </c>
      <c r="E122" t="str">
        <f t="shared" si="32"/>
        <v>금강 베기</v>
      </c>
      <c r="F122">
        <f t="shared" si="19"/>
        <v>43</v>
      </c>
      <c r="G122">
        <f t="shared" si="28"/>
        <v>12000</v>
      </c>
      <c r="H122" t="str">
        <f t="shared" si="17"/>
        <v>태극 베기</v>
      </c>
      <c r="I122">
        <f t="shared" si="23"/>
        <v>55</v>
      </c>
      <c r="J122">
        <f t="shared" si="29"/>
        <v>19</v>
      </c>
      <c r="K122" s="10">
        <v>118</v>
      </c>
      <c r="L122" s="10" t="str">
        <f t="shared" si="30"/>
        <v>43,55</v>
      </c>
      <c r="M122" s="10" t="str">
        <f t="shared" si="31"/>
        <v>120,0.19</v>
      </c>
    </row>
    <row r="123" spans="4:13" x14ac:dyDescent="0.3">
      <c r="D123" s="10">
        <v>119</v>
      </c>
      <c r="E123" t="str">
        <f t="shared" si="32"/>
        <v>귀살 베기</v>
      </c>
      <c r="F123">
        <f t="shared" si="19"/>
        <v>60</v>
      </c>
      <c r="G123">
        <f t="shared" si="28"/>
        <v>64</v>
      </c>
      <c r="H123" t="str">
        <f t="shared" si="17"/>
        <v>천구 베기</v>
      </c>
      <c r="I123">
        <f t="shared" si="23"/>
        <v>61</v>
      </c>
      <c r="J123">
        <f t="shared" si="29"/>
        <v>25</v>
      </c>
      <c r="K123" s="10">
        <v>119</v>
      </c>
      <c r="L123" s="10" t="str">
        <f t="shared" si="30"/>
        <v>60,61</v>
      </c>
      <c r="M123" s="10" t="str">
        <f t="shared" si="31"/>
        <v>0.64,0.25</v>
      </c>
    </row>
    <row r="124" spans="4:13" x14ac:dyDescent="0.3">
      <c r="D124" s="10">
        <v>120</v>
      </c>
      <c r="E124" t="str">
        <f t="shared" si="32"/>
        <v>지옥 베기</v>
      </c>
      <c r="F124">
        <f t="shared" si="19"/>
        <v>35</v>
      </c>
      <c r="G124">
        <f t="shared" si="28"/>
        <v>95000</v>
      </c>
      <c r="H124" t="str">
        <f t="shared" si="17"/>
        <v>신선 베기</v>
      </c>
      <c r="I124">
        <f t="shared" si="23"/>
        <v>54</v>
      </c>
      <c r="J124">
        <f t="shared" si="29"/>
        <v>220</v>
      </c>
      <c r="K124" s="10">
        <v>120</v>
      </c>
      <c r="L124" s="10" t="str">
        <f t="shared" si="30"/>
        <v>35,54</v>
      </c>
      <c r="M124" s="10" t="str">
        <f t="shared" si="31"/>
        <v>950,2.2</v>
      </c>
    </row>
    <row r="125" spans="4:13" x14ac:dyDescent="0.3">
      <c r="D125" s="10">
        <v>121</v>
      </c>
      <c r="E125" t="str">
        <f t="shared" si="32"/>
        <v>천상 베기</v>
      </c>
      <c r="F125">
        <f t="shared" si="19"/>
        <v>36</v>
      </c>
      <c r="G125">
        <f t="shared" si="28"/>
        <v>52500</v>
      </c>
      <c r="H125" t="str">
        <f t="shared" si="17"/>
        <v>심연 베기</v>
      </c>
      <c r="I125">
        <f t="shared" si="23"/>
        <v>50</v>
      </c>
      <c r="J125">
        <f t="shared" si="29"/>
        <v>1375</v>
      </c>
      <c r="K125" s="10">
        <v>121</v>
      </c>
      <c r="L125" s="10" t="str">
        <f t="shared" si="30"/>
        <v>36,50</v>
      </c>
      <c r="M125" s="10" t="str">
        <f t="shared" si="31"/>
        <v>525,13.75</v>
      </c>
    </row>
    <row r="126" spans="4:13" x14ac:dyDescent="0.3">
      <c r="D126" s="10">
        <v>122</v>
      </c>
      <c r="E126" t="str">
        <f t="shared" si="32"/>
        <v>귀신 베기</v>
      </c>
      <c r="F126">
        <f t="shared" si="19"/>
        <v>39</v>
      </c>
      <c r="G126">
        <f t="shared" si="28"/>
        <v>32500</v>
      </c>
      <c r="H126" t="str">
        <f t="shared" si="17"/>
        <v>섬광 베기</v>
      </c>
      <c r="I126">
        <f t="shared" si="23"/>
        <v>47</v>
      </c>
      <c r="J126">
        <f t="shared" si="29"/>
        <v>4750</v>
      </c>
      <c r="K126" s="10">
        <v>122</v>
      </c>
      <c r="L126" s="10" t="str">
        <f t="shared" si="30"/>
        <v>39,47</v>
      </c>
      <c r="M126" s="10" t="str">
        <f t="shared" si="31"/>
        <v>325,47.5</v>
      </c>
    </row>
    <row r="127" spans="4:13" x14ac:dyDescent="0.3">
      <c r="D127" s="10">
        <v>123</v>
      </c>
      <c r="E127" t="str">
        <f t="shared" si="32"/>
        <v>금강 베기</v>
      </c>
      <c r="F127">
        <f t="shared" si="19"/>
        <v>43</v>
      </c>
      <c r="G127">
        <f t="shared" si="28"/>
        <v>12500</v>
      </c>
      <c r="H127" t="str">
        <f t="shared" si="17"/>
        <v>태극 베기</v>
      </c>
      <c r="I127">
        <f t="shared" si="23"/>
        <v>55</v>
      </c>
      <c r="J127">
        <f t="shared" si="29"/>
        <v>20</v>
      </c>
      <c r="K127" s="10">
        <v>123</v>
      </c>
      <c r="L127" s="10" t="str">
        <f t="shared" si="30"/>
        <v>43,55</v>
      </c>
      <c r="M127" s="10" t="str">
        <f t="shared" si="31"/>
        <v>125,0.2</v>
      </c>
    </row>
    <row r="128" spans="4:13" x14ac:dyDescent="0.3">
      <c r="D128" s="10">
        <v>124</v>
      </c>
      <c r="E128" t="str">
        <f t="shared" si="32"/>
        <v>귀살 베기</v>
      </c>
      <c r="F128">
        <f t="shared" si="19"/>
        <v>60</v>
      </c>
      <c r="G128">
        <f t="shared" si="28"/>
        <v>65</v>
      </c>
      <c r="H128" t="str">
        <f t="shared" si="17"/>
        <v>신수 베기</v>
      </c>
      <c r="I128">
        <f t="shared" si="23"/>
        <v>42</v>
      </c>
      <c r="J128">
        <f t="shared" si="29"/>
        <v>8500</v>
      </c>
      <c r="K128" s="10">
        <v>124</v>
      </c>
      <c r="L128" s="10" t="str">
        <f t="shared" si="30"/>
        <v>60,42</v>
      </c>
      <c r="M128" s="10" t="str">
        <f t="shared" si="31"/>
        <v>0.65,85</v>
      </c>
    </row>
    <row r="129" spans="4:13" x14ac:dyDescent="0.3">
      <c r="D129" s="9">
        <v>125</v>
      </c>
      <c r="E129" t="str">
        <f t="shared" si="32"/>
        <v>지옥 베기</v>
      </c>
      <c r="F129">
        <f t="shared" si="19"/>
        <v>35</v>
      </c>
      <c r="G129">
        <f t="shared" si="28"/>
        <v>100000</v>
      </c>
      <c r="H129" t="str">
        <f t="shared" ref="H129:H192" si="33">H114</f>
        <v>신선 베기</v>
      </c>
      <c r="I129">
        <f t="shared" si="23"/>
        <v>54</v>
      </c>
      <c r="J129">
        <f t="shared" si="29"/>
        <v>225</v>
      </c>
      <c r="K129" s="10">
        <v>125</v>
      </c>
      <c r="L129" s="10" t="str">
        <f t="shared" si="30"/>
        <v>35,54</v>
      </c>
      <c r="M129" s="10" t="str">
        <f t="shared" si="31"/>
        <v>1000,2.25</v>
      </c>
    </row>
    <row r="130" spans="4:13" x14ac:dyDescent="0.3">
      <c r="D130" s="10">
        <v>126</v>
      </c>
      <c r="E130" t="str">
        <f t="shared" si="32"/>
        <v>천상 베기</v>
      </c>
      <c r="F130">
        <f t="shared" si="19"/>
        <v>36</v>
      </c>
      <c r="G130">
        <f t="shared" si="28"/>
        <v>55000</v>
      </c>
      <c r="H130" t="str">
        <f t="shared" si="33"/>
        <v>심연 베기</v>
      </c>
      <c r="I130">
        <f t="shared" si="23"/>
        <v>50</v>
      </c>
      <c r="J130">
        <f t="shared" si="29"/>
        <v>1450</v>
      </c>
      <c r="K130" s="10">
        <v>126</v>
      </c>
      <c r="L130" s="10" t="str">
        <f t="shared" si="30"/>
        <v>36,50</v>
      </c>
      <c r="M130" s="10" t="str">
        <f t="shared" si="31"/>
        <v>550,14.5</v>
      </c>
    </row>
    <row r="131" spans="4:13" x14ac:dyDescent="0.3">
      <c r="D131" s="10">
        <v>127</v>
      </c>
      <c r="E131" t="str">
        <f t="shared" si="32"/>
        <v>귀신 베기</v>
      </c>
      <c r="F131">
        <f t="shared" si="19"/>
        <v>39</v>
      </c>
      <c r="G131">
        <f t="shared" si="28"/>
        <v>34000</v>
      </c>
      <c r="H131" t="str">
        <f t="shared" si="33"/>
        <v>섬광 베기</v>
      </c>
      <c r="I131">
        <f t="shared" si="23"/>
        <v>47</v>
      </c>
      <c r="J131">
        <f t="shared" si="29"/>
        <v>5000</v>
      </c>
      <c r="K131" s="10">
        <v>127</v>
      </c>
      <c r="L131" s="10" t="str">
        <f t="shared" si="30"/>
        <v>39,47</v>
      </c>
      <c r="M131" s="10" t="str">
        <f t="shared" si="31"/>
        <v>340,50</v>
      </c>
    </row>
    <row r="132" spans="4:13" x14ac:dyDescent="0.3">
      <c r="D132" s="10">
        <v>128</v>
      </c>
      <c r="E132" t="str">
        <f t="shared" si="32"/>
        <v>금강 베기</v>
      </c>
      <c r="F132">
        <f t="shared" ref="F132:F195" si="34">VLOOKUP(E132,$Q:$R,2,FALSE)</f>
        <v>43</v>
      </c>
      <c r="G132">
        <f t="shared" si="28"/>
        <v>13000</v>
      </c>
      <c r="H132" t="str">
        <f t="shared" si="33"/>
        <v>태극 베기</v>
      </c>
      <c r="I132">
        <f t="shared" si="23"/>
        <v>55</v>
      </c>
      <c r="J132">
        <f t="shared" si="29"/>
        <v>21</v>
      </c>
      <c r="K132" s="10">
        <v>128</v>
      </c>
      <c r="L132" s="10" t="str">
        <f t="shared" si="30"/>
        <v>43,55</v>
      </c>
      <c r="M132" s="10" t="str">
        <f t="shared" si="31"/>
        <v>130,0.21</v>
      </c>
    </row>
    <row r="133" spans="4:13" x14ac:dyDescent="0.3">
      <c r="D133" s="10">
        <v>129</v>
      </c>
      <c r="E133" t="str">
        <f t="shared" si="32"/>
        <v>귀살 베기</v>
      </c>
      <c r="F133">
        <f t="shared" si="34"/>
        <v>60</v>
      </c>
      <c r="G133">
        <f t="shared" si="28"/>
        <v>66</v>
      </c>
      <c r="H133" t="str">
        <f t="shared" si="33"/>
        <v>흉수 베기</v>
      </c>
      <c r="I133">
        <f t="shared" si="23"/>
        <v>46</v>
      </c>
      <c r="J133">
        <f t="shared" si="29"/>
        <v>850</v>
      </c>
      <c r="K133" s="10">
        <v>129</v>
      </c>
      <c r="L133" s="10" t="str">
        <f t="shared" si="30"/>
        <v>60,46</v>
      </c>
      <c r="M133" s="10" t="str">
        <f t="shared" si="31"/>
        <v>0.66,8.5</v>
      </c>
    </row>
    <row r="134" spans="4:13" x14ac:dyDescent="0.3">
      <c r="D134" s="10">
        <v>130</v>
      </c>
      <c r="E134" t="str">
        <f t="shared" si="32"/>
        <v>지옥 베기</v>
      </c>
      <c r="F134">
        <f t="shared" si="34"/>
        <v>35</v>
      </c>
      <c r="G134">
        <f t="shared" si="28"/>
        <v>105000</v>
      </c>
      <c r="H134" t="str">
        <f t="shared" si="33"/>
        <v>신선 베기</v>
      </c>
      <c r="I134">
        <f t="shared" si="23"/>
        <v>54</v>
      </c>
      <c r="J134">
        <f t="shared" si="29"/>
        <v>230</v>
      </c>
      <c r="K134" s="10">
        <v>130</v>
      </c>
      <c r="L134" s="10" t="str">
        <f t="shared" si="30"/>
        <v>35,54</v>
      </c>
      <c r="M134" s="10" t="str">
        <f t="shared" si="31"/>
        <v>1050,2.3</v>
      </c>
    </row>
    <row r="135" spans="4:13" x14ac:dyDescent="0.3">
      <c r="D135" s="10">
        <v>131</v>
      </c>
      <c r="E135" t="str">
        <f t="shared" si="32"/>
        <v>천상 베기</v>
      </c>
      <c r="F135">
        <f t="shared" si="34"/>
        <v>36</v>
      </c>
      <c r="G135">
        <f t="shared" si="28"/>
        <v>57500</v>
      </c>
      <c r="H135" t="str">
        <f t="shared" si="33"/>
        <v>심연 베기</v>
      </c>
      <c r="I135">
        <f t="shared" si="23"/>
        <v>50</v>
      </c>
      <c r="J135">
        <f t="shared" si="29"/>
        <v>1525</v>
      </c>
      <c r="K135" s="10">
        <v>131</v>
      </c>
      <c r="L135" s="10" t="str">
        <f t="shared" si="30"/>
        <v>36,50</v>
      </c>
      <c r="M135" s="10" t="str">
        <f t="shared" si="31"/>
        <v>575,15.25</v>
      </c>
    </row>
    <row r="136" spans="4:13" x14ac:dyDescent="0.3">
      <c r="D136" s="10">
        <v>132</v>
      </c>
      <c r="E136" t="str">
        <f t="shared" si="32"/>
        <v>귀신 베기</v>
      </c>
      <c r="F136">
        <f t="shared" si="34"/>
        <v>39</v>
      </c>
      <c r="G136">
        <f t="shared" si="28"/>
        <v>35500</v>
      </c>
      <c r="H136" t="str">
        <f t="shared" si="33"/>
        <v>섬광 베기</v>
      </c>
      <c r="I136">
        <f t="shared" si="23"/>
        <v>47</v>
      </c>
      <c r="J136">
        <f t="shared" si="29"/>
        <v>5250</v>
      </c>
      <c r="K136" s="10">
        <v>132</v>
      </c>
      <c r="L136" s="10" t="str">
        <f t="shared" si="30"/>
        <v>39,47</v>
      </c>
      <c r="M136" s="10" t="str">
        <f t="shared" si="31"/>
        <v>355,52.5</v>
      </c>
    </row>
    <row r="137" spans="4:13" x14ac:dyDescent="0.3">
      <c r="D137" s="9">
        <v>133</v>
      </c>
      <c r="E137" t="str">
        <f t="shared" si="32"/>
        <v>금강 베기</v>
      </c>
      <c r="F137">
        <f t="shared" si="34"/>
        <v>43</v>
      </c>
      <c r="G137">
        <f t="shared" si="28"/>
        <v>13500</v>
      </c>
      <c r="H137" t="str">
        <f t="shared" si="33"/>
        <v>태극 베기</v>
      </c>
      <c r="I137">
        <f t="shared" si="23"/>
        <v>55</v>
      </c>
      <c r="J137">
        <f t="shared" si="29"/>
        <v>22</v>
      </c>
      <c r="K137" s="10">
        <v>133</v>
      </c>
      <c r="L137" s="10" t="str">
        <f t="shared" si="30"/>
        <v>43,55</v>
      </c>
      <c r="M137" s="10" t="str">
        <f t="shared" si="31"/>
        <v>135,0.22</v>
      </c>
    </row>
    <row r="138" spans="4:13" x14ac:dyDescent="0.3">
      <c r="D138" s="10">
        <v>134</v>
      </c>
      <c r="E138" t="str">
        <f t="shared" si="32"/>
        <v>귀살 베기</v>
      </c>
      <c r="F138">
        <f t="shared" si="34"/>
        <v>60</v>
      </c>
      <c r="G138">
        <f t="shared" si="28"/>
        <v>67</v>
      </c>
      <c r="H138" t="str">
        <f t="shared" si="33"/>
        <v>천구 베기</v>
      </c>
      <c r="I138">
        <f t="shared" si="23"/>
        <v>61</v>
      </c>
      <c r="J138">
        <f t="shared" si="29"/>
        <v>27.5</v>
      </c>
      <c r="K138" s="10">
        <v>134</v>
      </c>
      <c r="L138" s="10" t="str">
        <f t="shared" si="30"/>
        <v>60,61</v>
      </c>
      <c r="M138" s="10" t="str">
        <f t="shared" si="31"/>
        <v>0.67,0.275</v>
      </c>
    </row>
    <row r="139" spans="4:13" x14ac:dyDescent="0.3">
      <c r="D139" s="10">
        <v>135</v>
      </c>
      <c r="E139" t="str">
        <f t="shared" si="32"/>
        <v>지옥 베기</v>
      </c>
      <c r="F139">
        <f t="shared" si="34"/>
        <v>35</v>
      </c>
      <c r="G139">
        <f t="shared" si="28"/>
        <v>110000</v>
      </c>
      <c r="H139" t="str">
        <f t="shared" si="33"/>
        <v>신선 베기</v>
      </c>
      <c r="I139">
        <f t="shared" si="23"/>
        <v>54</v>
      </c>
      <c r="J139">
        <f t="shared" si="29"/>
        <v>235</v>
      </c>
      <c r="K139" s="10">
        <v>135</v>
      </c>
      <c r="L139" s="10" t="str">
        <f t="shared" si="30"/>
        <v>35,54</v>
      </c>
      <c r="M139" s="10" t="str">
        <f t="shared" si="31"/>
        <v>1100,2.35</v>
      </c>
    </row>
    <row r="140" spans="4:13" x14ac:dyDescent="0.3">
      <c r="D140" s="10">
        <v>136</v>
      </c>
      <c r="E140" t="str">
        <f t="shared" si="32"/>
        <v>천상 베기</v>
      </c>
      <c r="F140">
        <f t="shared" si="34"/>
        <v>36</v>
      </c>
      <c r="G140">
        <f t="shared" si="28"/>
        <v>60000</v>
      </c>
      <c r="H140" t="str">
        <f t="shared" si="33"/>
        <v>심연 베기</v>
      </c>
      <c r="I140">
        <f t="shared" si="23"/>
        <v>50</v>
      </c>
      <c r="J140">
        <f t="shared" si="29"/>
        <v>1600</v>
      </c>
      <c r="K140" s="10">
        <v>136</v>
      </c>
      <c r="L140" s="10" t="str">
        <f t="shared" si="30"/>
        <v>36,50</v>
      </c>
      <c r="M140" s="10" t="str">
        <f t="shared" si="31"/>
        <v>600,16</v>
      </c>
    </row>
    <row r="141" spans="4:13" x14ac:dyDescent="0.3">
      <c r="D141" s="10">
        <v>137</v>
      </c>
      <c r="E141" t="str">
        <f t="shared" si="32"/>
        <v>귀신 베기</v>
      </c>
      <c r="F141">
        <f t="shared" si="34"/>
        <v>39</v>
      </c>
      <c r="G141">
        <f t="shared" si="28"/>
        <v>37000</v>
      </c>
      <c r="H141" t="str">
        <f t="shared" si="33"/>
        <v>섬광 베기</v>
      </c>
      <c r="I141">
        <f t="shared" ref="I141:I204" si="35">VLOOKUP(H141,$Q:$R,2,FALSE)</f>
        <v>47</v>
      </c>
      <c r="J141">
        <f t="shared" si="29"/>
        <v>5500</v>
      </c>
      <c r="K141" s="10">
        <v>137</v>
      </c>
      <c r="L141" s="10" t="str">
        <f t="shared" si="30"/>
        <v>39,47</v>
      </c>
      <c r="M141" s="10" t="str">
        <f t="shared" si="31"/>
        <v>370,55</v>
      </c>
    </row>
    <row r="142" spans="4:13" x14ac:dyDescent="0.3">
      <c r="D142" s="9">
        <v>138</v>
      </c>
      <c r="E142" t="str">
        <f t="shared" si="32"/>
        <v>금강 베기</v>
      </c>
      <c r="F142">
        <f t="shared" si="34"/>
        <v>43</v>
      </c>
      <c r="G142">
        <f t="shared" si="28"/>
        <v>14000</v>
      </c>
      <c r="H142" t="str">
        <f t="shared" si="33"/>
        <v>태극 베기</v>
      </c>
      <c r="I142">
        <f t="shared" si="35"/>
        <v>55</v>
      </c>
      <c r="J142">
        <f t="shared" si="29"/>
        <v>23</v>
      </c>
      <c r="K142" s="10">
        <v>138</v>
      </c>
      <c r="L142" s="10" t="str">
        <f t="shared" si="30"/>
        <v>43,55</v>
      </c>
      <c r="M142" s="10" t="str">
        <f t="shared" si="31"/>
        <v>140,0.23</v>
      </c>
    </row>
    <row r="143" spans="4:13" x14ac:dyDescent="0.3">
      <c r="D143" s="10">
        <v>139</v>
      </c>
      <c r="E143" t="str">
        <f t="shared" si="32"/>
        <v>귀살 베기</v>
      </c>
      <c r="F143">
        <f t="shared" si="34"/>
        <v>60</v>
      </c>
      <c r="G143">
        <f t="shared" si="28"/>
        <v>68</v>
      </c>
      <c r="H143" t="str">
        <f t="shared" si="33"/>
        <v>신수 베기</v>
      </c>
      <c r="I143">
        <f t="shared" si="35"/>
        <v>42</v>
      </c>
      <c r="J143">
        <f t="shared" si="29"/>
        <v>9000</v>
      </c>
      <c r="K143" s="10">
        <v>139</v>
      </c>
      <c r="L143" s="10" t="str">
        <f t="shared" si="30"/>
        <v>60,42</v>
      </c>
      <c r="M143" s="10" t="str">
        <f t="shared" si="31"/>
        <v>0.68,90</v>
      </c>
    </row>
    <row r="144" spans="4:13" x14ac:dyDescent="0.3">
      <c r="D144" s="10">
        <v>140</v>
      </c>
      <c r="E144" t="str">
        <f t="shared" si="32"/>
        <v>지옥 베기</v>
      </c>
      <c r="F144">
        <f t="shared" si="34"/>
        <v>35</v>
      </c>
      <c r="G144">
        <f t="shared" si="28"/>
        <v>115000</v>
      </c>
      <c r="H144" t="str">
        <f t="shared" si="33"/>
        <v>신선 베기</v>
      </c>
      <c r="I144">
        <f t="shared" si="35"/>
        <v>54</v>
      </c>
      <c r="J144">
        <f t="shared" si="29"/>
        <v>240</v>
      </c>
      <c r="K144" s="10">
        <v>140</v>
      </c>
      <c r="L144" s="10" t="str">
        <f t="shared" si="30"/>
        <v>35,54</v>
      </c>
      <c r="M144" s="10" t="str">
        <f t="shared" si="31"/>
        <v>1150,2.4</v>
      </c>
    </row>
    <row r="145" spans="4:13" x14ac:dyDescent="0.3">
      <c r="D145" s="10">
        <v>141</v>
      </c>
      <c r="E145" t="str">
        <f t="shared" si="32"/>
        <v>천상 베기</v>
      </c>
      <c r="F145">
        <f t="shared" si="34"/>
        <v>36</v>
      </c>
      <c r="G145">
        <f t="shared" si="28"/>
        <v>62500</v>
      </c>
      <c r="H145" t="str">
        <f t="shared" si="33"/>
        <v>심연 베기</v>
      </c>
      <c r="I145">
        <f t="shared" si="35"/>
        <v>50</v>
      </c>
      <c r="J145">
        <f t="shared" si="29"/>
        <v>1675</v>
      </c>
      <c r="K145" s="10">
        <v>141</v>
      </c>
      <c r="L145" s="10" t="str">
        <f t="shared" si="30"/>
        <v>36,50</v>
      </c>
      <c r="M145" s="10" t="str">
        <f t="shared" si="31"/>
        <v>625,16.75</v>
      </c>
    </row>
    <row r="146" spans="4:13" x14ac:dyDescent="0.3">
      <c r="D146" s="10">
        <v>142</v>
      </c>
      <c r="E146" t="str">
        <f t="shared" si="32"/>
        <v>귀신 베기</v>
      </c>
      <c r="F146">
        <f t="shared" si="34"/>
        <v>39</v>
      </c>
      <c r="G146">
        <f t="shared" si="28"/>
        <v>38500</v>
      </c>
      <c r="H146" t="str">
        <f t="shared" si="33"/>
        <v>섬광 베기</v>
      </c>
      <c r="I146">
        <f t="shared" si="35"/>
        <v>47</v>
      </c>
      <c r="J146">
        <f t="shared" si="29"/>
        <v>5750</v>
      </c>
      <c r="K146" s="10">
        <v>142</v>
      </c>
      <c r="L146" s="10" t="str">
        <f t="shared" si="30"/>
        <v>39,47</v>
      </c>
      <c r="M146" s="10" t="str">
        <f t="shared" si="31"/>
        <v>385,57.5</v>
      </c>
    </row>
    <row r="147" spans="4:13" x14ac:dyDescent="0.3">
      <c r="D147" s="10">
        <v>143</v>
      </c>
      <c r="E147" t="str">
        <f t="shared" si="32"/>
        <v>금강 베기</v>
      </c>
      <c r="F147">
        <f t="shared" si="34"/>
        <v>43</v>
      </c>
      <c r="G147">
        <f t="shared" si="28"/>
        <v>14500</v>
      </c>
      <c r="H147" t="str">
        <f t="shared" si="33"/>
        <v>태극 베기</v>
      </c>
      <c r="I147">
        <f t="shared" si="35"/>
        <v>55</v>
      </c>
      <c r="J147">
        <f t="shared" si="29"/>
        <v>24</v>
      </c>
      <c r="K147" s="10">
        <v>143</v>
      </c>
      <c r="L147" s="10" t="str">
        <f t="shared" si="30"/>
        <v>43,55</v>
      </c>
      <c r="M147" s="10" t="str">
        <f t="shared" si="31"/>
        <v>145,0.24</v>
      </c>
    </row>
    <row r="148" spans="4:13" x14ac:dyDescent="0.3">
      <c r="D148" s="10">
        <v>144</v>
      </c>
      <c r="E148" t="str">
        <f t="shared" si="32"/>
        <v>귀살 베기</v>
      </c>
      <c r="F148">
        <f t="shared" si="34"/>
        <v>60</v>
      </c>
      <c r="G148">
        <f t="shared" si="28"/>
        <v>69</v>
      </c>
      <c r="H148" t="str">
        <f t="shared" si="33"/>
        <v>흉수 베기</v>
      </c>
      <c r="I148">
        <f t="shared" si="35"/>
        <v>46</v>
      </c>
      <c r="J148">
        <f t="shared" si="29"/>
        <v>900</v>
      </c>
      <c r="K148" s="10">
        <v>144</v>
      </c>
      <c r="L148" s="10" t="str">
        <f t="shared" si="30"/>
        <v>60,46</v>
      </c>
      <c r="M148" s="10" t="str">
        <f t="shared" si="31"/>
        <v>0.69,9</v>
      </c>
    </row>
    <row r="149" spans="4:13" x14ac:dyDescent="0.3">
      <c r="D149" s="10">
        <v>145</v>
      </c>
      <c r="E149" t="str">
        <f t="shared" si="32"/>
        <v>지옥 베기</v>
      </c>
      <c r="F149">
        <f t="shared" si="34"/>
        <v>35</v>
      </c>
      <c r="G149">
        <f t="shared" si="28"/>
        <v>120000</v>
      </c>
      <c r="H149" t="str">
        <f t="shared" si="33"/>
        <v>신선 베기</v>
      </c>
      <c r="I149">
        <f t="shared" si="35"/>
        <v>54</v>
      </c>
      <c r="J149">
        <f t="shared" si="29"/>
        <v>245</v>
      </c>
      <c r="K149" s="10">
        <v>145</v>
      </c>
      <c r="L149" s="10" t="str">
        <f t="shared" si="30"/>
        <v>35,54</v>
      </c>
      <c r="M149" s="10" t="str">
        <f t="shared" si="31"/>
        <v>1200,2.45</v>
      </c>
    </row>
    <row r="150" spans="4:13" x14ac:dyDescent="0.3">
      <c r="D150" s="9">
        <v>146</v>
      </c>
      <c r="E150" t="str">
        <f t="shared" si="32"/>
        <v>천상 베기</v>
      </c>
      <c r="F150">
        <f t="shared" si="34"/>
        <v>36</v>
      </c>
      <c r="G150">
        <f t="shared" si="28"/>
        <v>65000</v>
      </c>
      <c r="H150" t="str">
        <f t="shared" si="33"/>
        <v>심연 베기</v>
      </c>
      <c r="I150">
        <f t="shared" si="35"/>
        <v>50</v>
      </c>
      <c r="J150">
        <f t="shared" si="29"/>
        <v>1750</v>
      </c>
      <c r="K150" s="10">
        <v>146</v>
      </c>
      <c r="L150" s="10" t="str">
        <f t="shared" si="30"/>
        <v>36,50</v>
      </c>
      <c r="M150" s="10" t="str">
        <f t="shared" si="31"/>
        <v>650,17.5</v>
      </c>
    </row>
    <row r="151" spans="4:13" x14ac:dyDescent="0.3">
      <c r="D151" s="10">
        <v>147</v>
      </c>
      <c r="E151" t="str">
        <f t="shared" si="32"/>
        <v>귀신 베기</v>
      </c>
      <c r="F151">
        <f t="shared" si="34"/>
        <v>39</v>
      </c>
      <c r="G151">
        <f t="shared" si="28"/>
        <v>40000</v>
      </c>
      <c r="H151" t="str">
        <f t="shared" si="33"/>
        <v>섬광 베기</v>
      </c>
      <c r="I151">
        <f t="shared" si="35"/>
        <v>47</v>
      </c>
      <c r="J151">
        <f t="shared" si="29"/>
        <v>6000</v>
      </c>
      <c r="K151" s="10">
        <v>147</v>
      </c>
      <c r="L151" s="10" t="str">
        <f t="shared" si="30"/>
        <v>39,47</v>
      </c>
      <c r="M151" s="10" t="str">
        <f t="shared" si="31"/>
        <v>400,60</v>
      </c>
    </row>
    <row r="152" spans="4:13" x14ac:dyDescent="0.3">
      <c r="D152" s="10">
        <v>148</v>
      </c>
      <c r="E152" t="str">
        <f t="shared" si="32"/>
        <v>금강 베기</v>
      </c>
      <c r="F152">
        <f t="shared" si="34"/>
        <v>43</v>
      </c>
      <c r="G152">
        <f t="shared" si="28"/>
        <v>15000</v>
      </c>
      <c r="H152" t="str">
        <f t="shared" si="33"/>
        <v>태극 베기</v>
      </c>
      <c r="I152">
        <f t="shared" si="35"/>
        <v>55</v>
      </c>
      <c r="J152">
        <f t="shared" si="29"/>
        <v>25</v>
      </c>
      <c r="K152" s="10">
        <v>148</v>
      </c>
      <c r="L152" s="10" t="str">
        <f t="shared" si="30"/>
        <v>43,55</v>
      </c>
      <c r="M152" s="10" t="str">
        <f t="shared" si="31"/>
        <v>150,0.25</v>
      </c>
    </row>
    <row r="153" spans="4:13" x14ac:dyDescent="0.3">
      <c r="D153" s="10">
        <v>149</v>
      </c>
      <c r="E153" t="str">
        <f t="shared" si="32"/>
        <v>귀살 베기</v>
      </c>
      <c r="F153">
        <f t="shared" si="34"/>
        <v>60</v>
      </c>
      <c r="G153">
        <f t="shared" si="28"/>
        <v>70</v>
      </c>
      <c r="H153" t="str">
        <f t="shared" si="33"/>
        <v>천구 베기</v>
      </c>
      <c r="I153">
        <f t="shared" si="35"/>
        <v>61</v>
      </c>
      <c r="J153">
        <f t="shared" si="29"/>
        <v>30</v>
      </c>
      <c r="K153" s="10">
        <v>149</v>
      </c>
      <c r="L153" s="10" t="str">
        <f t="shared" si="30"/>
        <v>60,61</v>
      </c>
      <c r="M153" s="10" t="str">
        <f t="shared" si="31"/>
        <v>0.7,0.3</v>
      </c>
    </row>
    <row r="154" spans="4:13" x14ac:dyDescent="0.3">
      <c r="D154" s="10">
        <v>150</v>
      </c>
      <c r="E154" t="str">
        <f t="shared" si="32"/>
        <v>지옥 베기</v>
      </c>
      <c r="F154">
        <f t="shared" si="34"/>
        <v>35</v>
      </c>
      <c r="G154">
        <f t="shared" ref="G154:G204" si="36">G149+VLOOKUP(E154,$Q$20:$R$31,2,FALSE)</f>
        <v>125000</v>
      </c>
      <c r="H154" t="str">
        <f t="shared" si="33"/>
        <v>신선 베기</v>
      </c>
      <c r="I154">
        <f t="shared" si="35"/>
        <v>54</v>
      </c>
      <c r="J154">
        <f t="shared" ref="J154:J204" si="37">IF(I154=42,J139+$R$23,IF(I154=46,J139+$R$24,IF(I154=61,J139+$R$30,J149+VLOOKUP(H154,$Q$20:$R$31,2,FALSE))))</f>
        <v>250</v>
      </c>
      <c r="K154" s="10">
        <v>150</v>
      </c>
      <c r="L154" s="10" t="str">
        <f t="shared" ref="L154:L204" si="38">IF(H154=0,F154&amp;",-1",F154&amp;","&amp;I154)</f>
        <v>35,54</v>
      </c>
      <c r="M154" s="10" t="str">
        <f t="shared" ref="M154:M204" si="39">IF(H154=0,G154/100&amp;","&amp;0,G154/100&amp;","&amp;J154/100)</f>
        <v>1250,2.5</v>
      </c>
    </row>
    <row r="155" spans="4:13" x14ac:dyDescent="0.3">
      <c r="D155" s="10">
        <v>151</v>
      </c>
      <c r="E155" t="str">
        <f t="shared" si="32"/>
        <v>천상 베기</v>
      </c>
      <c r="F155">
        <f t="shared" si="34"/>
        <v>36</v>
      </c>
      <c r="G155">
        <f t="shared" si="36"/>
        <v>67500</v>
      </c>
      <c r="H155" t="str">
        <f t="shared" si="33"/>
        <v>심연 베기</v>
      </c>
      <c r="I155">
        <f t="shared" si="35"/>
        <v>50</v>
      </c>
      <c r="J155">
        <f t="shared" si="37"/>
        <v>1825</v>
      </c>
      <c r="K155" s="10">
        <v>151</v>
      </c>
      <c r="L155" s="10" t="str">
        <f t="shared" si="38"/>
        <v>36,50</v>
      </c>
      <c r="M155" s="10" t="str">
        <f t="shared" si="39"/>
        <v>675,18.25</v>
      </c>
    </row>
    <row r="156" spans="4:13" x14ac:dyDescent="0.3">
      <c r="D156" s="10">
        <v>152</v>
      </c>
      <c r="E156" t="str">
        <f t="shared" si="32"/>
        <v>귀신 베기</v>
      </c>
      <c r="F156">
        <f t="shared" si="34"/>
        <v>39</v>
      </c>
      <c r="G156">
        <f t="shared" si="36"/>
        <v>41500</v>
      </c>
      <c r="H156" t="str">
        <f t="shared" si="33"/>
        <v>섬광 베기</v>
      </c>
      <c r="I156">
        <f t="shared" si="35"/>
        <v>47</v>
      </c>
      <c r="J156">
        <f t="shared" si="37"/>
        <v>6250</v>
      </c>
      <c r="K156" s="10">
        <v>152</v>
      </c>
      <c r="L156" s="10" t="str">
        <f t="shared" si="38"/>
        <v>39,47</v>
      </c>
      <c r="M156" s="10" t="str">
        <f t="shared" si="39"/>
        <v>415,62.5</v>
      </c>
    </row>
    <row r="157" spans="4:13" x14ac:dyDescent="0.3">
      <c r="D157" s="10">
        <v>153</v>
      </c>
      <c r="E157" t="str">
        <f t="shared" si="32"/>
        <v>금강 베기</v>
      </c>
      <c r="F157">
        <f t="shared" si="34"/>
        <v>43</v>
      </c>
      <c r="G157">
        <f t="shared" si="36"/>
        <v>15500</v>
      </c>
      <c r="H157" t="str">
        <f t="shared" si="33"/>
        <v>태극 베기</v>
      </c>
      <c r="I157">
        <f t="shared" si="35"/>
        <v>55</v>
      </c>
      <c r="J157">
        <f t="shared" si="37"/>
        <v>26</v>
      </c>
      <c r="K157" s="10">
        <v>153</v>
      </c>
      <c r="L157" s="10" t="str">
        <f t="shared" si="38"/>
        <v>43,55</v>
      </c>
      <c r="M157" s="10" t="str">
        <f t="shared" si="39"/>
        <v>155,0.26</v>
      </c>
    </row>
    <row r="158" spans="4:13" x14ac:dyDescent="0.3">
      <c r="D158" s="10">
        <v>154</v>
      </c>
      <c r="E158" t="str">
        <f t="shared" si="32"/>
        <v>귀살 베기</v>
      </c>
      <c r="F158">
        <f t="shared" si="34"/>
        <v>60</v>
      </c>
      <c r="G158">
        <f t="shared" si="36"/>
        <v>71</v>
      </c>
      <c r="H158" t="str">
        <f t="shared" si="33"/>
        <v>신수 베기</v>
      </c>
      <c r="I158">
        <f t="shared" si="35"/>
        <v>42</v>
      </c>
      <c r="J158">
        <f t="shared" si="37"/>
        <v>9500</v>
      </c>
      <c r="K158" s="10">
        <v>154</v>
      </c>
      <c r="L158" s="10" t="str">
        <f t="shared" si="38"/>
        <v>60,42</v>
      </c>
      <c r="M158" s="10" t="str">
        <f t="shared" si="39"/>
        <v>0.71,95</v>
      </c>
    </row>
    <row r="159" spans="4:13" x14ac:dyDescent="0.3">
      <c r="D159" s="10">
        <v>155</v>
      </c>
      <c r="E159" t="str">
        <f t="shared" si="32"/>
        <v>지옥 베기</v>
      </c>
      <c r="F159">
        <f t="shared" si="34"/>
        <v>35</v>
      </c>
      <c r="G159">
        <f t="shared" si="36"/>
        <v>130000</v>
      </c>
      <c r="H159" t="str">
        <f t="shared" si="33"/>
        <v>신선 베기</v>
      </c>
      <c r="I159">
        <f t="shared" si="35"/>
        <v>54</v>
      </c>
      <c r="J159">
        <f t="shared" si="37"/>
        <v>255</v>
      </c>
      <c r="K159" s="10">
        <v>155</v>
      </c>
      <c r="L159" s="10" t="str">
        <f t="shared" si="38"/>
        <v>35,54</v>
      </c>
      <c r="M159" s="10" t="str">
        <f t="shared" si="39"/>
        <v>1300,2.55</v>
      </c>
    </row>
    <row r="160" spans="4:13" x14ac:dyDescent="0.3">
      <c r="D160" s="10">
        <v>156</v>
      </c>
      <c r="E160" t="str">
        <f t="shared" si="32"/>
        <v>천상 베기</v>
      </c>
      <c r="F160">
        <f t="shared" si="34"/>
        <v>36</v>
      </c>
      <c r="G160">
        <f t="shared" si="36"/>
        <v>70000</v>
      </c>
      <c r="H160" t="str">
        <f t="shared" si="33"/>
        <v>심연 베기</v>
      </c>
      <c r="I160">
        <f t="shared" si="35"/>
        <v>50</v>
      </c>
      <c r="J160">
        <f t="shared" si="37"/>
        <v>1900</v>
      </c>
      <c r="K160" s="10">
        <v>156</v>
      </c>
      <c r="L160" s="10" t="str">
        <f t="shared" si="38"/>
        <v>36,50</v>
      </c>
      <c r="M160" s="10" t="str">
        <f t="shared" si="39"/>
        <v>700,19</v>
      </c>
    </row>
    <row r="161" spans="4:13" x14ac:dyDescent="0.3">
      <c r="D161" s="9">
        <v>157</v>
      </c>
      <c r="E161" t="str">
        <f t="shared" si="32"/>
        <v>귀신 베기</v>
      </c>
      <c r="F161">
        <f t="shared" si="34"/>
        <v>39</v>
      </c>
      <c r="G161">
        <f t="shared" si="36"/>
        <v>43000</v>
      </c>
      <c r="H161" t="str">
        <f t="shared" si="33"/>
        <v>섬광 베기</v>
      </c>
      <c r="I161">
        <f t="shared" si="35"/>
        <v>47</v>
      </c>
      <c r="J161">
        <f t="shared" si="37"/>
        <v>6500</v>
      </c>
      <c r="K161" s="10">
        <v>157</v>
      </c>
      <c r="L161" s="10" t="str">
        <f t="shared" si="38"/>
        <v>39,47</v>
      </c>
      <c r="M161" s="10" t="str">
        <f t="shared" si="39"/>
        <v>430,65</v>
      </c>
    </row>
    <row r="162" spans="4:13" x14ac:dyDescent="0.3">
      <c r="D162" s="10">
        <v>158</v>
      </c>
      <c r="E162" t="str">
        <f t="shared" si="32"/>
        <v>금강 베기</v>
      </c>
      <c r="F162">
        <f t="shared" si="34"/>
        <v>43</v>
      </c>
      <c r="G162">
        <f t="shared" si="36"/>
        <v>16000</v>
      </c>
      <c r="H162" t="str">
        <f t="shared" si="33"/>
        <v>태극 베기</v>
      </c>
      <c r="I162">
        <f t="shared" si="35"/>
        <v>55</v>
      </c>
      <c r="J162">
        <f t="shared" si="37"/>
        <v>27</v>
      </c>
      <c r="K162" s="10">
        <v>158</v>
      </c>
      <c r="L162" s="10" t="str">
        <f t="shared" si="38"/>
        <v>43,55</v>
      </c>
      <c r="M162" s="10" t="str">
        <f t="shared" si="39"/>
        <v>160,0.27</v>
      </c>
    </row>
    <row r="163" spans="4:13" x14ac:dyDescent="0.3">
      <c r="D163" s="10">
        <v>159</v>
      </c>
      <c r="E163" t="str">
        <f t="shared" si="32"/>
        <v>귀살 베기</v>
      </c>
      <c r="F163">
        <f t="shared" si="34"/>
        <v>60</v>
      </c>
      <c r="G163">
        <f t="shared" si="36"/>
        <v>72</v>
      </c>
      <c r="H163" t="str">
        <f t="shared" si="33"/>
        <v>흉수 베기</v>
      </c>
      <c r="I163">
        <f t="shared" si="35"/>
        <v>46</v>
      </c>
      <c r="J163">
        <f t="shared" si="37"/>
        <v>950</v>
      </c>
      <c r="K163" s="10">
        <v>159</v>
      </c>
      <c r="L163" s="10" t="str">
        <f t="shared" si="38"/>
        <v>60,46</v>
      </c>
      <c r="M163" s="10" t="str">
        <f t="shared" si="39"/>
        <v>0.72,9.5</v>
      </c>
    </row>
    <row r="164" spans="4:13" x14ac:dyDescent="0.3">
      <c r="D164" s="10">
        <v>160</v>
      </c>
      <c r="E164" t="str">
        <f t="shared" si="32"/>
        <v>지옥 베기</v>
      </c>
      <c r="F164">
        <f t="shared" si="34"/>
        <v>35</v>
      </c>
      <c r="G164">
        <f t="shared" si="36"/>
        <v>135000</v>
      </c>
      <c r="H164" t="str">
        <f t="shared" si="33"/>
        <v>신선 베기</v>
      </c>
      <c r="I164">
        <f t="shared" si="35"/>
        <v>54</v>
      </c>
      <c r="J164">
        <f t="shared" si="37"/>
        <v>260</v>
      </c>
      <c r="K164" s="10">
        <v>160</v>
      </c>
      <c r="L164" s="10" t="str">
        <f t="shared" si="38"/>
        <v>35,54</v>
      </c>
      <c r="M164" s="10" t="str">
        <f t="shared" si="39"/>
        <v>1350,2.6</v>
      </c>
    </row>
    <row r="165" spans="4:13" x14ac:dyDescent="0.3">
      <c r="D165" s="10">
        <v>161</v>
      </c>
      <c r="E165" t="str">
        <f t="shared" si="32"/>
        <v>천상 베기</v>
      </c>
      <c r="F165">
        <f t="shared" si="34"/>
        <v>36</v>
      </c>
      <c r="G165">
        <f t="shared" si="36"/>
        <v>72500</v>
      </c>
      <c r="H165" t="str">
        <f t="shared" si="33"/>
        <v>심연 베기</v>
      </c>
      <c r="I165">
        <f t="shared" si="35"/>
        <v>50</v>
      </c>
      <c r="J165">
        <f t="shared" si="37"/>
        <v>1975</v>
      </c>
      <c r="K165" s="10">
        <v>161</v>
      </c>
      <c r="L165" s="10" t="str">
        <f t="shared" si="38"/>
        <v>36,50</v>
      </c>
      <c r="M165" s="10" t="str">
        <f t="shared" si="39"/>
        <v>725,19.75</v>
      </c>
    </row>
    <row r="166" spans="4:13" x14ac:dyDescent="0.3">
      <c r="D166" s="10">
        <v>162</v>
      </c>
      <c r="E166" t="str">
        <f t="shared" si="32"/>
        <v>귀신 베기</v>
      </c>
      <c r="F166">
        <f t="shared" si="34"/>
        <v>39</v>
      </c>
      <c r="G166">
        <f t="shared" si="36"/>
        <v>44500</v>
      </c>
      <c r="H166" t="str">
        <f t="shared" si="33"/>
        <v>섬광 베기</v>
      </c>
      <c r="I166">
        <f t="shared" si="35"/>
        <v>47</v>
      </c>
      <c r="J166">
        <f t="shared" si="37"/>
        <v>6750</v>
      </c>
      <c r="K166" s="10">
        <v>162</v>
      </c>
      <c r="L166" s="10" t="str">
        <f t="shared" si="38"/>
        <v>39,47</v>
      </c>
      <c r="M166" s="10" t="str">
        <f t="shared" si="39"/>
        <v>445,67.5</v>
      </c>
    </row>
    <row r="167" spans="4:13" x14ac:dyDescent="0.3">
      <c r="D167" s="10">
        <v>163</v>
      </c>
      <c r="E167" t="str">
        <f t="shared" si="32"/>
        <v>금강 베기</v>
      </c>
      <c r="F167">
        <f t="shared" si="34"/>
        <v>43</v>
      </c>
      <c r="G167">
        <f t="shared" si="36"/>
        <v>16500</v>
      </c>
      <c r="H167" t="str">
        <f t="shared" si="33"/>
        <v>태극 베기</v>
      </c>
      <c r="I167">
        <f t="shared" si="35"/>
        <v>55</v>
      </c>
      <c r="J167">
        <f t="shared" si="37"/>
        <v>28</v>
      </c>
      <c r="K167" s="10">
        <v>163</v>
      </c>
      <c r="L167" s="10" t="str">
        <f t="shared" si="38"/>
        <v>43,55</v>
      </c>
      <c r="M167" s="10" t="str">
        <f t="shared" si="39"/>
        <v>165,0.28</v>
      </c>
    </row>
    <row r="168" spans="4:13" x14ac:dyDescent="0.3">
      <c r="D168" s="10">
        <v>164</v>
      </c>
      <c r="E168" t="str">
        <f t="shared" si="32"/>
        <v>귀살 베기</v>
      </c>
      <c r="F168">
        <f t="shared" si="34"/>
        <v>60</v>
      </c>
      <c r="G168">
        <f t="shared" si="36"/>
        <v>73</v>
      </c>
      <c r="H168" t="str">
        <f t="shared" si="33"/>
        <v>천구 베기</v>
      </c>
      <c r="I168">
        <f t="shared" si="35"/>
        <v>61</v>
      </c>
      <c r="J168">
        <f t="shared" si="37"/>
        <v>32.5</v>
      </c>
      <c r="K168" s="10">
        <v>164</v>
      </c>
      <c r="L168" s="10" t="str">
        <f t="shared" si="38"/>
        <v>60,61</v>
      </c>
      <c r="M168" s="10" t="str">
        <f t="shared" si="39"/>
        <v>0.73,0.325</v>
      </c>
    </row>
    <row r="169" spans="4:13" x14ac:dyDescent="0.3">
      <c r="D169" s="10">
        <v>165</v>
      </c>
      <c r="E169" t="str">
        <f t="shared" si="32"/>
        <v>지옥 베기</v>
      </c>
      <c r="F169">
        <f t="shared" si="34"/>
        <v>35</v>
      </c>
      <c r="G169">
        <f t="shared" si="36"/>
        <v>140000</v>
      </c>
      <c r="H169" t="str">
        <f t="shared" si="33"/>
        <v>신선 베기</v>
      </c>
      <c r="I169">
        <f t="shared" si="35"/>
        <v>54</v>
      </c>
      <c r="J169">
        <f t="shared" si="37"/>
        <v>265</v>
      </c>
      <c r="K169" s="10">
        <v>165</v>
      </c>
      <c r="L169" s="10" t="str">
        <f t="shared" si="38"/>
        <v>35,54</v>
      </c>
      <c r="M169" s="10" t="str">
        <f t="shared" si="39"/>
        <v>1400,2.65</v>
      </c>
    </row>
    <row r="170" spans="4:13" x14ac:dyDescent="0.3">
      <c r="D170" s="10">
        <v>166</v>
      </c>
      <c r="E170" t="str">
        <f t="shared" si="32"/>
        <v>천상 베기</v>
      </c>
      <c r="F170">
        <f t="shared" si="34"/>
        <v>36</v>
      </c>
      <c r="G170">
        <f t="shared" si="36"/>
        <v>75000</v>
      </c>
      <c r="H170" t="str">
        <f t="shared" si="33"/>
        <v>심연 베기</v>
      </c>
      <c r="I170">
        <f t="shared" si="35"/>
        <v>50</v>
      </c>
      <c r="J170">
        <f t="shared" si="37"/>
        <v>2050</v>
      </c>
      <c r="K170" s="10">
        <v>166</v>
      </c>
      <c r="L170" s="10" t="str">
        <f t="shared" si="38"/>
        <v>36,50</v>
      </c>
      <c r="M170" s="10" t="str">
        <f t="shared" si="39"/>
        <v>750,20.5</v>
      </c>
    </row>
    <row r="171" spans="4:13" x14ac:dyDescent="0.3">
      <c r="D171" s="10">
        <v>167</v>
      </c>
      <c r="E171" t="str">
        <f t="shared" si="32"/>
        <v>귀신 베기</v>
      </c>
      <c r="F171">
        <f t="shared" si="34"/>
        <v>39</v>
      </c>
      <c r="G171">
        <f t="shared" si="36"/>
        <v>46000</v>
      </c>
      <c r="H171" t="str">
        <f t="shared" si="33"/>
        <v>섬광 베기</v>
      </c>
      <c r="I171">
        <f t="shared" si="35"/>
        <v>47</v>
      </c>
      <c r="J171">
        <f t="shared" si="37"/>
        <v>7000</v>
      </c>
      <c r="K171" s="10">
        <v>167</v>
      </c>
      <c r="L171" s="10" t="str">
        <f t="shared" si="38"/>
        <v>39,47</v>
      </c>
      <c r="M171" s="10" t="str">
        <f t="shared" si="39"/>
        <v>460,70</v>
      </c>
    </row>
    <row r="172" spans="4:13" x14ac:dyDescent="0.3">
      <c r="D172" s="9">
        <v>168</v>
      </c>
      <c r="E172" t="str">
        <f t="shared" si="32"/>
        <v>금강 베기</v>
      </c>
      <c r="F172">
        <f t="shared" si="34"/>
        <v>43</v>
      </c>
      <c r="G172">
        <f t="shared" si="36"/>
        <v>17000</v>
      </c>
      <c r="H172" t="str">
        <f t="shared" si="33"/>
        <v>태극 베기</v>
      </c>
      <c r="I172">
        <f t="shared" si="35"/>
        <v>55</v>
      </c>
      <c r="J172">
        <f t="shared" si="37"/>
        <v>29</v>
      </c>
      <c r="K172" s="10">
        <v>168</v>
      </c>
      <c r="L172" s="10" t="str">
        <f t="shared" si="38"/>
        <v>43,55</v>
      </c>
      <c r="M172" s="10" t="str">
        <f t="shared" si="39"/>
        <v>170,0.29</v>
      </c>
    </row>
    <row r="173" spans="4:13" x14ac:dyDescent="0.3">
      <c r="D173" s="10">
        <v>169</v>
      </c>
      <c r="E173" t="str">
        <f t="shared" si="32"/>
        <v>귀살 베기</v>
      </c>
      <c r="F173">
        <f t="shared" si="34"/>
        <v>60</v>
      </c>
      <c r="G173">
        <f t="shared" si="36"/>
        <v>74</v>
      </c>
      <c r="H173" t="str">
        <f t="shared" si="33"/>
        <v>신수 베기</v>
      </c>
      <c r="I173">
        <f t="shared" si="35"/>
        <v>42</v>
      </c>
      <c r="J173">
        <f t="shared" si="37"/>
        <v>10000</v>
      </c>
      <c r="K173" s="10">
        <v>169</v>
      </c>
      <c r="L173" s="10" t="str">
        <f t="shared" si="38"/>
        <v>60,42</v>
      </c>
      <c r="M173" s="10" t="str">
        <f t="shared" si="39"/>
        <v>0.74,100</v>
      </c>
    </row>
    <row r="174" spans="4:13" x14ac:dyDescent="0.3">
      <c r="D174" s="10">
        <v>170</v>
      </c>
      <c r="E174" t="str">
        <f t="shared" si="32"/>
        <v>지옥 베기</v>
      </c>
      <c r="F174">
        <f t="shared" si="34"/>
        <v>35</v>
      </c>
      <c r="G174">
        <f t="shared" si="36"/>
        <v>145000</v>
      </c>
      <c r="H174" t="str">
        <f t="shared" si="33"/>
        <v>신선 베기</v>
      </c>
      <c r="I174">
        <f t="shared" si="35"/>
        <v>54</v>
      </c>
      <c r="J174">
        <f t="shared" si="37"/>
        <v>270</v>
      </c>
      <c r="K174" s="10">
        <v>170</v>
      </c>
      <c r="L174" s="10" t="str">
        <f t="shared" si="38"/>
        <v>35,54</v>
      </c>
      <c r="M174" s="10" t="str">
        <f t="shared" si="39"/>
        <v>1450,2.7</v>
      </c>
    </row>
    <row r="175" spans="4:13" x14ac:dyDescent="0.3">
      <c r="D175" s="10">
        <v>171</v>
      </c>
      <c r="E175" t="str">
        <f t="shared" si="32"/>
        <v>천상 베기</v>
      </c>
      <c r="F175">
        <f t="shared" si="34"/>
        <v>36</v>
      </c>
      <c r="G175">
        <f t="shared" si="36"/>
        <v>77500</v>
      </c>
      <c r="H175" t="str">
        <f t="shared" si="33"/>
        <v>심연 베기</v>
      </c>
      <c r="I175">
        <f t="shared" si="35"/>
        <v>50</v>
      </c>
      <c r="J175">
        <f t="shared" si="37"/>
        <v>2125</v>
      </c>
      <c r="K175" s="10">
        <v>171</v>
      </c>
      <c r="L175" s="10" t="str">
        <f t="shared" si="38"/>
        <v>36,50</v>
      </c>
      <c r="M175" s="10" t="str">
        <f t="shared" si="39"/>
        <v>775,21.25</v>
      </c>
    </row>
    <row r="176" spans="4:13" x14ac:dyDescent="0.3">
      <c r="D176" s="10">
        <v>172</v>
      </c>
      <c r="E176" t="str">
        <f t="shared" si="32"/>
        <v>귀신 베기</v>
      </c>
      <c r="F176">
        <f t="shared" si="34"/>
        <v>39</v>
      </c>
      <c r="G176">
        <f t="shared" si="36"/>
        <v>47500</v>
      </c>
      <c r="H176" t="str">
        <f t="shared" si="33"/>
        <v>섬광 베기</v>
      </c>
      <c r="I176">
        <f t="shared" si="35"/>
        <v>47</v>
      </c>
      <c r="J176">
        <f t="shared" si="37"/>
        <v>7250</v>
      </c>
      <c r="K176" s="10">
        <v>172</v>
      </c>
      <c r="L176" s="10" t="str">
        <f t="shared" si="38"/>
        <v>39,47</v>
      </c>
      <c r="M176" s="10" t="str">
        <f t="shared" si="39"/>
        <v>475,72.5</v>
      </c>
    </row>
    <row r="177" spans="4:13" x14ac:dyDescent="0.3">
      <c r="D177" s="10">
        <v>173</v>
      </c>
      <c r="E177" t="str">
        <f t="shared" si="32"/>
        <v>금강 베기</v>
      </c>
      <c r="F177">
        <f t="shared" si="34"/>
        <v>43</v>
      </c>
      <c r="G177">
        <f t="shared" si="36"/>
        <v>17500</v>
      </c>
      <c r="H177" t="str">
        <f t="shared" si="33"/>
        <v>태극 베기</v>
      </c>
      <c r="I177">
        <f t="shared" si="35"/>
        <v>55</v>
      </c>
      <c r="J177">
        <f t="shared" si="37"/>
        <v>30</v>
      </c>
      <c r="K177" s="10">
        <v>173</v>
      </c>
      <c r="L177" s="10" t="str">
        <f t="shared" si="38"/>
        <v>43,55</v>
      </c>
      <c r="M177" s="10" t="str">
        <f t="shared" si="39"/>
        <v>175,0.3</v>
      </c>
    </row>
    <row r="178" spans="4:13" x14ac:dyDescent="0.3">
      <c r="D178" s="10">
        <v>174</v>
      </c>
      <c r="E178" t="str">
        <f t="shared" si="32"/>
        <v>귀살 베기</v>
      </c>
      <c r="F178">
        <f t="shared" si="34"/>
        <v>60</v>
      </c>
      <c r="G178">
        <f t="shared" si="36"/>
        <v>75</v>
      </c>
      <c r="H178" t="str">
        <f t="shared" si="33"/>
        <v>흉수 베기</v>
      </c>
      <c r="I178">
        <f t="shared" si="35"/>
        <v>46</v>
      </c>
      <c r="J178">
        <f t="shared" si="37"/>
        <v>1000</v>
      </c>
      <c r="K178" s="10">
        <v>174</v>
      </c>
      <c r="L178" s="10" t="str">
        <f t="shared" si="38"/>
        <v>60,46</v>
      </c>
      <c r="M178" s="10" t="str">
        <f t="shared" si="39"/>
        <v>0.75,10</v>
      </c>
    </row>
    <row r="179" spans="4:13" x14ac:dyDescent="0.3">
      <c r="D179" s="10">
        <v>175</v>
      </c>
      <c r="E179" t="str">
        <f t="shared" si="32"/>
        <v>지옥 베기</v>
      </c>
      <c r="F179">
        <f t="shared" si="34"/>
        <v>35</v>
      </c>
      <c r="G179">
        <f t="shared" si="36"/>
        <v>150000</v>
      </c>
      <c r="H179" t="str">
        <f t="shared" si="33"/>
        <v>신선 베기</v>
      </c>
      <c r="I179">
        <f t="shared" si="35"/>
        <v>54</v>
      </c>
      <c r="J179">
        <f t="shared" si="37"/>
        <v>275</v>
      </c>
      <c r="K179" s="10">
        <v>175</v>
      </c>
      <c r="L179" s="10" t="str">
        <f t="shared" si="38"/>
        <v>35,54</v>
      </c>
      <c r="M179" s="10" t="str">
        <f t="shared" si="39"/>
        <v>1500,2.75</v>
      </c>
    </row>
    <row r="180" spans="4:13" x14ac:dyDescent="0.3">
      <c r="D180" s="10">
        <v>176</v>
      </c>
      <c r="E180" t="str">
        <f t="shared" si="32"/>
        <v>천상 베기</v>
      </c>
      <c r="F180">
        <f t="shared" si="34"/>
        <v>36</v>
      </c>
      <c r="G180">
        <f t="shared" si="36"/>
        <v>80000</v>
      </c>
      <c r="H180" t="str">
        <f t="shared" si="33"/>
        <v>심연 베기</v>
      </c>
      <c r="I180">
        <f t="shared" si="35"/>
        <v>50</v>
      </c>
      <c r="J180">
        <f t="shared" si="37"/>
        <v>2200</v>
      </c>
      <c r="K180" s="10">
        <v>176</v>
      </c>
      <c r="L180" s="10" t="str">
        <f t="shared" si="38"/>
        <v>36,50</v>
      </c>
      <c r="M180" s="10" t="str">
        <f t="shared" si="39"/>
        <v>800,22</v>
      </c>
    </row>
    <row r="181" spans="4:13" x14ac:dyDescent="0.3">
      <c r="D181" s="10">
        <v>177</v>
      </c>
      <c r="E181" t="str">
        <f t="shared" si="32"/>
        <v>귀신 베기</v>
      </c>
      <c r="F181">
        <f t="shared" si="34"/>
        <v>39</v>
      </c>
      <c r="G181">
        <f t="shared" si="36"/>
        <v>49000</v>
      </c>
      <c r="H181" t="str">
        <f t="shared" si="33"/>
        <v>섬광 베기</v>
      </c>
      <c r="I181">
        <f t="shared" si="35"/>
        <v>47</v>
      </c>
      <c r="J181">
        <f t="shared" si="37"/>
        <v>7500</v>
      </c>
      <c r="K181" s="10">
        <v>177</v>
      </c>
      <c r="L181" s="10" t="str">
        <f t="shared" si="38"/>
        <v>39,47</v>
      </c>
      <c r="M181" s="10" t="str">
        <f t="shared" si="39"/>
        <v>490,75</v>
      </c>
    </row>
    <row r="182" spans="4:13" x14ac:dyDescent="0.3">
      <c r="D182" s="10">
        <v>178</v>
      </c>
      <c r="E182" t="str">
        <f t="shared" si="32"/>
        <v>금강 베기</v>
      </c>
      <c r="F182">
        <f t="shared" si="34"/>
        <v>43</v>
      </c>
      <c r="G182">
        <f t="shared" si="36"/>
        <v>18000</v>
      </c>
      <c r="H182" t="str">
        <f t="shared" si="33"/>
        <v>태극 베기</v>
      </c>
      <c r="I182">
        <f t="shared" si="35"/>
        <v>55</v>
      </c>
      <c r="J182">
        <f t="shared" si="37"/>
        <v>31</v>
      </c>
      <c r="K182" s="10">
        <v>178</v>
      </c>
      <c r="L182" s="10" t="str">
        <f t="shared" si="38"/>
        <v>43,55</v>
      </c>
      <c r="M182" s="10" t="str">
        <f t="shared" si="39"/>
        <v>180,0.31</v>
      </c>
    </row>
    <row r="183" spans="4:13" x14ac:dyDescent="0.3">
      <c r="D183" s="9">
        <v>179</v>
      </c>
      <c r="E183" t="str">
        <f t="shared" ref="E183:E246" si="40">E178</f>
        <v>귀살 베기</v>
      </c>
      <c r="F183">
        <f t="shared" si="34"/>
        <v>60</v>
      </c>
      <c r="G183">
        <f t="shared" si="36"/>
        <v>76</v>
      </c>
      <c r="H183" t="str">
        <f t="shared" si="33"/>
        <v>천구 베기</v>
      </c>
      <c r="I183">
        <f t="shared" si="35"/>
        <v>61</v>
      </c>
      <c r="J183">
        <f t="shared" si="37"/>
        <v>35</v>
      </c>
      <c r="K183" s="10">
        <v>179</v>
      </c>
      <c r="L183" s="10" t="str">
        <f t="shared" si="38"/>
        <v>60,61</v>
      </c>
      <c r="M183" s="10" t="str">
        <f t="shared" si="39"/>
        <v>0.76,0.35</v>
      </c>
    </row>
    <row r="184" spans="4:13" x14ac:dyDescent="0.3">
      <c r="D184" s="10">
        <v>180</v>
      </c>
      <c r="E184" t="str">
        <f t="shared" si="40"/>
        <v>지옥 베기</v>
      </c>
      <c r="F184">
        <f t="shared" si="34"/>
        <v>35</v>
      </c>
      <c r="G184">
        <f t="shared" si="36"/>
        <v>155000</v>
      </c>
      <c r="H184" t="str">
        <f t="shared" si="33"/>
        <v>신선 베기</v>
      </c>
      <c r="I184">
        <f t="shared" si="35"/>
        <v>54</v>
      </c>
      <c r="J184">
        <f t="shared" si="37"/>
        <v>280</v>
      </c>
      <c r="K184" s="10">
        <v>180</v>
      </c>
      <c r="L184" s="10" t="str">
        <f t="shared" si="38"/>
        <v>35,54</v>
      </c>
      <c r="M184" s="10" t="str">
        <f t="shared" si="39"/>
        <v>1550,2.8</v>
      </c>
    </row>
    <row r="185" spans="4:13" x14ac:dyDescent="0.3">
      <c r="D185" s="10">
        <v>181</v>
      </c>
      <c r="E185" t="str">
        <f t="shared" si="40"/>
        <v>천상 베기</v>
      </c>
      <c r="F185">
        <f t="shared" si="34"/>
        <v>36</v>
      </c>
      <c r="G185">
        <f t="shared" si="36"/>
        <v>82500</v>
      </c>
      <c r="H185" t="str">
        <f t="shared" si="33"/>
        <v>심연 베기</v>
      </c>
      <c r="I185">
        <f t="shared" si="35"/>
        <v>50</v>
      </c>
      <c r="J185">
        <f t="shared" si="37"/>
        <v>2275</v>
      </c>
      <c r="K185" s="10">
        <v>181</v>
      </c>
      <c r="L185" s="10" t="str">
        <f t="shared" si="38"/>
        <v>36,50</v>
      </c>
      <c r="M185" s="10" t="str">
        <f t="shared" si="39"/>
        <v>825,22.75</v>
      </c>
    </row>
    <row r="186" spans="4:13" x14ac:dyDescent="0.3">
      <c r="D186" s="10">
        <v>182</v>
      </c>
      <c r="E186" t="str">
        <f t="shared" si="40"/>
        <v>귀신 베기</v>
      </c>
      <c r="F186">
        <f t="shared" si="34"/>
        <v>39</v>
      </c>
      <c r="G186">
        <f t="shared" si="36"/>
        <v>50500</v>
      </c>
      <c r="H186" t="str">
        <f t="shared" si="33"/>
        <v>섬광 베기</v>
      </c>
      <c r="I186">
        <f t="shared" si="35"/>
        <v>47</v>
      </c>
      <c r="J186">
        <f t="shared" si="37"/>
        <v>7750</v>
      </c>
      <c r="K186" s="10">
        <v>182</v>
      </c>
      <c r="L186" s="10" t="str">
        <f t="shared" si="38"/>
        <v>39,47</v>
      </c>
      <c r="M186" s="10" t="str">
        <f t="shared" si="39"/>
        <v>505,77.5</v>
      </c>
    </row>
    <row r="187" spans="4:13" x14ac:dyDescent="0.3">
      <c r="D187" s="10">
        <v>183</v>
      </c>
      <c r="E187" t="str">
        <f t="shared" si="40"/>
        <v>금강 베기</v>
      </c>
      <c r="F187">
        <f t="shared" si="34"/>
        <v>43</v>
      </c>
      <c r="G187">
        <f t="shared" si="36"/>
        <v>18500</v>
      </c>
      <c r="H187" t="str">
        <f t="shared" si="33"/>
        <v>태극 베기</v>
      </c>
      <c r="I187">
        <f t="shared" si="35"/>
        <v>55</v>
      </c>
      <c r="J187">
        <f t="shared" si="37"/>
        <v>32</v>
      </c>
      <c r="K187" s="10">
        <v>183</v>
      </c>
      <c r="L187" s="10" t="str">
        <f t="shared" si="38"/>
        <v>43,55</v>
      </c>
      <c r="M187" s="10" t="str">
        <f t="shared" si="39"/>
        <v>185,0.32</v>
      </c>
    </row>
    <row r="188" spans="4:13" x14ac:dyDescent="0.3">
      <c r="D188" s="10">
        <v>184</v>
      </c>
      <c r="E188" t="str">
        <f t="shared" si="40"/>
        <v>귀살 베기</v>
      </c>
      <c r="F188">
        <f t="shared" si="34"/>
        <v>60</v>
      </c>
      <c r="G188">
        <f t="shared" si="36"/>
        <v>77</v>
      </c>
      <c r="H188" t="str">
        <f t="shared" si="33"/>
        <v>신수 베기</v>
      </c>
      <c r="I188">
        <f t="shared" si="35"/>
        <v>42</v>
      </c>
      <c r="J188">
        <f t="shared" si="37"/>
        <v>10500</v>
      </c>
      <c r="K188" s="10">
        <v>184</v>
      </c>
      <c r="L188" s="10" t="str">
        <f t="shared" si="38"/>
        <v>60,42</v>
      </c>
      <c r="M188" s="10" t="str">
        <f t="shared" si="39"/>
        <v>0.77,105</v>
      </c>
    </row>
    <row r="189" spans="4:13" x14ac:dyDescent="0.3">
      <c r="D189" s="10">
        <v>185</v>
      </c>
      <c r="E189" t="str">
        <f t="shared" si="40"/>
        <v>지옥 베기</v>
      </c>
      <c r="F189">
        <f t="shared" si="34"/>
        <v>35</v>
      </c>
      <c r="G189">
        <f t="shared" si="36"/>
        <v>160000</v>
      </c>
      <c r="H189" t="str">
        <f t="shared" si="33"/>
        <v>신선 베기</v>
      </c>
      <c r="I189">
        <f t="shared" si="35"/>
        <v>54</v>
      </c>
      <c r="J189">
        <f t="shared" si="37"/>
        <v>285</v>
      </c>
      <c r="K189" s="10">
        <v>185</v>
      </c>
      <c r="L189" s="10" t="str">
        <f t="shared" si="38"/>
        <v>35,54</v>
      </c>
      <c r="M189" s="10" t="str">
        <f t="shared" si="39"/>
        <v>1600,2.85</v>
      </c>
    </row>
    <row r="190" spans="4:13" x14ac:dyDescent="0.3">
      <c r="D190" s="10">
        <v>186</v>
      </c>
      <c r="E190" t="str">
        <f t="shared" si="40"/>
        <v>천상 베기</v>
      </c>
      <c r="F190">
        <f t="shared" si="34"/>
        <v>36</v>
      </c>
      <c r="G190">
        <f t="shared" si="36"/>
        <v>85000</v>
      </c>
      <c r="H190" t="str">
        <f t="shared" si="33"/>
        <v>심연 베기</v>
      </c>
      <c r="I190">
        <f t="shared" si="35"/>
        <v>50</v>
      </c>
      <c r="J190">
        <f t="shared" si="37"/>
        <v>2350</v>
      </c>
      <c r="K190" s="10">
        <v>186</v>
      </c>
      <c r="L190" s="10" t="str">
        <f t="shared" si="38"/>
        <v>36,50</v>
      </c>
      <c r="M190" s="10" t="str">
        <f t="shared" si="39"/>
        <v>850,23.5</v>
      </c>
    </row>
    <row r="191" spans="4:13" x14ac:dyDescent="0.3">
      <c r="D191" s="10">
        <v>187</v>
      </c>
      <c r="E191" t="str">
        <f t="shared" si="40"/>
        <v>귀신 베기</v>
      </c>
      <c r="F191">
        <f t="shared" si="34"/>
        <v>39</v>
      </c>
      <c r="G191">
        <f t="shared" si="36"/>
        <v>52000</v>
      </c>
      <c r="H191" t="str">
        <f t="shared" si="33"/>
        <v>섬광 베기</v>
      </c>
      <c r="I191">
        <f t="shared" si="35"/>
        <v>47</v>
      </c>
      <c r="J191">
        <f t="shared" si="37"/>
        <v>8000</v>
      </c>
      <c r="K191" s="10">
        <v>187</v>
      </c>
      <c r="L191" s="10" t="str">
        <f t="shared" si="38"/>
        <v>39,47</v>
      </c>
      <c r="M191" s="10" t="str">
        <f t="shared" si="39"/>
        <v>520,80</v>
      </c>
    </row>
    <row r="192" spans="4:13" x14ac:dyDescent="0.3">
      <c r="D192" s="10">
        <v>188</v>
      </c>
      <c r="E192" t="str">
        <f t="shared" si="40"/>
        <v>금강 베기</v>
      </c>
      <c r="F192">
        <f t="shared" si="34"/>
        <v>43</v>
      </c>
      <c r="G192">
        <f t="shared" si="36"/>
        <v>19000</v>
      </c>
      <c r="H192" t="str">
        <f t="shared" si="33"/>
        <v>태극 베기</v>
      </c>
      <c r="I192">
        <f t="shared" si="35"/>
        <v>55</v>
      </c>
      <c r="J192">
        <f t="shared" si="37"/>
        <v>33</v>
      </c>
      <c r="K192" s="10">
        <v>188</v>
      </c>
      <c r="L192" s="10" t="str">
        <f t="shared" si="38"/>
        <v>43,55</v>
      </c>
      <c r="M192" s="10" t="str">
        <f t="shared" si="39"/>
        <v>190,0.33</v>
      </c>
    </row>
    <row r="193" spans="4:13" x14ac:dyDescent="0.3">
      <c r="D193" s="10">
        <v>189</v>
      </c>
      <c r="E193" t="str">
        <f t="shared" si="40"/>
        <v>귀살 베기</v>
      </c>
      <c r="F193">
        <f t="shared" si="34"/>
        <v>60</v>
      </c>
      <c r="G193">
        <f t="shared" si="36"/>
        <v>78</v>
      </c>
      <c r="H193" t="str">
        <f t="shared" ref="H193:H256" si="41">H178</f>
        <v>흉수 베기</v>
      </c>
      <c r="I193">
        <f t="shared" si="35"/>
        <v>46</v>
      </c>
      <c r="J193">
        <f t="shared" si="37"/>
        <v>1050</v>
      </c>
      <c r="K193" s="10">
        <v>189</v>
      </c>
      <c r="L193" s="10" t="str">
        <f t="shared" si="38"/>
        <v>60,46</v>
      </c>
      <c r="M193" s="10" t="str">
        <f t="shared" si="39"/>
        <v>0.78,10.5</v>
      </c>
    </row>
    <row r="194" spans="4:13" x14ac:dyDescent="0.3">
      <c r="D194" s="9">
        <v>190</v>
      </c>
      <c r="E194" t="str">
        <f t="shared" si="40"/>
        <v>지옥 베기</v>
      </c>
      <c r="F194">
        <f t="shared" si="34"/>
        <v>35</v>
      </c>
      <c r="G194">
        <f t="shared" si="36"/>
        <v>165000</v>
      </c>
      <c r="H194" t="str">
        <f t="shared" si="41"/>
        <v>신선 베기</v>
      </c>
      <c r="I194">
        <f t="shared" si="35"/>
        <v>54</v>
      </c>
      <c r="J194">
        <f t="shared" si="37"/>
        <v>290</v>
      </c>
      <c r="K194" s="10">
        <v>190</v>
      </c>
      <c r="L194" s="10" t="str">
        <f t="shared" si="38"/>
        <v>35,54</v>
      </c>
      <c r="M194" s="10" t="str">
        <f t="shared" si="39"/>
        <v>1650,2.9</v>
      </c>
    </row>
    <row r="195" spans="4:13" x14ac:dyDescent="0.3">
      <c r="D195" s="10">
        <v>191</v>
      </c>
      <c r="E195" t="str">
        <f t="shared" si="40"/>
        <v>천상 베기</v>
      </c>
      <c r="F195">
        <f t="shared" si="34"/>
        <v>36</v>
      </c>
      <c r="G195">
        <f t="shared" si="36"/>
        <v>87500</v>
      </c>
      <c r="H195" t="str">
        <f t="shared" si="41"/>
        <v>심연 베기</v>
      </c>
      <c r="I195">
        <f t="shared" si="35"/>
        <v>50</v>
      </c>
      <c r="J195">
        <f t="shared" si="37"/>
        <v>2425</v>
      </c>
      <c r="K195" s="10">
        <v>191</v>
      </c>
      <c r="L195" s="10" t="str">
        <f t="shared" si="38"/>
        <v>36,50</v>
      </c>
      <c r="M195" s="10" t="str">
        <f t="shared" si="39"/>
        <v>875,24.25</v>
      </c>
    </row>
    <row r="196" spans="4:13" x14ac:dyDescent="0.3">
      <c r="D196" s="10">
        <v>192</v>
      </c>
      <c r="E196" t="str">
        <f t="shared" si="40"/>
        <v>귀신 베기</v>
      </c>
      <c r="F196">
        <f t="shared" ref="F196:F259" si="42">VLOOKUP(E196,$Q:$R,2,FALSE)</f>
        <v>39</v>
      </c>
      <c r="G196">
        <f t="shared" si="36"/>
        <v>53500</v>
      </c>
      <c r="H196" t="str">
        <f t="shared" si="41"/>
        <v>섬광 베기</v>
      </c>
      <c r="I196">
        <f t="shared" si="35"/>
        <v>47</v>
      </c>
      <c r="J196">
        <f t="shared" si="37"/>
        <v>8250</v>
      </c>
      <c r="K196" s="10">
        <v>192</v>
      </c>
      <c r="L196" s="10" t="str">
        <f t="shared" si="38"/>
        <v>39,47</v>
      </c>
      <c r="M196" s="10" t="str">
        <f t="shared" si="39"/>
        <v>535,82.5</v>
      </c>
    </row>
    <row r="197" spans="4:13" x14ac:dyDescent="0.3">
      <c r="D197" s="10">
        <v>193</v>
      </c>
      <c r="E197" t="str">
        <f t="shared" si="40"/>
        <v>금강 베기</v>
      </c>
      <c r="F197">
        <f t="shared" si="42"/>
        <v>43</v>
      </c>
      <c r="G197">
        <f t="shared" si="36"/>
        <v>19500</v>
      </c>
      <c r="H197" t="str">
        <f t="shared" si="41"/>
        <v>태극 베기</v>
      </c>
      <c r="I197">
        <f t="shared" si="35"/>
        <v>55</v>
      </c>
      <c r="J197">
        <f t="shared" si="37"/>
        <v>34</v>
      </c>
      <c r="K197" s="10">
        <v>193</v>
      </c>
      <c r="L197" s="10" t="str">
        <f t="shared" si="38"/>
        <v>43,55</v>
      </c>
      <c r="M197" s="10" t="str">
        <f t="shared" si="39"/>
        <v>195,0.34</v>
      </c>
    </row>
    <row r="198" spans="4:13" x14ac:dyDescent="0.3">
      <c r="D198" s="10">
        <v>194</v>
      </c>
      <c r="E198" t="str">
        <f t="shared" si="40"/>
        <v>귀살 베기</v>
      </c>
      <c r="F198">
        <f t="shared" si="42"/>
        <v>60</v>
      </c>
      <c r="G198">
        <f t="shared" si="36"/>
        <v>79</v>
      </c>
      <c r="H198" t="str">
        <f t="shared" si="41"/>
        <v>천구 베기</v>
      </c>
      <c r="I198">
        <f t="shared" si="35"/>
        <v>61</v>
      </c>
      <c r="J198">
        <f t="shared" si="37"/>
        <v>37.5</v>
      </c>
      <c r="K198" s="10">
        <v>194</v>
      </c>
      <c r="L198" s="10" t="str">
        <f t="shared" si="38"/>
        <v>60,61</v>
      </c>
      <c r="M198" s="10" t="str">
        <f t="shared" si="39"/>
        <v>0.79,0.375</v>
      </c>
    </row>
    <row r="199" spans="4:13" x14ac:dyDescent="0.3">
      <c r="D199" s="10">
        <v>195</v>
      </c>
      <c r="E199" t="str">
        <f t="shared" si="40"/>
        <v>지옥 베기</v>
      </c>
      <c r="F199">
        <f t="shared" si="42"/>
        <v>35</v>
      </c>
      <c r="G199">
        <f t="shared" si="36"/>
        <v>170000</v>
      </c>
      <c r="H199" t="str">
        <f t="shared" si="41"/>
        <v>신선 베기</v>
      </c>
      <c r="I199">
        <f t="shared" si="35"/>
        <v>54</v>
      </c>
      <c r="J199">
        <f t="shared" si="37"/>
        <v>295</v>
      </c>
      <c r="K199" s="10">
        <v>195</v>
      </c>
      <c r="L199" s="10" t="str">
        <f t="shared" si="38"/>
        <v>35,54</v>
      </c>
      <c r="M199" s="10" t="str">
        <f t="shared" si="39"/>
        <v>1700,2.95</v>
      </c>
    </row>
    <row r="200" spans="4:13" x14ac:dyDescent="0.3">
      <c r="D200" s="10">
        <v>196</v>
      </c>
      <c r="E200" t="str">
        <f t="shared" si="40"/>
        <v>천상 베기</v>
      </c>
      <c r="F200">
        <f t="shared" si="42"/>
        <v>36</v>
      </c>
      <c r="G200">
        <f t="shared" si="36"/>
        <v>90000</v>
      </c>
      <c r="H200" t="str">
        <f t="shared" si="41"/>
        <v>심연 베기</v>
      </c>
      <c r="I200">
        <f t="shared" si="35"/>
        <v>50</v>
      </c>
      <c r="J200">
        <f t="shared" si="37"/>
        <v>2500</v>
      </c>
      <c r="K200" s="10">
        <v>196</v>
      </c>
      <c r="L200" s="10" t="str">
        <f t="shared" si="38"/>
        <v>36,50</v>
      </c>
      <c r="M200" s="10" t="str">
        <f t="shared" si="39"/>
        <v>900,25</v>
      </c>
    </row>
    <row r="201" spans="4:13" x14ac:dyDescent="0.3">
      <c r="D201" s="10">
        <v>197</v>
      </c>
      <c r="E201" t="str">
        <f t="shared" si="40"/>
        <v>귀신 베기</v>
      </c>
      <c r="F201">
        <f t="shared" si="42"/>
        <v>39</v>
      </c>
      <c r="G201">
        <f t="shared" si="36"/>
        <v>55000</v>
      </c>
      <c r="H201" t="str">
        <f t="shared" si="41"/>
        <v>섬광 베기</v>
      </c>
      <c r="I201">
        <f t="shared" si="35"/>
        <v>47</v>
      </c>
      <c r="J201">
        <f t="shared" si="37"/>
        <v>8500</v>
      </c>
      <c r="K201" s="10">
        <v>197</v>
      </c>
      <c r="L201" s="10" t="str">
        <f t="shared" si="38"/>
        <v>39,47</v>
      </c>
      <c r="M201" s="10" t="str">
        <f t="shared" si="39"/>
        <v>550,85</v>
      </c>
    </row>
    <row r="202" spans="4:13" x14ac:dyDescent="0.3">
      <c r="D202" s="10">
        <v>198</v>
      </c>
      <c r="E202" t="str">
        <f t="shared" si="40"/>
        <v>금강 베기</v>
      </c>
      <c r="F202">
        <f t="shared" si="42"/>
        <v>43</v>
      </c>
      <c r="G202">
        <f t="shared" si="36"/>
        <v>20000</v>
      </c>
      <c r="H202" t="str">
        <f t="shared" si="41"/>
        <v>태극 베기</v>
      </c>
      <c r="I202">
        <f t="shared" si="35"/>
        <v>55</v>
      </c>
      <c r="J202">
        <f t="shared" si="37"/>
        <v>35</v>
      </c>
      <c r="K202" s="10">
        <v>198</v>
      </c>
      <c r="L202" s="10" t="str">
        <f t="shared" si="38"/>
        <v>43,55</v>
      </c>
      <c r="M202" s="10" t="str">
        <f t="shared" si="39"/>
        <v>200,0.35</v>
      </c>
    </row>
    <row r="203" spans="4:13" x14ac:dyDescent="0.3">
      <c r="D203" s="10">
        <v>199</v>
      </c>
      <c r="E203" t="str">
        <f t="shared" si="40"/>
        <v>귀살 베기</v>
      </c>
      <c r="F203">
        <f t="shared" si="42"/>
        <v>60</v>
      </c>
      <c r="G203">
        <f t="shared" si="36"/>
        <v>80</v>
      </c>
      <c r="H203" t="str">
        <f t="shared" si="41"/>
        <v>신수 베기</v>
      </c>
      <c r="I203">
        <f t="shared" si="35"/>
        <v>42</v>
      </c>
      <c r="J203">
        <f t="shared" si="37"/>
        <v>11000</v>
      </c>
      <c r="K203" s="10">
        <v>199</v>
      </c>
      <c r="L203" s="10" t="str">
        <f t="shared" si="38"/>
        <v>60,42</v>
      </c>
      <c r="M203" s="10" t="str">
        <f t="shared" si="39"/>
        <v>0.8,110</v>
      </c>
    </row>
    <row r="204" spans="4:13" x14ac:dyDescent="0.3">
      <c r="D204" s="10">
        <v>200</v>
      </c>
      <c r="E204" t="str">
        <f t="shared" si="40"/>
        <v>지옥 베기</v>
      </c>
      <c r="F204">
        <f t="shared" si="42"/>
        <v>35</v>
      </c>
      <c r="G204">
        <f t="shared" si="36"/>
        <v>175000</v>
      </c>
      <c r="H204" t="str">
        <f t="shared" si="41"/>
        <v>신선 베기</v>
      </c>
      <c r="I204">
        <f t="shared" si="35"/>
        <v>54</v>
      </c>
      <c r="J204">
        <f t="shared" si="37"/>
        <v>300</v>
      </c>
      <c r="K204" s="10">
        <v>200</v>
      </c>
      <c r="L204" s="10" t="str">
        <f t="shared" si="38"/>
        <v>35,54</v>
      </c>
      <c r="M204" s="10" t="str">
        <f t="shared" si="39"/>
        <v>1750,3</v>
      </c>
    </row>
    <row r="205" spans="4:13" x14ac:dyDescent="0.3">
      <c r="D205" s="10">
        <v>201</v>
      </c>
      <c r="E205" t="str">
        <f t="shared" si="40"/>
        <v>천상 베기</v>
      </c>
      <c r="F205">
        <f t="shared" si="42"/>
        <v>36</v>
      </c>
      <c r="G205">
        <f t="shared" ref="G205:G268" si="43">G200+VLOOKUP(E205,$Q$20:$R$31,2,FALSE)</f>
        <v>92500</v>
      </c>
      <c r="H205" t="str">
        <f t="shared" si="41"/>
        <v>심연 베기</v>
      </c>
      <c r="I205">
        <f t="shared" ref="I205:I268" si="44">VLOOKUP(H205,$Q:$R,2,FALSE)</f>
        <v>50</v>
      </c>
      <c r="J205">
        <f t="shared" ref="J205:J268" si="45">IF(I205=42,J190+$R$23,IF(I205=46,J190+$R$24,IF(I205=61,J190+$R$30,J200+VLOOKUP(H205,$Q$20:$R$31,2,FALSE))))</f>
        <v>2575</v>
      </c>
      <c r="K205" s="10">
        <v>201</v>
      </c>
      <c r="L205" s="10" t="str">
        <f t="shared" ref="L205:L268" si="46">IF(H205=0,F205&amp;",-1",F205&amp;","&amp;I205)</f>
        <v>36,50</v>
      </c>
      <c r="M205" s="10" t="str">
        <f t="shared" ref="M205:M268" si="47">IF(H205=0,G205/100&amp;","&amp;0,G205/100&amp;","&amp;J205/100)</f>
        <v>925,25.75</v>
      </c>
    </row>
    <row r="206" spans="4:13" x14ac:dyDescent="0.3">
      <c r="D206" s="9">
        <v>202</v>
      </c>
      <c r="E206" t="str">
        <f t="shared" si="40"/>
        <v>귀신 베기</v>
      </c>
      <c r="F206">
        <f t="shared" si="42"/>
        <v>39</v>
      </c>
      <c r="G206">
        <f t="shared" si="43"/>
        <v>56500</v>
      </c>
      <c r="H206" t="str">
        <f t="shared" si="41"/>
        <v>섬광 베기</v>
      </c>
      <c r="I206">
        <f t="shared" si="44"/>
        <v>47</v>
      </c>
      <c r="J206">
        <f t="shared" si="45"/>
        <v>8750</v>
      </c>
      <c r="K206" s="10">
        <v>202</v>
      </c>
      <c r="L206" s="10" t="str">
        <f t="shared" si="46"/>
        <v>39,47</v>
      </c>
      <c r="M206" s="10" t="str">
        <f t="shared" si="47"/>
        <v>565,87.5</v>
      </c>
    </row>
    <row r="207" spans="4:13" x14ac:dyDescent="0.3">
      <c r="D207" s="10">
        <v>203</v>
      </c>
      <c r="E207" t="str">
        <f t="shared" si="40"/>
        <v>금강 베기</v>
      </c>
      <c r="F207">
        <f t="shared" si="42"/>
        <v>43</v>
      </c>
      <c r="G207">
        <f t="shared" si="43"/>
        <v>20500</v>
      </c>
      <c r="H207" t="str">
        <f t="shared" si="41"/>
        <v>태극 베기</v>
      </c>
      <c r="I207">
        <f t="shared" si="44"/>
        <v>55</v>
      </c>
      <c r="J207">
        <f t="shared" si="45"/>
        <v>36</v>
      </c>
      <c r="K207" s="10">
        <v>203</v>
      </c>
      <c r="L207" s="10" t="str">
        <f t="shared" si="46"/>
        <v>43,55</v>
      </c>
      <c r="M207" s="10" t="str">
        <f t="shared" si="47"/>
        <v>205,0.36</v>
      </c>
    </row>
    <row r="208" spans="4:13" x14ac:dyDescent="0.3">
      <c r="D208" s="10">
        <v>204</v>
      </c>
      <c r="E208" t="str">
        <f t="shared" si="40"/>
        <v>귀살 베기</v>
      </c>
      <c r="F208">
        <f t="shared" si="42"/>
        <v>60</v>
      </c>
      <c r="G208">
        <f t="shared" si="43"/>
        <v>81</v>
      </c>
      <c r="H208" t="str">
        <f t="shared" si="41"/>
        <v>흉수 베기</v>
      </c>
      <c r="I208">
        <f t="shared" si="44"/>
        <v>46</v>
      </c>
      <c r="J208">
        <f t="shared" si="45"/>
        <v>1100</v>
      </c>
      <c r="K208" s="10">
        <v>204</v>
      </c>
      <c r="L208" s="10" t="str">
        <f t="shared" si="46"/>
        <v>60,46</v>
      </c>
      <c r="M208" s="10" t="str">
        <f t="shared" si="47"/>
        <v>0.81,11</v>
      </c>
    </row>
    <row r="209" spans="4:13" x14ac:dyDescent="0.3">
      <c r="D209" s="10">
        <v>205</v>
      </c>
      <c r="E209" t="str">
        <f t="shared" si="40"/>
        <v>지옥 베기</v>
      </c>
      <c r="F209">
        <f t="shared" si="42"/>
        <v>35</v>
      </c>
      <c r="G209">
        <f t="shared" si="43"/>
        <v>180000</v>
      </c>
      <c r="H209" t="str">
        <f t="shared" si="41"/>
        <v>신선 베기</v>
      </c>
      <c r="I209">
        <f t="shared" si="44"/>
        <v>54</v>
      </c>
      <c r="J209">
        <f t="shared" si="45"/>
        <v>305</v>
      </c>
      <c r="K209" s="10">
        <v>205</v>
      </c>
      <c r="L209" s="10" t="str">
        <f t="shared" si="46"/>
        <v>35,54</v>
      </c>
      <c r="M209" s="10" t="str">
        <f t="shared" si="47"/>
        <v>1800,3.05</v>
      </c>
    </row>
    <row r="210" spans="4:13" x14ac:dyDescent="0.3">
      <c r="D210" s="10">
        <v>206</v>
      </c>
      <c r="E210" t="str">
        <f t="shared" si="40"/>
        <v>천상 베기</v>
      </c>
      <c r="F210">
        <f t="shared" si="42"/>
        <v>36</v>
      </c>
      <c r="G210">
        <f t="shared" si="43"/>
        <v>95000</v>
      </c>
      <c r="H210" t="str">
        <f t="shared" si="41"/>
        <v>심연 베기</v>
      </c>
      <c r="I210">
        <f t="shared" si="44"/>
        <v>50</v>
      </c>
      <c r="J210">
        <f t="shared" si="45"/>
        <v>2650</v>
      </c>
      <c r="K210" s="10">
        <v>206</v>
      </c>
      <c r="L210" s="10" t="str">
        <f t="shared" si="46"/>
        <v>36,50</v>
      </c>
      <c r="M210" s="10" t="str">
        <f t="shared" si="47"/>
        <v>950,26.5</v>
      </c>
    </row>
    <row r="211" spans="4:13" x14ac:dyDescent="0.3">
      <c r="D211" s="10">
        <v>207</v>
      </c>
      <c r="E211" t="str">
        <f t="shared" si="40"/>
        <v>귀신 베기</v>
      </c>
      <c r="F211">
        <f t="shared" si="42"/>
        <v>39</v>
      </c>
      <c r="G211">
        <f t="shared" si="43"/>
        <v>58000</v>
      </c>
      <c r="H211" t="str">
        <f t="shared" si="41"/>
        <v>섬광 베기</v>
      </c>
      <c r="I211">
        <f t="shared" si="44"/>
        <v>47</v>
      </c>
      <c r="J211">
        <f t="shared" si="45"/>
        <v>9000</v>
      </c>
      <c r="K211" s="10">
        <v>207</v>
      </c>
      <c r="L211" s="10" t="str">
        <f t="shared" si="46"/>
        <v>39,47</v>
      </c>
      <c r="M211" s="10" t="str">
        <f t="shared" si="47"/>
        <v>580,90</v>
      </c>
    </row>
    <row r="212" spans="4:13" x14ac:dyDescent="0.3">
      <c r="D212" s="10">
        <v>208</v>
      </c>
      <c r="E212" t="str">
        <f t="shared" si="40"/>
        <v>금강 베기</v>
      </c>
      <c r="F212">
        <f t="shared" si="42"/>
        <v>43</v>
      </c>
      <c r="G212">
        <f t="shared" si="43"/>
        <v>21000</v>
      </c>
      <c r="H212" t="str">
        <f t="shared" si="41"/>
        <v>태극 베기</v>
      </c>
      <c r="I212">
        <f t="shared" si="44"/>
        <v>55</v>
      </c>
      <c r="J212">
        <f t="shared" si="45"/>
        <v>37</v>
      </c>
      <c r="K212" s="10">
        <v>208</v>
      </c>
      <c r="L212" s="10" t="str">
        <f t="shared" si="46"/>
        <v>43,55</v>
      </c>
      <c r="M212" s="10" t="str">
        <f t="shared" si="47"/>
        <v>210,0.37</v>
      </c>
    </row>
    <row r="213" spans="4:13" x14ac:dyDescent="0.3">
      <c r="D213" s="10">
        <v>209</v>
      </c>
      <c r="E213" t="str">
        <f t="shared" si="40"/>
        <v>귀살 베기</v>
      </c>
      <c r="F213">
        <f t="shared" si="42"/>
        <v>60</v>
      </c>
      <c r="G213">
        <f t="shared" si="43"/>
        <v>82</v>
      </c>
      <c r="H213" t="str">
        <f t="shared" si="41"/>
        <v>천구 베기</v>
      </c>
      <c r="I213">
        <f t="shared" si="44"/>
        <v>61</v>
      </c>
      <c r="J213">
        <f t="shared" si="45"/>
        <v>40</v>
      </c>
      <c r="K213" s="10">
        <v>209</v>
      </c>
      <c r="L213" s="10" t="str">
        <f t="shared" si="46"/>
        <v>60,61</v>
      </c>
      <c r="M213" s="10" t="str">
        <f t="shared" si="47"/>
        <v>0.82,0.4</v>
      </c>
    </row>
    <row r="214" spans="4:13" x14ac:dyDescent="0.3">
      <c r="D214" s="10">
        <v>210</v>
      </c>
      <c r="E214" t="str">
        <f t="shared" si="40"/>
        <v>지옥 베기</v>
      </c>
      <c r="F214">
        <f t="shared" si="42"/>
        <v>35</v>
      </c>
      <c r="G214">
        <f t="shared" si="43"/>
        <v>185000</v>
      </c>
      <c r="H214" t="str">
        <f t="shared" si="41"/>
        <v>신선 베기</v>
      </c>
      <c r="I214">
        <f t="shared" si="44"/>
        <v>54</v>
      </c>
      <c r="J214">
        <f t="shared" si="45"/>
        <v>310</v>
      </c>
      <c r="K214" s="10">
        <v>210</v>
      </c>
      <c r="L214" s="10" t="str">
        <f t="shared" si="46"/>
        <v>35,54</v>
      </c>
      <c r="M214" s="10" t="str">
        <f t="shared" si="47"/>
        <v>1850,3.1</v>
      </c>
    </row>
    <row r="215" spans="4:13" x14ac:dyDescent="0.3">
      <c r="D215" s="10">
        <v>211</v>
      </c>
      <c r="E215" t="str">
        <f t="shared" si="40"/>
        <v>천상 베기</v>
      </c>
      <c r="F215">
        <f t="shared" si="42"/>
        <v>36</v>
      </c>
      <c r="G215">
        <f t="shared" si="43"/>
        <v>97500</v>
      </c>
      <c r="H215" t="str">
        <f t="shared" si="41"/>
        <v>심연 베기</v>
      </c>
      <c r="I215">
        <f t="shared" si="44"/>
        <v>50</v>
      </c>
      <c r="J215">
        <f t="shared" si="45"/>
        <v>2725</v>
      </c>
      <c r="K215" s="10">
        <v>211</v>
      </c>
      <c r="L215" s="10" t="str">
        <f t="shared" si="46"/>
        <v>36,50</v>
      </c>
      <c r="M215" s="10" t="str">
        <f t="shared" si="47"/>
        <v>975,27.25</v>
      </c>
    </row>
    <row r="216" spans="4:13" x14ac:dyDescent="0.3">
      <c r="D216" s="10">
        <v>212</v>
      </c>
      <c r="E216" t="str">
        <f t="shared" si="40"/>
        <v>귀신 베기</v>
      </c>
      <c r="F216">
        <f t="shared" si="42"/>
        <v>39</v>
      </c>
      <c r="G216">
        <f t="shared" si="43"/>
        <v>59500</v>
      </c>
      <c r="H216" t="str">
        <f t="shared" si="41"/>
        <v>섬광 베기</v>
      </c>
      <c r="I216">
        <f t="shared" si="44"/>
        <v>47</v>
      </c>
      <c r="J216">
        <f t="shared" si="45"/>
        <v>9250</v>
      </c>
      <c r="K216" s="10">
        <v>212</v>
      </c>
      <c r="L216" s="10" t="str">
        <f t="shared" si="46"/>
        <v>39,47</v>
      </c>
      <c r="M216" s="10" t="str">
        <f t="shared" si="47"/>
        <v>595,92.5</v>
      </c>
    </row>
    <row r="217" spans="4:13" x14ac:dyDescent="0.3">
      <c r="D217" s="10">
        <v>213</v>
      </c>
      <c r="E217" t="str">
        <f t="shared" si="40"/>
        <v>금강 베기</v>
      </c>
      <c r="F217">
        <f t="shared" si="42"/>
        <v>43</v>
      </c>
      <c r="G217">
        <f t="shared" si="43"/>
        <v>21500</v>
      </c>
      <c r="H217" t="str">
        <f t="shared" si="41"/>
        <v>태극 베기</v>
      </c>
      <c r="I217">
        <f t="shared" si="44"/>
        <v>55</v>
      </c>
      <c r="J217">
        <f t="shared" si="45"/>
        <v>38</v>
      </c>
      <c r="K217" s="10">
        <v>213</v>
      </c>
      <c r="L217" s="10" t="str">
        <f t="shared" si="46"/>
        <v>43,55</v>
      </c>
      <c r="M217" s="10" t="str">
        <f t="shared" si="47"/>
        <v>215,0.38</v>
      </c>
    </row>
    <row r="218" spans="4:13" x14ac:dyDescent="0.3">
      <c r="D218" s="9">
        <v>214</v>
      </c>
      <c r="E218" t="str">
        <f t="shared" si="40"/>
        <v>귀살 베기</v>
      </c>
      <c r="F218">
        <f t="shared" si="42"/>
        <v>60</v>
      </c>
      <c r="G218">
        <f t="shared" si="43"/>
        <v>83</v>
      </c>
      <c r="H218" t="str">
        <f t="shared" si="41"/>
        <v>신수 베기</v>
      </c>
      <c r="I218">
        <f t="shared" si="44"/>
        <v>42</v>
      </c>
      <c r="J218">
        <f t="shared" si="45"/>
        <v>11500</v>
      </c>
      <c r="K218" s="10">
        <v>214</v>
      </c>
      <c r="L218" s="10" t="str">
        <f t="shared" si="46"/>
        <v>60,42</v>
      </c>
      <c r="M218" s="10" t="str">
        <f t="shared" si="47"/>
        <v>0.83,115</v>
      </c>
    </row>
    <row r="219" spans="4:13" x14ac:dyDescent="0.3">
      <c r="D219" s="10">
        <v>215</v>
      </c>
      <c r="E219" t="str">
        <f t="shared" si="40"/>
        <v>지옥 베기</v>
      </c>
      <c r="F219">
        <f t="shared" si="42"/>
        <v>35</v>
      </c>
      <c r="G219">
        <f t="shared" si="43"/>
        <v>190000</v>
      </c>
      <c r="H219" t="str">
        <f t="shared" si="41"/>
        <v>신선 베기</v>
      </c>
      <c r="I219">
        <f t="shared" si="44"/>
        <v>54</v>
      </c>
      <c r="J219">
        <f t="shared" si="45"/>
        <v>315</v>
      </c>
      <c r="K219" s="10">
        <v>215</v>
      </c>
      <c r="L219" s="10" t="str">
        <f t="shared" si="46"/>
        <v>35,54</v>
      </c>
      <c r="M219" s="10" t="str">
        <f t="shared" si="47"/>
        <v>1900,3.15</v>
      </c>
    </row>
    <row r="220" spans="4:13" x14ac:dyDescent="0.3">
      <c r="D220" s="10">
        <v>216</v>
      </c>
      <c r="E220" t="str">
        <f t="shared" si="40"/>
        <v>천상 베기</v>
      </c>
      <c r="F220">
        <f t="shared" si="42"/>
        <v>36</v>
      </c>
      <c r="G220">
        <f t="shared" si="43"/>
        <v>100000</v>
      </c>
      <c r="H220" t="str">
        <f t="shared" si="41"/>
        <v>심연 베기</v>
      </c>
      <c r="I220">
        <f t="shared" si="44"/>
        <v>50</v>
      </c>
      <c r="J220">
        <f t="shared" si="45"/>
        <v>2800</v>
      </c>
      <c r="K220" s="10">
        <v>216</v>
      </c>
      <c r="L220" s="10" t="str">
        <f t="shared" si="46"/>
        <v>36,50</v>
      </c>
      <c r="M220" s="10" t="str">
        <f t="shared" si="47"/>
        <v>1000,28</v>
      </c>
    </row>
    <row r="221" spans="4:13" x14ac:dyDescent="0.3">
      <c r="D221" s="10">
        <v>217</v>
      </c>
      <c r="E221" t="str">
        <f t="shared" si="40"/>
        <v>귀신 베기</v>
      </c>
      <c r="F221">
        <f t="shared" si="42"/>
        <v>39</v>
      </c>
      <c r="G221">
        <f t="shared" si="43"/>
        <v>61000</v>
      </c>
      <c r="H221" t="str">
        <f t="shared" si="41"/>
        <v>섬광 베기</v>
      </c>
      <c r="I221">
        <f t="shared" si="44"/>
        <v>47</v>
      </c>
      <c r="J221">
        <f t="shared" si="45"/>
        <v>9500</v>
      </c>
      <c r="K221" s="10">
        <v>217</v>
      </c>
      <c r="L221" s="10" t="str">
        <f t="shared" si="46"/>
        <v>39,47</v>
      </c>
      <c r="M221" s="10" t="str">
        <f t="shared" si="47"/>
        <v>610,95</v>
      </c>
    </row>
    <row r="222" spans="4:13" x14ac:dyDescent="0.3">
      <c r="D222" s="10">
        <v>218</v>
      </c>
      <c r="E222" t="str">
        <f t="shared" si="40"/>
        <v>금강 베기</v>
      </c>
      <c r="F222">
        <f t="shared" si="42"/>
        <v>43</v>
      </c>
      <c r="G222">
        <f t="shared" si="43"/>
        <v>22000</v>
      </c>
      <c r="H222" t="str">
        <f t="shared" si="41"/>
        <v>태극 베기</v>
      </c>
      <c r="I222">
        <f t="shared" si="44"/>
        <v>55</v>
      </c>
      <c r="J222">
        <f t="shared" si="45"/>
        <v>39</v>
      </c>
      <c r="K222" s="10">
        <v>218</v>
      </c>
      <c r="L222" s="10" t="str">
        <f t="shared" si="46"/>
        <v>43,55</v>
      </c>
      <c r="M222" s="10" t="str">
        <f t="shared" si="47"/>
        <v>220,0.39</v>
      </c>
    </row>
    <row r="223" spans="4:13" x14ac:dyDescent="0.3">
      <c r="D223" s="10">
        <v>219</v>
      </c>
      <c r="E223" t="str">
        <f t="shared" si="40"/>
        <v>귀살 베기</v>
      </c>
      <c r="F223">
        <f t="shared" si="42"/>
        <v>60</v>
      </c>
      <c r="G223">
        <f t="shared" si="43"/>
        <v>84</v>
      </c>
      <c r="H223" t="str">
        <f t="shared" si="41"/>
        <v>흉수 베기</v>
      </c>
      <c r="I223">
        <f t="shared" si="44"/>
        <v>46</v>
      </c>
      <c r="J223">
        <f t="shared" si="45"/>
        <v>1150</v>
      </c>
      <c r="K223" s="10">
        <v>219</v>
      </c>
      <c r="L223" s="10" t="str">
        <f t="shared" si="46"/>
        <v>60,46</v>
      </c>
      <c r="M223" s="10" t="str">
        <f t="shared" si="47"/>
        <v>0.84,11.5</v>
      </c>
    </row>
    <row r="224" spans="4:13" x14ac:dyDescent="0.3">
      <c r="D224" s="10">
        <v>220</v>
      </c>
      <c r="E224" t="str">
        <f t="shared" si="40"/>
        <v>지옥 베기</v>
      </c>
      <c r="F224">
        <f t="shared" si="42"/>
        <v>35</v>
      </c>
      <c r="G224">
        <f t="shared" si="43"/>
        <v>195000</v>
      </c>
      <c r="H224" t="str">
        <f t="shared" si="41"/>
        <v>신선 베기</v>
      </c>
      <c r="I224">
        <f t="shared" si="44"/>
        <v>54</v>
      </c>
      <c r="J224">
        <f t="shared" si="45"/>
        <v>320</v>
      </c>
      <c r="K224" s="10">
        <v>220</v>
      </c>
      <c r="L224" s="10" t="str">
        <f t="shared" si="46"/>
        <v>35,54</v>
      </c>
      <c r="M224" s="10" t="str">
        <f t="shared" si="47"/>
        <v>1950,3.2</v>
      </c>
    </row>
    <row r="225" spans="4:13" x14ac:dyDescent="0.3">
      <c r="D225" s="10">
        <v>221</v>
      </c>
      <c r="E225" t="str">
        <f t="shared" si="40"/>
        <v>천상 베기</v>
      </c>
      <c r="F225">
        <f t="shared" si="42"/>
        <v>36</v>
      </c>
      <c r="G225">
        <f t="shared" si="43"/>
        <v>102500</v>
      </c>
      <c r="H225" t="str">
        <f t="shared" si="41"/>
        <v>심연 베기</v>
      </c>
      <c r="I225">
        <f t="shared" si="44"/>
        <v>50</v>
      </c>
      <c r="J225">
        <f t="shared" si="45"/>
        <v>2875</v>
      </c>
      <c r="K225" s="10">
        <v>221</v>
      </c>
      <c r="L225" s="10" t="str">
        <f t="shared" si="46"/>
        <v>36,50</v>
      </c>
      <c r="M225" s="10" t="str">
        <f t="shared" si="47"/>
        <v>1025,28.75</v>
      </c>
    </row>
    <row r="226" spans="4:13" x14ac:dyDescent="0.3">
      <c r="D226" s="10">
        <v>222</v>
      </c>
      <c r="E226" t="str">
        <f t="shared" si="40"/>
        <v>귀신 베기</v>
      </c>
      <c r="F226">
        <f t="shared" si="42"/>
        <v>39</v>
      </c>
      <c r="G226">
        <f t="shared" si="43"/>
        <v>62500</v>
      </c>
      <c r="H226" t="str">
        <f t="shared" si="41"/>
        <v>섬광 베기</v>
      </c>
      <c r="I226">
        <f t="shared" si="44"/>
        <v>47</v>
      </c>
      <c r="J226">
        <f t="shared" si="45"/>
        <v>9750</v>
      </c>
      <c r="K226" s="10">
        <v>222</v>
      </c>
      <c r="L226" s="10" t="str">
        <f t="shared" si="46"/>
        <v>39,47</v>
      </c>
      <c r="M226" s="10" t="str">
        <f t="shared" si="47"/>
        <v>625,97.5</v>
      </c>
    </row>
    <row r="227" spans="4:13" x14ac:dyDescent="0.3">
      <c r="D227" s="10">
        <v>223</v>
      </c>
      <c r="E227" t="str">
        <f t="shared" si="40"/>
        <v>금강 베기</v>
      </c>
      <c r="F227">
        <f t="shared" si="42"/>
        <v>43</v>
      </c>
      <c r="G227">
        <f t="shared" si="43"/>
        <v>22500</v>
      </c>
      <c r="H227" t="str">
        <f t="shared" si="41"/>
        <v>태극 베기</v>
      </c>
      <c r="I227">
        <f t="shared" si="44"/>
        <v>55</v>
      </c>
      <c r="J227">
        <f t="shared" si="45"/>
        <v>40</v>
      </c>
      <c r="K227" s="10">
        <v>223</v>
      </c>
      <c r="L227" s="10" t="str">
        <f t="shared" si="46"/>
        <v>43,55</v>
      </c>
      <c r="M227" s="10" t="str">
        <f t="shared" si="47"/>
        <v>225,0.4</v>
      </c>
    </row>
    <row r="228" spans="4:13" x14ac:dyDescent="0.3">
      <c r="D228" s="10">
        <v>224</v>
      </c>
      <c r="E228" t="str">
        <f t="shared" si="40"/>
        <v>귀살 베기</v>
      </c>
      <c r="F228">
        <f t="shared" si="42"/>
        <v>60</v>
      </c>
      <c r="G228">
        <f t="shared" si="43"/>
        <v>85</v>
      </c>
      <c r="H228" t="str">
        <f t="shared" si="41"/>
        <v>천구 베기</v>
      </c>
      <c r="I228">
        <f t="shared" si="44"/>
        <v>61</v>
      </c>
      <c r="J228">
        <f t="shared" si="45"/>
        <v>42.5</v>
      </c>
      <c r="K228" s="10">
        <v>224</v>
      </c>
      <c r="L228" s="10" t="str">
        <f t="shared" si="46"/>
        <v>60,61</v>
      </c>
      <c r="M228" s="10" t="str">
        <f t="shared" si="47"/>
        <v>0.85,0.425</v>
      </c>
    </row>
    <row r="229" spans="4:13" x14ac:dyDescent="0.3">
      <c r="D229" s="10">
        <v>225</v>
      </c>
      <c r="E229" t="str">
        <f t="shared" si="40"/>
        <v>지옥 베기</v>
      </c>
      <c r="F229">
        <f t="shared" si="42"/>
        <v>35</v>
      </c>
      <c r="G229">
        <f t="shared" si="43"/>
        <v>200000</v>
      </c>
      <c r="H229" t="str">
        <f t="shared" si="41"/>
        <v>신선 베기</v>
      </c>
      <c r="I229">
        <f t="shared" si="44"/>
        <v>54</v>
      </c>
      <c r="J229">
        <f t="shared" si="45"/>
        <v>325</v>
      </c>
      <c r="K229" s="10">
        <v>225</v>
      </c>
      <c r="L229" s="10" t="str">
        <f t="shared" si="46"/>
        <v>35,54</v>
      </c>
      <c r="M229" s="10" t="str">
        <f t="shared" si="47"/>
        <v>2000,3.25</v>
      </c>
    </row>
    <row r="230" spans="4:13" x14ac:dyDescent="0.3">
      <c r="D230" s="9">
        <v>226</v>
      </c>
      <c r="E230" t="str">
        <f t="shared" si="40"/>
        <v>천상 베기</v>
      </c>
      <c r="F230">
        <f t="shared" si="42"/>
        <v>36</v>
      </c>
      <c r="G230">
        <f t="shared" si="43"/>
        <v>105000</v>
      </c>
      <c r="H230" t="str">
        <f t="shared" si="41"/>
        <v>심연 베기</v>
      </c>
      <c r="I230">
        <f t="shared" si="44"/>
        <v>50</v>
      </c>
      <c r="J230">
        <f t="shared" si="45"/>
        <v>2950</v>
      </c>
      <c r="K230" s="10">
        <v>226</v>
      </c>
      <c r="L230" s="10" t="str">
        <f t="shared" si="46"/>
        <v>36,50</v>
      </c>
      <c r="M230" s="10" t="str">
        <f t="shared" si="47"/>
        <v>1050,29.5</v>
      </c>
    </row>
    <row r="231" spans="4:13" x14ac:dyDescent="0.3">
      <c r="D231" s="10">
        <v>227</v>
      </c>
      <c r="E231" t="str">
        <f t="shared" si="40"/>
        <v>귀신 베기</v>
      </c>
      <c r="F231">
        <f t="shared" si="42"/>
        <v>39</v>
      </c>
      <c r="G231">
        <f t="shared" si="43"/>
        <v>64000</v>
      </c>
      <c r="H231" t="str">
        <f t="shared" si="41"/>
        <v>섬광 베기</v>
      </c>
      <c r="I231">
        <f t="shared" si="44"/>
        <v>47</v>
      </c>
      <c r="J231">
        <f t="shared" si="45"/>
        <v>10000</v>
      </c>
      <c r="K231" s="10">
        <v>227</v>
      </c>
      <c r="L231" s="10" t="str">
        <f t="shared" si="46"/>
        <v>39,47</v>
      </c>
      <c r="M231" s="10" t="str">
        <f t="shared" si="47"/>
        <v>640,100</v>
      </c>
    </row>
    <row r="232" spans="4:13" x14ac:dyDescent="0.3">
      <c r="D232" s="10">
        <v>228</v>
      </c>
      <c r="E232" t="str">
        <f t="shared" si="40"/>
        <v>금강 베기</v>
      </c>
      <c r="F232">
        <f t="shared" si="42"/>
        <v>43</v>
      </c>
      <c r="G232">
        <f t="shared" si="43"/>
        <v>23000</v>
      </c>
      <c r="H232" t="str">
        <f t="shared" si="41"/>
        <v>태극 베기</v>
      </c>
      <c r="I232">
        <f t="shared" si="44"/>
        <v>55</v>
      </c>
      <c r="J232">
        <f t="shared" si="45"/>
        <v>41</v>
      </c>
      <c r="K232" s="10">
        <v>228</v>
      </c>
      <c r="L232" s="10" t="str">
        <f t="shared" si="46"/>
        <v>43,55</v>
      </c>
      <c r="M232" s="10" t="str">
        <f t="shared" si="47"/>
        <v>230,0.41</v>
      </c>
    </row>
    <row r="233" spans="4:13" x14ac:dyDescent="0.3">
      <c r="D233" s="10">
        <v>229</v>
      </c>
      <c r="E233" t="str">
        <f t="shared" si="40"/>
        <v>귀살 베기</v>
      </c>
      <c r="F233">
        <f t="shared" si="42"/>
        <v>60</v>
      </c>
      <c r="G233">
        <f t="shared" si="43"/>
        <v>86</v>
      </c>
      <c r="H233" t="str">
        <f t="shared" si="41"/>
        <v>신수 베기</v>
      </c>
      <c r="I233">
        <f t="shared" si="44"/>
        <v>42</v>
      </c>
      <c r="J233">
        <f t="shared" si="45"/>
        <v>12000</v>
      </c>
      <c r="K233" s="10">
        <v>229</v>
      </c>
      <c r="L233" s="10" t="str">
        <f t="shared" si="46"/>
        <v>60,42</v>
      </c>
      <c r="M233" s="10" t="str">
        <f t="shared" si="47"/>
        <v>0.86,120</v>
      </c>
    </row>
    <row r="234" spans="4:13" x14ac:dyDescent="0.3">
      <c r="D234" s="10">
        <v>230</v>
      </c>
      <c r="E234" t="str">
        <f t="shared" si="40"/>
        <v>지옥 베기</v>
      </c>
      <c r="F234">
        <f t="shared" si="42"/>
        <v>35</v>
      </c>
      <c r="G234">
        <f t="shared" si="43"/>
        <v>205000</v>
      </c>
      <c r="H234" t="str">
        <f t="shared" si="41"/>
        <v>신선 베기</v>
      </c>
      <c r="I234">
        <f t="shared" si="44"/>
        <v>54</v>
      </c>
      <c r="J234">
        <f t="shared" si="45"/>
        <v>330</v>
      </c>
      <c r="K234" s="10">
        <v>230</v>
      </c>
      <c r="L234" s="10" t="str">
        <f t="shared" si="46"/>
        <v>35,54</v>
      </c>
      <c r="M234" s="10" t="str">
        <f t="shared" si="47"/>
        <v>2050,3.3</v>
      </c>
    </row>
    <row r="235" spans="4:13" x14ac:dyDescent="0.3">
      <c r="D235" s="10">
        <v>231</v>
      </c>
      <c r="E235" t="str">
        <f t="shared" si="40"/>
        <v>천상 베기</v>
      </c>
      <c r="F235">
        <f t="shared" si="42"/>
        <v>36</v>
      </c>
      <c r="G235">
        <f t="shared" si="43"/>
        <v>107500</v>
      </c>
      <c r="H235" t="str">
        <f t="shared" si="41"/>
        <v>심연 베기</v>
      </c>
      <c r="I235">
        <f t="shared" si="44"/>
        <v>50</v>
      </c>
      <c r="J235">
        <f t="shared" si="45"/>
        <v>3025</v>
      </c>
      <c r="K235" s="10">
        <v>231</v>
      </c>
      <c r="L235" s="10" t="str">
        <f t="shared" si="46"/>
        <v>36,50</v>
      </c>
      <c r="M235" s="10" t="str">
        <f t="shared" si="47"/>
        <v>1075,30.25</v>
      </c>
    </row>
    <row r="236" spans="4:13" x14ac:dyDescent="0.3">
      <c r="D236" s="10">
        <v>232</v>
      </c>
      <c r="E236" t="str">
        <f t="shared" si="40"/>
        <v>귀신 베기</v>
      </c>
      <c r="F236">
        <f t="shared" si="42"/>
        <v>39</v>
      </c>
      <c r="G236">
        <f t="shared" si="43"/>
        <v>65500</v>
      </c>
      <c r="H236" t="str">
        <f t="shared" si="41"/>
        <v>섬광 베기</v>
      </c>
      <c r="I236">
        <f t="shared" si="44"/>
        <v>47</v>
      </c>
      <c r="J236">
        <f t="shared" si="45"/>
        <v>10250</v>
      </c>
      <c r="K236" s="10">
        <v>232</v>
      </c>
      <c r="L236" s="10" t="str">
        <f t="shared" si="46"/>
        <v>39,47</v>
      </c>
      <c r="M236" s="10" t="str">
        <f t="shared" si="47"/>
        <v>655,102.5</v>
      </c>
    </row>
    <row r="237" spans="4:13" x14ac:dyDescent="0.3">
      <c r="D237" s="10">
        <v>233</v>
      </c>
      <c r="E237" t="str">
        <f t="shared" si="40"/>
        <v>금강 베기</v>
      </c>
      <c r="F237">
        <f t="shared" si="42"/>
        <v>43</v>
      </c>
      <c r="G237">
        <f t="shared" si="43"/>
        <v>23500</v>
      </c>
      <c r="H237" t="str">
        <f t="shared" si="41"/>
        <v>태극 베기</v>
      </c>
      <c r="I237">
        <f t="shared" si="44"/>
        <v>55</v>
      </c>
      <c r="J237">
        <f t="shared" si="45"/>
        <v>42</v>
      </c>
      <c r="K237" s="10">
        <v>233</v>
      </c>
      <c r="L237" s="10" t="str">
        <f t="shared" si="46"/>
        <v>43,55</v>
      </c>
      <c r="M237" s="10" t="str">
        <f t="shared" si="47"/>
        <v>235,0.42</v>
      </c>
    </row>
    <row r="238" spans="4:13" x14ac:dyDescent="0.3">
      <c r="D238" s="10">
        <v>234</v>
      </c>
      <c r="E238" t="str">
        <f t="shared" si="40"/>
        <v>귀살 베기</v>
      </c>
      <c r="F238">
        <f t="shared" si="42"/>
        <v>60</v>
      </c>
      <c r="G238">
        <f t="shared" si="43"/>
        <v>87</v>
      </c>
      <c r="H238" t="str">
        <f t="shared" si="41"/>
        <v>흉수 베기</v>
      </c>
      <c r="I238">
        <f t="shared" si="44"/>
        <v>46</v>
      </c>
      <c r="J238">
        <f t="shared" si="45"/>
        <v>1200</v>
      </c>
      <c r="K238" s="10">
        <v>234</v>
      </c>
      <c r="L238" s="10" t="str">
        <f t="shared" si="46"/>
        <v>60,46</v>
      </c>
      <c r="M238" s="10" t="str">
        <f t="shared" si="47"/>
        <v>0.87,12</v>
      </c>
    </row>
    <row r="239" spans="4:13" x14ac:dyDescent="0.3">
      <c r="D239" s="10">
        <v>235</v>
      </c>
      <c r="E239" t="str">
        <f t="shared" si="40"/>
        <v>지옥 베기</v>
      </c>
      <c r="F239">
        <f t="shared" si="42"/>
        <v>35</v>
      </c>
      <c r="G239">
        <f t="shared" si="43"/>
        <v>210000</v>
      </c>
      <c r="H239" t="str">
        <f t="shared" si="41"/>
        <v>신선 베기</v>
      </c>
      <c r="I239">
        <f t="shared" si="44"/>
        <v>54</v>
      </c>
      <c r="J239">
        <f t="shared" si="45"/>
        <v>335</v>
      </c>
      <c r="K239" s="10">
        <v>235</v>
      </c>
      <c r="L239" s="10" t="str">
        <f t="shared" si="46"/>
        <v>35,54</v>
      </c>
      <c r="M239" s="10" t="str">
        <f t="shared" si="47"/>
        <v>2100,3.35</v>
      </c>
    </row>
    <row r="240" spans="4:13" x14ac:dyDescent="0.3">
      <c r="D240" s="10">
        <v>236</v>
      </c>
      <c r="E240" t="str">
        <f t="shared" si="40"/>
        <v>천상 베기</v>
      </c>
      <c r="F240">
        <f t="shared" si="42"/>
        <v>36</v>
      </c>
      <c r="G240">
        <f t="shared" si="43"/>
        <v>110000</v>
      </c>
      <c r="H240" t="str">
        <f t="shared" si="41"/>
        <v>심연 베기</v>
      </c>
      <c r="I240">
        <f t="shared" si="44"/>
        <v>50</v>
      </c>
      <c r="J240">
        <f t="shared" si="45"/>
        <v>3100</v>
      </c>
      <c r="K240" s="10">
        <v>236</v>
      </c>
      <c r="L240" s="10" t="str">
        <f t="shared" si="46"/>
        <v>36,50</v>
      </c>
      <c r="M240" s="10" t="str">
        <f t="shared" si="47"/>
        <v>1100,31</v>
      </c>
    </row>
    <row r="241" spans="4:13" x14ac:dyDescent="0.3">
      <c r="D241" s="10">
        <v>237</v>
      </c>
      <c r="E241" t="str">
        <f t="shared" si="40"/>
        <v>귀신 베기</v>
      </c>
      <c r="F241">
        <f t="shared" si="42"/>
        <v>39</v>
      </c>
      <c r="G241">
        <f t="shared" si="43"/>
        <v>67000</v>
      </c>
      <c r="H241" t="str">
        <f t="shared" si="41"/>
        <v>섬광 베기</v>
      </c>
      <c r="I241">
        <f t="shared" si="44"/>
        <v>47</v>
      </c>
      <c r="J241">
        <f t="shared" si="45"/>
        <v>10500</v>
      </c>
      <c r="K241" s="10">
        <v>237</v>
      </c>
      <c r="L241" s="10" t="str">
        <f t="shared" si="46"/>
        <v>39,47</v>
      </c>
      <c r="M241" s="10" t="str">
        <f t="shared" si="47"/>
        <v>670,105</v>
      </c>
    </row>
    <row r="242" spans="4:13" x14ac:dyDescent="0.3">
      <c r="D242" s="9">
        <v>238</v>
      </c>
      <c r="E242" t="str">
        <f t="shared" si="40"/>
        <v>금강 베기</v>
      </c>
      <c r="F242">
        <f t="shared" si="42"/>
        <v>43</v>
      </c>
      <c r="G242">
        <f t="shared" si="43"/>
        <v>24000</v>
      </c>
      <c r="H242" t="str">
        <f t="shared" si="41"/>
        <v>태극 베기</v>
      </c>
      <c r="I242">
        <f t="shared" si="44"/>
        <v>55</v>
      </c>
      <c r="J242">
        <f t="shared" si="45"/>
        <v>43</v>
      </c>
      <c r="K242" s="10">
        <v>238</v>
      </c>
      <c r="L242" s="10" t="str">
        <f t="shared" si="46"/>
        <v>43,55</v>
      </c>
      <c r="M242" s="10" t="str">
        <f t="shared" si="47"/>
        <v>240,0.43</v>
      </c>
    </row>
    <row r="243" spans="4:13" x14ac:dyDescent="0.3">
      <c r="D243" s="10">
        <v>239</v>
      </c>
      <c r="E243" t="str">
        <f t="shared" si="40"/>
        <v>귀살 베기</v>
      </c>
      <c r="F243">
        <f t="shared" si="42"/>
        <v>60</v>
      </c>
      <c r="G243">
        <f t="shared" si="43"/>
        <v>88</v>
      </c>
      <c r="H243" t="str">
        <f t="shared" si="41"/>
        <v>천구 베기</v>
      </c>
      <c r="I243">
        <f t="shared" si="44"/>
        <v>61</v>
      </c>
      <c r="J243">
        <f t="shared" si="45"/>
        <v>45</v>
      </c>
      <c r="K243" s="10">
        <v>239</v>
      </c>
      <c r="L243" s="10" t="str">
        <f t="shared" si="46"/>
        <v>60,61</v>
      </c>
      <c r="M243" s="10" t="str">
        <f t="shared" si="47"/>
        <v>0.88,0.45</v>
      </c>
    </row>
    <row r="244" spans="4:13" x14ac:dyDescent="0.3">
      <c r="D244" s="10">
        <v>240</v>
      </c>
      <c r="E244" t="str">
        <f t="shared" si="40"/>
        <v>지옥 베기</v>
      </c>
      <c r="F244">
        <f t="shared" si="42"/>
        <v>35</v>
      </c>
      <c r="G244">
        <f t="shared" si="43"/>
        <v>215000</v>
      </c>
      <c r="H244" t="str">
        <f t="shared" si="41"/>
        <v>신선 베기</v>
      </c>
      <c r="I244">
        <f t="shared" si="44"/>
        <v>54</v>
      </c>
      <c r="J244">
        <f t="shared" si="45"/>
        <v>340</v>
      </c>
      <c r="K244" s="10">
        <v>240</v>
      </c>
      <c r="L244" s="10" t="str">
        <f t="shared" si="46"/>
        <v>35,54</v>
      </c>
      <c r="M244" s="10" t="str">
        <f t="shared" si="47"/>
        <v>2150,3.4</v>
      </c>
    </row>
    <row r="245" spans="4:13" x14ac:dyDescent="0.3">
      <c r="D245" s="10">
        <v>241</v>
      </c>
      <c r="E245" t="str">
        <f t="shared" si="40"/>
        <v>천상 베기</v>
      </c>
      <c r="F245">
        <f t="shared" si="42"/>
        <v>36</v>
      </c>
      <c r="G245">
        <f t="shared" si="43"/>
        <v>112500</v>
      </c>
      <c r="H245" t="str">
        <f t="shared" si="41"/>
        <v>심연 베기</v>
      </c>
      <c r="I245">
        <f t="shared" si="44"/>
        <v>50</v>
      </c>
      <c r="J245">
        <f t="shared" si="45"/>
        <v>3175</v>
      </c>
      <c r="K245" s="10">
        <v>241</v>
      </c>
      <c r="L245" s="10" t="str">
        <f t="shared" si="46"/>
        <v>36,50</v>
      </c>
      <c r="M245" s="10" t="str">
        <f t="shared" si="47"/>
        <v>1125,31.75</v>
      </c>
    </row>
    <row r="246" spans="4:13" x14ac:dyDescent="0.3">
      <c r="D246" s="10">
        <v>242</v>
      </c>
      <c r="E246" t="str">
        <f t="shared" si="40"/>
        <v>귀신 베기</v>
      </c>
      <c r="F246">
        <f t="shared" si="42"/>
        <v>39</v>
      </c>
      <c r="G246">
        <f t="shared" si="43"/>
        <v>68500</v>
      </c>
      <c r="H246" t="str">
        <f t="shared" si="41"/>
        <v>섬광 베기</v>
      </c>
      <c r="I246">
        <f t="shared" si="44"/>
        <v>47</v>
      </c>
      <c r="J246">
        <f t="shared" si="45"/>
        <v>10750</v>
      </c>
      <c r="K246" s="10">
        <v>242</v>
      </c>
      <c r="L246" s="10" t="str">
        <f t="shared" si="46"/>
        <v>39,47</v>
      </c>
      <c r="M246" s="10" t="str">
        <f t="shared" si="47"/>
        <v>685,107.5</v>
      </c>
    </row>
    <row r="247" spans="4:13" x14ac:dyDescent="0.3">
      <c r="D247" s="10">
        <v>243</v>
      </c>
      <c r="E247" t="str">
        <f t="shared" ref="E247:E310" si="48">E242</f>
        <v>금강 베기</v>
      </c>
      <c r="F247">
        <f t="shared" si="42"/>
        <v>43</v>
      </c>
      <c r="G247">
        <f t="shared" si="43"/>
        <v>24500</v>
      </c>
      <c r="H247" t="str">
        <f t="shared" si="41"/>
        <v>태극 베기</v>
      </c>
      <c r="I247">
        <f t="shared" si="44"/>
        <v>55</v>
      </c>
      <c r="J247">
        <f t="shared" si="45"/>
        <v>44</v>
      </c>
      <c r="K247" s="10">
        <v>243</v>
      </c>
      <c r="L247" s="10" t="str">
        <f t="shared" si="46"/>
        <v>43,55</v>
      </c>
      <c r="M247" s="10" t="str">
        <f t="shared" si="47"/>
        <v>245,0.44</v>
      </c>
    </row>
    <row r="248" spans="4:13" x14ac:dyDescent="0.3">
      <c r="D248" s="10">
        <v>244</v>
      </c>
      <c r="E248" t="str">
        <f t="shared" si="48"/>
        <v>귀살 베기</v>
      </c>
      <c r="F248">
        <f t="shared" si="42"/>
        <v>60</v>
      </c>
      <c r="G248">
        <f t="shared" si="43"/>
        <v>89</v>
      </c>
      <c r="H248" t="str">
        <f t="shared" si="41"/>
        <v>신수 베기</v>
      </c>
      <c r="I248">
        <f t="shared" si="44"/>
        <v>42</v>
      </c>
      <c r="J248">
        <f t="shared" si="45"/>
        <v>12500</v>
      </c>
      <c r="K248" s="10">
        <v>244</v>
      </c>
      <c r="L248" s="10" t="str">
        <f t="shared" si="46"/>
        <v>60,42</v>
      </c>
      <c r="M248" s="10" t="str">
        <f t="shared" si="47"/>
        <v>0.89,125</v>
      </c>
    </row>
    <row r="249" spans="4:13" x14ac:dyDescent="0.3">
      <c r="D249" s="10">
        <v>245</v>
      </c>
      <c r="E249" t="str">
        <f t="shared" si="48"/>
        <v>지옥 베기</v>
      </c>
      <c r="F249">
        <f t="shared" si="42"/>
        <v>35</v>
      </c>
      <c r="G249">
        <f t="shared" si="43"/>
        <v>220000</v>
      </c>
      <c r="H249" t="str">
        <f t="shared" si="41"/>
        <v>신선 베기</v>
      </c>
      <c r="I249">
        <f t="shared" si="44"/>
        <v>54</v>
      </c>
      <c r="J249">
        <f t="shared" si="45"/>
        <v>345</v>
      </c>
      <c r="K249" s="10">
        <v>245</v>
      </c>
      <c r="L249" s="10" t="str">
        <f t="shared" si="46"/>
        <v>35,54</v>
      </c>
      <c r="M249" s="10" t="str">
        <f t="shared" si="47"/>
        <v>2200,3.45</v>
      </c>
    </row>
    <row r="250" spans="4:13" x14ac:dyDescent="0.3">
      <c r="D250" s="10">
        <v>246</v>
      </c>
      <c r="E250" t="str">
        <f t="shared" si="48"/>
        <v>천상 베기</v>
      </c>
      <c r="F250">
        <f t="shared" si="42"/>
        <v>36</v>
      </c>
      <c r="G250">
        <f t="shared" si="43"/>
        <v>115000</v>
      </c>
      <c r="H250" t="str">
        <f t="shared" si="41"/>
        <v>심연 베기</v>
      </c>
      <c r="I250">
        <f t="shared" si="44"/>
        <v>50</v>
      </c>
      <c r="J250">
        <f t="shared" si="45"/>
        <v>3250</v>
      </c>
      <c r="K250" s="10">
        <v>246</v>
      </c>
      <c r="L250" s="10" t="str">
        <f t="shared" si="46"/>
        <v>36,50</v>
      </c>
      <c r="M250" s="10" t="str">
        <f t="shared" si="47"/>
        <v>1150,32.5</v>
      </c>
    </row>
    <row r="251" spans="4:13" x14ac:dyDescent="0.3">
      <c r="D251" s="10">
        <v>247</v>
      </c>
      <c r="E251" t="str">
        <f t="shared" si="48"/>
        <v>귀신 베기</v>
      </c>
      <c r="F251">
        <f t="shared" si="42"/>
        <v>39</v>
      </c>
      <c r="G251">
        <f t="shared" si="43"/>
        <v>70000</v>
      </c>
      <c r="H251" t="str">
        <f t="shared" si="41"/>
        <v>섬광 베기</v>
      </c>
      <c r="I251">
        <f t="shared" si="44"/>
        <v>47</v>
      </c>
      <c r="J251">
        <f t="shared" si="45"/>
        <v>11000</v>
      </c>
      <c r="K251" s="10">
        <v>247</v>
      </c>
      <c r="L251" s="10" t="str">
        <f t="shared" si="46"/>
        <v>39,47</v>
      </c>
      <c r="M251" s="10" t="str">
        <f t="shared" si="47"/>
        <v>700,110</v>
      </c>
    </row>
    <row r="252" spans="4:13" x14ac:dyDescent="0.3">
      <c r="D252" s="10">
        <v>248</v>
      </c>
      <c r="E252" t="str">
        <f t="shared" si="48"/>
        <v>금강 베기</v>
      </c>
      <c r="F252">
        <f t="shared" si="42"/>
        <v>43</v>
      </c>
      <c r="G252">
        <f t="shared" si="43"/>
        <v>25000</v>
      </c>
      <c r="H252" t="str">
        <f t="shared" si="41"/>
        <v>태극 베기</v>
      </c>
      <c r="I252">
        <f t="shared" si="44"/>
        <v>55</v>
      </c>
      <c r="J252">
        <f t="shared" si="45"/>
        <v>45</v>
      </c>
      <c r="K252" s="10">
        <v>248</v>
      </c>
      <c r="L252" s="10" t="str">
        <f t="shared" si="46"/>
        <v>43,55</v>
      </c>
      <c r="M252" s="10" t="str">
        <f t="shared" si="47"/>
        <v>250,0.45</v>
      </c>
    </row>
    <row r="253" spans="4:13" x14ac:dyDescent="0.3">
      <c r="D253" s="10">
        <v>249</v>
      </c>
      <c r="E253" t="str">
        <f t="shared" si="48"/>
        <v>귀살 베기</v>
      </c>
      <c r="F253">
        <f t="shared" si="42"/>
        <v>60</v>
      </c>
      <c r="G253">
        <f t="shared" si="43"/>
        <v>90</v>
      </c>
      <c r="H253" t="str">
        <f t="shared" si="41"/>
        <v>흉수 베기</v>
      </c>
      <c r="I253">
        <f t="shared" si="44"/>
        <v>46</v>
      </c>
      <c r="J253">
        <f t="shared" si="45"/>
        <v>1250</v>
      </c>
      <c r="K253" s="10">
        <v>249</v>
      </c>
      <c r="L253" s="10" t="str">
        <f t="shared" si="46"/>
        <v>60,46</v>
      </c>
      <c r="M253" s="10" t="str">
        <f t="shared" si="47"/>
        <v>0.9,12.5</v>
      </c>
    </row>
    <row r="254" spans="4:13" x14ac:dyDescent="0.3">
      <c r="D254" s="9">
        <v>250</v>
      </c>
      <c r="E254" t="str">
        <f t="shared" si="48"/>
        <v>지옥 베기</v>
      </c>
      <c r="F254">
        <f t="shared" si="42"/>
        <v>35</v>
      </c>
      <c r="G254">
        <f t="shared" si="43"/>
        <v>225000</v>
      </c>
      <c r="H254" t="str">
        <f t="shared" si="41"/>
        <v>신선 베기</v>
      </c>
      <c r="I254">
        <f t="shared" si="44"/>
        <v>54</v>
      </c>
      <c r="J254">
        <f t="shared" si="45"/>
        <v>350</v>
      </c>
      <c r="K254" s="10">
        <v>250</v>
      </c>
      <c r="L254" s="10" t="str">
        <f t="shared" si="46"/>
        <v>35,54</v>
      </c>
      <c r="M254" s="10" t="str">
        <f t="shared" si="47"/>
        <v>2250,3.5</v>
      </c>
    </row>
    <row r="255" spans="4:13" x14ac:dyDescent="0.3">
      <c r="D255" s="10">
        <v>251</v>
      </c>
      <c r="E255" t="str">
        <f t="shared" si="48"/>
        <v>천상 베기</v>
      </c>
      <c r="F255">
        <f t="shared" si="42"/>
        <v>36</v>
      </c>
      <c r="G255">
        <f t="shared" si="43"/>
        <v>117500</v>
      </c>
      <c r="H255" t="str">
        <f t="shared" si="41"/>
        <v>심연 베기</v>
      </c>
      <c r="I255">
        <f t="shared" si="44"/>
        <v>50</v>
      </c>
      <c r="J255">
        <f t="shared" si="45"/>
        <v>3325</v>
      </c>
      <c r="K255" s="10">
        <v>251</v>
      </c>
      <c r="L255" s="10" t="str">
        <f t="shared" si="46"/>
        <v>36,50</v>
      </c>
      <c r="M255" s="10" t="str">
        <f t="shared" si="47"/>
        <v>1175,33.25</v>
      </c>
    </row>
    <row r="256" spans="4:13" x14ac:dyDescent="0.3">
      <c r="D256" s="10">
        <v>252</v>
      </c>
      <c r="E256" t="str">
        <f t="shared" si="48"/>
        <v>귀신 베기</v>
      </c>
      <c r="F256">
        <f t="shared" si="42"/>
        <v>39</v>
      </c>
      <c r="G256">
        <f t="shared" si="43"/>
        <v>71500</v>
      </c>
      <c r="H256" t="str">
        <f t="shared" si="41"/>
        <v>섬광 베기</v>
      </c>
      <c r="I256">
        <f t="shared" si="44"/>
        <v>47</v>
      </c>
      <c r="J256">
        <f t="shared" si="45"/>
        <v>11250</v>
      </c>
      <c r="K256" s="10">
        <v>252</v>
      </c>
      <c r="L256" s="10" t="str">
        <f t="shared" si="46"/>
        <v>39,47</v>
      </c>
      <c r="M256" s="10" t="str">
        <f t="shared" si="47"/>
        <v>715,112.5</v>
      </c>
    </row>
    <row r="257" spans="4:13" x14ac:dyDescent="0.3">
      <c r="D257" s="10">
        <v>253</v>
      </c>
      <c r="E257" t="str">
        <f t="shared" si="48"/>
        <v>금강 베기</v>
      </c>
      <c r="F257">
        <f t="shared" si="42"/>
        <v>43</v>
      </c>
      <c r="G257">
        <f t="shared" si="43"/>
        <v>25500</v>
      </c>
      <c r="H257" t="str">
        <f t="shared" ref="H257:H320" si="49">H242</f>
        <v>태극 베기</v>
      </c>
      <c r="I257">
        <f t="shared" si="44"/>
        <v>55</v>
      </c>
      <c r="J257">
        <f t="shared" si="45"/>
        <v>46</v>
      </c>
      <c r="K257" s="10">
        <v>253</v>
      </c>
      <c r="L257" s="10" t="str">
        <f t="shared" si="46"/>
        <v>43,55</v>
      </c>
      <c r="M257" s="10" t="str">
        <f t="shared" si="47"/>
        <v>255,0.46</v>
      </c>
    </row>
    <row r="258" spans="4:13" x14ac:dyDescent="0.3">
      <c r="D258" s="10">
        <v>254</v>
      </c>
      <c r="E258" t="str">
        <f t="shared" si="48"/>
        <v>귀살 베기</v>
      </c>
      <c r="F258">
        <f t="shared" si="42"/>
        <v>60</v>
      </c>
      <c r="G258">
        <f t="shared" si="43"/>
        <v>91</v>
      </c>
      <c r="H258" t="str">
        <f t="shared" si="49"/>
        <v>천구 베기</v>
      </c>
      <c r="I258">
        <f t="shared" si="44"/>
        <v>61</v>
      </c>
      <c r="J258">
        <f t="shared" si="45"/>
        <v>47.5</v>
      </c>
      <c r="K258" s="10">
        <v>254</v>
      </c>
      <c r="L258" s="10" t="str">
        <f t="shared" si="46"/>
        <v>60,61</v>
      </c>
      <c r="M258" s="10" t="str">
        <f t="shared" si="47"/>
        <v>0.91,0.475</v>
      </c>
    </row>
    <row r="259" spans="4:13" x14ac:dyDescent="0.3">
      <c r="D259" s="10">
        <v>255</v>
      </c>
      <c r="E259" t="str">
        <f t="shared" si="48"/>
        <v>지옥 베기</v>
      </c>
      <c r="F259">
        <f t="shared" si="42"/>
        <v>35</v>
      </c>
      <c r="G259">
        <f t="shared" si="43"/>
        <v>230000</v>
      </c>
      <c r="H259" t="str">
        <f t="shared" si="49"/>
        <v>신선 베기</v>
      </c>
      <c r="I259">
        <f t="shared" si="44"/>
        <v>54</v>
      </c>
      <c r="J259">
        <f t="shared" si="45"/>
        <v>355</v>
      </c>
      <c r="K259" s="10">
        <v>255</v>
      </c>
      <c r="L259" s="10" t="str">
        <f t="shared" si="46"/>
        <v>35,54</v>
      </c>
      <c r="M259" s="10" t="str">
        <f t="shared" si="47"/>
        <v>2300,3.55</v>
      </c>
    </row>
    <row r="260" spans="4:13" x14ac:dyDescent="0.3">
      <c r="D260" s="10">
        <v>256</v>
      </c>
      <c r="E260" t="str">
        <f t="shared" si="48"/>
        <v>천상 베기</v>
      </c>
      <c r="F260">
        <f t="shared" ref="F260:F323" si="50">VLOOKUP(E260,$Q:$R,2,FALSE)</f>
        <v>36</v>
      </c>
      <c r="G260">
        <f t="shared" si="43"/>
        <v>120000</v>
      </c>
      <c r="H260" t="str">
        <f t="shared" si="49"/>
        <v>심연 베기</v>
      </c>
      <c r="I260">
        <f t="shared" si="44"/>
        <v>50</v>
      </c>
      <c r="J260">
        <f t="shared" si="45"/>
        <v>3400</v>
      </c>
      <c r="K260" s="10">
        <v>256</v>
      </c>
      <c r="L260" s="10" t="str">
        <f t="shared" si="46"/>
        <v>36,50</v>
      </c>
      <c r="M260" s="10" t="str">
        <f t="shared" si="47"/>
        <v>1200,34</v>
      </c>
    </row>
    <row r="261" spans="4:13" x14ac:dyDescent="0.3">
      <c r="D261" s="10">
        <v>257</v>
      </c>
      <c r="E261" t="str">
        <f t="shared" si="48"/>
        <v>귀신 베기</v>
      </c>
      <c r="F261">
        <f t="shared" si="50"/>
        <v>39</v>
      </c>
      <c r="G261">
        <f t="shared" si="43"/>
        <v>73000</v>
      </c>
      <c r="H261" t="str">
        <f t="shared" si="49"/>
        <v>섬광 베기</v>
      </c>
      <c r="I261">
        <f t="shared" si="44"/>
        <v>47</v>
      </c>
      <c r="J261">
        <f t="shared" si="45"/>
        <v>11500</v>
      </c>
      <c r="K261" s="10">
        <v>257</v>
      </c>
      <c r="L261" s="10" t="str">
        <f t="shared" si="46"/>
        <v>39,47</v>
      </c>
      <c r="M261" s="10" t="str">
        <f t="shared" si="47"/>
        <v>730,115</v>
      </c>
    </row>
    <row r="262" spans="4:13" x14ac:dyDescent="0.3">
      <c r="D262" s="10">
        <v>258</v>
      </c>
      <c r="E262" t="str">
        <f t="shared" si="48"/>
        <v>금강 베기</v>
      </c>
      <c r="F262">
        <f t="shared" si="50"/>
        <v>43</v>
      </c>
      <c r="G262">
        <f t="shared" si="43"/>
        <v>26000</v>
      </c>
      <c r="H262" t="str">
        <f t="shared" si="49"/>
        <v>태극 베기</v>
      </c>
      <c r="I262">
        <f t="shared" si="44"/>
        <v>55</v>
      </c>
      <c r="J262">
        <f t="shared" si="45"/>
        <v>47</v>
      </c>
      <c r="K262" s="10">
        <v>258</v>
      </c>
      <c r="L262" s="10" t="str">
        <f t="shared" si="46"/>
        <v>43,55</v>
      </c>
      <c r="M262" s="10" t="str">
        <f t="shared" si="47"/>
        <v>260,0.47</v>
      </c>
    </row>
    <row r="263" spans="4:13" x14ac:dyDescent="0.3">
      <c r="D263" s="10">
        <v>259</v>
      </c>
      <c r="E263" t="str">
        <f t="shared" si="48"/>
        <v>귀살 베기</v>
      </c>
      <c r="F263">
        <f t="shared" si="50"/>
        <v>60</v>
      </c>
      <c r="G263">
        <f t="shared" si="43"/>
        <v>92</v>
      </c>
      <c r="H263" t="str">
        <f t="shared" si="49"/>
        <v>신수 베기</v>
      </c>
      <c r="I263">
        <f t="shared" si="44"/>
        <v>42</v>
      </c>
      <c r="J263">
        <f t="shared" si="45"/>
        <v>13000</v>
      </c>
      <c r="K263" s="10">
        <v>259</v>
      </c>
      <c r="L263" s="10" t="str">
        <f t="shared" si="46"/>
        <v>60,42</v>
      </c>
      <c r="M263" s="10" t="str">
        <f t="shared" si="47"/>
        <v>0.92,130</v>
      </c>
    </row>
    <row r="264" spans="4:13" x14ac:dyDescent="0.3">
      <c r="D264" s="10">
        <v>260</v>
      </c>
      <c r="E264" t="str">
        <f t="shared" si="48"/>
        <v>지옥 베기</v>
      </c>
      <c r="F264">
        <f t="shared" si="50"/>
        <v>35</v>
      </c>
      <c r="G264">
        <f t="shared" si="43"/>
        <v>235000</v>
      </c>
      <c r="H264" t="str">
        <f t="shared" si="49"/>
        <v>신선 베기</v>
      </c>
      <c r="I264">
        <f t="shared" si="44"/>
        <v>54</v>
      </c>
      <c r="J264">
        <f t="shared" si="45"/>
        <v>360</v>
      </c>
      <c r="K264" s="10">
        <v>260</v>
      </c>
      <c r="L264" s="10" t="str">
        <f t="shared" si="46"/>
        <v>35,54</v>
      </c>
      <c r="M264" s="10" t="str">
        <f t="shared" si="47"/>
        <v>2350,3.6</v>
      </c>
    </row>
    <row r="265" spans="4:13" x14ac:dyDescent="0.3">
      <c r="D265" s="10">
        <v>261</v>
      </c>
      <c r="E265" t="str">
        <f t="shared" si="48"/>
        <v>천상 베기</v>
      </c>
      <c r="F265">
        <f t="shared" si="50"/>
        <v>36</v>
      </c>
      <c r="G265">
        <f t="shared" si="43"/>
        <v>122500</v>
      </c>
      <c r="H265" t="str">
        <f t="shared" si="49"/>
        <v>심연 베기</v>
      </c>
      <c r="I265">
        <f t="shared" si="44"/>
        <v>50</v>
      </c>
      <c r="J265">
        <f t="shared" si="45"/>
        <v>3475</v>
      </c>
      <c r="K265" s="10">
        <v>261</v>
      </c>
      <c r="L265" s="10" t="str">
        <f t="shared" si="46"/>
        <v>36,50</v>
      </c>
      <c r="M265" s="10" t="str">
        <f t="shared" si="47"/>
        <v>1225,34.75</v>
      </c>
    </row>
    <row r="266" spans="4:13" x14ac:dyDescent="0.3">
      <c r="D266" s="9">
        <v>262</v>
      </c>
      <c r="E266" t="str">
        <f t="shared" si="48"/>
        <v>귀신 베기</v>
      </c>
      <c r="F266">
        <f t="shared" si="50"/>
        <v>39</v>
      </c>
      <c r="G266">
        <f t="shared" si="43"/>
        <v>74500</v>
      </c>
      <c r="H266" t="str">
        <f t="shared" si="49"/>
        <v>섬광 베기</v>
      </c>
      <c r="I266">
        <f t="shared" si="44"/>
        <v>47</v>
      </c>
      <c r="J266">
        <f t="shared" si="45"/>
        <v>11750</v>
      </c>
      <c r="K266" s="10">
        <v>262</v>
      </c>
      <c r="L266" s="10" t="str">
        <f t="shared" si="46"/>
        <v>39,47</v>
      </c>
      <c r="M266" s="10" t="str">
        <f t="shared" si="47"/>
        <v>745,117.5</v>
      </c>
    </row>
    <row r="267" spans="4:13" x14ac:dyDescent="0.3">
      <c r="D267" s="10">
        <v>263</v>
      </c>
      <c r="E267" t="str">
        <f t="shared" si="48"/>
        <v>금강 베기</v>
      </c>
      <c r="F267">
        <f t="shared" si="50"/>
        <v>43</v>
      </c>
      <c r="G267">
        <f t="shared" si="43"/>
        <v>26500</v>
      </c>
      <c r="H267" t="str">
        <f t="shared" si="49"/>
        <v>태극 베기</v>
      </c>
      <c r="I267">
        <f t="shared" si="44"/>
        <v>55</v>
      </c>
      <c r="J267">
        <f t="shared" si="45"/>
        <v>48</v>
      </c>
      <c r="K267" s="10">
        <v>263</v>
      </c>
      <c r="L267" s="10" t="str">
        <f t="shared" si="46"/>
        <v>43,55</v>
      </c>
      <c r="M267" s="10" t="str">
        <f t="shared" si="47"/>
        <v>265,0.48</v>
      </c>
    </row>
    <row r="268" spans="4:13" x14ac:dyDescent="0.3">
      <c r="D268" s="10">
        <v>264</v>
      </c>
      <c r="E268" t="str">
        <f t="shared" si="48"/>
        <v>귀살 베기</v>
      </c>
      <c r="F268">
        <f t="shared" si="50"/>
        <v>60</v>
      </c>
      <c r="G268">
        <f t="shared" si="43"/>
        <v>93</v>
      </c>
      <c r="H268" t="str">
        <f t="shared" si="49"/>
        <v>흉수 베기</v>
      </c>
      <c r="I268">
        <f t="shared" si="44"/>
        <v>46</v>
      </c>
      <c r="J268">
        <f t="shared" si="45"/>
        <v>1300</v>
      </c>
      <c r="K268" s="10">
        <v>264</v>
      </c>
      <c r="L268" s="10" t="str">
        <f t="shared" si="46"/>
        <v>60,46</v>
      </c>
      <c r="M268" s="10" t="str">
        <f t="shared" si="47"/>
        <v>0.93,13</v>
      </c>
    </row>
    <row r="269" spans="4:13" x14ac:dyDescent="0.3">
      <c r="D269" s="10">
        <v>265</v>
      </c>
      <c r="E269" t="str">
        <f t="shared" si="48"/>
        <v>지옥 베기</v>
      </c>
      <c r="F269">
        <f t="shared" si="50"/>
        <v>35</v>
      </c>
      <c r="G269">
        <f t="shared" ref="G269:G304" si="51">G264+VLOOKUP(E269,$Q$20:$R$31,2,FALSE)</f>
        <v>240000</v>
      </c>
      <c r="H269" t="str">
        <f t="shared" si="49"/>
        <v>신선 베기</v>
      </c>
      <c r="I269">
        <f t="shared" ref="I269:I332" si="52">VLOOKUP(H269,$Q:$R,2,FALSE)</f>
        <v>54</v>
      </c>
      <c r="J269">
        <f t="shared" ref="J269:J304" si="53">IF(I269=42,J254+$R$23,IF(I269=46,J254+$R$24,IF(I269=61,J254+$R$30,J264+VLOOKUP(H269,$Q$20:$R$31,2,FALSE))))</f>
        <v>365</v>
      </c>
      <c r="K269" s="10">
        <v>265</v>
      </c>
      <c r="L269" s="10" t="str">
        <f t="shared" ref="L269:L304" si="54">IF(H269=0,F269&amp;",-1",F269&amp;","&amp;I269)</f>
        <v>35,54</v>
      </c>
      <c r="M269" s="10" t="str">
        <f t="shared" ref="M269:M304" si="55">IF(H269=0,G269/100&amp;","&amp;0,G269/100&amp;","&amp;J269/100)</f>
        <v>2400,3.65</v>
      </c>
    </row>
    <row r="270" spans="4:13" x14ac:dyDescent="0.3">
      <c r="D270" s="10">
        <v>266</v>
      </c>
      <c r="E270" t="str">
        <f t="shared" si="48"/>
        <v>천상 베기</v>
      </c>
      <c r="F270">
        <f t="shared" si="50"/>
        <v>36</v>
      </c>
      <c r="G270">
        <f t="shared" si="51"/>
        <v>125000</v>
      </c>
      <c r="H270" t="str">
        <f t="shared" si="49"/>
        <v>심연 베기</v>
      </c>
      <c r="I270">
        <f t="shared" si="52"/>
        <v>50</v>
      </c>
      <c r="J270">
        <f t="shared" si="53"/>
        <v>3550</v>
      </c>
      <c r="K270" s="10">
        <v>266</v>
      </c>
      <c r="L270" s="10" t="str">
        <f t="shared" si="54"/>
        <v>36,50</v>
      </c>
      <c r="M270" s="10" t="str">
        <f t="shared" si="55"/>
        <v>1250,35.5</v>
      </c>
    </row>
    <row r="271" spans="4:13" x14ac:dyDescent="0.3">
      <c r="D271" s="10">
        <v>267</v>
      </c>
      <c r="E271" t="str">
        <f t="shared" si="48"/>
        <v>귀신 베기</v>
      </c>
      <c r="F271">
        <f t="shared" si="50"/>
        <v>39</v>
      </c>
      <c r="G271">
        <f t="shared" si="51"/>
        <v>76000</v>
      </c>
      <c r="H271" t="str">
        <f t="shared" si="49"/>
        <v>섬광 베기</v>
      </c>
      <c r="I271">
        <f t="shared" si="52"/>
        <v>47</v>
      </c>
      <c r="J271">
        <f t="shared" si="53"/>
        <v>12000</v>
      </c>
      <c r="K271" s="10">
        <v>267</v>
      </c>
      <c r="L271" s="10" t="str">
        <f t="shared" si="54"/>
        <v>39,47</v>
      </c>
      <c r="M271" s="10" t="str">
        <f t="shared" si="55"/>
        <v>760,120</v>
      </c>
    </row>
    <row r="272" spans="4:13" x14ac:dyDescent="0.3">
      <c r="D272" s="10">
        <v>268</v>
      </c>
      <c r="E272" t="str">
        <f t="shared" si="48"/>
        <v>금강 베기</v>
      </c>
      <c r="F272">
        <f t="shared" si="50"/>
        <v>43</v>
      </c>
      <c r="G272">
        <f t="shared" si="51"/>
        <v>27000</v>
      </c>
      <c r="H272" t="str">
        <f t="shared" si="49"/>
        <v>태극 베기</v>
      </c>
      <c r="I272">
        <f t="shared" si="52"/>
        <v>55</v>
      </c>
      <c r="J272">
        <f t="shared" si="53"/>
        <v>49</v>
      </c>
      <c r="K272" s="10">
        <v>268</v>
      </c>
      <c r="L272" s="10" t="str">
        <f t="shared" si="54"/>
        <v>43,55</v>
      </c>
      <c r="M272" s="10" t="str">
        <f t="shared" si="55"/>
        <v>270,0.49</v>
      </c>
    </row>
    <row r="273" spans="4:13" x14ac:dyDescent="0.3">
      <c r="D273" s="10">
        <v>269</v>
      </c>
      <c r="E273" t="str">
        <f t="shared" si="48"/>
        <v>귀살 베기</v>
      </c>
      <c r="F273">
        <f t="shared" si="50"/>
        <v>60</v>
      </c>
      <c r="G273">
        <f t="shared" si="51"/>
        <v>94</v>
      </c>
      <c r="H273" t="str">
        <f t="shared" si="49"/>
        <v>천구 베기</v>
      </c>
      <c r="I273">
        <f t="shared" si="52"/>
        <v>61</v>
      </c>
      <c r="J273">
        <f t="shared" si="53"/>
        <v>50</v>
      </c>
      <c r="K273" s="10">
        <v>269</v>
      </c>
      <c r="L273" s="10" t="str">
        <f t="shared" si="54"/>
        <v>60,61</v>
      </c>
      <c r="M273" s="10" t="str">
        <f t="shared" si="55"/>
        <v>0.94,0.5</v>
      </c>
    </row>
    <row r="274" spans="4:13" x14ac:dyDescent="0.3">
      <c r="D274" s="10">
        <v>270</v>
      </c>
      <c r="E274" t="str">
        <f t="shared" si="48"/>
        <v>지옥 베기</v>
      </c>
      <c r="F274">
        <f t="shared" si="50"/>
        <v>35</v>
      </c>
      <c r="G274">
        <f t="shared" si="51"/>
        <v>245000</v>
      </c>
      <c r="H274" t="str">
        <f t="shared" si="49"/>
        <v>신선 베기</v>
      </c>
      <c r="I274">
        <f t="shared" si="52"/>
        <v>54</v>
      </c>
      <c r="J274">
        <f t="shared" si="53"/>
        <v>370</v>
      </c>
      <c r="K274" s="10">
        <v>270</v>
      </c>
      <c r="L274" s="10" t="str">
        <f t="shared" si="54"/>
        <v>35,54</v>
      </c>
      <c r="M274" s="10" t="str">
        <f t="shared" si="55"/>
        <v>2450,3.7</v>
      </c>
    </row>
    <row r="275" spans="4:13" x14ac:dyDescent="0.3">
      <c r="D275" s="10">
        <v>271</v>
      </c>
      <c r="E275" t="str">
        <f t="shared" si="48"/>
        <v>천상 베기</v>
      </c>
      <c r="F275">
        <f t="shared" si="50"/>
        <v>36</v>
      </c>
      <c r="G275">
        <f t="shared" si="51"/>
        <v>127500</v>
      </c>
      <c r="H275" t="str">
        <f t="shared" si="49"/>
        <v>심연 베기</v>
      </c>
      <c r="I275">
        <f t="shared" si="52"/>
        <v>50</v>
      </c>
      <c r="J275">
        <f t="shared" si="53"/>
        <v>3625</v>
      </c>
      <c r="K275" s="10">
        <v>271</v>
      </c>
      <c r="L275" s="10" t="str">
        <f t="shared" si="54"/>
        <v>36,50</v>
      </c>
      <c r="M275" s="10" t="str">
        <f t="shared" si="55"/>
        <v>1275,36.25</v>
      </c>
    </row>
    <row r="276" spans="4:13" x14ac:dyDescent="0.3">
      <c r="D276" s="10">
        <v>272</v>
      </c>
      <c r="E276" t="str">
        <f t="shared" si="48"/>
        <v>귀신 베기</v>
      </c>
      <c r="F276">
        <f t="shared" si="50"/>
        <v>39</v>
      </c>
      <c r="G276">
        <f t="shared" si="51"/>
        <v>77500</v>
      </c>
      <c r="H276" t="str">
        <f t="shared" si="49"/>
        <v>섬광 베기</v>
      </c>
      <c r="I276">
        <f t="shared" si="52"/>
        <v>47</v>
      </c>
      <c r="J276">
        <f t="shared" si="53"/>
        <v>12250</v>
      </c>
      <c r="K276" s="10">
        <v>272</v>
      </c>
      <c r="L276" s="10" t="str">
        <f t="shared" si="54"/>
        <v>39,47</v>
      </c>
      <c r="M276" s="10" t="str">
        <f t="shared" si="55"/>
        <v>775,122.5</v>
      </c>
    </row>
    <row r="277" spans="4:13" x14ac:dyDescent="0.3">
      <c r="D277" s="10">
        <v>273</v>
      </c>
      <c r="E277" t="str">
        <f t="shared" si="48"/>
        <v>금강 베기</v>
      </c>
      <c r="F277">
        <f t="shared" si="50"/>
        <v>43</v>
      </c>
      <c r="G277">
        <f t="shared" si="51"/>
        <v>27500</v>
      </c>
      <c r="H277" t="str">
        <f t="shared" si="49"/>
        <v>태극 베기</v>
      </c>
      <c r="I277">
        <f t="shared" si="52"/>
        <v>55</v>
      </c>
      <c r="J277">
        <f t="shared" si="53"/>
        <v>50</v>
      </c>
      <c r="K277" s="10">
        <v>273</v>
      </c>
      <c r="L277" s="10" t="str">
        <f t="shared" si="54"/>
        <v>43,55</v>
      </c>
      <c r="M277" s="10" t="str">
        <f t="shared" si="55"/>
        <v>275,0.5</v>
      </c>
    </row>
    <row r="278" spans="4:13" x14ac:dyDescent="0.3">
      <c r="D278" s="9">
        <v>274</v>
      </c>
      <c r="E278" t="str">
        <f t="shared" si="48"/>
        <v>귀살 베기</v>
      </c>
      <c r="F278">
        <f t="shared" si="50"/>
        <v>60</v>
      </c>
      <c r="G278">
        <f t="shared" si="51"/>
        <v>95</v>
      </c>
      <c r="H278" t="str">
        <f t="shared" si="49"/>
        <v>신수 베기</v>
      </c>
      <c r="I278">
        <f t="shared" si="52"/>
        <v>42</v>
      </c>
      <c r="J278">
        <f t="shared" si="53"/>
        <v>13500</v>
      </c>
      <c r="K278" s="10">
        <v>274</v>
      </c>
      <c r="L278" s="10" t="str">
        <f t="shared" si="54"/>
        <v>60,42</v>
      </c>
      <c r="M278" s="10" t="str">
        <f t="shared" si="55"/>
        <v>0.95,135</v>
      </c>
    </row>
    <row r="279" spans="4:13" x14ac:dyDescent="0.3">
      <c r="D279" s="10">
        <v>275</v>
      </c>
      <c r="E279" t="str">
        <f t="shared" si="48"/>
        <v>지옥 베기</v>
      </c>
      <c r="F279">
        <f t="shared" si="50"/>
        <v>35</v>
      </c>
      <c r="G279">
        <f t="shared" si="51"/>
        <v>250000</v>
      </c>
      <c r="H279" t="str">
        <f t="shared" si="49"/>
        <v>신선 베기</v>
      </c>
      <c r="I279">
        <f t="shared" si="52"/>
        <v>54</v>
      </c>
      <c r="J279">
        <f t="shared" si="53"/>
        <v>375</v>
      </c>
      <c r="K279" s="10">
        <v>275</v>
      </c>
      <c r="L279" s="10" t="str">
        <f t="shared" si="54"/>
        <v>35,54</v>
      </c>
      <c r="M279" s="10" t="str">
        <f t="shared" si="55"/>
        <v>2500,3.75</v>
      </c>
    </row>
    <row r="280" spans="4:13" x14ac:dyDescent="0.3">
      <c r="D280" s="10">
        <v>276</v>
      </c>
      <c r="E280" t="str">
        <f t="shared" si="48"/>
        <v>천상 베기</v>
      </c>
      <c r="F280">
        <f t="shared" si="50"/>
        <v>36</v>
      </c>
      <c r="G280">
        <f t="shared" si="51"/>
        <v>130000</v>
      </c>
      <c r="H280" t="str">
        <f t="shared" si="49"/>
        <v>심연 베기</v>
      </c>
      <c r="I280">
        <f t="shared" si="52"/>
        <v>50</v>
      </c>
      <c r="J280">
        <f t="shared" si="53"/>
        <v>3700</v>
      </c>
      <c r="K280" s="10">
        <v>276</v>
      </c>
      <c r="L280" s="10" t="str">
        <f t="shared" si="54"/>
        <v>36,50</v>
      </c>
      <c r="M280" s="10" t="str">
        <f t="shared" si="55"/>
        <v>1300,37</v>
      </c>
    </row>
    <row r="281" spans="4:13" x14ac:dyDescent="0.3">
      <c r="D281" s="10">
        <v>277</v>
      </c>
      <c r="E281" t="str">
        <f t="shared" si="48"/>
        <v>귀신 베기</v>
      </c>
      <c r="F281">
        <f t="shared" si="50"/>
        <v>39</v>
      </c>
      <c r="G281">
        <f t="shared" si="51"/>
        <v>79000</v>
      </c>
      <c r="H281" t="str">
        <f t="shared" si="49"/>
        <v>섬광 베기</v>
      </c>
      <c r="I281">
        <f t="shared" si="52"/>
        <v>47</v>
      </c>
      <c r="J281">
        <f t="shared" si="53"/>
        <v>12500</v>
      </c>
      <c r="K281" s="10">
        <v>277</v>
      </c>
      <c r="L281" s="10" t="str">
        <f t="shared" si="54"/>
        <v>39,47</v>
      </c>
      <c r="M281" s="10" t="str">
        <f t="shared" si="55"/>
        <v>790,125</v>
      </c>
    </row>
    <row r="282" spans="4:13" x14ac:dyDescent="0.3">
      <c r="D282" s="10">
        <v>278</v>
      </c>
      <c r="E282" t="str">
        <f t="shared" si="48"/>
        <v>금강 베기</v>
      </c>
      <c r="F282">
        <f t="shared" si="50"/>
        <v>43</v>
      </c>
      <c r="G282">
        <f t="shared" si="51"/>
        <v>28000</v>
      </c>
      <c r="H282" t="str">
        <f t="shared" si="49"/>
        <v>태극 베기</v>
      </c>
      <c r="I282">
        <f t="shared" si="52"/>
        <v>55</v>
      </c>
      <c r="J282">
        <f t="shared" si="53"/>
        <v>51</v>
      </c>
      <c r="K282" s="10">
        <v>278</v>
      </c>
      <c r="L282" s="10" t="str">
        <f t="shared" si="54"/>
        <v>43,55</v>
      </c>
      <c r="M282" s="10" t="str">
        <f t="shared" si="55"/>
        <v>280,0.51</v>
      </c>
    </row>
    <row r="283" spans="4:13" x14ac:dyDescent="0.3">
      <c r="D283" s="10">
        <v>279</v>
      </c>
      <c r="E283" t="str">
        <f t="shared" si="48"/>
        <v>귀살 베기</v>
      </c>
      <c r="F283">
        <f t="shared" si="50"/>
        <v>60</v>
      </c>
      <c r="G283">
        <f t="shared" si="51"/>
        <v>96</v>
      </c>
      <c r="H283" t="str">
        <f t="shared" si="49"/>
        <v>흉수 베기</v>
      </c>
      <c r="I283">
        <f t="shared" si="52"/>
        <v>46</v>
      </c>
      <c r="J283">
        <f t="shared" si="53"/>
        <v>1350</v>
      </c>
      <c r="K283" s="10">
        <v>279</v>
      </c>
      <c r="L283" s="10" t="str">
        <f t="shared" si="54"/>
        <v>60,46</v>
      </c>
      <c r="M283" s="10" t="str">
        <f t="shared" si="55"/>
        <v>0.96,13.5</v>
      </c>
    </row>
    <row r="284" spans="4:13" x14ac:dyDescent="0.3">
      <c r="D284" s="10">
        <v>280</v>
      </c>
      <c r="E284" t="str">
        <f t="shared" si="48"/>
        <v>지옥 베기</v>
      </c>
      <c r="F284">
        <f t="shared" si="50"/>
        <v>35</v>
      </c>
      <c r="G284">
        <f t="shared" si="51"/>
        <v>255000</v>
      </c>
      <c r="H284" t="str">
        <f t="shared" si="49"/>
        <v>신선 베기</v>
      </c>
      <c r="I284">
        <f t="shared" si="52"/>
        <v>54</v>
      </c>
      <c r="J284">
        <f t="shared" si="53"/>
        <v>380</v>
      </c>
      <c r="K284" s="10">
        <v>280</v>
      </c>
      <c r="L284" s="10" t="str">
        <f t="shared" si="54"/>
        <v>35,54</v>
      </c>
      <c r="M284" s="10" t="str">
        <f t="shared" si="55"/>
        <v>2550,3.8</v>
      </c>
    </row>
    <row r="285" spans="4:13" x14ac:dyDescent="0.3">
      <c r="D285" s="10">
        <v>281</v>
      </c>
      <c r="E285" t="str">
        <f t="shared" si="48"/>
        <v>천상 베기</v>
      </c>
      <c r="F285">
        <f t="shared" si="50"/>
        <v>36</v>
      </c>
      <c r="G285">
        <f t="shared" si="51"/>
        <v>132500</v>
      </c>
      <c r="H285" t="str">
        <f t="shared" si="49"/>
        <v>심연 베기</v>
      </c>
      <c r="I285">
        <f t="shared" si="52"/>
        <v>50</v>
      </c>
      <c r="J285">
        <f t="shared" si="53"/>
        <v>3775</v>
      </c>
      <c r="K285" s="10">
        <v>281</v>
      </c>
      <c r="L285" s="10" t="str">
        <f t="shared" si="54"/>
        <v>36,50</v>
      </c>
      <c r="M285" s="10" t="str">
        <f t="shared" si="55"/>
        <v>1325,37.75</v>
      </c>
    </row>
    <row r="286" spans="4:13" x14ac:dyDescent="0.3">
      <c r="D286" s="10">
        <v>282</v>
      </c>
      <c r="E286" t="str">
        <f t="shared" si="48"/>
        <v>귀신 베기</v>
      </c>
      <c r="F286">
        <f t="shared" si="50"/>
        <v>39</v>
      </c>
      <c r="G286">
        <f t="shared" si="51"/>
        <v>80500</v>
      </c>
      <c r="H286" t="str">
        <f t="shared" si="49"/>
        <v>섬광 베기</v>
      </c>
      <c r="I286">
        <f t="shared" si="52"/>
        <v>47</v>
      </c>
      <c r="J286">
        <f t="shared" si="53"/>
        <v>12750</v>
      </c>
      <c r="K286" s="10">
        <v>282</v>
      </c>
      <c r="L286" s="10" t="str">
        <f t="shared" si="54"/>
        <v>39,47</v>
      </c>
      <c r="M286" s="10" t="str">
        <f t="shared" si="55"/>
        <v>805,127.5</v>
      </c>
    </row>
    <row r="287" spans="4:13" x14ac:dyDescent="0.3">
      <c r="D287" s="10">
        <v>283</v>
      </c>
      <c r="E287" t="str">
        <f t="shared" si="48"/>
        <v>금강 베기</v>
      </c>
      <c r="F287">
        <f t="shared" si="50"/>
        <v>43</v>
      </c>
      <c r="G287">
        <f t="shared" si="51"/>
        <v>28500</v>
      </c>
      <c r="H287" t="str">
        <f t="shared" si="49"/>
        <v>태극 베기</v>
      </c>
      <c r="I287">
        <f t="shared" si="52"/>
        <v>55</v>
      </c>
      <c r="J287">
        <f t="shared" si="53"/>
        <v>52</v>
      </c>
      <c r="K287" s="10">
        <v>283</v>
      </c>
      <c r="L287" s="10" t="str">
        <f t="shared" si="54"/>
        <v>43,55</v>
      </c>
      <c r="M287" s="10" t="str">
        <f t="shared" si="55"/>
        <v>285,0.52</v>
      </c>
    </row>
    <row r="288" spans="4:13" x14ac:dyDescent="0.3">
      <c r="D288" s="10">
        <v>284</v>
      </c>
      <c r="E288" t="str">
        <f t="shared" si="48"/>
        <v>귀살 베기</v>
      </c>
      <c r="F288">
        <f t="shared" si="50"/>
        <v>60</v>
      </c>
      <c r="G288">
        <f t="shared" si="51"/>
        <v>97</v>
      </c>
      <c r="H288" t="str">
        <f t="shared" si="49"/>
        <v>천구 베기</v>
      </c>
      <c r="I288">
        <f t="shared" si="52"/>
        <v>61</v>
      </c>
      <c r="J288">
        <f t="shared" si="53"/>
        <v>52.5</v>
      </c>
      <c r="K288" s="10">
        <v>284</v>
      </c>
      <c r="L288" s="10" t="str">
        <f t="shared" si="54"/>
        <v>60,61</v>
      </c>
      <c r="M288" s="10" t="str">
        <f t="shared" si="55"/>
        <v>0.97,0.525</v>
      </c>
    </row>
    <row r="289" spans="4:13" x14ac:dyDescent="0.3">
      <c r="D289" s="10">
        <v>285</v>
      </c>
      <c r="E289" t="str">
        <f t="shared" si="48"/>
        <v>지옥 베기</v>
      </c>
      <c r="F289">
        <f t="shared" si="50"/>
        <v>35</v>
      </c>
      <c r="G289">
        <f t="shared" si="51"/>
        <v>260000</v>
      </c>
      <c r="H289" t="str">
        <f t="shared" si="49"/>
        <v>신선 베기</v>
      </c>
      <c r="I289">
        <f t="shared" si="52"/>
        <v>54</v>
      </c>
      <c r="J289">
        <f t="shared" si="53"/>
        <v>385</v>
      </c>
      <c r="K289" s="10">
        <v>285</v>
      </c>
      <c r="L289" s="10" t="str">
        <f t="shared" si="54"/>
        <v>35,54</v>
      </c>
      <c r="M289" s="10" t="str">
        <f t="shared" si="55"/>
        <v>2600,3.85</v>
      </c>
    </row>
    <row r="290" spans="4:13" x14ac:dyDescent="0.3">
      <c r="D290" s="9">
        <v>286</v>
      </c>
      <c r="E290" t="str">
        <f t="shared" si="48"/>
        <v>천상 베기</v>
      </c>
      <c r="F290">
        <f t="shared" si="50"/>
        <v>36</v>
      </c>
      <c r="G290">
        <f t="shared" si="51"/>
        <v>135000</v>
      </c>
      <c r="H290" t="str">
        <f t="shared" si="49"/>
        <v>심연 베기</v>
      </c>
      <c r="I290">
        <f t="shared" si="52"/>
        <v>50</v>
      </c>
      <c r="J290">
        <f t="shared" si="53"/>
        <v>3850</v>
      </c>
      <c r="K290" s="10">
        <v>286</v>
      </c>
      <c r="L290" s="10" t="str">
        <f t="shared" si="54"/>
        <v>36,50</v>
      </c>
      <c r="M290" s="10" t="str">
        <f t="shared" si="55"/>
        <v>1350,38.5</v>
      </c>
    </row>
    <row r="291" spans="4:13" x14ac:dyDescent="0.3">
      <c r="D291" s="10">
        <v>287</v>
      </c>
      <c r="E291" t="str">
        <f t="shared" si="48"/>
        <v>귀신 베기</v>
      </c>
      <c r="F291">
        <f t="shared" si="50"/>
        <v>39</v>
      </c>
      <c r="G291">
        <f t="shared" si="51"/>
        <v>82000</v>
      </c>
      <c r="H291" t="str">
        <f t="shared" si="49"/>
        <v>섬광 베기</v>
      </c>
      <c r="I291">
        <f t="shared" si="52"/>
        <v>47</v>
      </c>
      <c r="J291">
        <f t="shared" si="53"/>
        <v>13000</v>
      </c>
      <c r="K291" s="10">
        <v>287</v>
      </c>
      <c r="L291" s="10" t="str">
        <f t="shared" si="54"/>
        <v>39,47</v>
      </c>
      <c r="M291" s="10" t="str">
        <f t="shared" si="55"/>
        <v>820,130</v>
      </c>
    </row>
    <row r="292" spans="4:13" x14ac:dyDescent="0.3">
      <c r="D292" s="10">
        <v>288</v>
      </c>
      <c r="E292" t="str">
        <f t="shared" si="48"/>
        <v>금강 베기</v>
      </c>
      <c r="F292">
        <f t="shared" si="50"/>
        <v>43</v>
      </c>
      <c r="G292">
        <f t="shared" si="51"/>
        <v>29000</v>
      </c>
      <c r="H292" t="str">
        <f t="shared" si="49"/>
        <v>태극 베기</v>
      </c>
      <c r="I292">
        <f t="shared" si="52"/>
        <v>55</v>
      </c>
      <c r="J292">
        <f t="shared" si="53"/>
        <v>53</v>
      </c>
      <c r="K292" s="10">
        <v>288</v>
      </c>
      <c r="L292" s="10" t="str">
        <f t="shared" si="54"/>
        <v>43,55</v>
      </c>
      <c r="M292" s="10" t="str">
        <f t="shared" si="55"/>
        <v>290,0.53</v>
      </c>
    </row>
    <row r="293" spans="4:13" x14ac:dyDescent="0.3">
      <c r="D293" s="10">
        <v>289</v>
      </c>
      <c r="E293" t="str">
        <f t="shared" si="48"/>
        <v>귀살 베기</v>
      </c>
      <c r="F293">
        <f t="shared" si="50"/>
        <v>60</v>
      </c>
      <c r="G293">
        <f t="shared" si="51"/>
        <v>98</v>
      </c>
      <c r="H293" t="str">
        <f t="shared" si="49"/>
        <v>신수 베기</v>
      </c>
      <c r="I293">
        <f t="shared" si="52"/>
        <v>42</v>
      </c>
      <c r="J293">
        <f t="shared" si="53"/>
        <v>14000</v>
      </c>
      <c r="K293" s="10">
        <v>289</v>
      </c>
      <c r="L293" s="10" t="str">
        <f t="shared" si="54"/>
        <v>60,42</v>
      </c>
      <c r="M293" s="10" t="str">
        <f t="shared" si="55"/>
        <v>0.98,140</v>
      </c>
    </row>
    <row r="294" spans="4:13" x14ac:dyDescent="0.3">
      <c r="D294" s="10">
        <v>290</v>
      </c>
      <c r="E294" t="str">
        <f t="shared" si="48"/>
        <v>지옥 베기</v>
      </c>
      <c r="F294">
        <f t="shared" si="50"/>
        <v>35</v>
      </c>
      <c r="G294">
        <f t="shared" si="51"/>
        <v>265000</v>
      </c>
      <c r="H294" t="str">
        <f t="shared" si="49"/>
        <v>신선 베기</v>
      </c>
      <c r="I294">
        <f t="shared" si="52"/>
        <v>54</v>
      </c>
      <c r="J294">
        <f t="shared" si="53"/>
        <v>390</v>
      </c>
      <c r="K294" s="10">
        <v>290</v>
      </c>
      <c r="L294" s="10" t="str">
        <f t="shared" si="54"/>
        <v>35,54</v>
      </c>
      <c r="M294" s="10" t="str">
        <f t="shared" si="55"/>
        <v>2650,3.9</v>
      </c>
    </row>
    <row r="295" spans="4:13" x14ac:dyDescent="0.3">
      <c r="D295" s="10">
        <v>291</v>
      </c>
      <c r="E295" t="str">
        <f t="shared" si="48"/>
        <v>천상 베기</v>
      </c>
      <c r="F295">
        <f t="shared" si="50"/>
        <v>36</v>
      </c>
      <c r="G295">
        <f t="shared" si="51"/>
        <v>137500</v>
      </c>
      <c r="H295" t="str">
        <f t="shared" si="49"/>
        <v>심연 베기</v>
      </c>
      <c r="I295">
        <f t="shared" si="52"/>
        <v>50</v>
      </c>
      <c r="J295">
        <f t="shared" si="53"/>
        <v>3925</v>
      </c>
      <c r="K295" s="10">
        <v>291</v>
      </c>
      <c r="L295" s="10" t="str">
        <f t="shared" si="54"/>
        <v>36,50</v>
      </c>
      <c r="M295" s="10" t="str">
        <f t="shared" si="55"/>
        <v>1375,39.25</v>
      </c>
    </row>
    <row r="296" spans="4:13" x14ac:dyDescent="0.3">
      <c r="D296" s="10">
        <v>292</v>
      </c>
      <c r="E296" t="str">
        <f t="shared" si="48"/>
        <v>귀신 베기</v>
      </c>
      <c r="F296">
        <f t="shared" si="50"/>
        <v>39</v>
      </c>
      <c r="G296">
        <f t="shared" si="51"/>
        <v>83500</v>
      </c>
      <c r="H296" t="str">
        <f t="shared" si="49"/>
        <v>섬광 베기</v>
      </c>
      <c r="I296">
        <f t="shared" si="52"/>
        <v>47</v>
      </c>
      <c r="J296">
        <f t="shared" si="53"/>
        <v>13250</v>
      </c>
      <c r="K296" s="10">
        <v>292</v>
      </c>
      <c r="L296" s="10" t="str">
        <f t="shared" si="54"/>
        <v>39,47</v>
      </c>
      <c r="M296" s="10" t="str">
        <f t="shared" si="55"/>
        <v>835,132.5</v>
      </c>
    </row>
    <row r="297" spans="4:13" x14ac:dyDescent="0.3">
      <c r="D297" s="10">
        <v>293</v>
      </c>
      <c r="E297" t="str">
        <f t="shared" si="48"/>
        <v>금강 베기</v>
      </c>
      <c r="F297">
        <f t="shared" si="50"/>
        <v>43</v>
      </c>
      <c r="G297">
        <f t="shared" si="51"/>
        <v>29500</v>
      </c>
      <c r="H297" t="str">
        <f t="shared" si="49"/>
        <v>태극 베기</v>
      </c>
      <c r="I297">
        <f t="shared" si="52"/>
        <v>55</v>
      </c>
      <c r="J297">
        <f t="shared" si="53"/>
        <v>54</v>
      </c>
      <c r="K297" s="10">
        <v>293</v>
      </c>
      <c r="L297" s="10" t="str">
        <f t="shared" si="54"/>
        <v>43,55</v>
      </c>
      <c r="M297" s="10" t="str">
        <f t="shared" si="55"/>
        <v>295,0.54</v>
      </c>
    </row>
    <row r="298" spans="4:13" x14ac:dyDescent="0.3">
      <c r="D298" s="10">
        <v>294</v>
      </c>
      <c r="E298" t="str">
        <f t="shared" si="48"/>
        <v>귀살 베기</v>
      </c>
      <c r="F298">
        <f t="shared" si="50"/>
        <v>60</v>
      </c>
      <c r="G298">
        <f t="shared" si="51"/>
        <v>99</v>
      </c>
      <c r="H298" t="str">
        <f t="shared" si="49"/>
        <v>흉수 베기</v>
      </c>
      <c r="I298">
        <f t="shared" si="52"/>
        <v>46</v>
      </c>
      <c r="J298">
        <f t="shared" si="53"/>
        <v>1400</v>
      </c>
      <c r="K298" s="10">
        <v>294</v>
      </c>
      <c r="L298" s="10" t="str">
        <f t="shared" si="54"/>
        <v>60,46</v>
      </c>
      <c r="M298" s="10" t="str">
        <f t="shared" si="55"/>
        <v>0.99,14</v>
      </c>
    </row>
    <row r="299" spans="4:13" x14ac:dyDescent="0.3">
      <c r="D299" s="10">
        <v>295</v>
      </c>
      <c r="E299" t="str">
        <f t="shared" si="48"/>
        <v>지옥 베기</v>
      </c>
      <c r="F299">
        <f t="shared" si="50"/>
        <v>35</v>
      </c>
      <c r="G299">
        <f t="shared" si="51"/>
        <v>270000</v>
      </c>
      <c r="H299" t="str">
        <f t="shared" si="49"/>
        <v>신선 베기</v>
      </c>
      <c r="I299">
        <f t="shared" si="52"/>
        <v>54</v>
      </c>
      <c r="J299">
        <f t="shared" si="53"/>
        <v>395</v>
      </c>
      <c r="K299" s="10">
        <v>295</v>
      </c>
      <c r="L299" s="10" t="str">
        <f t="shared" si="54"/>
        <v>35,54</v>
      </c>
      <c r="M299" s="10" t="str">
        <f t="shared" si="55"/>
        <v>2700,3.95</v>
      </c>
    </row>
    <row r="300" spans="4:13" x14ac:dyDescent="0.3">
      <c r="D300" s="10">
        <v>296</v>
      </c>
      <c r="E300" t="str">
        <f t="shared" si="48"/>
        <v>천상 베기</v>
      </c>
      <c r="F300">
        <f t="shared" si="50"/>
        <v>36</v>
      </c>
      <c r="G300">
        <f t="shared" si="51"/>
        <v>140000</v>
      </c>
      <c r="H300" t="str">
        <f t="shared" si="49"/>
        <v>심연 베기</v>
      </c>
      <c r="I300">
        <f t="shared" si="52"/>
        <v>50</v>
      </c>
      <c r="J300">
        <f t="shared" si="53"/>
        <v>4000</v>
      </c>
      <c r="K300" s="10">
        <v>296</v>
      </c>
      <c r="L300" s="10" t="str">
        <f t="shared" si="54"/>
        <v>36,50</v>
      </c>
      <c r="M300" s="10" t="str">
        <f t="shared" si="55"/>
        <v>1400,40</v>
      </c>
    </row>
    <row r="301" spans="4:13" x14ac:dyDescent="0.3">
      <c r="D301" s="10">
        <v>297</v>
      </c>
      <c r="E301" t="str">
        <f t="shared" si="48"/>
        <v>귀신 베기</v>
      </c>
      <c r="F301">
        <f t="shared" si="50"/>
        <v>39</v>
      </c>
      <c r="G301">
        <f t="shared" si="51"/>
        <v>85000</v>
      </c>
      <c r="H301" t="str">
        <f t="shared" si="49"/>
        <v>섬광 베기</v>
      </c>
      <c r="I301">
        <f t="shared" si="52"/>
        <v>47</v>
      </c>
      <c r="J301">
        <f t="shared" si="53"/>
        <v>13500</v>
      </c>
      <c r="K301" s="10">
        <v>297</v>
      </c>
      <c r="L301" s="10" t="str">
        <f t="shared" si="54"/>
        <v>39,47</v>
      </c>
      <c r="M301" s="10" t="str">
        <f t="shared" si="55"/>
        <v>850,135</v>
      </c>
    </row>
    <row r="302" spans="4:13" x14ac:dyDescent="0.3">
      <c r="D302" s="9">
        <v>298</v>
      </c>
      <c r="E302" t="str">
        <f t="shared" si="48"/>
        <v>금강 베기</v>
      </c>
      <c r="F302">
        <f t="shared" si="50"/>
        <v>43</v>
      </c>
      <c r="G302">
        <f t="shared" si="51"/>
        <v>30000</v>
      </c>
      <c r="H302" t="str">
        <f t="shared" si="49"/>
        <v>태극 베기</v>
      </c>
      <c r="I302">
        <f t="shared" si="52"/>
        <v>55</v>
      </c>
      <c r="J302">
        <f t="shared" si="53"/>
        <v>55</v>
      </c>
      <c r="K302" s="10">
        <v>298</v>
      </c>
      <c r="L302" s="10" t="str">
        <f t="shared" si="54"/>
        <v>43,55</v>
      </c>
      <c r="M302" s="10" t="str">
        <f t="shared" si="55"/>
        <v>300,0.55</v>
      </c>
    </row>
    <row r="303" spans="4:13" x14ac:dyDescent="0.3">
      <c r="D303" s="10">
        <v>299</v>
      </c>
      <c r="E303" t="str">
        <f t="shared" si="48"/>
        <v>귀살 베기</v>
      </c>
      <c r="F303">
        <f t="shared" si="50"/>
        <v>60</v>
      </c>
      <c r="G303">
        <f t="shared" si="51"/>
        <v>100</v>
      </c>
      <c r="H303" t="str">
        <f t="shared" si="49"/>
        <v>천구 베기</v>
      </c>
      <c r="I303">
        <f t="shared" si="52"/>
        <v>61</v>
      </c>
      <c r="J303">
        <f t="shared" si="53"/>
        <v>55</v>
      </c>
      <c r="K303" s="10">
        <v>299</v>
      </c>
      <c r="L303" s="10" t="str">
        <f t="shared" si="54"/>
        <v>60,61</v>
      </c>
      <c r="M303" s="10" t="str">
        <f t="shared" si="55"/>
        <v>1,0.55</v>
      </c>
    </row>
    <row r="304" spans="4:13" x14ac:dyDescent="0.3">
      <c r="D304" s="10">
        <v>300</v>
      </c>
      <c r="E304" t="str">
        <f t="shared" si="48"/>
        <v>지옥 베기</v>
      </c>
      <c r="F304">
        <f t="shared" si="50"/>
        <v>35</v>
      </c>
      <c r="G304">
        <f t="shared" si="51"/>
        <v>275000</v>
      </c>
      <c r="H304" t="str">
        <f t="shared" si="49"/>
        <v>신선 베기</v>
      </c>
      <c r="I304">
        <f t="shared" si="52"/>
        <v>54</v>
      </c>
      <c r="J304">
        <f t="shared" si="53"/>
        <v>400</v>
      </c>
      <c r="K304" s="10">
        <v>300</v>
      </c>
      <c r="L304" s="10" t="str">
        <f t="shared" si="54"/>
        <v>35,54</v>
      </c>
      <c r="M304" s="10" t="str">
        <f t="shared" si="55"/>
        <v>2750,4</v>
      </c>
    </row>
    <row r="305" spans="4:13" x14ac:dyDescent="0.3">
      <c r="D305" s="10">
        <v>301</v>
      </c>
      <c r="E305" t="str">
        <f t="shared" si="48"/>
        <v>천상 베기</v>
      </c>
      <c r="F305">
        <f t="shared" si="50"/>
        <v>36</v>
      </c>
      <c r="G305">
        <f t="shared" ref="G305:G351" si="56">G300+VLOOKUP(E305,$Q$20:$R$31,2,FALSE)</f>
        <v>142500</v>
      </c>
      <c r="H305" t="str">
        <f t="shared" si="49"/>
        <v>심연 베기</v>
      </c>
      <c r="I305">
        <f t="shared" si="52"/>
        <v>50</v>
      </c>
      <c r="J305">
        <f t="shared" ref="J305:J351" si="57">IF(I305=42,J290+$R$23,IF(I305=46,J290+$R$24,IF(I305=61,J290+$R$30,J300+VLOOKUP(H305,$Q$20:$R$31,2,FALSE))))</f>
        <v>4075</v>
      </c>
      <c r="K305" s="10">
        <v>301</v>
      </c>
      <c r="L305" s="10" t="str">
        <f t="shared" ref="L305:L351" si="58">IF(H305=0,F305&amp;",-1",F305&amp;","&amp;I305)</f>
        <v>36,50</v>
      </c>
      <c r="M305" s="10" t="str">
        <f t="shared" ref="M305:M351" si="59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48"/>
        <v>귀신 베기</v>
      </c>
      <c r="F306">
        <f t="shared" si="50"/>
        <v>39</v>
      </c>
      <c r="G306">
        <f t="shared" si="56"/>
        <v>86500</v>
      </c>
      <c r="H306" t="str">
        <f t="shared" si="49"/>
        <v>섬광 베기</v>
      </c>
      <c r="I306">
        <f t="shared" si="52"/>
        <v>47</v>
      </c>
      <c r="J306">
        <f t="shared" si="57"/>
        <v>13750</v>
      </c>
      <c r="K306" s="10">
        <v>302</v>
      </c>
      <c r="L306" s="10" t="str">
        <f t="shared" si="58"/>
        <v>39,47</v>
      </c>
      <c r="M306" s="10" t="str">
        <f t="shared" si="59"/>
        <v>865,137.5</v>
      </c>
    </row>
    <row r="307" spans="4:13" x14ac:dyDescent="0.3">
      <c r="D307" s="10">
        <v>303</v>
      </c>
      <c r="E307" t="str">
        <f t="shared" si="48"/>
        <v>금강 베기</v>
      </c>
      <c r="F307">
        <f t="shared" si="50"/>
        <v>43</v>
      </c>
      <c r="G307">
        <f t="shared" si="56"/>
        <v>30500</v>
      </c>
      <c r="H307" t="str">
        <f t="shared" si="49"/>
        <v>태극 베기</v>
      </c>
      <c r="I307">
        <f t="shared" si="52"/>
        <v>55</v>
      </c>
      <c r="J307">
        <f t="shared" si="57"/>
        <v>56</v>
      </c>
      <c r="K307" s="10">
        <v>303</v>
      </c>
      <c r="L307" s="10" t="str">
        <f t="shared" si="58"/>
        <v>43,55</v>
      </c>
      <c r="M307" s="10" t="str">
        <f t="shared" si="59"/>
        <v>305,0.56</v>
      </c>
    </row>
    <row r="308" spans="4:13" x14ac:dyDescent="0.3">
      <c r="D308" s="10">
        <v>304</v>
      </c>
      <c r="E308" t="str">
        <f t="shared" si="48"/>
        <v>귀살 베기</v>
      </c>
      <c r="F308">
        <f t="shared" si="50"/>
        <v>60</v>
      </c>
      <c r="G308">
        <f t="shared" si="56"/>
        <v>101</v>
      </c>
      <c r="H308" t="str">
        <f t="shared" si="49"/>
        <v>신수 베기</v>
      </c>
      <c r="I308">
        <f t="shared" si="52"/>
        <v>42</v>
      </c>
      <c r="J308">
        <f t="shared" si="57"/>
        <v>14500</v>
      </c>
      <c r="K308" s="10">
        <v>304</v>
      </c>
      <c r="L308" s="10" t="str">
        <f t="shared" si="58"/>
        <v>60,42</v>
      </c>
      <c r="M308" s="10" t="str">
        <f t="shared" si="59"/>
        <v>1.01,145</v>
      </c>
    </row>
    <row r="309" spans="4:13" x14ac:dyDescent="0.3">
      <c r="D309" s="10">
        <v>305</v>
      </c>
      <c r="E309" t="str">
        <f t="shared" si="48"/>
        <v>지옥 베기</v>
      </c>
      <c r="F309">
        <f t="shared" si="50"/>
        <v>35</v>
      </c>
      <c r="G309">
        <f t="shared" si="56"/>
        <v>280000</v>
      </c>
      <c r="H309" t="str">
        <f t="shared" si="49"/>
        <v>신선 베기</v>
      </c>
      <c r="I309">
        <f t="shared" si="52"/>
        <v>54</v>
      </c>
      <c r="J309">
        <f t="shared" si="57"/>
        <v>405</v>
      </c>
      <c r="K309" s="10">
        <v>305</v>
      </c>
      <c r="L309" s="10" t="str">
        <f t="shared" si="58"/>
        <v>35,54</v>
      </c>
      <c r="M309" s="10" t="str">
        <f t="shared" si="59"/>
        <v>2800,4.05</v>
      </c>
    </row>
    <row r="310" spans="4:13" x14ac:dyDescent="0.3">
      <c r="D310" s="9">
        <v>306</v>
      </c>
      <c r="E310" t="str">
        <f t="shared" si="48"/>
        <v>천상 베기</v>
      </c>
      <c r="F310">
        <f t="shared" si="50"/>
        <v>36</v>
      </c>
      <c r="G310">
        <f t="shared" si="56"/>
        <v>145000</v>
      </c>
      <c r="H310" t="str">
        <f t="shared" si="49"/>
        <v>심연 베기</v>
      </c>
      <c r="I310">
        <f t="shared" si="52"/>
        <v>50</v>
      </c>
      <c r="J310">
        <f t="shared" si="57"/>
        <v>4150</v>
      </c>
      <c r="K310" s="10">
        <v>306</v>
      </c>
      <c r="L310" s="10" t="str">
        <f t="shared" si="58"/>
        <v>36,50</v>
      </c>
      <c r="M310" s="10" t="str">
        <f t="shared" si="59"/>
        <v>1450,41.5</v>
      </c>
    </row>
    <row r="311" spans="4:13" x14ac:dyDescent="0.3">
      <c r="D311" s="10">
        <v>307</v>
      </c>
      <c r="E311" t="str">
        <f t="shared" ref="E311:E374" si="60">E306</f>
        <v>귀신 베기</v>
      </c>
      <c r="F311">
        <f t="shared" si="50"/>
        <v>39</v>
      </c>
      <c r="G311">
        <f t="shared" si="56"/>
        <v>88000</v>
      </c>
      <c r="H311" t="str">
        <f t="shared" si="49"/>
        <v>섬광 베기</v>
      </c>
      <c r="I311">
        <f t="shared" si="52"/>
        <v>47</v>
      </c>
      <c r="J311">
        <f t="shared" si="57"/>
        <v>14000</v>
      </c>
      <c r="K311" s="10">
        <v>307</v>
      </c>
      <c r="L311" s="10" t="str">
        <f t="shared" si="58"/>
        <v>39,47</v>
      </c>
      <c r="M311" s="10" t="str">
        <f t="shared" si="59"/>
        <v>880,140</v>
      </c>
    </row>
    <row r="312" spans="4:13" x14ac:dyDescent="0.3">
      <c r="D312" s="10">
        <v>308</v>
      </c>
      <c r="E312" t="str">
        <f t="shared" si="60"/>
        <v>금강 베기</v>
      </c>
      <c r="F312">
        <f t="shared" si="50"/>
        <v>43</v>
      </c>
      <c r="G312">
        <f t="shared" si="56"/>
        <v>31000</v>
      </c>
      <c r="H312" t="str">
        <f t="shared" si="49"/>
        <v>태극 베기</v>
      </c>
      <c r="I312">
        <f t="shared" si="52"/>
        <v>55</v>
      </c>
      <c r="J312">
        <f t="shared" si="57"/>
        <v>57</v>
      </c>
      <c r="K312" s="10">
        <v>308</v>
      </c>
      <c r="L312" s="10" t="str">
        <f t="shared" si="58"/>
        <v>43,55</v>
      </c>
      <c r="M312" s="10" t="str">
        <f t="shared" si="59"/>
        <v>310,0.57</v>
      </c>
    </row>
    <row r="313" spans="4:13" x14ac:dyDescent="0.3">
      <c r="D313" s="10">
        <v>309</v>
      </c>
      <c r="E313" t="str">
        <f t="shared" si="60"/>
        <v>귀살 베기</v>
      </c>
      <c r="F313">
        <f t="shared" si="50"/>
        <v>60</v>
      </c>
      <c r="G313">
        <f t="shared" si="56"/>
        <v>102</v>
      </c>
      <c r="H313" t="str">
        <f t="shared" si="49"/>
        <v>흉수 베기</v>
      </c>
      <c r="I313">
        <f t="shared" si="52"/>
        <v>46</v>
      </c>
      <c r="J313">
        <f t="shared" si="57"/>
        <v>1450</v>
      </c>
      <c r="K313" s="10">
        <v>309</v>
      </c>
      <c r="L313" s="10" t="str">
        <f t="shared" si="58"/>
        <v>60,46</v>
      </c>
      <c r="M313" s="10" t="str">
        <f t="shared" si="59"/>
        <v>1.02,14.5</v>
      </c>
    </row>
    <row r="314" spans="4:13" x14ac:dyDescent="0.3">
      <c r="D314" s="10">
        <v>310</v>
      </c>
      <c r="E314" t="str">
        <f t="shared" si="60"/>
        <v>지옥 베기</v>
      </c>
      <c r="F314">
        <f t="shared" si="50"/>
        <v>35</v>
      </c>
      <c r="G314">
        <f t="shared" si="56"/>
        <v>285000</v>
      </c>
      <c r="H314" t="str">
        <f t="shared" si="49"/>
        <v>신선 베기</v>
      </c>
      <c r="I314">
        <f t="shared" si="52"/>
        <v>54</v>
      </c>
      <c r="J314">
        <f t="shared" si="57"/>
        <v>410</v>
      </c>
      <c r="K314" s="10">
        <v>310</v>
      </c>
      <c r="L314" s="10" t="str">
        <f t="shared" si="58"/>
        <v>35,54</v>
      </c>
      <c r="M314" s="10" t="str">
        <f t="shared" si="59"/>
        <v>2850,4.1</v>
      </c>
    </row>
    <row r="315" spans="4:13" x14ac:dyDescent="0.3">
      <c r="D315" s="10">
        <v>311</v>
      </c>
      <c r="E315" t="str">
        <f t="shared" si="60"/>
        <v>천상 베기</v>
      </c>
      <c r="F315">
        <f t="shared" si="50"/>
        <v>36</v>
      </c>
      <c r="G315">
        <f t="shared" si="56"/>
        <v>147500</v>
      </c>
      <c r="H315" t="str">
        <f t="shared" si="49"/>
        <v>심연 베기</v>
      </c>
      <c r="I315">
        <f t="shared" si="52"/>
        <v>50</v>
      </c>
      <c r="J315">
        <f t="shared" si="57"/>
        <v>4225</v>
      </c>
      <c r="K315" s="10">
        <v>311</v>
      </c>
      <c r="L315" s="10" t="str">
        <f t="shared" si="58"/>
        <v>36,50</v>
      </c>
      <c r="M315" s="10" t="str">
        <f t="shared" si="59"/>
        <v>1475,42.25</v>
      </c>
    </row>
    <row r="316" spans="4:13" x14ac:dyDescent="0.3">
      <c r="D316" s="10">
        <v>312</v>
      </c>
      <c r="E316" t="str">
        <f t="shared" si="60"/>
        <v>귀신 베기</v>
      </c>
      <c r="F316">
        <f t="shared" si="50"/>
        <v>39</v>
      </c>
      <c r="G316">
        <f t="shared" si="56"/>
        <v>89500</v>
      </c>
      <c r="H316" t="str">
        <f t="shared" si="49"/>
        <v>섬광 베기</v>
      </c>
      <c r="I316">
        <f t="shared" si="52"/>
        <v>47</v>
      </c>
      <c r="J316">
        <f t="shared" si="57"/>
        <v>14250</v>
      </c>
      <c r="K316" s="10">
        <v>312</v>
      </c>
      <c r="L316" s="10" t="str">
        <f t="shared" si="58"/>
        <v>39,47</v>
      </c>
      <c r="M316" s="10" t="str">
        <f t="shared" si="59"/>
        <v>895,142.5</v>
      </c>
    </row>
    <row r="317" spans="4:13" x14ac:dyDescent="0.3">
      <c r="D317" s="10">
        <v>313</v>
      </c>
      <c r="E317" t="str">
        <f t="shared" si="60"/>
        <v>금강 베기</v>
      </c>
      <c r="F317">
        <f t="shared" si="50"/>
        <v>43</v>
      </c>
      <c r="G317">
        <f t="shared" si="56"/>
        <v>31500</v>
      </c>
      <c r="H317" t="str">
        <f t="shared" si="49"/>
        <v>태극 베기</v>
      </c>
      <c r="I317">
        <f t="shared" si="52"/>
        <v>55</v>
      </c>
      <c r="J317">
        <f t="shared" si="57"/>
        <v>58</v>
      </c>
      <c r="K317" s="10">
        <v>313</v>
      </c>
      <c r="L317" s="10" t="str">
        <f t="shared" si="58"/>
        <v>43,55</v>
      </c>
      <c r="M317" s="10" t="str">
        <f t="shared" si="59"/>
        <v>315,0.58</v>
      </c>
    </row>
    <row r="318" spans="4:13" x14ac:dyDescent="0.3">
      <c r="D318" s="10">
        <v>314</v>
      </c>
      <c r="E318" t="str">
        <f t="shared" si="60"/>
        <v>귀살 베기</v>
      </c>
      <c r="F318">
        <f t="shared" si="50"/>
        <v>60</v>
      </c>
      <c r="G318">
        <f t="shared" si="56"/>
        <v>103</v>
      </c>
      <c r="H318" t="str">
        <f t="shared" si="49"/>
        <v>천구 베기</v>
      </c>
      <c r="I318">
        <f t="shared" si="52"/>
        <v>61</v>
      </c>
      <c r="J318">
        <f t="shared" si="57"/>
        <v>57.5</v>
      </c>
      <c r="K318" s="10">
        <v>314</v>
      </c>
      <c r="L318" s="10" t="str">
        <f t="shared" si="58"/>
        <v>60,61</v>
      </c>
      <c r="M318" s="10" t="str">
        <f t="shared" si="59"/>
        <v>1.03,0.575</v>
      </c>
    </row>
    <row r="319" spans="4:13" x14ac:dyDescent="0.3">
      <c r="D319" s="10">
        <v>315</v>
      </c>
      <c r="E319" t="str">
        <f t="shared" si="60"/>
        <v>지옥 베기</v>
      </c>
      <c r="F319">
        <f t="shared" si="50"/>
        <v>35</v>
      </c>
      <c r="G319">
        <f t="shared" si="56"/>
        <v>290000</v>
      </c>
      <c r="H319" t="str">
        <f t="shared" si="49"/>
        <v>신선 베기</v>
      </c>
      <c r="I319">
        <f t="shared" si="52"/>
        <v>54</v>
      </c>
      <c r="J319">
        <f t="shared" si="57"/>
        <v>415</v>
      </c>
      <c r="K319" s="10">
        <v>315</v>
      </c>
      <c r="L319" s="10" t="str">
        <f t="shared" si="58"/>
        <v>35,54</v>
      </c>
      <c r="M319" s="10" t="str">
        <f t="shared" si="59"/>
        <v>2900,4.15</v>
      </c>
    </row>
    <row r="320" spans="4:13" x14ac:dyDescent="0.3">
      <c r="D320" s="10">
        <v>316</v>
      </c>
      <c r="E320" t="str">
        <f t="shared" si="60"/>
        <v>천상 베기</v>
      </c>
      <c r="F320">
        <f t="shared" si="50"/>
        <v>36</v>
      </c>
      <c r="G320">
        <f t="shared" si="56"/>
        <v>150000</v>
      </c>
      <c r="H320" t="str">
        <f t="shared" si="49"/>
        <v>심연 베기</v>
      </c>
      <c r="I320">
        <f t="shared" si="52"/>
        <v>50</v>
      </c>
      <c r="J320">
        <f t="shared" si="57"/>
        <v>4300</v>
      </c>
      <c r="K320" s="10">
        <v>316</v>
      </c>
      <c r="L320" s="10" t="str">
        <f t="shared" si="58"/>
        <v>36,50</v>
      </c>
      <c r="M320" s="10" t="str">
        <f t="shared" si="59"/>
        <v>1500,43</v>
      </c>
    </row>
    <row r="321" spans="4:13" x14ac:dyDescent="0.3">
      <c r="D321" s="10">
        <v>317</v>
      </c>
      <c r="E321" t="str">
        <f t="shared" si="60"/>
        <v>귀신 베기</v>
      </c>
      <c r="F321">
        <f t="shared" si="50"/>
        <v>39</v>
      </c>
      <c r="G321">
        <f t="shared" si="56"/>
        <v>91000</v>
      </c>
      <c r="H321" t="str">
        <f t="shared" ref="H321:H384" si="61">H306</f>
        <v>섬광 베기</v>
      </c>
      <c r="I321">
        <f t="shared" si="52"/>
        <v>47</v>
      </c>
      <c r="J321">
        <f t="shared" si="57"/>
        <v>14500</v>
      </c>
      <c r="K321" s="10">
        <v>317</v>
      </c>
      <c r="L321" s="10" t="str">
        <f t="shared" si="58"/>
        <v>39,47</v>
      </c>
      <c r="M321" s="10" t="str">
        <f t="shared" si="59"/>
        <v>910,145</v>
      </c>
    </row>
    <row r="322" spans="4:13" x14ac:dyDescent="0.3">
      <c r="D322" s="10">
        <v>318</v>
      </c>
      <c r="E322" t="str">
        <f t="shared" si="60"/>
        <v>금강 베기</v>
      </c>
      <c r="F322">
        <f t="shared" si="50"/>
        <v>43</v>
      </c>
      <c r="G322">
        <f t="shared" si="56"/>
        <v>32000</v>
      </c>
      <c r="H322" t="str">
        <f t="shared" si="61"/>
        <v>태극 베기</v>
      </c>
      <c r="I322">
        <f t="shared" si="52"/>
        <v>55</v>
      </c>
      <c r="J322">
        <f t="shared" si="57"/>
        <v>59</v>
      </c>
      <c r="K322" s="10">
        <v>318</v>
      </c>
      <c r="L322" s="10" t="str">
        <f t="shared" si="58"/>
        <v>43,55</v>
      </c>
      <c r="M322" s="10" t="str">
        <f t="shared" si="59"/>
        <v>320,0.59</v>
      </c>
    </row>
    <row r="323" spans="4:13" x14ac:dyDescent="0.3">
      <c r="D323" s="9">
        <v>319</v>
      </c>
      <c r="E323" t="str">
        <f t="shared" si="60"/>
        <v>귀살 베기</v>
      </c>
      <c r="F323">
        <f t="shared" si="50"/>
        <v>60</v>
      </c>
      <c r="G323">
        <f t="shared" si="56"/>
        <v>104</v>
      </c>
      <c r="H323" t="str">
        <f t="shared" si="61"/>
        <v>신수 베기</v>
      </c>
      <c r="I323">
        <f t="shared" si="52"/>
        <v>42</v>
      </c>
      <c r="J323">
        <f t="shared" si="57"/>
        <v>15000</v>
      </c>
      <c r="K323" s="10">
        <v>319</v>
      </c>
      <c r="L323" s="10" t="str">
        <f t="shared" si="58"/>
        <v>60,42</v>
      </c>
      <c r="M323" s="10" t="str">
        <f t="shared" si="59"/>
        <v>1.04,150</v>
      </c>
    </row>
    <row r="324" spans="4:13" x14ac:dyDescent="0.3">
      <c r="D324" s="10">
        <v>320</v>
      </c>
      <c r="E324" t="str">
        <f t="shared" si="60"/>
        <v>지옥 베기</v>
      </c>
      <c r="F324">
        <f t="shared" ref="F324:F387" si="62">VLOOKUP(E324,$Q:$R,2,FALSE)</f>
        <v>35</v>
      </c>
      <c r="G324">
        <f t="shared" si="56"/>
        <v>295000</v>
      </c>
      <c r="H324" t="str">
        <f t="shared" si="61"/>
        <v>신선 베기</v>
      </c>
      <c r="I324">
        <f t="shared" si="52"/>
        <v>54</v>
      </c>
      <c r="J324">
        <f t="shared" si="57"/>
        <v>420</v>
      </c>
      <c r="K324" s="10">
        <v>320</v>
      </c>
      <c r="L324" s="10" t="str">
        <f t="shared" si="58"/>
        <v>35,54</v>
      </c>
      <c r="M324" s="10" t="str">
        <f t="shared" si="59"/>
        <v>2950,4.2</v>
      </c>
    </row>
    <row r="325" spans="4:13" x14ac:dyDescent="0.3">
      <c r="D325" s="10">
        <v>321</v>
      </c>
      <c r="E325" t="str">
        <f t="shared" si="60"/>
        <v>천상 베기</v>
      </c>
      <c r="F325">
        <f t="shared" si="62"/>
        <v>36</v>
      </c>
      <c r="G325">
        <f t="shared" si="56"/>
        <v>152500</v>
      </c>
      <c r="H325" t="str">
        <f t="shared" si="61"/>
        <v>심연 베기</v>
      </c>
      <c r="I325">
        <f t="shared" si="52"/>
        <v>50</v>
      </c>
      <c r="J325">
        <f t="shared" si="57"/>
        <v>4375</v>
      </c>
      <c r="K325" s="10">
        <v>321</v>
      </c>
      <c r="L325" s="10" t="str">
        <f t="shared" si="58"/>
        <v>36,50</v>
      </c>
      <c r="M325" s="10" t="str">
        <f t="shared" si="59"/>
        <v>1525,43.75</v>
      </c>
    </row>
    <row r="326" spans="4:13" x14ac:dyDescent="0.3">
      <c r="D326" s="10">
        <v>322</v>
      </c>
      <c r="E326" t="str">
        <f t="shared" si="60"/>
        <v>귀신 베기</v>
      </c>
      <c r="F326">
        <f t="shared" si="62"/>
        <v>39</v>
      </c>
      <c r="G326">
        <f t="shared" si="56"/>
        <v>92500</v>
      </c>
      <c r="H326" t="str">
        <f t="shared" si="61"/>
        <v>섬광 베기</v>
      </c>
      <c r="I326">
        <f t="shared" si="52"/>
        <v>47</v>
      </c>
      <c r="J326">
        <f t="shared" si="57"/>
        <v>14750</v>
      </c>
      <c r="K326" s="10">
        <v>322</v>
      </c>
      <c r="L326" s="10" t="str">
        <f t="shared" si="58"/>
        <v>39,47</v>
      </c>
      <c r="M326" s="10" t="str">
        <f t="shared" si="59"/>
        <v>925,147.5</v>
      </c>
    </row>
    <row r="327" spans="4:13" x14ac:dyDescent="0.3">
      <c r="D327" s="10">
        <v>323</v>
      </c>
      <c r="E327" t="str">
        <f t="shared" si="60"/>
        <v>금강 베기</v>
      </c>
      <c r="F327">
        <f t="shared" si="62"/>
        <v>43</v>
      </c>
      <c r="G327">
        <f t="shared" si="56"/>
        <v>32500</v>
      </c>
      <c r="H327" t="str">
        <f t="shared" si="61"/>
        <v>태극 베기</v>
      </c>
      <c r="I327">
        <f t="shared" si="52"/>
        <v>55</v>
      </c>
      <c r="J327">
        <f t="shared" si="57"/>
        <v>60</v>
      </c>
      <c r="K327" s="10">
        <v>323</v>
      </c>
      <c r="L327" s="10" t="str">
        <f t="shared" si="58"/>
        <v>43,55</v>
      </c>
      <c r="M327" s="10" t="str">
        <f t="shared" si="59"/>
        <v>325,0.6</v>
      </c>
    </row>
    <row r="328" spans="4:13" x14ac:dyDescent="0.3">
      <c r="D328" s="10">
        <v>324</v>
      </c>
      <c r="E328" t="str">
        <f t="shared" si="60"/>
        <v>귀살 베기</v>
      </c>
      <c r="F328">
        <f t="shared" si="62"/>
        <v>60</v>
      </c>
      <c r="G328">
        <f t="shared" si="56"/>
        <v>105</v>
      </c>
      <c r="H328" t="str">
        <f t="shared" si="61"/>
        <v>흉수 베기</v>
      </c>
      <c r="I328">
        <f t="shared" si="52"/>
        <v>46</v>
      </c>
      <c r="J328">
        <f t="shared" si="57"/>
        <v>1500</v>
      </c>
      <c r="K328" s="10">
        <v>324</v>
      </c>
      <c r="L328" s="10" t="str">
        <f t="shared" si="58"/>
        <v>60,46</v>
      </c>
      <c r="M328" s="10" t="str">
        <f t="shared" si="59"/>
        <v>1.05,15</v>
      </c>
    </row>
    <row r="329" spans="4:13" x14ac:dyDescent="0.3">
      <c r="D329" s="10">
        <v>325</v>
      </c>
      <c r="E329" t="str">
        <f t="shared" si="60"/>
        <v>지옥 베기</v>
      </c>
      <c r="F329">
        <f t="shared" si="62"/>
        <v>35</v>
      </c>
      <c r="G329">
        <f t="shared" si="56"/>
        <v>300000</v>
      </c>
      <c r="H329" t="str">
        <f t="shared" si="61"/>
        <v>신선 베기</v>
      </c>
      <c r="I329">
        <f t="shared" si="52"/>
        <v>54</v>
      </c>
      <c r="J329">
        <f t="shared" si="57"/>
        <v>425</v>
      </c>
      <c r="K329" s="10">
        <v>325</v>
      </c>
      <c r="L329" s="10" t="str">
        <f t="shared" si="58"/>
        <v>35,54</v>
      </c>
      <c r="M329" s="10" t="str">
        <f t="shared" si="59"/>
        <v>3000,4.25</v>
      </c>
    </row>
    <row r="330" spans="4:13" x14ac:dyDescent="0.3">
      <c r="D330" s="10">
        <v>326</v>
      </c>
      <c r="E330" t="str">
        <f t="shared" si="60"/>
        <v>천상 베기</v>
      </c>
      <c r="F330">
        <f t="shared" si="62"/>
        <v>36</v>
      </c>
      <c r="G330">
        <f t="shared" si="56"/>
        <v>155000</v>
      </c>
      <c r="H330" t="str">
        <f t="shared" si="61"/>
        <v>심연 베기</v>
      </c>
      <c r="I330">
        <f t="shared" si="52"/>
        <v>50</v>
      </c>
      <c r="J330">
        <f t="shared" si="57"/>
        <v>4450</v>
      </c>
      <c r="K330" s="10">
        <v>326</v>
      </c>
      <c r="L330" s="10" t="str">
        <f t="shared" si="58"/>
        <v>36,50</v>
      </c>
      <c r="M330" s="10" t="str">
        <f t="shared" si="59"/>
        <v>1550,44.5</v>
      </c>
    </row>
    <row r="331" spans="4:13" x14ac:dyDescent="0.3">
      <c r="D331" s="10">
        <v>327</v>
      </c>
      <c r="E331" t="str">
        <f t="shared" si="60"/>
        <v>귀신 베기</v>
      </c>
      <c r="F331">
        <f t="shared" si="62"/>
        <v>39</v>
      </c>
      <c r="G331">
        <f t="shared" si="56"/>
        <v>94000</v>
      </c>
      <c r="H331" t="str">
        <f t="shared" si="61"/>
        <v>섬광 베기</v>
      </c>
      <c r="I331">
        <f t="shared" si="52"/>
        <v>47</v>
      </c>
      <c r="J331">
        <f t="shared" si="57"/>
        <v>15000</v>
      </c>
      <c r="K331" s="10">
        <v>327</v>
      </c>
      <c r="L331" s="10" t="str">
        <f t="shared" si="58"/>
        <v>39,47</v>
      </c>
      <c r="M331" s="10" t="str">
        <f t="shared" si="59"/>
        <v>940,150</v>
      </c>
    </row>
    <row r="332" spans="4:13" x14ac:dyDescent="0.3">
      <c r="D332" s="10">
        <v>328</v>
      </c>
      <c r="E332" t="str">
        <f t="shared" si="60"/>
        <v>금강 베기</v>
      </c>
      <c r="F332">
        <f t="shared" si="62"/>
        <v>43</v>
      </c>
      <c r="G332">
        <f t="shared" si="56"/>
        <v>33000</v>
      </c>
      <c r="H332" t="str">
        <f t="shared" si="61"/>
        <v>태극 베기</v>
      </c>
      <c r="I332">
        <f t="shared" si="52"/>
        <v>55</v>
      </c>
      <c r="J332">
        <f t="shared" si="57"/>
        <v>61</v>
      </c>
      <c r="K332" s="10">
        <v>328</v>
      </c>
      <c r="L332" s="10" t="str">
        <f t="shared" si="58"/>
        <v>43,55</v>
      </c>
      <c r="M332" s="10" t="str">
        <f t="shared" si="59"/>
        <v>330,0.61</v>
      </c>
    </row>
    <row r="333" spans="4:13" x14ac:dyDescent="0.3">
      <c r="D333" s="10">
        <v>329</v>
      </c>
      <c r="E333" t="str">
        <f t="shared" si="60"/>
        <v>귀살 베기</v>
      </c>
      <c r="F333">
        <f t="shared" si="62"/>
        <v>60</v>
      </c>
      <c r="G333">
        <f t="shared" si="56"/>
        <v>106</v>
      </c>
      <c r="H333" t="str">
        <f t="shared" si="61"/>
        <v>천구 베기</v>
      </c>
      <c r="I333">
        <f t="shared" ref="I333:I396" si="63">VLOOKUP(H333,$Q:$R,2,FALSE)</f>
        <v>61</v>
      </c>
      <c r="J333">
        <f t="shared" si="57"/>
        <v>60</v>
      </c>
      <c r="K333" s="10">
        <v>329</v>
      </c>
      <c r="L333" s="10" t="str">
        <f t="shared" si="58"/>
        <v>60,61</v>
      </c>
      <c r="M333" s="10" t="str">
        <f t="shared" si="59"/>
        <v>1.06,0.6</v>
      </c>
    </row>
    <row r="334" spans="4:13" x14ac:dyDescent="0.3">
      <c r="D334" s="10">
        <v>330</v>
      </c>
      <c r="E334" t="str">
        <f t="shared" si="60"/>
        <v>지옥 베기</v>
      </c>
      <c r="F334">
        <f t="shared" si="62"/>
        <v>35</v>
      </c>
      <c r="G334">
        <f t="shared" si="56"/>
        <v>305000</v>
      </c>
      <c r="H334" t="str">
        <f t="shared" si="61"/>
        <v>신선 베기</v>
      </c>
      <c r="I334">
        <f t="shared" si="63"/>
        <v>54</v>
      </c>
      <c r="J334">
        <f t="shared" si="57"/>
        <v>430</v>
      </c>
      <c r="K334" s="10">
        <v>330</v>
      </c>
      <c r="L334" s="10" t="str">
        <f t="shared" si="58"/>
        <v>35,54</v>
      </c>
      <c r="M334" s="10" t="str">
        <f t="shared" si="59"/>
        <v>3050,4.3</v>
      </c>
    </row>
    <row r="335" spans="4:13" x14ac:dyDescent="0.3">
      <c r="D335" s="10">
        <v>331</v>
      </c>
      <c r="E335" t="str">
        <f t="shared" si="60"/>
        <v>천상 베기</v>
      </c>
      <c r="F335">
        <f t="shared" si="62"/>
        <v>36</v>
      </c>
      <c r="G335">
        <f t="shared" si="56"/>
        <v>157500</v>
      </c>
      <c r="H335" t="str">
        <f t="shared" si="61"/>
        <v>심연 베기</v>
      </c>
      <c r="I335">
        <f t="shared" si="63"/>
        <v>50</v>
      </c>
      <c r="J335">
        <f t="shared" si="57"/>
        <v>4525</v>
      </c>
      <c r="K335" s="10">
        <v>331</v>
      </c>
      <c r="L335" s="10" t="str">
        <f t="shared" si="58"/>
        <v>36,50</v>
      </c>
      <c r="M335" s="10" t="str">
        <f t="shared" si="59"/>
        <v>1575,45.25</v>
      </c>
    </row>
    <row r="336" spans="4:13" x14ac:dyDescent="0.3">
      <c r="D336" s="10">
        <v>332</v>
      </c>
      <c r="E336" t="str">
        <f t="shared" si="60"/>
        <v>귀신 베기</v>
      </c>
      <c r="F336">
        <f t="shared" si="62"/>
        <v>39</v>
      </c>
      <c r="G336">
        <f t="shared" si="56"/>
        <v>95500</v>
      </c>
      <c r="H336" t="str">
        <f t="shared" si="61"/>
        <v>섬광 베기</v>
      </c>
      <c r="I336">
        <f t="shared" si="63"/>
        <v>47</v>
      </c>
      <c r="J336">
        <f t="shared" si="57"/>
        <v>15250</v>
      </c>
      <c r="K336" s="10">
        <v>332</v>
      </c>
      <c r="L336" s="10" t="str">
        <f t="shared" si="58"/>
        <v>39,47</v>
      </c>
      <c r="M336" s="10" t="str">
        <f t="shared" si="59"/>
        <v>955,152.5</v>
      </c>
    </row>
    <row r="337" spans="4:13" x14ac:dyDescent="0.3">
      <c r="D337" s="9">
        <v>333</v>
      </c>
      <c r="E337" t="str">
        <f t="shared" si="60"/>
        <v>금강 베기</v>
      </c>
      <c r="F337">
        <f t="shared" si="62"/>
        <v>43</v>
      </c>
      <c r="G337">
        <f t="shared" si="56"/>
        <v>33500</v>
      </c>
      <c r="H337" t="str">
        <f t="shared" si="61"/>
        <v>태극 베기</v>
      </c>
      <c r="I337">
        <f t="shared" si="63"/>
        <v>55</v>
      </c>
      <c r="J337">
        <f t="shared" si="57"/>
        <v>62</v>
      </c>
      <c r="K337" s="10">
        <v>333</v>
      </c>
      <c r="L337" s="10" t="str">
        <f t="shared" si="58"/>
        <v>43,55</v>
      </c>
      <c r="M337" s="10" t="str">
        <f t="shared" si="59"/>
        <v>335,0.62</v>
      </c>
    </row>
    <row r="338" spans="4:13" x14ac:dyDescent="0.3">
      <c r="D338" s="10">
        <v>334</v>
      </c>
      <c r="E338" t="str">
        <f t="shared" si="60"/>
        <v>귀살 베기</v>
      </c>
      <c r="F338">
        <f t="shared" si="62"/>
        <v>60</v>
      </c>
      <c r="G338">
        <f t="shared" si="56"/>
        <v>107</v>
      </c>
      <c r="H338" t="str">
        <f t="shared" si="61"/>
        <v>신수 베기</v>
      </c>
      <c r="I338">
        <f t="shared" si="63"/>
        <v>42</v>
      </c>
      <c r="J338">
        <f t="shared" si="57"/>
        <v>15500</v>
      </c>
      <c r="K338" s="10">
        <v>334</v>
      </c>
      <c r="L338" s="10" t="str">
        <f t="shared" si="58"/>
        <v>60,42</v>
      </c>
      <c r="M338" s="10" t="str">
        <f t="shared" si="59"/>
        <v>1.07,155</v>
      </c>
    </row>
    <row r="339" spans="4:13" x14ac:dyDescent="0.3">
      <c r="D339" s="10">
        <v>335</v>
      </c>
      <c r="E339" t="str">
        <f t="shared" si="60"/>
        <v>지옥 베기</v>
      </c>
      <c r="F339">
        <f t="shared" si="62"/>
        <v>35</v>
      </c>
      <c r="G339">
        <f t="shared" si="56"/>
        <v>310000</v>
      </c>
      <c r="H339" t="str">
        <f t="shared" si="61"/>
        <v>신선 베기</v>
      </c>
      <c r="I339">
        <f t="shared" si="63"/>
        <v>54</v>
      </c>
      <c r="J339">
        <f t="shared" si="57"/>
        <v>435</v>
      </c>
      <c r="K339" s="10">
        <v>335</v>
      </c>
      <c r="L339" s="10" t="str">
        <f t="shared" si="58"/>
        <v>35,54</v>
      </c>
      <c r="M339" s="10" t="str">
        <f t="shared" si="59"/>
        <v>3100,4.35</v>
      </c>
    </row>
    <row r="340" spans="4:13" x14ac:dyDescent="0.3">
      <c r="D340" s="10">
        <v>336</v>
      </c>
      <c r="E340" t="str">
        <f t="shared" si="60"/>
        <v>천상 베기</v>
      </c>
      <c r="F340">
        <f t="shared" si="62"/>
        <v>36</v>
      </c>
      <c r="G340">
        <f t="shared" si="56"/>
        <v>160000</v>
      </c>
      <c r="H340" t="str">
        <f t="shared" si="61"/>
        <v>심연 베기</v>
      </c>
      <c r="I340">
        <f t="shared" si="63"/>
        <v>50</v>
      </c>
      <c r="J340">
        <f t="shared" si="57"/>
        <v>4600</v>
      </c>
      <c r="K340" s="10">
        <v>336</v>
      </c>
      <c r="L340" s="10" t="str">
        <f t="shared" si="58"/>
        <v>36,50</v>
      </c>
      <c r="M340" s="10" t="str">
        <f t="shared" si="59"/>
        <v>1600,46</v>
      </c>
    </row>
    <row r="341" spans="4:13" x14ac:dyDescent="0.3">
      <c r="D341" s="10">
        <v>337</v>
      </c>
      <c r="E341" t="str">
        <f t="shared" si="60"/>
        <v>귀신 베기</v>
      </c>
      <c r="F341">
        <f t="shared" si="62"/>
        <v>39</v>
      </c>
      <c r="G341">
        <f t="shared" si="56"/>
        <v>97000</v>
      </c>
      <c r="H341" t="str">
        <f t="shared" si="61"/>
        <v>섬광 베기</v>
      </c>
      <c r="I341">
        <f t="shared" si="63"/>
        <v>47</v>
      </c>
      <c r="J341">
        <f t="shared" si="57"/>
        <v>15500</v>
      </c>
      <c r="K341" s="10">
        <v>337</v>
      </c>
      <c r="L341" s="10" t="str">
        <f t="shared" si="58"/>
        <v>39,47</v>
      </c>
      <c r="M341" s="10" t="str">
        <f t="shared" si="59"/>
        <v>970,155</v>
      </c>
    </row>
    <row r="342" spans="4:13" x14ac:dyDescent="0.3">
      <c r="D342" s="10">
        <v>338</v>
      </c>
      <c r="E342" t="str">
        <f t="shared" si="60"/>
        <v>금강 베기</v>
      </c>
      <c r="F342">
        <f t="shared" si="62"/>
        <v>43</v>
      </c>
      <c r="G342">
        <f t="shared" si="56"/>
        <v>34000</v>
      </c>
      <c r="H342" t="str">
        <f t="shared" si="61"/>
        <v>태극 베기</v>
      </c>
      <c r="I342">
        <f t="shared" si="63"/>
        <v>55</v>
      </c>
      <c r="J342">
        <f t="shared" si="57"/>
        <v>63</v>
      </c>
      <c r="K342" s="10">
        <v>338</v>
      </c>
      <c r="L342" s="10" t="str">
        <f t="shared" si="58"/>
        <v>43,55</v>
      </c>
      <c r="M342" s="10" t="str">
        <f t="shared" si="59"/>
        <v>340,0.63</v>
      </c>
    </row>
    <row r="343" spans="4:13" x14ac:dyDescent="0.3">
      <c r="D343" s="10">
        <v>339</v>
      </c>
      <c r="E343" t="str">
        <f t="shared" si="60"/>
        <v>귀살 베기</v>
      </c>
      <c r="F343">
        <f t="shared" si="62"/>
        <v>60</v>
      </c>
      <c r="G343">
        <f t="shared" si="56"/>
        <v>108</v>
      </c>
      <c r="H343" t="str">
        <f t="shared" si="61"/>
        <v>흉수 베기</v>
      </c>
      <c r="I343">
        <f t="shared" si="63"/>
        <v>46</v>
      </c>
      <c r="J343">
        <f t="shared" si="57"/>
        <v>1550</v>
      </c>
      <c r="K343" s="10">
        <v>339</v>
      </c>
      <c r="L343" s="10" t="str">
        <f t="shared" si="58"/>
        <v>60,46</v>
      </c>
      <c r="M343" s="10" t="str">
        <f t="shared" si="59"/>
        <v>1.08,15.5</v>
      </c>
    </row>
    <row r="344" spans="4:13" x14ac:dyDescent="0.3">
      <c r="D344" s="10">
        <v>340</v>
      </c>
      <c r="E344" t="str">
        <f t="shared" si="60"/>
        <v>지옥 베기</v>
      </c>
      <c r="F344">
        <f t="shared" si="62"/>
        <v>35</v>
      </c>
      <c r="G344">
        <f t="shared" si="56"/>
        <v>315000</v>
      </c>
      <c r="H344" t="str">
        <f t="shared" si="61"/>
        <v>신선 베기</v>
      </c>
      <c r="I344">
        <f t="shared" si="63"/>
        <v>54</v>
      </c>
      <c r="J344">
        <f t="shared" si="57"/>
        <v>440</v>
      </c>
      <c r="K344" s="10">
        <v>340</v>
      </c>
      <c r="L344" s="10" t="str">
        <f t="shared" si="58"/>
        <v>35,54</v>
      </c>
      <c r="M344" s="10" t="str">
        <f t="shared" si="59"/>
        <v>3150,4.4</v>
      </c>
    </row>
    <row r="345" spans="4:13" x14ac:dyDescent="0.3">
      <c r="D345" s="10">
        <v>341</v>
      </c>
      <c r="E345" t="str">
        <f t="shared" si="60"/>
        <v>천상 베기</v>
      </c>
      <c r="F345">
        <f t="shared" si="62"/>
        <v>36</v>
      </c>
      <c r="G345">
        <f t="shared" si="56"/>
        <v>162500</v>
      </c>
      <c r="H345" t="str">
        <f t="shared" si="61"/>
        <v>심연 베기</v>
      </c>
      <c r="I345">
        <f t="shared" si="63"/>
        <v>50</v>
      </c>
      <c r="J345">
        <f t="shared" si="57"/>
        <v>4675</v>
      </c>
      <c r="K345" s="10">
        <v>341</v>
      </c>
      <c r="L345" s="10" t="str">
        <f t="shared" si="58"/>
        <v>36,50</v>
      </c>
      <c r="M345" s="10" t="str">
        <f t="shared" si="59"/>
        <v>1625,46.75</v>
      </c>
    </row>
    <row r="346" spans="4:13" x14ac:dyDescent="0.3">
      <c r="D346" s="10">
        <v>342</v>
      </c>
      <c r="E346" t="str">
        <f t="shared" si="60"/>
        <v>귀신 베기</v>
      </c>
      <c r="F346">
        <f t="shared" si="62"/>
        <v>39</v>
      </c>
      <c r="G346">
        <f t="shared" si="56"/>
        <v>98500</v>
      </c>
      <c r="H346" t="str">
        <f t="shared" si="61"/>
        <v>섬광 베기</v>
      </c>
      <c r="I346">
        <f t="shared" si="63"/>
        <v>47</v>
      </c>
      <c r="J346">
        <f t="shared" si="57"/>
        <v>15750</v>
      </c>
      <c r="K346" s="10">
        <v>342</v>
      </c>
      <c r="L346" s="10" t="str">
        <f t="shared" si="58"/>
        <v>39,47</v>
      </c>
      <c r="M346" s="10" t="str">
        <f t="shared" si="59"/>
        <v>985,157.5</v>
      </c>
    </row>
    <row r="347" spans="4:13" x14ac:dyDescent="0.3">
      <c r="D347" s="10">
        <v>343</v>
      </c>
      <c r="E347" t="str">
        <f t="shared" si="60"/>
        <v>금강 베기</v>
      </c>
      <c r="F347">
        <f t="shared" si="62"/>
        <v>43</v>
      </c>
      <c r="G347">
        <f t="shared" si="56"/>
        <v>34500</v>
      </c>
      <c r="H347" t="str">
        <f t="shared" si="61"/>
        <v>태극 베기</v>
      </c>
      <c r="I347">
        <f t="shared" si="63"/>
        <v>55</v>
      </c>
      <c r="J347">
        <f t="shared" si="57"/>
        <v>64</v>
      </c>
      <c r="K347" s="10">
        <v>343</v>
      </c>
      <c r="L347" s="10" t="str">
        <f t="shared" si="58"/>
        <v>43,55</v>
      </c>
      <c r="M347" s="10" t="str">
        <f t="shared" si="59"/>
        <v>345,0.64</v>
      </c>
    </row>
    <row r="348" spans="4:13" x14ac:dyDescent="0.3">
      <c r="D348" s="10">
        <v>344</v>
      </c>
      <c r="E348" t="str">
        <f t="shared" si="60"/>
        <v>귀살 베기</v>
      </c>
      <c r="F348">
        <f t="shared" si="62"/>
        <v>60</v>
      </c>
      <c r="G348">
        <f t="shared" si="56"/>
        <v>109</v>
      </c>
      <c r="H348" t="str">
        <f t="shared" si="61"/>
        <v>천구 베기</v>
      </c>
      <c r="I348">
        <f t="shared" si="63"/>
        <v>61</v>
      </c>
      <c r="J348">
        <f t="shared" si="57"/>
        <v>62.5</v>
      </c>
      <c r="K348" s="10">
        <v>344</v>
      </c>
      <c r="L348" s="10" t="str">
        <f t="shared" si="58"/>
        <v>60,61</v>
      </c>
      <c r="M348" s="10" t="str">
        <f t="shared" si="59"/>
        <v>1.09,0.625</v>
      </c>
    </row>
    <row r="349" spans="4:13" x14ac:dyDescent="0.3">
      <c r="D349" s="9">
        <v>345</v>
      </c>
      <c r="E349" t="str">
        <f t="shared" si="60"/>
        <v>지옥 베기</v>
      </c>
      <c r="F349">
        <f t="shared" si="62"/>
        <v>35</v>
      </c>
      <c r="G349">
        <f t="shared" si="56"/>
        <v>320000</v>
      </c>
      <c r="H349" t="str">
        <f t="shared" si="61"/>
        <v>신선 베기</v>
      </c>
      <c r="I349">
        <f t="shared" si="63"/>
        <v>54</v>
      </c>
      <c r="J349">
        <f t="shared" si="57"/>
        <v>445</v>
      </c>
      <c r="K349" s="10">
        <v>345</v>
      </c>
      <c r="L349" s="10" t="str">
        <f t="shared" si="58"/>
        <v>35,54</v>
      </c>
      <c r="M349" s="10" t="str">
        <f t="shared" si="59"/>
        <v>3200,4.45</v>
      </c>
    </row>
    <row r="350" spans="4:13" x14ac:dyDescent="0.3">
      <c r="D350" s="10">
        <v>346</v>
      </c>
      <c r="E350" t="str">
        <f t="shared" si="60"/>
        <v>천상 베기</v>
      </c>
      <c r="F350">
        <f t="shared" si="62"/>
        <v>36</v>
      </c>
      <c r="G350">
        <f t="shared" si="56"/>
        <v>165000</v>
      </c>
      <c r="H350" t="str">
        <f t="shared" si="61"/>
        <v>심연 베기</v>
      </c>
      <c r="I350">
        <f t="shared" si="63"/>
        <v>50</v>
      </c>
      <c r="J350">
        <f t="shared" si="57"/>
        <v>4750</v>
      </c>
      <c r="K350" s="10">
        <v>346</v>
      </c>
      <c r="L350" s="10" t="str">
        <f t="shared" si="58"/>
        <v>36,50</v>
      </c>
      <c r="M350" s="10" t="str">
        <f t="shared" si="59"/>
        <v>1650,47.5</v>
      </c>
    </row>
    <row r="351" spans="4:13" x14ac:dyDescent="0.3">
      <c r="D351" s="10">
        <v>347</v>
      </c>
      <c r="E351" t="str">
        <f t="shared" si="60"/>
        <v>귀신 베기</v>
      </c>
      <c r="F351">
        <f t="shared" si="62"/>
        <v>39</v>
      </c>
      <c r="G351">
        <f t="shared" si="56"/>
        <v>100000</v>
      </c>
      <c r="H351" t="str">
        <f t="shared" si="61"/>
        <v>섬광 베기</v>
      </c>
      <c r="I351">
        <f t="shared" si="63"/>
        <v>47</v>
      </c>
      <c r="J351">
        <f t="shared" si="57"/>
        <v>16000</v>
      </c>
      <c r="K351" s="10">
        <v>347</v>
      </c>
      <c r="L351" s="10" t="str">
        <f t="shared" si="58"/>
        <v>39,47</v>
      </c>
      <c r="M351" s="10" t="str">
        <f t="shared" si="59"/>
        <v>1000,160</v>
      </c>
    </row>
    <row r="352" spans="4:13" x14ac:dyDescent="0.3">
      <c r="D352" s="10">
        <v>348</v>
      </c>
      <c r="E352" t="str">
        <f t="shared" si="60"/>
        <v>금강 베기</v>
      </c>
      <c r="F352">
        <f t="shared" si="62"/>
        <v>43</v>
      </c>
      <c r="G352">
        <f t="shared" ref="G352:G415" si="64">G347+VLOOKUP(E352,$Q$20:$R$31,2,FALSE)</f>
        <v>35000</v>
      </c>
      <c r="H352" t="str">
        <f t="shared" si="61"/>
        <v>태극 베기</v>
      </c>
      <c r="I352">
        <f t="shared" si="63"/>
        <v>55</v>
      </c>
      <c r="J352">
        <f t="shared" ref="J352:J415" si="65">IF(I352=42,J337+$R$23,IF(I352=46,J337+$R$24,IF(I352=61,J337+$R$30,J347+VLOOKUP(H352,$Q$20:$R$31,2,FALSE))))</f>
        <v>65</v>
      </c>
      <c r="K352" s="10">
        <v>348</v>
      </c>
      <c r="L352" s="10" t="str">
        <f t="shared" ref="L352:L403" si="66">IF(H352=0,F352&amp;",-1",F352&amp;","&amp;I352)</f>
        <v>43,55</v>
      </c>
      <c r="M352" s="10" t="str">
        <f t="shared" ref="M352:M403" si="67">IF(H352=0,G352/100&amp;","&amp;0,G352/100&amp;","&amp;J352/100)</f>
        <v>350,0.65</v>
      </c>
    </row>
    <row r="353" spans="4:13" x14ac:dyDescent="0.3">
      <c r="D353" s="10">
        <v>349</v>
      </c>
      <c r="E353" t="str">
        <f t="shared" si="60"/>
        <v>귀살 베기</v>
      </c>
      <c r="F353">
        <f t="shared" si="62"/>
        <v>60</v>
      </c>
      <c r="G353">
        <f t="shared" si="64"/>
        <v>110</v>
      </c>
      <c r="H353" t="str">
        <f t="shared" si="61"/>
        <v>신수 베기</v>
      </c>
      <c r="I353">
        <f t="shared" si="63"/>
        <v>42</v>
      </c>
      <c r="J353">
        <f t="shared" si="65"/>
        <v>16000</v>
      </c>
      <c r="K353" s="10">
        <v>349</v>
      </c>
      <c r="L353" s="10" t="str">
        <f t="shared" si="66"/>
        <v>60,42</v>
      </c>
      <c r="M353" s="10" t="str">
        <f t="shared" si="67"/>
        <v>1.1,160</v>
      </c>
    </row>
    <row r="354" spans="4:13" x14ac:dyDescent="0.3">
      <c r="D354" s="10">
        <v>350</v>
      </c>
      <c r="E354" t="str">
        <f t="shared" si="60"/>
        <v>지옥 베기</v>
      </c>
      <c r="F354">
        <f t="shared" si="62"/>
        <v>35</v>
      </c>
      <c r="G354">
        <f t="shared" si="64"/>
        <v>325000</v>
      </c>
      <c r="H354" t="str">
        <f t="shared" si="61"/>
        <v>신선 베기</v>
      </c>
      <c r="I354">
        <f t="shared" si="63"/>
        <v>54</v>
      </c>
      <c r="J354">
        <f t="shared" si="65"/>
        <v>450</v>
      </c>
      <c r="K354" s="10">
        <v>350</v>
      </c>
      <c r="L354" s="10" t="str">
        <f t="shared" si="66"/>
        <v>35,54</v>
      </c>
      <c r="M354" s="10" t="str">
        <f t="shared" si="67"/>
        <v>3250,4.5</v>
      </c>
    </row>
    <row r="355" spans="4:13" x14ac:dyDescent="0.3">
      <c r="D355" s="10">
        <v>351</v>
      </c>
      <c r="E355" t="str">
        <f t="shared" si="60"/>
        <v>천상 베기</v>
      </c>
      <c r="F355">
        <f t="shared" si="62"/>
        <v>36</v>
      </c>
      <c r="G355">
        <f t="shared" si="64"/>
        <v>167500</v>
      </c>
      <c r="H355" t="str">
        <f t="shared" si="61"/>
        <v>심연 베기</v>
      </c>
      <c r="I355">
        <f t="shared" si="63"/>
        <v>50</v>
      </c>
      <c r="J355">
        <f t="shared" si="65"/>
        <v>4825</v>
      </c>
      <c r="K355" s="10">
        <v>351</v>
      </c>
      <c r="L355" s="10" t="str">
        <f t="shared" si="66"/>
        <v>36,50</v>
      </c>
      <c r="M355" s="10" t="str">
        <f t="shared" si="67"/>
        <v>1675,48.25</v>
      </c>
    </row>
    <row r="356" spans="4:13" x14ac:dyDescent="0.3">
      <c r="D356" s="10">
        <v>352</v>
      </c>
      <c r="E356" t="str">
        <f t="shared" si="60"/>
        <v>귀신 베기</v>
      </c>
      <c r="F356">
        <f t="shared" si="62"/>
        <v>39</v>
      </c>
      <c r="G356">
        <f t="shared" si="64"/>
        <v>101500</v>
      </c>
      <c r="H356" t="str">
        <f t="shared" si="61"/>
        <v>섬광 베기</v>
      </c>
      <c r="I356">
        <f t="shared" si="63"/>
        <v>47</v>
      </c>
      <c r="J356">
        <f t="shared" si="65"/>
        <v>16250</v>
      </c>
      <c r="K356" s="10">
        <v>352</v>
      </c>
      <c r="L356" s="10" t="str">
        <f t="shared" si="66"/>
        <v>39,47</v>
      </c>
      <c r="M356" s="10" t="str">
        <f t="shared" si="67"/>
        <v>1015,162.5</v>
      </c>
    </row>
    <row r="357" spans="4:13" x14ac:dyDescent="0.3">
      <c r="D357" s="10">
        <v>353</v>
      </c>
      <c r="E357" t="str">
        <f t="shared" si="60"/>
        <v>금강 베기</v>
      </c>
      <c r="F357">
        <f t="shared" si="62"/>
        <v>43</v>
      </c>
      <c r="G357">
        <f t="shared" si="64"/>
        <v>35500</v>
      </c>
      <c r="H357" t="str">
        <f t="shared" si="61"/>
        <v>태극 베기</v>
      </c>
      <c r="I357">
        <f t="shared" si="63"/>
        <v>55</v>
      </c>
      <c r="J357">
        <f t="shared" si="65"/>
        <v>66</v>
      </c>
      <c r="K357" s="10">
        <v>353</v>
      </c>
      <c r="L357" s="10" t="str">
        <f t="shared" si="66"/>
        <v>43,55</v>
      </c>
      <c r="M357" s="10" t="str">
        <f t="shared" si="67"/>
        <v>355,0.66</v>
      </c>
    </row>
    <row r="358" spans="4:13" x14ac:dyDescent="0.3">
      <c r="D358" s="10">
        <v>354</v>
      </c>
      <c r="E358" t="str">
        <f t="shared" si="60"/>
        <v>귀살 베기</v>
      </c>
      <c r="F358">
        <f t="shared" si="62"/>
        <v>60</v>
      </c>
      <c r="G358">
        <f t="shared" si="64"/>
        <v>111</v>
      </c>
      <c r="H358" t="str">
        <f t="shared" si="61"/>
        <v>흉수 베기</v>
      </c>
      <c r="I358">
        <f t="shared" si="63"/>
        <v>46</v>
      </c>
      <c r="J358">
        <f t="shared" si="65"/>
        <v>1600</v>
      </c>
      <c r="K358" s="10">
        <v>354</v>
      </c>
      <c r="L358" s="10" t="str">
        <f t="shared" si="66"/>
        <v>60,46</v>
      </c>
      <c r="M358" s="10" t="str">
        <f t="shared" si="67"/>
        <v>1.11,16</v>
      </c>
    </row>
    <row r="359" spans="4:13" x14ac:dyDescent="0.3">
      <c r="D359" s="10">
        <v>355</v>
      </c>
      <c r="E359" t="str">
        <f t="shared" si="60"/>
        <v>지옥 베기</v>
      </c>
      <c r="F359">
        <f t="shared" si="62"/>
        <v>35</v>
      </c>
      <c r="G359">
        <f t="shared" si="64"/>
        <v>330000</v>
      </c>
      <c r="H359" t="str">
        <f t="shared" si="61"/>
        <v>신선 베기</v>
      </c>
      <c r="I359">
        <f t="shared" si="63"/>
        <v>54</v>
      </c>
      <c r="J359">
        <f t="shared" si="65"/>
        <v>455</v>
      </c>
      <c r="K359" s="10">
        <v>355</v>
      </c>
      <c r="L359" s="10" t="str">
        <f t="shared" si="66"/>
        <v>35,54</v>
      </c>
      <c r="M359" s="10" t="str">
        <f t="shared" si="67"/>
        <v>3300,4.55</v>
      </c>
    </row>
    <row r="360" spans="4:13" x14ac:dyDescent="0.3">
      <c r="D360" s="9">
        <v>356</v>
      </c>
      <c r="E360" t="str">
        <f t="shared" si="60"/>
        <v>천상 베기</v>
      </c>
      <c r="F360">
        <f t="shared" si="62"/>
        <v>36</v>
      </c>
      <c r="G360">
        <f t="shared" si="64"/>
        <v>170000</v>
      </c>
      <c r="H360" t="str">
        <f t="shared" si="61"/>
        <v>심연 베기</v>
      </c>
      <c r="I360">
        <f t="shared" si="63"/>
        <v>50</v>
      </c>
      <c r="J360">
        <f t="shared" si="65"/>
        <v>4900</v>
      </c>
      <c r="K360" s="10">
        <v>356</v>
      </c>
      <c r="L360" s="10" t="str">
        <f t="shared" si="66"/>
        <v>36,50</v>
      </c>
      <c r="M360" s="10" t="str">
        <f t="shared" si="67"/>
        <v>1700,49</v>
      </c>
    </row>
    <row r="361" spans="4:13" x14ac:dyDescent="0.3">
      <c r="D361" s="10">
        <v>357</v>
      </c>
      <c r="E361" t="str">
        <f t="shared" si="60"/>
        <v>귀신 베기</v>
      </c>
      <c r="F361">
        <f t="shared" si="62"/>
        <v>39</v>
      </c>
      <c r="G361">
        <f t="shared" si="64"/>
        <v>103000</v>
      </c>
      <c r="H361" t="str">
        <f t="shared" si="61"/>
        <v>섬광 베기</v>
      </c>
      <c r="I361">
        <f t="shared" si="63"/>
        <v>47</v>
      </c>
      <c r="J361">
        <f t="shared" si="65"/>
        <v>16500</v>
      </c>
      <c r="K361" s="10">
        <v>357</v>
      </c>
      <c r="L361" s="10" t="str">
        <f t="shared" si="66"/>
        <v>39,47</v>
      </c>
      <c r="M361" s="10" t="str">
        <f t="shared" si="67"/>
        <v>1030,165</v>
      </c>
    </row>
    <row r="362" spans="4:13" x14ac:dyDescent="0.3">
      <c r="D362" s="10">
        <v>358</v>
      </c>
      <c r="E362" t="str">
        <f t="shared" si="60"/>
        <v>금강 베기</v>
      </c>
      <c r="F362">
        <f t="shared" si="62"/>
        <v>43</v>
      </c>
      <c r="G362">
        <f t="shared" si="64"/>
        <v>36000</v>
      </c>
      <c r="H362" t="str">
        <f t="shared" si="61"/>
        <v>태극 베기</v>
      </c>
      <c r="I362">
        <f t="shared" si="63"/>
        <v>55</v>
      </c>
      <c r="J362">
        <f t="shared" si="65"/>
        <v>67</v>
      </c>
      <c r="K362" s="10">
        <v>358</v>
      </c>
      <c r="L362" s="10" t="str">
        <f t="shared" si="66"/>
        <v>43,55</v>
      </c>
      <c r="M362" s="10" t="str">
        <f t="shared" si="67"/>
        <v>360,0.67</v>
      </c>
    </row>
    <row r="363" spans="4:13" x14ac:dyDescent="0.3">
      <c r="D363" s="10">
        <v>359</v>
      </c>
      <c r="E363" t="str">
        <f t="shared" si="60"/>
        <v>귀살 베기</v>
      </c>
      <c r="F363">
        <f t="shared" si="62"/>
        <v>60</v>
      </c>
      <c r="G363">
        <f t="shared" si="64"/>
        <v>112</v>
      </c>
      <c r="H363" t="str">
        <f t="shared" si="61"/>
        <v>천구 베기</v>
      </c>
      <c r="I363">
        <f t="shared" si="63"/>
        <v>61</v>
      </c>
      <c r="J363">
        <f t="shared" si="65"/>
        <v>65</v>
      </c>
      <c r="K363" s="10">
        <v>359</v>
      </c>
      <c r="L363" s="10" t="str">
        <f t="shared" si="66"/>
        <v>60,61</v>
      </c>
      <c r="M363" s="10" t="str">
        <f t="shared" si="67"/>
        <v>1.12,0.65</v>
      </c>
    </row>
    <row r="364" spans="4:13" x14ac:dyDescent="0.3">
      <c r="D364" s="10">
        <v>360</v>
      </c>
      <c r="E364" t="str">
        <f t="shared" si="60"/>
        <v>지옥 베기</v>
      </c>
      <c r="F364">
        <f t="shared" si="62"/>
        <v>35</v>
      </c>
      <c r="G364">
        <f t="shared" si="64"/>
        <v>335000</v>
      </c>
      <c r="H364" t="str">
        <f t="shared" si="61"/>
        <v>신선 베기</v>
      </c>
      <c r="I364">
        <f t="shared" si="63"/>
        <v>54</v>
      </c>
      <c r="J364">
        <f t="shared" si="65"/>
        <v>460</v>
      </c>
      <c r="K364" s="10">
        <v>360</v>
      </c>
      <c r="L364" s="10" t="str">
        <f t="shared" si="66"/>
        <v>35,54</v>
      </c>
      <c r="M364" s="10" t="str">
        <f t="shared" si="67"/>
        <v>3350,4.6</v>
      </c>
    </row>
    <row r="365" spans="4:13" x14ac:dyDescent="0.3">
      <c r="D365" s="10">
        <v>361</v>
      </c>
      <c r="E365" t="str">
        <f t="shared" si="60"/>
        <v>천상 베기</v>
      </c>
      <c r="F365">
        <f t="shared" si="62"/>
        <v>36</v>
      </c>
      <c r="G365">
        <f t="shared" si="64"/>
        <v>172500</v>
      </c>
      <c r="H365" t="str">
        <f t="shared" si="61"/>
        <v>심연 베기</v>
      </c>
      <c r="I365">
        <f t="shared" si="63"/>
        <v>50</v>
      </c>
      <c r="J365">
        <f t="shared" si="65"/>
        <v>4975</v>
      </c>
      <c r="K365" s="10">
        <v>361</v>
      </c>
      <c r="L365" s="10" t="str">
        <f t="shared" si="66"/>
        <v>36,50</v>
      </c>
      <c r="M365" s="10" t="str">
        <f t="shared" si="67"/>
        <v>1725,49.75</v>
      </c>
    </row>
    <row r="366" spans="4:13" x14ac:dyDescent="0.3">
      <c r="D366" s="10">
        <v>362</v>
      </c>
      <c r="E366" t="str">
        <f t="shared" si="60"/>
        <v>귀신 베기</v>
      </c>
      <c r="F366">
        <f t="shared" si="62"/>
        <v>39</v>
      </c>
      <c r="G366">
        <f t="shared" si="64"/>
        <v>104500</v>
      </c>
      <c r="H366" t="str">
        <f t="shared" si="61"/>
        <v>섬광 베기</v>
      </c>
      <c r="I366">
        <f t="shared" si="63"/>
        <v>47</v>
      </c>
      <c r="J366">
        <f t="shared" si="65"/>
        <v>16750</v>
      </c>
      <c r="K366" s="10">
        <v>362</v>
      </c>
      <c r="L366" s="10" t="str">
        <f t="shared" si="66"/>
        <v>39,47</v>
      </c>
      <c r="M366" s="10" t="str">
        <f t="shared" si="67"/>
        <v>1045,167.5</v>
      </c>
    </row>
    <row r="367" spans="4:13" x14ac:dyDescent="0.3">
      <c r="D367" s="10">
        <v>363</v>
      </c>
      <c r="E367" t="str">
        <f t="shared" si="60"/>
        <v>금강 베기</v>
      </c>
      <c r="F367">
        <f t="shared" si="62"/>
        <v>43</v>
      </c>
      <c r="G367">
        <f t="shared" si="64"/>
        <v>36500</v>
      </c>
      <c r="H367" t="str">
        <f t="shared" si="61"/>
        <v>태극 베기</v>
      </c>
      <c r="I367">
        <f t="shared" si="63"/>
        <v>55</v>
      </c>
      <c r="J367">
        <f t="shared" si="65"/>
        <v>68</v>
      </c>
      <c r="K367" s="10">
        <v>363</v>
      </c>
      <c r="L367" s="10" t="str">
        <f t="shared" si="66"/>
        <v>43,55</v>
      </c>
      <c r="M367" s="10" t="str">
        <f t="shared" si="67"/>
        <v>365,0.68</v>
      </c>
    </row>
    <row r="368" spans="4:13" x14ac:dyDescent="0.3">
      <c r="D368" s="10">
        <v>364</v>
      </c>
      <c r="E368" t="str">
        <f t="shared" si="60"/>
        <v>귀살 베기</v>
      </c>
      <c r="F368">
        <f t="shared" si="62"/>
        <v>60</v>
      </c>
      <c r="G368">
        <f t="shared" si="64"/>
        <v>113</v>
      </c>
      <c r="H368" t="str">
        <f t="shared" si="61"/>
        <v>신수 베기</v>
      </c>
      <c r="I368">
        <f t="shared" si="63"/>
        <v>42</v>
      </c>
      <c r="J368">
        <f t="shared" si="65"/>
        <v>16500</v>
      </c>
      <c r="K368" s="10">
        <v>364</v>
      </c>
      <c r="L368" s="10" t="str">
        <f t="shared" si="66"/>
        <v>60,42</v>
      </c>
      <c r="M368" s="10" t="str">
        <f t="shared" si="67"/>
        <v>1.13,165</v>
      </c>
    </row>
    <row r="369" spans="4:13" x14ac:dyDescent="0.3">
      <c r="D369" s="10">
        <v>365</v>
      </c>
      <c r="E369" t="str">
        <f t="shared" si="60"/>
        <v>지옥 베기</v>
      </c>
      <c r="F369">
        <f t="shared" si="62"/>
        <v>35</v>
      </c>
      <c r="G369">
        <f t="shared" si="64"/>
        <v>340000</v>
      </c>
      <c r="H369" t="str">
        <f t="shared" si="61"/>
        <v>신선 베기</v>
      </c>
      <c r="I369">
        <f t="shared" si="63"/>
        <v>54</v>
      </c>
      <c r="J369">
        <f t="shared" si="65"/>
        <v>465</v>
      </c>
      <c r="K369" s="10">
        <v>365</v>
      </c>
      <c r="L369" s="10" t="str">
        <f t="shared" si="66"/>
        <v>35,54</v>
      </c>
      <c r="M369" s="10" t="str">
        <f t="shared" si="67"/>
        <v>3400,4.65</v>
      </c>
    </row>
    <row r="370" spans="4:13" x14ac:dyDescent="0.3">
      <c r="D370" s="10">
        <v>366</v>
      </c>
      <c r="E370" t="str">
        <f t="shared" si="60"/>
        <v>천상 베기</v>
      </c>
      <c r="F370">
        <f t="shared" si="62"/>
        <v>36</v>
      </c>
      <c r="G370">
        <f t="shared" si="64"/>
        <v>175000</v>
      </c>
      <c r="H370" t="str">
        <f t="shared" si="61"/>
        <v>심연 베기</v>
      </c>
      <c r="I370">
        <f t="shared" si="63"/>
        <v>50</v>
      </c>
      <c r="J370">
        <f t="shared" si="65"/>
        <v>5050</v>
      </c>
      <c r="K370" s="10">
        <v>366</v>
      </c>
      <c r="L370" s="10" t="str">
        <f t="shared" si="66"/>
        <v>36,50</v>
      </c>
      <c r="M370" s="10" t="str">
        <f t="shared" si="67"/>
        <v>1750,50.5</v>
      </c>
    </row>
    <row r="371" spans="4:13" x14ac:dyDescent="0.3">
      <c r="D371" s="10">
        <v>367</v>
      </c>
      <c r="E371" t="str">
        <f t="shared" si="60"/>
        <v>귀신 베기</v>
      </c>
      <c r="F371">
        <f t="shared" si="62"/>
        <v>39</v>
      </c>
      <c r="G371">
        <f t="shared" si="64"/>
        <v>106000</v>
      </c>
      <c r="H371" t="str">
        <f t="shared" si="61"/>
        <v>섬광 베기</v>
      </c>
      <c r="I371">
        <f t="shared" si="63"/>
        <v>47</v>
      </c>
      <c r="J371">
        <f t="shared" si="65"/>
        <v>17000</v>
      </c>
      <c r="K371" s="10">
        <v>367</v>
      </c>
      <c r="L371" s="10" t="str">
        <f t="shared" si="66"/>
        <v>39,47</v>
      </c>
      <c r="M371" s="10" t="str">
        <f t="shared" si="67"/>
        <v>1060,170</v>
      </c>
    </row>
    <row r="372" spans="4:13" x14ac:dyDescent="0.3">
      <c r="D372" s="9">
        <v>368</v>
      </c>
      <c r="E372" t="str">
        <f t="shared" si="60"/>
        <v>금강 베기</v>
      </c>
      <c r="F372">
        <f t="shared" si="62"/>
        <v>43</v>
      </c>
      <c r="G372">
        <f t="shared" si="64"/>
        <v>37000</v>
      </c>
      <c r="H372" t="str">
        <f t="shared" si="61"/>
        <v>태극 베기</v>
      </c>
      <c r="I372">
        <f t="shared" si="63"/>
        <v>55</v>
      </c>
      <c r="J372">
        <f t="shared" si="65"/>
        <v>69</v>
      </c>
      <c r="K372" s="10">
        <v>368</v>
      </c>
      <c r="L372" s="10" t="str">
        <f t="shared" si="66"/>
        <v>43,55</v>
      </c>
      <c r="M372" s="10" t="str">
        <f t="shared" si="67"/>
        <v>370,0.69</v>
      </c>
    </row>
    <row r="373" spans="4:13" x14ac:dyDescent="0.3">
      <c r="D373" s="10">
        <v>369</v>
      </c>
      <c r="E373" t="str">
        <f t="shared" si="60"/>
        <v>귀살 베기</v>
      </c>
      <c r="F373">
        <f t="shared" si="62"/>
        <v>60</v>
      </c>
      <c r="G373">
        <f t="shared" si="64"/>
        <v>114</v>
      </c>
      <c r="H373" t="str">
        <f t="shared" si="61"/>
        <v>흉수 베기</v>
      </c>
      <c r="I373">
        <f t="shared" si="63"/>
        <v>46</v>
      </c>
      <c r="J373">
        <f t="shared" si="65"/>
        <v>1650</v>
      </c>
      <c r="K373" s="10">
        <v>369</v>
      </c>
      <c r="L373" s="10" t="str">
        <f t="shared" si="66"/>
        <v>60,46</v>
      </c>
      <c r="M373" s="10" t="str">
        <f t="shared" si="67"/>
        <v>1.14,16.5</v>
      </c>
    </row>
    <row r="374" spans="4:13" x14ac:dyDescent="0.3">
      <c r="D374" s="10">
        <v>370</v>
      </c>
      <c r="E374" t="str">
        <f t="shared" si="60"/>
        <v>지옥 베기</v>
      </c>
      <c r="F374">
        <f t="shared" si="62"/>
        <v>35</v>
      </c>
      <c r="G374">
        <f t="shared" si="64"/>
        <v>345000</v>
      </c>
      <c r="H374" t="str">
        <f t="shared" si="61"/>
        <v>신선 베기</v>
      </c>
      <c r="I374">
        <f t="shared" si="63"/>
        <v>54</v>
      </c>
      <c r="J374">
        <f t="shared" si="65"/>
        <v>470</v>
      </c>
      <c r="K374" s="10">
        <v>370</v>
      </c>
      <c r="L374" s="10" t="str">
        <f t="shared" si="66"/>
        <v>35,54</v>
      </c>
      <c r="M374" s="10" t="str">
        <f t="shared" si="67"/>
        <v>3450,4.7</v>
      </c>
    </row>
    <row r="375" spans="4:13" x14ac:dyDescent="0.3">
      <c r="D375" s="10">
        <v>371</v>
      </c>
      <c r="E375" t="str">
        <f t="shared" ref="E375:E438" si="68">E370</f>
        <v>천상 베기</v>
      </c>
      <c r="F375">
        <f t="shared" si="62"/>
        <v>36</v>
      </c>
      <c r="G375">
        <f t="shared" si="64"/>
        <v>177500</v>
      </c>
      <c r="H375" t="str">
        <f t="shared" si="61"/>
        <v>심연 베기</v>
      </c>
      <c r="I375">
        <f t="shared" si="63"/>
        <v>50</v>
      </c>
      <c r="J375">
        <f t="shared" si="65"/>
        <v>5125</v>
      </c>
      <c r="K375" s="10">
        <v>371</v>
      </c>
      <c r="L375" s="10" t="str">
        <f t="shared" si="66"/>
        <v>36,50</v>
      </c>
      <c r="M375" s="10" t="str">
        <f t="shared" si="67"/>
        <v>1775,51.25</v>
      </c>
    </row>
    <row r="376" spans="4:13" x14ac:dyDescent="0.3">
      <c r="D376" s="10">
        <v>372</v>
      </c>
      <c r="E376" t="str">
        <f t="shared" si="68"/>
        <v>귀신 베기</v>
      </c>
      <c r="F376">
        <f t="shared" si="62"/>
        <v>39</v>
      </c>
      <c r="G376">
        <f t="shared" si="64"/>
        <v>107500</v>
      </c>
      <c r="H376" t="str">
        <f t="shared" si="61"/>
        <v>섬광 베기</v>
      </c>
      <c r="I376">
        <f t="shared" si="63"/>
        <v>47</v>
      </c>
      <c r="J376">
        <f t="shared" si="65"/>
        <v>17250</v>
      </c>
      <c r="K376" s="10">
        <v>372</v>
      </c>
      <c r="L376" s="10" t="str">
        <f t="shared" si="66"/>
        <v>39,47</v>
      </c>
      <c r="M376" s="10" t="str">
        <f t="shared" si="67"/>
        <v>1075,172.5</v>
      </c>
    </row>
    <row r="377" spans="4:13" x14ac:dyDescent="0.3">
      <c r="D377" s="10">
        <v>373</v>
      </c>
      <c r="E377" t="str">
        <f t="shared" si="68"/>
        <v>금강 베기</v>
      </c>
      <c r="F377">
        <f t="shared" si="62"/>
        <v>43</v>
      </c>
      <c r="G377">
        <f t="shared" si="64"/>
        <v>37500</v>
      </c>
      <c r="H377" t="str">
        <f t="shared" si="61"/>
        <v>태극 베기</v>
      </c>
      <c r="I377">
        <f t="shared" si="63"/>
        <v>55</v>
      </c>
      <c r="J377">
        <f t="shared" si="65"/>
        <v>70</v>
      </c>
      <c r="K377" s="10">
        <v>373</v>
      </c>
      <c r="L377" s="10" t="str">
        <f t="shared" si="66"/>
        <v>43,55</v>
      </c>
      <c r="M377" s="10" t="str">
        <f t="shared" si="67"/>
        <v>375,0.7</v>
      </c>
    </row>
    <row r="378" spans="4:13" x14ac:dyDescent="0.3">
      <c r="D378" s="10">
        <v>374</v>
      </c>
      <c r="E378" t="str">
        <f t="shared" si="68"/>
        <v>귀살 베기</v>
      </c>
      <c r="F378">
        <f t="shared" si="62"/>
        <v>60</v>
      </c>
      <c r="G378">
        <f t="shared" si="64"/>
        <v>115</v>
      </c>
      <c r="H378" t="str">
        <f t="shared" si="61"/>
        <v>천구 베기</v>
      </c>
      <c r="I378">
        <f t="shared" si="63"/>
        <v>61</v>
      </c>
      <c r="J378">
        <f t="shared" si="65"/>
        <v>67.5</v>
      </c>
      <c r="K378" s="10">
        <v>374</v>
      </c>
      <c r="L378" s="10" t="str">
        <f t="shared" si="66"/>
        <v>60,61</v>
      </c>
      <c r="M378" s="10" t="str">
        <f t="shared" si="67"/>
        <v>1.15,0.675</v>
      </c>
    </row>
    <row r="379" spans="4:13" x14ac:dyDescent="0.3">
      <c r="D379" s="9">
        <v>375</v>
      </c>
      <c r="E379" t="str">
        <f t="shared" si="68"/>
        <v>지옥 베기</v>
      </c>
      <c r="F379">
        <f t="shared" si="62"/>
        <v>35</v>
      </c>
      <c r="G379">
        <f t="shared" si="64"/>
        <v>350000</v>
      </c>
      <c r="H379" t="str">
        <f t="shared" si="61"/>
        <v>신선 베기</v>
      </c>
      <c r="I379">
        <f t="shared" si="63"/>
        <v>54</v>
      </c>
      <c r="J379">
        <f t="shared" si="65"/>
        <v>475</v>
      </c>
      <c r="K379" s="10">
        <v>375</v>
      </c>
      <c r="L379" s="10" t="str">
        <f t="shared" si="66"/>
        <v>35,54</v>
      </c>
      <c r="M379" s="10" t="str">
        <f t="shared" si="67"/>
        <v>3500,4.75</v>
      </c>
    </row>
    <row r="380" spans="4:13" x14ac:dyDescent="0.3">
      <c r="D380" s="10">
        <v>376</v>
      </c>
      <c r="E380" t="str">
        <f t="shared" si="68"/>
        <v>천상 베기</v>
      </c>
      <c r="F380">
        <f t="shared" si="62"/>
        <v>36</v>
      </c>
      <c r="G380">
        <f t="shared" si="64"/>
        <v>180000</v>
      </c>
      <c r="H380" t="str">
        <f t="shared" si="61"/>
        <v>심연 베기</v>
      </c>
      <c r="I380">
        <f t="shared" si="63"/>
        <v>50</v>
      </c>
      <c r="J380">
        <f t="shared" si="65"/>
        <v>5200</v>
      </c>
      <c r="K380" s="10">
        <v>376</v>
      </c>
      <c r="L380" s="10" t="str">
        <f t="shared" si="66"/>
        <v>36,50</v>
      </c>
      <c r="M380" s="10" t="str">
        <f t="shared" si="67"/>
        <v>1800,52</v>
      </c>
    </row>
    <row r="381" spans="4:13" x14ac:dyDescent="0.3">
      <c r="D381" s="10">
        <v>377</v>
      </c>
      <c r="E381" t="str">
        <f t="shared" si="68"/>
        <v>귀신 베기</v>
      </c>
      <c r="F381">
        <f t="shared" si="62"/>
        <v>39</v>
      </c>
      <c r="G381">
        <f t="shared" si="64"/>
        <v>109000</v>
      </c>
      <c r="H381" t="str">
        <f t="shared" si="61"/>
        <v>섬광 베기</v>
      </c>
      <c r="I381">
        <f t="shared" si="63"/>
        <v>47</v>
      </c>
      <c r="J381">
        <f t="shared" si="65"/>
        <v>17500</v>
      </c>
      <c r="K381" s="10">
        <v>377</v>
      </c>
      <c r="L381" s="10" t="str">
        <f t="shared" si="66"/>
        <v>39,47</v>
      </c>
      <c r="M381" s="10" t="str">
        <f t="shared" si="67"/>
        <v>1090,175</v>
      </c>
    </row>
    <row r="382" spans="4:13" x14ac:dyDescent="0.3">
      <c r="D382" s="10">
        <v>378</v>
      </c>
      <c r="E382" t="str">
        <f t="shared" si="68"/>
        <v>금강 베기</v>
      </c>
      <c r="F382">
        <f t="shared" si="62"/>
        <v>43</v>
      </c>
      <c r="G382">
        <f t="shared" si="64"/>
        <v>38000</v>
      </c>
      <c r="H382" t="str">
        <f t="shared" si="61"/>
        <v>태극 베기</v>
      </c>
      <c r="I382">
        <f t="shared" si="63"/>
        <v>55</v>
      </c>
      <c r="J382">
        <f t="shared" si="65"/>
        <v>71</v>
      </c>
      <c r="K382" s="10">
        <v>378</v>
      </c>
      <c r="L382" s="10" t="str">
        <f t="shared" si="66"/>
        <v>43,55</v>
      </c>
      <c r="M382" s="10" t="str">
        <f t="shared" si="67"/>
        <v>380,0.71</v>
      </c>
    </row>
    <row r="383" spans="4:13" x14ac:dyDescent="0.3">
      <c r="D383" s="10">
        <v>379</v>
      </c>
      <c r="E383" t="str">
        <f t="shared" si="68"/>
        <v>귀살 베기</v>
      </c>
      <c r="F383">
        <f t="shared" si="62"/>
        <v>60</v>
      </c>
      <c r="G383">
        <f t="shared" si="64"/>
        <v>116</v>
      </c>
      <c r="H383" t="str">
        <f t="shared" si="61"/>
        <v>신수 베기</v>
      </c>
      <c r="I383">
        <f t="shared" si="63"/>
        <v>42</v>
      </c>
      <c r="J383">
        <f t="shared" si="65"/>
        <v>17000</v>
      </c>
      <c r="K383" s="10">
        <v>379</v>
      </c>
      <c r="L383" s="10" t="str">
        <f t="shared" si="66"/>
        <v>60,42</v>
      </c>
      <c r="M383" s="10" t="str">
        <f t="shared" si="67"/>
        <v>1.16,170</v>
      </c>
    </row>
    <row r="384" spans="4:13" x14ac:dyDescent="0.3">
      <c r="D384" s="10">
        <v>380</v>
      </c>
      <c r="E384" t="str">
        <f t="shared" si="68"/>
        <v>지옥 베기</v>
      </c>
      <c r="F384">
        <f t="shared" si="62"/>
        <v>35</v>
      </c>
      <c r="G384">
        <f t="shared" si="64"/>
        <v>355000</v>
      </c>
      <c r="H384" t="str">
        <f t="shared" si="61"/>
        <v>신선 베기</v>
      </c>
      <c r="I384">
        <f t="shared" si="63"/>
        <v>54</v>
      </c>
      <c r="J384">
        <f t="shared" si="65"/>
        <v>480</v>
      </c>
      <c r="K384" s="10">
        <v>380</v>
      </c>
      <c r="L384" s="10" t="str">
        <f t="shared" si="66"/>
        <v>35,54</v>
      </c>
      <c r="M384" s="10" t="str">
        <f t="shared" si="67"/>
        <v>3550,4.8</v>
      </c>
    </row>
    <row r="385" spans="4:13" x14ac:dyDescent="0.3">
      <c r="D385" s="10">
        <v>381</v>
      </c>
      <c r="E385" t="str">
        <f t="shared" si="68"/>
        <v>천상 베기</v>
      </c>
      <c r="F385">
        <f t="shared" si="62"/>
        <v>36</v>
      </c>
      <c r="G385">
        <f t="shared" si="64"/>
        <v>182500</v>
      </c>
      <c r="H385" t="str">
        <f t="shared" ref="H385:H448" si="69">H370</f>
        <v>심연 베기</v>
      </c>
      <c r="I385">
        <f t="shared" si="63"/>
        <v>50</v>
      </c>
      <c r="J385">
        <f t="shared" si="65"/>
        <v>5275</v>
      </c>
      <c r="K385" s="10">
        <v>381</v>
      </c>
      <c r="L385" s="10" t="str">
        <f t="shared" si="66"/>
        <v>36,50</v>
      </c>
      <c r="M385" s="10" t="str">
        <f t="shared" si="67"/>
        <v>1825,52.75</v>
      </c>
    </row>
    <row r="386" spans="4:13" x14ac:dyDescent="0.3">
      <c r="D386" s="10">
        <v>382</v>
      </c>
      <c r="E386" t="str">
        <f t="shared" si="68"/>
        <v>귀신 베기</v>
      </c>
      <c r="F386">
        <f t="shared" si="62"/>
        <v>39</v>
      </c>
      <c r="G386">
        <f t="shared" si="64"/>
        <v>110500</v>
      </c>
      <c r="H386" t="str">
        <f t="shared" si="69"/>
        <v>섬광 베기</v>
      </c>
      <c r="I386">
        <f t="shared" si="63"/>
        <v>47</v>
      </c>
      <c r="J386">
        <f t="shared" si="65"/>
        <v>17750</v>
      </c>
      <c r="K386" s="10">
        <v>382</v>
      </c>
      <c r="L386" s="10" t="str">
        <f t="shared" si="66"/>
        <v>39,47</v>
      </c>
      <c r="M386" s="10" t="str">
        <f t="shared" si="67"/>
        <v>1105,177.5</v>
      </c>
    </row>
    <row r="387" spans="4:13" x14ac:dyDescent="0.3">
      <c r="D387" s="10">
        <v>383</v>
      </c>
      <c r="E387" t="str">
        <f t="shared" si="68"/>
        <v>금강 베기</v>
      </c>
      <c r="F387">
        <f t="shared" si="62"/>
        <v>43</v>
      </c>
      <c r="G387">
        <f t="shared" si="64"/>
        <v>38500</v>
      </c>
      <c r="H387" t="str">
        <f t="shared" si="69"/>
        <v>태극 베기</v>
      </c>
      <c r="I387">
        <f t="shared" si="63"/>
        <v>55</v>
      </c>
      <c r="J387">
        <f t="shared" si="65"/>
        <v>72</v>
      </c>
      <c r="K387" s="10">
        <v>383</v>
      </c>
      <c r="L387" s="10" t="str">
        <f t="shared" si="66"/>
        <v>43,55</v>
      </c>
      <c r="M387" s="10" t="str">
        <f t="shared" si="67"/>
        <v>385,0.72</v>
      </c>
    </row>
    <row r="388" spans="4:13" x14ac:dyDescent="0.3">
      <c r="D388" s="10">
        <v>384</v>
      </c>
      <c r="E388" t="str">
        <f t="shared" si="68"/>
        <v>귀살 베기</v>
      </c>
      <c r="F388">
        <f t="shared" ref="F388:F451" si="70">VLOOKUP(E388,$Q:$R,2,FALSE)</f>
        <v>60</v>
      </c>
      <c r="G388">
        <f t="shared" si="64"/>
        <v>117</v>
      </c>
      <c r="H388" t="str">
        <f t="shared" si="69"/>
        <v>흉수 베기</v>
      </c>
      <c r="I388">
        <f t="shared" si="63"/>
        <v>46</v>
      </c>
      <c r="J388">
        <f t="shared" si="65"/>
        <v>1700</v>
      </c>
      <c r="K388" s="10">
        <v>384</v>
      </c>
      <c r="L388" s="10" t="str">
        <f t="shared" si="66"/>
        <v>60,46</v>
      </c>
      <c r="M388" s="10" t="str">
        <f t="shared" si="67"/>
        <v>1.17,17</v>
      </c>
    </row>
    <row r="389" spans="4:13" x14ac:dyDescent="0.3">
      <c r="D389" s="10">
        <v>385</v>
      </c>
      <c r="E389" t="str">
        <f t="shared" si="68"/>
        <v>지옥 베기</v>
      </c>
      <c r="F389">
        <f t="shared" si="70"/>
        <v>35</v>
      </c>
      <c r="G389">
        <f t="shared" si="64"/>
        <v>360000</v>
      </c>
      <c r="H389" t="str">
        <f t="shared" si="69"/>
        <v>신선 베기</v>
      </c>
      <c r="I389">
        <f t="shared" si="63"/>
        <v>54</v>
      </c>
      <c r="J389">
        <f t="shared" si="65"/>
        <v>485</v>
      </c>
      <c r="K389" s="10">
        <v>385</v>
      </c>
      <c r="L389" s="10" t="str">
        <f t="shared" si="66"/>
        <v>35,54</v>
      </c>
      <c r="M389" s="10" t="str">
        <f t="shared" si="67"/>
        <v>3600,4.85</v>
      </c>
    </row>
    <row r="390" spans="4:13" x14ac:dyDescent="0.3">
      <c r="D390" s="10">
        <v>386</v>
      </c>
      <c r="E390" t="str">
        <f t="shared" si="68"/>
        <v>천상 베기</v>
      </c>
      <c r="F390">
        <f t="shared" si="70"/>
        <v>36</v>
      </c>
      <c r="G390">
        <f t="shared" si="64"/>
        <v>185000</v>
      </c>
      <c r="H390" t="str">
        <f t="shared" si="69"/>
        <v>심연 베기</v>
      </c>
      <c r="I390">
        <f t="shared" si="63"/>
        <v>50</v>
      </c>
      <c r="J390">
        <f t="shared" si="65"/>
        <v>5350</v>
      </c>
      <c r="K390" s="10">
        <v>386</v>
      </c>
      <c r="L390" s="10" t="str">
        <f t="shared" si="66"/>
        <v>36,50</v>
      </c>
      <c r="M390" s="10" t="str">
        <f t="shared" si="67"/>
        <v>1850,53.5</v>
      </c>
    </row>
    <row r="391" spans="4:13" x14ac:dyDescent="0.3">
      <c r="D391" s="9">
        <v>387</v>
      </c>
      <c r="E391" t="str">
        <f t="shared" si="68"/>
        <v>귀신 베기</v>
      </c>
      <c r="F391">
        <f t="shared" si="70"/>
        <v>39</v>
      </c>
      <c r="G391">
        <f t="shared" si="64"/>
        <v>112000</v>
      </c>
      <c r="H391" t="str">
        <f t="shared" si="69"/>
        <v>섬광 베기</v>
      </c>
      <c r="I391">
        <f t="shared" si="63"/>
        <v>47</v>
      </c>
      <c r="J391">
        <f t="shared" si="65"/>
        <v>18000</v>
      </c>
      <c r="K391" s="10">
        <v>387</v>
      </c>
      <c r="L391" s="10" t="str">
        <f t="shared" si="66"/>
        <v>39,47</v>
      </c>
      <c r="M391" s="10" t="str">
        <f t="shared" si="67"/>
        <v>1120,180</v>
      </c>
    </row>
    <row r="392" spans="4:13" x14ac:dyDescent="0.3">
      <c r="D392" s="10">
        <v>388</v>
      </c>
      <c r="E392" t="str">
        <f t="shared" si="68"/>
        <v>금강 베기</v>
      </c>
      <c r="F392">
        <f t="shared" si="70"/>
        <v>43</v>
      </c>
      <c r="G392">
        <f t="shared" si="64"/>
        <v>39000</v>
      </c>
      <c r="H392" t="str">
        <f t="shared" si="69"/>
        <v>태극 베기</v>
      </c>
      <c r="I392">
        <f t="shared" si="63"/>
        <v>55</v>
      </c>
      <c r="J392">
        <f t="shared" si="65"/>
        <v>73</v>
      </c>
      <c r="K392" s="10">
        <v>388</v>
      </c>
      <c r="L392" s="10" t="str">
        <f t="shared" si="66"/>
        <v>43,55</v>
      </c>
      <c r="M392" s="10" t="str">
        <f t="shared" si="67"/>
        <v>390,0.73</v>
      </c>
    </row>
    <row r="393" spans="4:13" x14ac:dyDescent="0.3">
      <c r="D393" s="10">
        <v>389</v>
      </c>
      <c r="E393" t="str">
        <f t="shared" si="68"/>
        <v>귀살 베기</v>
      </c>
      <c r="F393">
        <f t="shared" si="70"/>
        <v>60</v>
      </c>
      <c r="G393">
        <f t="shared" si="64"/>
        <v>118</v>
      </c>
      <c r="H393" t="str">
        <f t="shared" si="69"/>
        <v>천구 베기</v>
      </c>
      <c r="I393">
        <f t="shared" si="63"/>
        <v>61</v>
      </c>
      <c r="J393">
        <f t="shared" si="65"/>
        <v>70</v>
      </c>
      <c r="K393" s="10">
        <v>389</v>
      </c>
      <c r="L393" s="10" t="str">
        <f t="shared" si="66"/>
        <v>60,61</v>
      </c>
      <c r="M393" s="10" t="str">
        <f t="shared" si="67"/>
        <v>1.18,0.7</v>
      </c>
    </row>
    <row r="394" spans="4:13" x14ac:dyDescent="0.3">
      <c r="D394" s="10">
        <v>390</v>
      </c>
      <c r="E394" t="str">
        <f t="shared" si="68"/>
        <v>지옥 베기</v>
      </c>
      <c r="F394">
        <f t="shared" si="70"/>
        <v>35</v>
      </c>
      <c r="G394">
        <f t="shared" si="64"/>
        <v>365000</v>
      </c>
      <c r="H394" t="str">
        <f t="shared" si="69"/>
        <v>신선 베기</v>
      </c>
      <c r="I394">
        <f t="shared" si="63"/>
        <v>54</v>
      </c>
      <c r="J394">
        <f t="shared" si="65"/>
        <v>490</v>
      </c>
      <c r="K394" s="10">
        <v>390</v>
      </c>
      <c r="L394" s="10" t="str">
        <f t="shared" si="66"/>
        <v>35,54</v>
      </c>
      <c r="M394" s="10" t="str">
        <f t="shared" si="67"/>
        <v>3650,4.9</v>
      </c>
    </row>
    <row r="395" spans="4:13" x14ac:dyDescent="0.3">
      <c r="D395" s="10">
        <v>391</v>
      </c>
      <c r="E395" t="str">
        <f t="shared" si="68"/>
        <v>천상 베기</v>
      </c>
      <c r="F395">
        <f t="shared" si="70"/>
        <v>36</v>
      </c>
      <c r="G395">
        <f t="shared" si="64"/>
        <v>187500</v>
      </c>
      <c r="H395" t="str">
        <f t="shared" si="69"/>
        <v>심연 베기</v>
      </c>
      <c r="I395">
        <f t="shared" si="63"/>
        <v>50</v>
      </c>
      <c r="J395">
        <f t="shared" si="65"/>
        <v>5425</v>
      </c>
      <c r="K395" s="10">
        <v>391</v>
      </c>
      <c r="L395" s="10" t="str">
        <f t="shared" si="66"/>
        <v>36,50</v>
      </c>
      <c r="M395" s="10" t="str">
        <f t="shared" si="67"/>
        <v>1875,54.25</v>
      </c>
    </row>
    <row r="396" spans="4:13" x14ac:dyDescent="0.3">
      <c r="D396" s="10">
        <v>392</v>
      </c>
      <c r="E396" t="str">
        <f t="shared" si="68"/>
        <v>귀신 베기</v>
      </c>
      <c r="F396">
        <f t="shared" si="70"/>
        <v>39</v>
      </c>
      <c r="G396">
        <f t="shared" si="64"/>
        <v>113500</v>
      </c>
      <c r="H396" t="str">
        <f t="shared" si="69"/>
        <v>섬광 베기</v>
      </c>
      <c r="I396">
        <f t="shared" si="63"/>
        <v>47</v>
      </c>
      <c r="J396">
        <f t="shared" si="65"/>
        <v>18250</v>
      </c>
      <c r="K396" s="10">
        <v>392</v>
      </c>
      <c r="L396" s="10" t="str">
        <f t="shared" si="66"/>
        <v>39,47</v>
      </c>
      <c r="M396" s="10" t="str">
        <f t="shared" si="67"/>
        <v>1135,182.5</v>
      </c>
    </row>
    <row r="397" spans="4:13" x14ac:dyDescent="0.3">
      <c r="D397" s="10">
        <v>393</v>
      </c>
      <c r="E397" t="str">
        <f t="shared" si="68"/>
        <v>금강 베기</v>
      </c>
      <c r="F397">
        <f t="shared" si="70"/>
        <v>43</v>
      </c>
      <c r="G397">
        <f t="shared" si="64"/>
        <v>39500</v>
      </c>
      <c r="H397" t="str">
        <f t="shared" si="69"/>
        <v>태극 베기</v>
      </c>
      <c r="I397">
        <f t="shared" ref="I397:I460" si="71">VLOOKUP(H397,$Q:$R,2,FALSE)</f>
        <v>55</v>
      </c>
      <c r="J397">
        <f t="shared" si="65"/>
        <v>74</v>
      </c>
      <c r="K397" s="10">
        <v>393</v>
      </c>
      <c r="L397" s="10" t="str">
        <f t="shared" si="66"/>
        <v>43,55</v>
      </c>
      <c r="M397" s="10" t="str">
        <f t="shared" si="67"/>
        <v>395,0.74</v>
      </c>
    </row>
    <row r="398" spans="4:13" x14ac:dyDescent="0.3">
      <c r="D398" s="10">
        <v>394</v>
      </c>
      <c r="E398" t="str">
        <f t="shared" si="68"/>
        <v>귀살 베기</v>
      </c>
      <c r="F398">
        <f t="shared" si="70"/>
        <v>60</v>
      </c>
      <c r="G398">
        <f t="shared" si="64"/>
        <v>119</v>
      </c>
      <c r="H398" t="str">
        <f t="shared" si="69"/>
        <v>신수 베기</v>
      </c>
      <c r="I398">
        <f t="shared" si="71"/>
        <v>42</v>
      </c>
      <c r="J398">
        <f t="shared" si="65"/>
        <v>17500</v>
      </c>
      <c r="K398" s="10">
        <v>394</v>
      </c>
      <c r="L398" s="10" t="str">
        <f t="shared" si="66"/>
        <v>60,42</v>
      </c>
      <c r="M398" s="10" t="str">
        <f t="shared" si="67"/>
        <v>1.19,175</v>
      </c>
    </row>
    <row r="399" spans="4:13" x14ac:dyDescent="0.3">
      <c r="D399" s="10">
        <v>395</v>
      </c>
      <c r="E399" t="str">
        <f t="shared" si="68"/>
        <v>지옥 베기</v>
      </c>
      <c r="F399">
        <f t="shared" si="70"/>
        <v>35</v>
      </c>
      <c r="G399">
        <f t="shared" si="64"/>
        <v>370000</v>
      </c>
      <c r="H399" t="str">
        <f t="shared" si="69"/>
        <v>신선 베기</v>
      </c>
      <c r="I399">
        <f t="shared" si="71"/>
        <v>54</v>
      </c>
      <c r="J399">
        <f t="shared" si="65"/>
        <v>495</v>
      </c>
      <c r="K399" s="10">
        <v>395</v>
      </c>
      <c r="L399" s="10" t="str">
        <f t="shared" si="66"/>
        <v>35,54</v>
      </c>
      <c r="M399" s="10" t="str">
        <f t="shared" si="67"/>
        <v>3700,4.95</v>
      </c>
    </row>
    <row r="400" spans="4:13" x14ac:dyDescent="0.3">
      <c r="D400" s="10">
        <v>396</v>
      </c>
      <c r="E400" t="str">
        <f t="shared" si="68"/>
        <v>천상 베기</v>
      </c>
      <c r="F400">
        <f t="shared" si="70"/>
        <v>36</v>
      </c>
      <c r="G400">
        <f t="shared" si="64"/>
        <v>190000</v>
      </c>
      <c r="H400" t="str">
        <f t="shared" si="69"/>
        <v>심연 베기</v>
      </c>
      <c r="I400">
        <f t="shared" si="71"/>
        <v>50</v>
      </c>
      <c r="J400">
        <f t="shared" si="65"/>
        <v>5500</v>
      </c>
      <c r="K400" s="10">
        <v>396</v>
      </c>
      <c r="L400" s="10" t="str">
        <f t="shared" si="66"/>
        <v>36,50</v>
      </c>
      <c r="M400" s="10" t="str">
        <f t="shared" si="67"/>
        <v>1900,55</v>
      </c>
    </row>
    <row r="401" spans="4:13" x14ac:dyDescent="0.3">
      <c r="D401" s="10">
        <v>397</v>
      </c>
      <c r="E401" t="str">
        <f t="shared" si="68"/>
        <v>귀신 베기</v>
      </c>
      <c r="F401">
        <f t="shared" si="70"/>
        <v>39</v>
      </c>
      <c r="G401">
        <f t="shared" si="64"/>
        <v>115000</v>
      </c>
      <c r="H401" t="str">
        <f t="shared" si="69"/>
        <v>섬광 베기</v>
      </c>
      <c r="I401">
        <f t="shared" si="71"/>
        <v>47</v>
      </c>
      <c r="J401">
        <f t="shared" si="65"/>
        <v>18500</v>
      </c>
      <c r="K401" s="10">
        <v>397</v>
      </c>
      <c r="L401" s="10" t="str">
        <f t="shared" si="66"/>
        <v>39,47</v>
      </c>
      <c r="M401" s="10" t="str">
        <f t="shared" si="67"/>
        <v>1150,185</v>
      </c>
    </row>
    <row r="402" spans="4:13" x14ac:dyDescent="0.3">
      <c r="D402" s="10">
        <v>398</v>
      </c>
      <c r="E402" t="str">
        <f t="shared" si="68"/>
        <v>금강 베기</v>
      </c>
      <c r="F402">
        <f t="shared" si="70"/>
        <v>43</v>
      </c>
      <c r="G402">
        <f t="shared" si="64"/>
        <v>40000</v>
      </c>
      <c r="H402" t="str">
        <f t="shared" si="69"/>
        <v>태극 베기</v>
      </c>
      <c r="I402">
        <f t="shared" si="71"/>
        <v>55</v>
      </c>
      <c r="J402">
        <f t="shared" si="65"/>
        <v>75</v>
      </c>
      <c r="K402" s="10">
        <v>398</v>
      </c>
      <c r="L402" s="10" t="str">
        <f t="shared" si="66"/>
        <v>43,55</v>
      </c>
      <c r="M402" s="10" t="str">
        <f t="shared" si="67"/>
        <v>400,0.75</v>
      </c>
    </row>
    <row r="403" spans="4:13" x14ac:dyDescent="0.3">
      <c r="D403" s="9">
        <v>399</v>
      </c>
      <c r="E403" t="str">
        <f t="shared" si="68"/>
        <v>귀살 베기</v>
      </c>
      <c r="F403">
        <f t="shared" si="70"/>
        <v>60</v>
      </c>
      <c r="G403">
        <f t="shared" si="64"/>
        <v>120</v>
      </c>
      <c r="H403" t="str">
        <f t="shared" si="69"/>
        <v>흉수 베기</v>
      </c>
      <c r="I403">
        <f t="shared" si="71"/>
        <v>46</v>
      </c>
      <c r="J403">
        <f t="shared" si="65"/>
        <v>1750</v>
      </c>
      <c r="K403" s="10">
        <v>399</v>
      </c>
      <c r="L403" s="10" t="str">
        <f t="shared" si="66"/>
        <v>60,46</v>
      </c>
      <c r="M403" s="10" t="str">
        <f t="shared" si="67"/>
        <v>1.2,17.5</v>
      </c>
    </row>
    <row r="404" spans="4:13" x14ac:dyDescent="0.3">
      <c r="D404" s="10">
        <v>400</v>
      </c>
      <c r="E404" t="str">
        <f t="shared" si="68"/>
        <v>지옥 베기</v>
      </c>
      <c r="F404">
        <f t="shared" si="70"/>
        <v>35</v>
      </c>
      <c r="G404">
        <f t="shared" si="64"/>
        <v>375000</v>
      </c>
      <c r="H404" t="str">
        <f t="shared" si="69"/>
        <v>신선 베기</v>
      </c>
      <c r="I404">
        <f t="shared" si="71"/>
        <v>54</v>
      </c>
      <c r="J404">
        <f t="shared" si="65"/>
        <v>500</v>
      </c>
      <c r="K404" s="10">
        <v>400</v>
      </c>
      <c r="L404" s="10" t="str">
        <f t="shared" ref="L404:L426" si="72">IF(H404=0,F404&amp;",-1",F404&amp;","&amp;I404)</f>
        <v>35,54</v>
      </c>
      <c r="M404" s="10" t="str">
        <f t="shared" ref="M404:M426" si="73">IF(H404=0,G404/100&amp;","&amp;0,G404/100&amp;","&amp;J404/100)</f>
        <v>3750,5</v>
      </c>
    </row>
    <row r="405" spans="4:13" x14ac:dyDescent="0.3">
      <c r="D405" s="10">
        <v>401</v>
      </c>
      <c r="E405" t="str">
        <f t="shared" si="68"/>
        <v>천상 베기</v>
      </c>
      <c r="F405">
        <f t="shared" si="70"/>
        <v>36</v>
      </c>
      <c r="G405">
        <f t="shared" si="64"/>
        <v>192500</v>
      </c>
      <c r="H405" t="str">
        <f t="shared" si="69"/>
        <v>심연 베기</v>
      </c>
      <c r="I405">
        <f t="shared" si="71"/>
        <v>50</v>
      </c>
      <c r="J405">
        <f t="shared" si="65"/>
        <v>5575</v>
      </c>
      <c r="K405" s="10">
        <v>401</v>
      </c>
      <c r="L405" s="10" t="str">
        <f t="shared" si="72"/>
        <v>36,50</v>
      </c>
      <c r="M405" s="10" t="str">
        <f t="shared" si="73"/>
        <v>1925,55.75</v>
      </c>
    </row>
    <row r="406" spans="4:13" x14ac:dyDescent="0.3">
      <c r="D406" s="9">
        <v>402</v>
      </c>
      <c r="E406" t="str">
        <f t="shared" si="68"/>
        <v>귀신 베기</v>
      </c>
      <c r="F406">
        <f t="shared" si="70"/>
        <v>39</v>
      </c>
      <c r="G406">
        <f t="shared" si="64"/>
        <v>116500</v>
      </c>
      <c r="H406" t="str">
        <f t="shared" si="69"/>
        <v>섬광 베기</v>
      </c>
      <c r="I406">
        <f t="shared" si="71"/>
        <v>47</v>
      </c>
      <c r="J406">
        <f t="shared" si="65"/>
        <v>18750</v>
      </c>
      <c r="K406" s="10">
        <v>402</v>
      </c>
      <c r="L406" s="10" t="str">
        <f t="shared" si="72"/>
        <v>39,47</v>
      </c>
      <c r="M406" s="10" t="str">
        <f t="shared" si="73"/>
        <v>1165,187.5</v>
      </c>
    </row>
    <row r="407" spans="4:13" x14ac:dyDescent="0.3">
      <c r="D407" s="10">
        <v>403</v>
      </c>
      <c r="E407" t="str">
        <f t="shared" si="68"/>
        <v>금강 베기</v>
      </c>
      <c r="F407">
        <f t="shared" si="70"/>
        <v>43</v>
      </c>
      <c r="G407">
        <f t="shared" si="64"/>
        <v>40500</v>
      </c>
      <c r="H407" t="str">
        <f t="shared" si="69"/>
        <v>태극 베기</v>
      </c>
      <c r="I407">
        <f t="shared" si="71"/>
        <v>55</v>
      </c>
      <c r="J407">
        <f t="shared" si="65"/>
        <v>76</v>
      </c>
      <c r="K407" s="10">
        <v>403</v>
      </c>
      <c r="L407" s="10" t="str">
        <f t="shared" si="72"/>
        <v>43,55</v>
      </c>
      <c r="M407" s="10" t="str">
        <f t="shared" si="73"/>
        <v>405,0.76</v>
      </c>
    </row>
    <row r="408" spans="4:13" x14ac:dyDescent="0.3">
      <c r="D408" s="10">
        <v>404</v>
      </c>
      <c r="E408" t="str">
        <f t="shared" si="68"/>
        <v>귀살 베기</v>
      </c>
      <c r="F408">
        <f t="shared" si="70"/>
        <v>60</v>
      </c>
      <c r="G408">
        <f t="shared" si="64"/>
        <v>121</v>
      </c>
      <c r="H408" t="str">
        <f t="shared" si="69"/>
        <v>천구 베기</v>
      </c>
      <c r="I408">
        <f t="shared" si="71"/>
        <v>61</v>
      </c>
      <c r="J408">
        <f t="shared" si="65"/>
        <v>72.5</v>
      </c>
      <c r="K408" s="10">
        <v>404</v>
      </c>
      <c r="L408" s="10" t="str">
        <f t="shared" si="72"/>
        <v>60,61</v>
      </c>
      <c r="M408" s="10" t="str">
        <f t="shared" si="73"/>
        <v>1.21,0.725</v>
      </c>
    </row>
    <row r="409" spans="4:13" x14ac:dyDescent="0.3">
      <c r="D409" s="10">
        <v>405</v>
      </c>
      <c r="E409" t="str">
        <f t="shared" si="68"/>
        <v>지옥 베기</v>
      </c>
      <c r="F409">
        <f t="shared" si="70"/>
        <v>35</v>
      </c>
      <c r="G409">
        <f t="shared" si="64"/>
        <v>380000</v>
      </c>
      <c r="H409" t="str">
        <f t="shared" si="69"/>
        <v>신선 베기</v>
      </c>
      <c r="I409">
        <f t="shared" si="71"/>
        <v>54</v>
      </c>
      <c r="J409">
        <f t="shared" si="65"/>
        <v>505</v>
      </c>
      <c r="K409" s="10">
        <v>405</v>
      </c>
      <c r="L409" s="10" t="str">
        <f t="shared" si="72"/>
        <v>35,54</v>
      </c>
      <c r="M409" s="10" t="str">
        <f t="shared" si="73"/>
        <v>3800,5.05</v>
      </c>
    </row>
    <row r="410" spans="4:13" x14ac:dyDescent="0.3">
      <c r="D410" s="10">
        <v>406</v>
      </c>
      <c r="E410" t="str">
        <f t="shared" si="68"/>
        <v>천상 베기</v>
      </c>
      <c r="F410">
        <f t="shared" si="70"/>
        <v>36</v>
      </c>
      <c r="G410">
        <f t="shared" si="64"/>
        <v>195000</v>
      </c>
      <c r="H410" t="str">
        <f t="shared" si="69"/>
        <v>심연 베기</v>
      </c>
      <c r="I410">
        <f t="shared" si="71"/>
        <v>50</v>
      </c>
      <c r="J410">
        <f t="shared" si="65"/>
        <v>5650</v>
      </c>
      <c r="K410" s="10">
        <v>406</v>
      </c>
      <c r="L410" s="10" t="str">
        <f t="shared" si="72"/>
        <v>36,50</v>
      </c>
      <c r="M410" s="10" t="str">
        <f t="shared" si="73"/>
        <v>1950,56.5</v>
      </c>
    </row>
    <row r="411" spans="4:13" x14ac:dyDescent="0.3">
      <c r="D411" s="10">
        <v>407</v>
      </c>
      <c r="E411" t="str">
        <f t="shared" si="68"/>
        <v>귀신 베기</v>
      </c>
      <c r="F411">
        <f t="shared" si="70"/>
        <v>39</v>
      </c>
      <c r="G411">
        <f t="shared" si="64"/>
        <v>118000</v>
      </c>
      <c r="H411" t="str">
        <f t="shared" si="69"/>
        <v>섬광 베기</v>
      </c>
      <c r="I411">
        <f t="shared" si="71"/>
        <v>47</v>
      </c>
      <c r="J411">
        <f t="shared" si="65"/>
        <v>19000</v>
      </c>
      <c r="K411" s="10">
        <v>407</v>
      </c>
      <c r="L411" s="10" t="str">
        <f t="shared" si="72"/>
        <v>39,47</v>
      </c>
      <c r="M411" s="10" t="str">
        <f t="shared" si="73"/>
        <v>1180,190</v>
      </c>
    </row>
    <row r="412" spans="4:13" x14ac:dyDescent="0.3">
      <c r="D412" s="10">
        <v>408</v>
      </c>
      <c r="E412" t="str">
        <f t="shared" si="68"/>
        <v>금강 베기</v>
      </c>
      <c r="F412">
        <f t="shared" si="70"/>
        <v>43</v>
      </c>
      <c r="G412">
        <f t="shared" si="64"/>
        <v>41000</v>
      </c>
      <c r="H412" t="str">
        <f t="shared" si="69"/>
        <v>태극 베기</v>
      </c>
      <c r="I412">
        <f t="shared" si="71"/>
        <v>55</v>
      </c>
      <c r="J412">
        <f t="shared" si="65"/>
        <v>77</v>
      </c>
      <c r="K412" s="10">
        <v>408</v>
      </c>
      <c r="L412" s="10" t="str">
        <f t="shared" si="72"/>
        <v>43,55</v>
      </c>
      <c r="M412" s="10" t="str">
        <f t="shared" si="73"/>
        <v>410,0.77</v>
      </c>
    </row>
    <row r="413" spans="4:13" x14ac:dyDescent="0.3">
      <c r="D413" s="10">
        <v>409</v>
      </c>
      <c r="E413" t="str">
        <f t="shared" si="68"/>
        <v>귀살 베기</v>
      </c>
      <c r="F413">
        <f t="shared" si="70"/>
        <v>60</v>
      </c>
      <c r="G413">
        <f t="shared" si="64"/>
        <v>122</v>
      </c>
      <c r="H413" t="str">
        <f t="shared" si="69"/>
        <v>신수 베기</v>
      </c>
      <c r="I413">
        <f t="shared" si="71"/>
        <v>42</v>
      </c>
      <c r="J413">
        <f t="shared" si="65"/>
        <v>18000</v>
      </c>
      <c r="K413" s="10">
        <v>409</v>
      </c>
      <c r="L413" s="10" t="str">
        <f t="shared" si="72"/>
        <v>60,42</v>
      </c>
      <c r="M413" s="10" t="str">
        <f t="shared" si="73"/>
        <v>1.22,180</v>
      </c>
    </row>
    <row r="414" spans="4:13" x14ac:dyDescent="0.3">
      <c r="D414" s="9">
        <v>410</v>
      </c>
      <c r="E414" t="str">
        <f t="shared" si="68"/>
        <v>지옥 베기</v>
      </c>
      <c r="F414">
        <f t="shared" si="70"/>
        <v>35</v>
      </c>
      <c r="G414">
        <f t="shared" si="64"/>
        <v>385000</v>
      </c>
      <c r="H414" t="str">
        <f t="shared" si="69"/>
        <v>신선 베기</v>
      </c>
      <c r="I414">
        <f t="shared" si="71"/>
        <v>54</v>
      </c>
      <c r="J414">
        <f t="shared" si="65"/>
        <v>510</v>
      </c>
      <c r="K414" s="10">
        <v>410</v>
      </c>
      <c r="L414" s="10" t="str">
        <f t="shared" si="72"/>
        <v>35,54</v>
      </c>
      <c r="M414" s="10" t="str">
        <f t="shared" si="73"/>
        <v>3850,5.1</v>
      </c>
    </row>
    <row r="415" spans="4:13" x14ac:dyDescent="0.3">
      <c r="D415" s="10">
        <v>411</v>
      </c>
      <c r="E415" t="str">
        <f t="shared" si="68"/>
        <v>천상 베기</v>
      </c>
      <c r="F415">
        <f t="shared" si="70"/>
        <v>36</v>
      </c>
      <c r="G415">
        <f t="shared" si="64"/>
        <v>197500</v>
      </c>
      <c r="H415" t="str">
        <f t="shared" si="69"/>
        <v>심연 베기</v>
      </c>
      <c r="I415">
        <f t="shared" si="71"/>
        <v>50</v>
      </c>
      <c r="J415">
        <f t="shared" si="65"/>
        <v>5725</v>
      </c>
      <c r="K415" s="10">
        <v>411</v>
      </c>
      <c r="L415" s="10" t="str">
        <f t="shared" si="72"/>
        <v>36,50</v>
      </c>
      <c r="M415" s="10" t="str">
        <f t="shared" si="73"/>
        <v>1975,57.25</v>
      </c>
    </row>
    <row r="416" spans="4:13" x14ac:dyDescent="0.3">
      <c r="D416" s="10">
        <v>412</v>
      </c>
      <c r="E416" t="str">
        <f t="shared" si="68"/>
        <v>귀신 베기</v>
      </c>
      <c r="F416">
        <f t="shared" si="70"/>
        <v>39</v>
      </c>
      <c r="G416">
        <f t="shared" ref="G416:G479" si="74">G411+VLOOKUP(E416,$Q$20:$R$31,2,FALSE)</f>
        <v>119500</v>
      </c>
      <c r="H416" t="str">
        <f t="shared" si="69"/>
        <v>섬광 베기</v>
      </c>
      <c r="I416">
        <f t="shared" si="71"/>
        <v>47</v>
      </c>
      <c r="J416">
        <f t="shared" ref="J416:J479" si="75">IF(I416=42,J401+$R$23,IF(I416=46,J401+$R$24,IF(I416=61,J401+$R$30,J411+VLOOKUP(H416,$Q$20:$R$31,2,FALSE))))</f>
        <v>19250</v>
      </c>
      <c r="K416" s="10">
        <v>412</v>
      </c>
      <c r="L416" s="10" t="str">
        <f t="shared" si="72"/>
        <v>39,47</v>
      </c>
      <c r="M416" s="10" t="str">
        <f t="shared" si="73"/>
        <v>1195,192.5</v>
      </c>
    </row>
    <row r="417" spans="4:13" x14ac:dyDescent="0.3">
      <c r="D417" s="10">
        <v>413</v>
      </c>
      <c r="E417" t="str">
        <f t="shared" si="68"/>
        <v>금강 베기</v>
      </c>
      <c r="F417">
        <f t="shared" si="70"/>
        <v>43</v>
      </c>
      <c r="G417">
        <f t="shared" si="74"/>
        <v>41500</v>
      </c>
      <c r="H417" t="str">
        <f t="shared" si="69"/>
        <v>태극 베기</v>
      </c>
      <c r="I417">
        <f t="shared" si="71"/>
        <v>55</v>
      </c>
      <c r="J417">
        <f t="shared" si="75"/>
        <v>78</v>
      </c>
      <c r="K417" s="10">
        <v>413</v>
      </c>
      <c r="L417" s="10" t="str">
        <f t="shared" si="72"/>
        <v>43,55</v>
      </c>
      <c r="M417" s="10" t="str">
        <f t="shared" si="73"/>
        <v>415,0.78</v>
      </c>
    </row>
    <row r="418" spans="4:13" x14ac:dyDescent="0.3">
      <c r="D418" s="10">
        <v>414</v>
      </c>
      <c r="E418" t="str">
        <f t="shared" si="68"/>
        <v>귀살 베기</v>
      </c>
      <c r="F418">
        <f t="shared" si="70"/>
        <v>60</v>
      </c>
      <c r="G418">
        <f t="shared" si="74"/>
        <v>123</v>
      </c>
      <c r="H418" t="str">
        <f t="shared" si="69"/>
        <v>흉수 베기</v>
      </c>
      <c r="I418">
        <f t="shared" si="71"/>
        <v>46</v>
      </c>
      <c r="J418">
        <f t="shared" si="75"/>
        <v>1800</v>
      </c>
      <c r="K418" s="10">
        <v>414</v>
      </c>
      <c r="L418" s="10" t="str">
        <f t="shared" si="72"/>
        <v>60,46</v>
      </c>
      <c r="M418" s="10" t="str">
        <f t="shared" si="73"/>
        <v>1.23,18</v>
      </c>
    </row>
    <row r="419" spans="4:13" x14ac:dyDescent="0.3">
      <c r="D419" s="10">
        <v>415</v>
      </c>
      <c r="E419" t="str">
        <f t="shared" si="68"/>
        <v>지옥 베기</v>
      </c>
      <c r="F419">
        <f t="shared" si="70"/>
        <v>35</v>
      </c>
      <c r="G419">
        <f t="shared" si="74"/>
        <v>390000</v>
      </c>
      <c r="H419" t="str">
        <f t="shared" si="69"/>
        <v>신선 베기</v>
      </c>
      <c r="I419">
        <f t="shared" si="71"/>
        <v>54</v>
      </c>
      <c r="J419">
        <f t="shared" si="75"/>
        <v>515</v>
      </c>
      <c r="K419" s="10">
        <v>415</v>
      </c>
      <c r="L419" s="10" t="str">
        <f t="shared" si="72"/>
        <v>35,54</v>
      </c>
      <c r="M419" s="10" t="str">
        <f t="shared" si="73"/>
        <v>3900,5.15</v>
      </c>
    </row>
    <row r="420" spans="4:13" x14ac:dyDescent="0.3">
      <c r="D420" s="10">
        <v>416</v>
      </c>
      <c r="E420" t="str">
        <f t="shared" si="68"/>
        <v>천상 베기</v>
      </c>
      <c r="F420">
        <f t="shared" si="70"/>
        <v>36</v>
      </c>
      <c r="G420">
        <f t="shared" si="74"/>
        <v>200000</v>
      </c>
      <c r="H420" t="str">
        <f t="shared" si="69"/>
        <v>심연 베기</v>
      </c>
      <c r="I420">
        <f t="shared" si="71"/>
        <v>50</v>
      </c>
      <c r="J420">
        <f t="shared" si="75"/>
        <v>5800</v>
      </c>
      <c r="K420" s="10">
        <v>416</v>
      </c>
      <c r="L420" s="10" t="str">
        <f t="shared" si="72"/>
        <v>36,50</v>
      </c>
      <c r="M420" s="10" t="str">
        <f t="shared" si="73"/>
        <v>2000,58</v>
      </c>
    </row>
    <row r="421" spans="4:13" x14ac:dyDescent="0.3">
      <c r="D421" s="10">
        <v>417</v>
      </c>
      <c r="E421" t="str">
        <f t="shared" si="68"/>
        <v>귀신 베기</v>
      </c>
      <c r="F421">
        <f t="shared" si="70"/>
        <v>39</v>
      </c>
      <c r="G421">
        <f t="shared" si="74"/>
        <v>121000</v>
      </c>
      <c r="H421" t="str">
        <f t="shared" si="69"/>
        <v>섬광 베기</v>
      </c>
      <c r="I421">
        <f t="shared" si="71"/>
        <v>47</v>
      </c>
      <c r="J421">
        <f t="shared" si="75"/>
        <v>19500</v>
      </c>
      <c r="K421" s="10">
        <v>417</v>
      </c>
      <c r="L421" s="10" t="str">
        <f t="shared" si="72"/>
        <v>39,47</v>
      </c>
      <c r="M421" s="10" t="str">
        <f t="shared" si="73"/>
        <v>1210,195</v>
      </c>
    </row>
    <row r="422" spans="4:13" x14ac:dyDescent="0.3">
      <c r="D422" s="10">
        <v>418</v>
      </c>
      <c r="E422" t="str">
        <f t="shared" si="68"/>
        <v>금강 베기</v>
      </c>
      <c r="F422">
        <f t="shared" si="70"/>
        <v>43</v>
      </c>
      <c r="G422">
        <f t="shared" si="74"/>
        <v>42000</v>
      </c>
      <c r="H422" t="str">
        <f t="shared" si="69"/>
        <v>태극 베기</v>
      </c>
      <c r="I422">
        <f t="shared" si="71"/>
        <v>55</v>
      </c>
      <c r="J422">
        <f t="shared" si="75"/>
        <v>79</v>
      </c>
      <c r="K422" s="10">
        <v>418</v>
      </c>
      <c r="L422" s="10" t="str">
        <f t="shared" si="72"/>
        <v>43,55</v>
      </c>
      <c r="M422" s="10" t="str">
        <f t="shared" si="73"/>
        <v>420,0.79</v>
      </c>
    </row>
    <row r="423" spans="4:13" x14ac:dyDescent="0.3">
      <c r="D423" s="10">
        <v>419</v>
      </c>
      <c r="E423" t="str">
        <f t="shared" si="68"/>
        <v>귀살 베기</v>
      </c>
      <c r="F423">
        <f t="shared" si="70"/>
        <v>60</v>
      </c>
      <c r="G423">
        <f t="shared" si="74"/>
        <v>124</v>
      </c>
      <c r="H423" t="str">
        <f t="shared" si="69"/>
        <v>천구 베기</v>
      </c>
      <c r="I423">
        <f t="shared" si="71"/>
        <v>61</v>
      </c>
      <c r="J423">
        <f t="shared" si="75"/>
        <v>75</v>
      </c>
      <c r="K423" s="10">
        <v>419</v>
      </c>
      <c r="L423" s="10" t="str">
        <f t="shared" si="72"/>
        <v>60,61</v>
      </c>
      <c r="M423" s="10" t="str">
        <f t="shared" si="73"/>
        <v>1.24,0.75</v>
      </c>
    </row>
    <row r="424" spans="4:13" x14ac:dyDescent="0.3">
      <c r="D424" s="10">
        <v>420</v>
      </c>
      <c r="E424" t="str">
        <f t="shared" si="68"/>
        <v>지옥 베기</v>
      </c>
      <c r="F424">
        <f t="shared" si="70"/>
        <v>35</v>
      </c>
      <c r="G424">
        <f t="shared" si="74"/>
        <v>395000</v>
      </c>
      <c r="H424" t="str">
        <f t="shared" si="69"/>
        <v>신선 베기</v>
      </c>
      <c r="I424">
        <f t="shared" si="71"/>
        <v>54</v>
      </c>
      <c r="J424">
        <f t="shared" si="75"/>
        <v>520</v>
      </c>
      <c r="K424" s="10">
        <v>420</v>
      </c>
      <c r="L424" s="10" t="str">
        <f t="shared" si="72"/>
        <v>35,54</v>
      </c>
      <c r="M424" s="10" t="str">
        <f t="shared" si="73"/>
        <v>3950,5.2</v>
      </c>
    </row>
    <row r="425" spans="4:13" x14ac:dyDescent="0.3">
      <c r="D425" s="10">
        <v>421</v>
      </c>
      <c r="E425" t="str">
        <f t="shared" si="68"/>
        <v>천상 베기</v>
      </c>
      <c r="F425">
        <f t="shared" si="70"/>
        <v>36</v>
      </c>
      <c r="G425">
        <f t="shared" si="74"/>
        <v>202500</v>
      </c>
      <c r="H425" t="str">
        <f t="shared" si="69"/>
        <v>심연 베기</v>
      </c>
      <c r="I425">
        <f t="shared" si="71"/>
        <v>50</v>
      </c>
      <c r="J425">
        <f t="shared" si="75"/>
        <v>5875</v>
      </c>
      <c r="K425" s="10">
        <v>421</v>
      </c>
      <c r="L425" s="10" t="str">
        <f t="shared" si="72"/>
        <v>36,50</v>
      </c>
      <c r="M425" s="10" t="str">
        <f t="shared" si="73"/>
        <v>2025,58.75</v>
      </c>
    </row>
    <row r="426" spans="4:13" x14ac:dyDescent="0.3">
      <c r="D426" s="9">
        <v>422</v>
      </c>
      <c r="E426" t="str">
        <f t="shared" si="68"/>
        <v>귀신 베기</v>
      </c>
      <c r="F426">
        <f t="shared" si="70"/>
        <v>39</v>
      </c>
      <c r="G426">
        <f t="shared" si="74"/>
        <v>122500</v>
      </c>
      <c r="H426" t="str">
        <f t="shared" si="69"/>
        <v>섬광 베기</v>
      </c>
      <c r="I426">
        <f t="shared" si="71"/>
        <v>47</v>
      </c>
      <c r="J426">
        <f t="shared" si="75"/>
        <v>19750</v>
      </c>
      <c r="K426" s="10">
        <v>422</v>
      </c>
      <c r="L426" s="10" t="str">
        <f t="shared" si="72"/>
        <v>39,47</v>
      </c>
      <c r="M426" s="10" t="str">
        <f t="shared" si="73"/>
        <v>1225,197.5</v>
      </c>
    </row>
    <row r="427" spans="4:13" x14ac:dyDescent="0.3">
      <c r="D427" s="10">
        <v>423</v>
      </c>
      <c r="E427" t="str">
        <f t="shared" si="68"/>
        <v>금강 베기</v>
      </c>
      <c r="F427">
        <f t="shared" si="70"/>
        <v>43</v>
      </c>
      <c r="G427">
        <f t="shared" si="74"/>
        <v>42500</v>
      </c>
      <c r="H427" t="str">
        <f t="shared" si="69"/>
        <v>태극 베기</v>
      </c>
      <c r="I427">
        <f t="shared" si="71"/>
        <v>55</v>
      </c>
      <c r="J427">
        <f t="shared" si="75"/>
        <v>80</v>
      </c>
      <c r="K427" s="10">
        <v>423</v>
      </c>
      <c r="L427" s="10" t="str">
        <f t="shared" ref="L427:L490" si="76">IF(H427=0,F427&amp;",-1",F427&amp;","&amp;I427)</f>
        <v>43,55</v>
      </c>
      <c r="M427" s="10" t="str">
        <f t="shared" ref="M427:M490" si="77">IF(H427=0,G427/100&amp;","&amp;0,G427/100&amp;","&amp;J427/100)</f>
        <v>425,0.8</v>
      </c>
    </row>
    <row r="428" spans="4:13" x14ac:dyDescent="0.3">
      <c r="D428" s="10">
        <v>424</v>
      </c>
      <c r="E428" t="str">
        <f t="shared" si="68"/>
        <v>귀살 베기</v>
      </c>
      <c r="F428">
        <f t="shared" si="70"/>
        <v>60</v>
      </c>
      <c r="G428">
        <f t="shared" si="74"/>
        <v>125</v>
      </c>
      <c r="H428" t="str">
        <f t="shared" si="69"/>
        <v>신수 베기</v>
      </c>
      <c r="I428">
        <f t="shared" si="71"/>
        <v>42</v>
      </c>
      <c r="J428">
        <f t="shared" si="75"/>
        <v>18500</v>
      </c>
      <c r="K428" s="10">
        <v>424</v>
      </c>
      <c r="L428" s="10" t="str">
        <f t="shared" si="76"/>
        <v>60,42</v>
      </c>
      <c r="M428" s="10" t="str">
        <f t="shared" si="77"/>
        <v>1.25,185</v>
      </c>
    </row>
    <row r="429" spans="4:13" x14ac:dyDescent="0.3">
      <c r="D429" s="9">
        <v>425</v>
      </c>
      <c r="E429" t="str">
        <f t="shared" si="68"/>
        <v>지옥 베기</v>
      </c>
      <c r="F429">
        <f t="shared" si="70"/>
        <v>35</v>
      </c>
      <c r="G429">
        <f t="shared" si="74"/>
        <v>400000</v>
      </c>
      <c r="H429" t="str">
        <f t="shared" si="69"/>
        <v>신선 베기</v>
      </c>
      <c r="I429">
        <f t="shared" si="71"/>
        <v>54</v>
      </c>
      <c r="J429">
        <f t="shared" si="75"/>
        <v>525</v>
      </c>
      <c r="K429" s="10">
        <v>425</v>
      </c>
      <c r="L429" s="10" t="str">
        <f t="shared" si="76"/>
        <v>35,54</v>
      </c>
      <c r="M429" s="10" t="str">
        <f t="shared" si="77"/>
        <v>4000,5.25</v>
      </c>
    </row>
    <row r="430" spans="4:13" x14ac:dyDescent="0.3">
      <c r="D430" s="10">
        <v>426</v>
      </c>
      <c r="E430" t="str">
        <f t="shared" si="68"/>
        <v>천상 베기</v>
      </c>
      <c r="F430">
        <f t="shared" si="70"/>
        <v>36</v>
      </c>
      <c r="G430">
        <f t="shared" si="74"/>
        <v>205000</v>
      </c>
      <c r="H430" t="str">
        <f t="shared" si="69"/>
        <v>심연 베기</v>
      </c>
      <c r="I430">
        <f t="shared" si="71"/>
        <v>50</v>
      </c>
      <c r="J430">
        <f t="shared" si="75"/>
        <v>5950</v>
      </c>
      <c r="K430" s="10">
        <v>426</v>
      </c>
      <c r="L430" s="10" t="str">
        <f t="shared" si="76"/>
        <v>36,50</v>
      </c>
      <c r="M430" s="10" t="str">
        <f t="shared" si="77"/>
        <v>2050,59.5</v>
      </c>
    </row>
    <row r="431" spans="4:13" x14ac:dyDescent="0.3">
      <c r="D431" s="10">
        <v>427</v>
      </c>
      <c r="E431" t="str">
        <f t="shared" si="68"/>
        <v>귀신 베기</v>
      </c>
      <c r="F431">
        <f t="shared" si="70"/>
        <v>39</v>
      </c>
      <c r="G431">
        <f t="shared" si="74"/>
        <v>124000</v>
      </c>
      <c r="H431" t="str">
        <f t="shared" si="69"/>
        <v>섬광 베기</v>
      </c>
      <c r="I431">
        <f t="shared" si="71"/>
        <v>47</v>
      </c>
      <c r="J431">
        <f t="shared" si="75"/>
        <v>20000</v>
      </c>
      <c r="K431" s="10">
        <v>427</v>
      </c>
      <c r="L431" s="10" t="str">
        <f t="shared" si="76"/>
        <v>39,47</v>
      </c>
      <c r="M431" s="10" t="str">
        <f t="shared" si="77"/>
        <v>1240,200</v>
      </c>
    </row>
    <row r="432" spans="4:13" x14ac:dyDescent="0.3">
      <c r="D432" s="10">
        <v>428</v>
      </c>
      <c r="E432" t="str">
        <f t="shared" si="68"/>
        <v>금강 베기</v>
      </c>
      <c r="F432">
        <f t="shared" si="70"/>
        <v>43</v>
      </c>
      <c r="G432">
        <f t="shared" si="74"/>
        <v>43000</v>
      </c>
      <c r="H432" t="str">
        <f t="shared" si="69"/>
        <v>태극 베기</v>
      </c>
      <c r="I432">
        <f t="shared" si="71"/>
        <v>55</v>
      </c>
      <c r="J432">
        <f t="shared" si="75"/>
        <v>81</v>
      </c>
      <c r="K432" s="10">
        <v>428</v>
      </c>
      <c r="L432" s="10" t="str">
        <f t="shared" si="76"/>
        <v>43,55</v>
      </c>
      <c r="M432" s="10" t="str">
        <f t="shared" si="77"/>
        <v>430,0.81</v>
      </c>
    </row>
    <row r="433" spans="4:13" x14ac:dyDescent="0.3">
      <c r="D433" s="10">
        <v>429</v>
      </c>
      <c r="E433" t="str">
        <f t="shared" si="68"/>
        <v>귀살 베기</v>
      </c>
      <c r="F433">
        <f t="shared" si="70"/>
        <v>60</v>
      </c>
      <c r="G433">
        <f t="shared" si="74"/>
        <v>126</v>
      </c>
      <c r="H433" t="str">
        <f t="shared" si="69"/>
        <v>흉수 베기</v>
      </c>
      <c r="I433">
        <f t="shared" si="71"/>
        <v>46</v>
      </c>
      <c r="J433">
        <f t="shared" si="75"/>
        <v>1850</v>
      </c>
      <c r="K433" s="10">
        <v>429</v>
      </c>
      <c r="L433" s="10" t="str">
        <f t="shared" si="76"/>
        <v>60,46</v>
      </c>
      <c r="M433" s="10" t="str">
        <f t="shared" si="77"/>
        <v>1.26,18.5</v>
      </c>
    </row>
    <row r="434" spans="4:13" x14ac:dyDescent="0.3">
      <c r="D434" s="10">
        <v>430</v>
      </c>
      <c r="E434" t="str">
        <f t="shared" si="68"/>
        <v>지옥 베기</v>
      </c>
      <c r="F434">
        <f t="shared" si="70"/>
        <v>35</v>
      </c>
      <c r="G434">
        <f t="shared" si="74"/>
        <v>405000</v>
      </c>
      <c r="H434" t="str">
        <f t="shared" si="69"/>
        <v>신선 베기</v>
      </c>
      <c r="I434">
        <f t="shared" si="71"/>
        <v>54</v>
      </c>
      <c r="J434">
        <f t="shared" si="75"/>
        <v>530</v>
      </c>
      <c r="K434" s="10">
        <v>430</v>
      </c>
      <c r="L434" s="10" t="str">
        <f t="shared" si="76"/>
        <v>35,54</v>
      </c>
      <c r="M434" s="10" t="str">
        <f t="shared" si="77"/>
        <v>4050,5.3</v>
      </c>
    </row>
    <row r="435" spans="4:13" x14ac:dyDescent="0.3">
      <c r="D435" s="10">
        <v>431</v>
      </c>
      <c r="E435" t="str">
        <f t="shared" si="68"/>
        <v>천상 베기</v>
      </c>
      <c r="F435">
        <f t="shared" si="70"/>
        <v>36</v>
      </c>
      <c r="G435">
        <f t="shared" si="74"/>
        <v>207500</v>
      </c>
      <c r="H435" t="str">
        <f t="shared" si="69"/>
        <v>심연 베기</v>
      </c>
      <c r="I435">
        <f t="shared" si="71"/>
        <v>50</v>
      </c>
      <c r="J435">
        <f t="shared" si="75"/>
        <v>6025</v>
      </c>
      <c r="K435" s="10">
        <v>431</v>
      </c>
      <c r="L435" s="10" t="str">
        <f t="shared" si="76"/>
        <v>36,50</v>
      </c>
      <c r="M435" s="10" t="str">
        <f t="shared" si="77"/>
        <v>2075,60.25</v>
      </c>
    </row>
    <row r="436" spans="4:13" x14ac:dyDescent="0.3">
      <c r="D436" s="10">
        <v>432</v>
      </c>
      <c r="E436" t="str">
        <f t="shared" si="68"/>
        <v>귀신 베기</v>
      </c>
      <c r="F436">
        <f t="shared" si="70"/>
        <v>39</v>
      </c>
      <c r="G436">
        <f t="shared" si="74"/>
        <v>125500</v>
      </c>
      <c r="H436" t="str">
        <f t="shared" si="69"/>
        <v>섬광 베기</v>
      </c>
      <c r="I436">
        <f t="shared" si="71"/>
        <v>47</v>
      </c>
      <c r="J436">
        <f t="shared" si="75"/>
        <v>20250</v>
      </c>
      <c r="K436" s="10">
        <v>432</v>
      </c>
      <c r="L436" s="10" t="str">
        <f t="shared" si="76"/>
        <v>39,47</v>
      </c>
      <c r="M436" s="10" t="str">
        <f t="shared" si="77"/>
        <v>1255,202.5</v>
      </c>
    </row>
    <row r="437" spans="4:13" x14ac:dyDescent="0.3">
      <c r="D437" s="9">
        <v>433</v>
      </c>
      <c r="E437" t="str">
        <f t="shared" si="68"/>
        <v>금강 베기</v>
      </c>
      <c r="F437">
        <f t="shared" si="70"/>
        <v>43</v>
      </c>
      <c r="G437">
        <f t="shared" si="74"/>
        <v>43500</v>
      </c>
      <c r="H437" t="str">
        <f t="shared" si="69"/>
        <v>태극 베기</v>
      </c>
      <c r="I437">
        <f t="shared" si="71"/>
        <v>55</v>
      </c>
      <c r="J437">
        <f t="shared" si="75"/>
        <v>82</v>
      </c>
      <c r="K437" s="10">
        <v>433</v>
      </c>
      <c r="L437" s="10" t="str">
        <f t="shared" si="76"/>
        <v>43,55</v>
      </c>
      <c r="M437" s="10" t="str">
        <f t="shared" si="77"/>
        <v>435,0.82</v>
      </c>
    </row>
    <row r="438" spans="4:13" x14ac:dyDescent="0.3">
      <c r="D438" s="10">
        <v>434</v>
      </c>
      <c r="E438" t="str">
        <f t="shared" si="68"/>
        <v>귀살 베기</v>
      </c>
      <c r="F438">
        <f t="shared" si="70"/>
        <v>60</v>
      </c>
      <c r="G438">
        <f t="shared" si="74"/>
        <v>127</v>
      </c>
      <c r="H438" t="str">
        <f t="shared" si="69"/>
        <v>천구 베기</v>
      </c>
      <c r="I438">
        <f t="shared" si="71"/>
        <v>61</v>
      </c>
      <c r="J438">
        <f t="shared" si="75"/>
        <v>77.5</v>
      </c>
      <c r="K438" s="10">
        <v>434</v>
      </c>
      <c r="L438" s="10" t="str">
        <f t="shared" si="76"/>
        <v>60,61</v>
      </c>
      <c r="M438" s="10" t="str">
        <f t="shared" si="77"/>
        <v>1.27,0.775</v>
      </c>
    </row>
    <row r="439" spans="4:13" x14ac:dyDescent="0.3">
      <c r="D439" s="10">
        <v>435</v>
      </c>
      <c r="E439" t="str">
        <f t="shared" ref="E439:E502" si="78">E434</f>
        <v>지옥 베기</v>
      </c>
      <c r="F439">
        <f t="shared" si="70"/>
        <v>35</v>
      </c>
      <c r="G439">
        <f t="shared" si="74"/>
        <v>410000</v>
      </c>
      <c r="H439" t="str">
        <f t="shared" si="69"/>
        <v>신선 베기</v>
      </c>
      <c r="I439">
        <f t="shared" si="71"/>
        <v>54</v>
      </c>
      <c r="J439">
        <f t="shared" si="75"/>
        <v>535</v>
      </c>
      <c r="K439" s="10">
        <v>435</v>
      </c>
      <c r="L439" s="10" t="str">
        <f t="shared" si="76"/>
        <v>35,54</v>
      </c>
      <c r="M439" s="10" t="str">
        <f t="shared" si="77"/>
        <v>4100,5.35</v>
      </c>
    </row>
    <row r="440" spans="4:13" x14ac:dyDescent="0.3">
      <c r="D440" s="10">
        <v>436</v>
      </c>
      <c r="E440" t="str">
        <f t="shared" si="78"/>
        <v>천상 베기</v>
      </c>
      <c r="F440">
        <f t="shared" si="70"/>
        <v>36</v>
      </c>
      <c r="G440">
        <f t="shared" si="74"/>
        <v>210000</v>
      </c>
      <c r="H440" t="str">
        <f t="shared" si="69"/>
        <v>심연 베기</v>
      </c>
      <c r="I440">
        <f t="shared" si="71"/>
        <v>50</v>
      </c>
      <c r="J440">
        <f t="shared" si="75"/>
        <v>6100</v>
      </c>
      <c r="K440" s="10">
        <v>436</v>
      </c>
      <c r="L440" s="10" t="str">
        <f t="shared" si="76"/>
        <v>36,50</v>
      </c>
      <c r="M440" s="10" t="str">
        <f t="shared" si="77"/>
        <v>2100,61</v>
      </c>
    </row>
    <row r="441" spans="4:13" x14ac:dyDescent="0.3">
      <c r="D441" s="10">
        <v>437</v>
      </c>
      <c r="E441" t="str">
        <f t="shared" si="78"/>
        <v>귀신 베기</v>
      </c>
      <c r="F441">
        <f t="shared" si="70"/>
        <v>39</v>
      </c>
      <c r="G441">
        <f t="shared" si="74"/>
        <v>127000</v>
      </c>
      <c r="H441" t="str">
        <f t="shared" si="69"/>
        <v>섬광 베기</v>
      </c>
      <c r="I441">
        <f t="shared" si="71"/>
        <v>47</v>
      </c>
      <c r="J441">
        <f t="shared" si="75"/>
        <v>20500</v>
      </c>
      <c r="K441" s="10">
        <v>437</v>
      </c>
      <c r="L441" s="10" t="str">
        <f t="shared" si="76"/>
        <v>39,47</v>
      </c>
      <c r="M441" s="10" t="str">
        <f t="shared" si="77"/>
        <v>1270,205</v>
      </c>
    </row>
    <row r="442" spans="4:13" x14ac:dyDescent="0.3">
      <c r="D442" s="10">
        <v>438</v>
      </c>
      <c r="E442" t="str">
        <f t="shared" si="78"/>
        <v>금강 베기</v>
      </c>
      <c r="F442">
        <f t="shared" si="70"/>
        <v>43</v>
      </c>
      <c r="G442">
        <f t="shared" si="74"/>
        <v>44000</v>
      </c>
      <c r="H442" t="str">
        <f t="shared" si="69"/>
        <v>태극 베기</v>
      </c>
      <c r="I442">
        <f t="shared" si="71"/>
        <v>55</v>
      </c>
      <c r="J442">
        <f t="shared" si="75"/>
        <v>83</v>
      </c>
      <c r="K442" s="10">
        <v>438</v>
      </c>
      <c r="L442" s="10" t="str">
        <f t="shared" si="76"/>
        <v>43,55</v>
      </c>
      <c r="M442" s="10" t="str">
        <f t="shared" si="77"/>
        <v>440,0.83</v>
      </c>
    </row>
    <row r="443" spans="4:13" x14ac:dyDescent="0.3">
      <c r="D443" s="10">
        <v>439</v>
      </c>
      <c r="E443" t="str">
        <f t="shared" si="78"/>
        <v>귀살 베기</v>
      </c>
      <c r="F443">
        <f t="shared" si="70"/>
        <v>60</v>
      </c>
      <c r="G443">
        <f t="shared" si="74"/>
        <v>128</v>
      </c>
      <c r="H443" t="str">
        <f t="shared" si="69"/>
        <v>신수 베기</v>
      </c>
      <c r="I443">
        <f t="shared" si="71"/>
        <v>42</v>
      </c>
      <c r="J443">
        <f t="shared" si="75"/>
        <v>19000</v>
      </c>
      <c r="K443" s="10">
        <v>439</v>
      </c>
      <c r="L443" s="10" t="str">
        <f t="shared" si="76"/>
        <v>60,42</v>
      </c>
      <c r="M443" s="10" t="str">
        <f t="shared" si="77"/>
        <v>1.28,190</v>
      </c>
    </row>
    <row r="444" spans="4:13" x14ac:dyDescent="0.3">
      <c r="D444" s="10">
        <v>440</v>
      </c>
      <c r="E444" t="str">
        <f t="shared" si="78"/>
        <v>지옥 베기</v>
      </c>
      <c r="F444">
        <f t="shared" si="70"/>
        <v>35</v>
      </c>
      <c r="G444">
        <f t="shared" si="74"/>
        <v>415000</v>
      </c>
      <c r="H444" t="str">
        <f t="shared" si="69"/>
        <v>신선 베기</v>
      </c>
      <c r="I444">
        <f t="shared" si="71"/>
        <v>54</v>
      </c>
      <c r="J444">
        <f t="shared" si="75"/>
        <v>540</v>
      </c>
      <c r="K444" s="10">
        <v>440</v>
      </c>
      <c r="L444" s="10" t="str">
        <f t="shared" si="76"/>
        <v>35,54</v>
      </c>
      <c r="M444" s="10" t="str">
        <f t="shared" si="77"/>
        <v>4150,5.4</v>
      </c>
    </row>
    <row r="445" spans="4:13" x14ac:dyDescent="0.3">
      <c r="D445" s="10">
        <v>441</v>
      </c>
      <c r="E445" t="str">
        <f t="shared" si="78"/>
        <v>천상 베기</v>
      </c>
      <c r="F445">
        <f t="shared" si="70"/>
        <v>36</v>
      </c>
      <c r="G445">
        <f t="shared" si="74"/>
        <v>212500</v>
      </c>
      <c r="H445" t="str">
        <f t="shared" si="69"/>
        <v>심연 베기</v>
      </c>
      <c r="I445">
        <f t="shared" si="71"/>
        <v>50</v>
      </c>
      <c r="J445">
        <f t="shared" si="75"/>
        <v>6175</v>
      </c>
      <c r="K445" s="10">
        <v>441</v>
      </c>
      <c r="L445" s="10" t="str">
        <f t="shared" si="76"/>
        <v>36,50</v>
      </c>
      <c r="M445" s="10" t="str">
        <f t="shared" si="77"/>
        <v>2125,61.75</v>
      </c>
    </row>
    <row r="446" spans="4:13" x14ac:dyDescent="0.3">
      <c r="D446" s="10">
        <v>442</v>
      </c>
      <c r="E446" t="str">
        <f t="shared" si="78"/>
        <v>귀신 베기</v>
      </c>
      <c r="F446">
        <f t="shared" si="70"/>
        <v>39</v>
      </c>
      <c r="G446">
        <f t="shared" si="74"/>
        <v>128500</v>
      </c>
      <c r="H446" t="str">
        <f t="shared" si="69"/>
        <v>섬광 베기</v>
      </c>
      <c r="I446">
        <f t="shared" si="71"/>
        <v>47</v>
      </c>
      <c r="J446">
        <f t="shared" si="75"/>
        <v>20750</v>
      </c>
      <c r="K446" s="10">
        <v>442</v>
      </c>
      <c r="L446" s="10" t="str">
        <f t="shared" si="76"/>
        <v>39,47</v>
      </c>
      <c r="M446" s="10" t="str">
        <f t="shared" si="77"/>
        <v>1285,207.5</v>
      </c>
    </row>
    <row r="447" spans="4:13" x14ac:dyDescent="0.3">
      <c r="D447" s="10">
        <v>443</v>
      </c>
      <c r="E447" t="str">
        <f t="shared" si="78"/>
        <v>금강 베기</v>
      </c>
      <c r="F447">
        <f t="shared" si="70"/>
        <v>43</v>
      </c>
      <c r="G447">
        <f t="shared" si="74"/>
        <v>44500</v>
      </c>
      <c r="H447" t="str">
        <f t="shared" si="69"/>
        <v>태극 베기</v>
      </c>
      <c r="I447">
        <f t="shared" si="71"/>
        <v>55</v>
      </c>
      <c r="J447">
        <f t="shared" si="75"/>
        <v>84</v>
      </c>
      <c r="K447" s="10">
        <v>443</v>
      </c>
      <c r="L447" s="10" t="str">
        <f t="shared" si="76"/>
        <v>43,55</v>
      </c>
      <c r="M447" s="10" t="str">
        <f t="shared" si="77"/>
        <v>445,0.84</v>
      </c>
    </row>
    <row r="448" spans="4:13" x14ac:dyDescent="0.3">
      <c r="D448" s="10">
        <v>444</v>
      </c>
      <c r="E448" t="str">
        <f t="shared" si="78"/>
        <v>귀살 베기</v>
      </c>
      <c r="F448">
        <f t="shared" si="70"/>
        <v>60</v>
      </c>
      <c r="G448">
        <f t="shared" si="74"/>
        <v>129</v>
      </c>
      <c r="H448" t="str">
        <f t="shared" si="69"/>
        <v>흉수 베기</v>
      </c>
      <c r="I448">
        <f t="shared" si="71"/>
        <v>46</v>
      </c>
      <c r="J448">
        <f t="shared" si="75"/>
        <v>1900</v>
      </c>
      <c r="K448" s="10">
        <v>444</v>
      </c>
      <c r="L448" s="10" t="str">
        <f t="shared" si="76"/>
        <v>60,46</v>
      </c>
      <c r="M448" s="10" t="str">
        <f t="shared" si="77"/>
        <v>1.29,19</v>
      </c>
    </row>
    <row r="449" spans="4:13" x14ac:dyDescent="0.3">
      <c r="D449" s="9">
        <v>445</v>
      </c>
      <c r="E449" t="str">
        <f t="shared" si="78"/>
        <v>지옥 베기</v>
      </c>
      <c r="F449">
        <f t="shared" si="70"/>
        <v>35</v>
      </c>
      <c r="G449">
        <f t="shared" si="74"/>
        <v>420000</v>
      </c>
      <c r="H449" t="str">
        <f t="shared" ref="H449:H512" si="79">H434</f>
        <v>신선 베기</v>
      </c>
      <c r="I449">
        <f t="shared" si="71"/>
        <v>54</v>
      </c>
      <c r="J449">
        <f t="shared" si="75"/>
        <v>545</v>
      </c>
      <c r="K449" s="10">
        <v>445</v>
      </c>
      <c r="L449" s="10" t="str">
        <f t="shared" si="76"/>
        <v>35,54</v>
      </c>
      <c r="M449" s="10" t="str">
        <f t="shared" si="77"/>
        <v>4200,5.45</v>
      </c>
    </row>
    <row r="450" spans="4:13" x14ac:dyDescent="0.3">
      <c r="D450" s="10">
        <v>446</v>
      </c>
      <c r="E450" t="str">
        <f t="shared" si="78"/>
        <v>천상 베기</v>
      </c>
      <c r="F450">
        <f t="shared" si="70"/>
        <v>36</v>
      </c>
      <c r="G450">
        <f t="shared" si="74"/>
        <v>215000</v>
      </c>
      <c r="H450" t="str">
        <f t="shared" si="79"/>
        <v>심연 베기</v>
      </c>
      <c r="I450">
        <f t="shared" si="71"/>
        <v>50</v>
      </c>
      <c r="J450">
        <f t="shared" si="75"/>
        <v>6250</v>
      </c>
      <c r="K450" s="10">
        <v>446</v>
      </c>
      <c r="L450" s="10" t="str">
        <f t="shared" si="76"/>
        <v>36,50</v>
      </c>
      <c r="M450" s="10" t="str">
        <f t="shared" si="77"/>
        <v>2150,62.5</v>
      </c>
    </row>
    <row r="451" spans="4:13" x14ac:dyDescent="0.3">
      <c r="D451" s="10">
        <v>447</v>
      </c>
      <c r="E451" t="str">
        <f t="shared" si="78"/>
        <v>귀신 베기</v>
      </c>
      <c r="F451">
        <f t="shared" si="70"/>
        <v>39</v>
      </c>
      <c r="G451">
        <f t="shared" si="74"/>
        <v>130000</v>
      </c>
      <c r="H451" t="str">
        <f t="shared" si="79"/>
        <v>섬광 베기</v>
      </c>
      <c r="I451">
        <f t="shared" si="71"/>
        <v>47</v>
      </c>
      <c r="J451">
        <f t="shared" si="75"/>
        <v>21000</v>
      </c>
      <c r="K451" s="10">
        <v>447</v>
      </c>
      <c r="L451" s="10" t="str">
        <f t="shared" si="76"/>
        <v>39,47</v>
      </c>
      <c r="M451" s="10" t="str">
        <f t="shared" si="77"/>
        <v>1300,210</v>
      </c>
    </row>
    <row r="452" spans="4:13" x14ac:dyDescent="0.3">
      <c r="D452" s="9">
        <v>448</v>
      </c>
      <c r="E452" t="str">
        <f t="shared" si="78"/>
        <v>금강 베기</v>
      </c>
      <c r="F452">
        <f t="shared" ref="F452:F515" si="80">VLOOKUP(E452,$Q:$R,2,FALSE)</f>
        <v>43</v>
      </c>
      <c r="G452">
        <f t="shared" si="74"/>
        <v>45000</v>
      </c>
      <c r="H452" t="str">
        <f t="shared" si="79"/>
        <v>태극 베기</v>
      </c>
      <c r="I452">
        <f t="shared" si="71"/>
        <v>55</v>
      </c>
      <c r="J452">
        <f t="shared" si="75"/>
        <v>85</v>
      </c>
      <c r="K452" s="10">
        <v>448</v>
      </c>
      <c r="L452" s="10" t="str">
        <f t="shared" si="76"/>
        <v>43,55</v>
      </c>
      <c r="M452" s="10" t="str">
        <f t="shared" si="77"/>
        <v>450,0.85</v>
      </c>
    </row>
    <row r="453" spans="4:13" x14ac:dyDescent="0.3">
      <c r="D453" s="10">
        <v>449</v>
      </c>
      <c r="E453" t="str">
        <f t="shared" si="78"/>
        <v>귀살 베기</v>
      </c>
      <c r="F453">
        <f t="shared" si="80"/>
        <v>60</v>
      </c>
      <c r="G453">
        <f t="shared" si="74"/>
        <v>130</v>
      </c>
      <c r="H453" t="str">
        <f t="shared" si="79"/>
        <v>천구 베기</v>
      </c>
      <c r="I453">
        <f t="shared" si="71"/>
        <v>61</v>
      </c>
      <c r="J453">
        <f t="shared" si="75"/>
        <v>80</v>
      </c>
      <c r="K453" s="10">
        <v>449</v>
      </c>
      <c r="L453" s="10" t="str">
        <f t="shared" si="76"/>
        <v>60,61</v>
      </c>
      <c r="M453" s="10" t="str">
        <f t="shared" si="77"/>
        <v>1.3,0.8</v>
      </c>
    </row>
    <row r="454" spans="4:13" x14ac:dyDescent="0.3">
      <c r="D454" s="10">
        <v>450</v>
      </c>
      <c r="E454" t="str">
        <f t="shared" si="78"/>
        <v>지옥 베기</v>
      </c>
      <c r="F454">
        <f t="shared" si="80"/>
        <v>35</v>
      </c>
      <c r="G454">
        <f t="shared" si="74"/>
        <v>425000</v>
      </c>
      <c r="H454" t="str">
        <f t="shared" si="79"/>
        <v>신선 베기</v>
      </c>
      <c r="I454">
        <f t="shared" si="71"/>
        <v>54</v>
      </c>
      <c r="J454">
        <f t="shared" si="75"/>
        <v>550</v>
      </c>
      <c r="K454" s="10">
        <v>450</v>
      </c>
      <c r="L454" s="10" t="str">
        <f t="shared" si="76"/>
        <v>35,54</v>
      </c>
      <c r="M454" s="10" t="str">
        <f t="shared" si="77"/>
        <v>4250,5.5</v>
      </c>
    </row>
    <row r="455" spans="4:13" x14ac:dyDescent="0.3">
      <c r="D455" s="10">
        <v>451</v>
      </c>
      <c r="E455" t="str">
        <f t="shared" si="78"/>
        <v>천상 베기</v>
      </c>
      <c r="F455">
        <f t="shared" si="80"/>
        <v>36</v>
      </c>
      <c r="G455">
        <f t="shared" si="74"/>
        <v>217500</v>
      </c>
      <c r="H455" t="str">
        <f t="shared" si="79"/>
        <v>심연 베기</v>
      </c>
      <c r="I455">
        <f t="shared" si="71"/>
        <v>50</v>
      </c>
      <c r="J455">
        <f t="shared" si="75"/>
        <v>6325</v>
      </c>
      <c r="K455" s="10">
        <v>451</v>
      </c>
      <c r="L455" s="10" t="str">
        <f t="shared" si="76"/>
        <v>36,50</v>
      </c>
      <c r="M455" s="10" t="str">
        <f t="shared" si="77"/>
        <v>2175,63.25</v>
      </c>
    </row>
    <row r="456" spans="4:13" x14ac:dyDescent="0.3">
      <c r="D456" s="10">
        <v>452</v>
      </c>
      <c r="E456" t="str">
        <f t="shared" si="78"/>
        <v>귀신 베기</v>
      </c>
      <c r="F456">
        <f t="shared" si="80"/>
        <v>39</v>
      </c>
      <c r="G456">
        <f t="shared" si="74"/>
        <v>131500</v>
      </c>
      <c r="H456" t="str">
        <f t="shared" si="79"/>
        <v>섬광 베기</v>
      </c>
      <c r="I456">
        <f t="shared" si="71"/>
        <v>47</v>
      </c>
      <c r="J456">
        <f t="shared" si="75"/>
        <v>21250</v>
      </c>
      <c r="K456" s="10">
        <v>452</v>
      </c>
      <c r="L456" s="10" t="str">
        <f t="shared" si="76"/>
        <v>39,47</v>
      </c>
      <c r="M456" s="10" t="str">
        <f t="shared" si="77"/>
        <v>1315,212.5</v>
      </c>
    </row>
    <row r="457" spans="4:13" x14ac:dyDescent="0.3">
      <c r="D457" s="10">
        <v>453</v>
      </c>
      <c r="E457" t="str">
        <f t="shared" si="78"/>
        <v>금강 베기</v>
      </c>
      <c r="F457">
        <f t="shared" si="80"/>
        <v>43</v>
      </c>
      <c r="G457">
        <f t="shared" si="74"/>
        <v>45500</v>
      </c>
      <c r="H457" t="str">
        <f t="shared" si="79"/>
        <v>태극 베기</v>
      </c>
      <c r="I457">
        <f t="shared" si="71"/>
        <v>55</v>
      </c>
      <c r="J457">
        <f t="shared" si="75"/>
        <v>86</v>
      </c>
      <c r="K457" s="10">
        <v>453</v>
      </c>
      <c r="L457" s="10" t="str">
        <f t="shared" si="76"/>
        <v>43,55</v>
      </c>
      <c r="M457" s="10" t="str">
        <f t="shared" si="77"/>
        <v>455,0.86</v>
      </c>
    </row>
    <row r="458" spans="4:13" x14ac:dyDescent="0.3">
      <c r="D458" s="10">
        <v>454</v>
      </c>
      <c r="E458" t="str">
        <f t="shared" si="78"/>
        <v>귀살 베기</v>
      </c>
      <c r="F458">
        <f t="shared" si="80"/>
        <v>60</v>
      </c>
      <c r="G458">
        <f t="shared" si="74"/>
        <v>131</v>
      </c>
      <c r="H458" t="str">
        <f t="shared" si="79"/>
        <v>신수 베기</v>
      </c>
      <c r="I458">
        <f t="shared" si="71"/>
        <v>42</v>
      </c>
      <c r="J458">
        <f t="shared" si="75"/>
        <v>19500</v>
      </c>
      <c r="K458" s="10">
        <v>454</v>
      </c>
      <c r="L458" s="10" t="str">
        <f t="shared" si="76"/>
        <v>60,42</v>
      </c>
      <c r="M458" s="10" t="str">
        <f t="shared" si="77"/>
        <v>1.31,195</v>
      </c>
    </row>
    <row r="459" spans="4:13" x14ac:dyDescent="0.3">
      <c r="D459" s="10">
        <v>455</v>
      </c>
      <c r="E459" t="str">
        <f t="shared" si="78"/>
        <v>지옥 베기</v>
      </c>
      <c r="F459">
        <f t="shared" si="80"/>
        <v>35</v>
      </c>
      <c r="G459">
        <f t="shared" si="74"/>
        <v>430000</v>
      </c>
      <c r="H459" t="str">
        <f t="shared" si="79"/>
        <v>신선 베기</v>
      </c>
      <c r="I459">
        <f t="shared" si="71"/>
        <v>54</v>
      </c>
      <c r="J459">
        <f t="shared" si="75"/>
        <v>555</v>
      </c>
      <c r="K459" s="10">
        <v>455</v>
      </c>
      <c r="L459" s="10" t="str">
        <f t="shared" si="76"/>
        <v>35,54</v>
      </c>
      <c r="M459" s="10" t="str">
        <f t="shared" si="77"/>
        <v>4300,5.55</v>
      </c>
    </row>
    <row r="460" spans="4:13" x14ac:dyDescent="0.3">
      <c r="D460" s="9">
        <v>456</v>
      </c>
      <c r="E460" t="str">
        <f t="shared" si="78"/>
        <v>천상 베기</v>
      </c>
      <c r="F460">
        <f t="shared" si="80"/>
        <v>36</v>
      </c>
      <c r="G460">
        <f t="shared" si="74"/>
        <v>220000</v>
      </c>
      <c r="H460" t="str">
        <f t="shared" si="79"/>
        <v>심연 베기</v>
      </c>
      <c r="I460">
        <f t="shared" si="71"/>
        <v>50</v>
      </c>
      <c r="J460">
        <f t="shared" si="75"/>
        <v>6400</v>
      </c>
      <c r="K460" s="10">
        <v>456</v>
      </c>
      <c r="L460" s="10" t="str">
        <f t="shared" si="76"/>
        <v>36,50</v>
      </c>
      <c r="M460" s="10" t="str">
        <f t="shared" si="77"/>
        <v>2200,64</v>
      </c>
    </row>
    <row r="461" spans="4:13" x14ac:dyDescent="0.3">
      <c r="D461" s="10">
        <v>457</v>
      </c>
      <c r="E461" t="str">
        <f t="shared" si="78"/>
        <v>귀신 베기</v>
      </c>
      <c r="F461">
        <f t="shared" si="80"/>
        <v>39</v>
      </c>
      <c r="G461">
        <f t="shared" si="74"/>
        <v>133000</v>
      </c>
      <c r="H461" t="str">
        <f t="shared" si="79"/>
        <v>섬광 베기</v>
      </c>
      <c r="I461">
        <f t="shared" ref="I461:I524" si="81">VLOOKUP(H461,$Q:$R,2,FALSE)</f>
        <v>47</v>
      </c>
      <c r="J461">
        <f t="shared" si="75"/>
        <v>21500</v>
      </c>
      <c r="K461" s="10">
        <v>457</v>
      </c>
      <c r="L461" s="10" t="str">
        <f t="shared" si="76"/>
        <v>39,47</v>
      </c>
      <c r="M461" s="10" t="str">
        <f t="shared" si="77"/>
        <v>1330,215</v>
      </c>
    </row>
    <row r="462" spans="4:13" x14ac:dyDescent="0.3">
      <c r="D462" s="10">
        <v>458</v>
      </c>
      <c r="E462" t="str">
        <f t="shared" si="78"/>
        <v>금강 베기</v>
      </c>
      <c r="F462">
        <f t="shared" si="80"/>
        <v>43</v>
      </c>
      <c r="G462">
        <f t="shared" si="74"/>
        <v>46000</v>
      </c>
      <c r="H462" t="str">
        <f t="shared" si="79"/>
        <v>태극 베기</v>
      </c>
      <c r="I462">
        <f t="shared" si="81"/>
        <v>55</v>
      </c>
      <c r="J462">
        <f t="shared" si="75"/>
        <v>87</v>
      </c>
      <c r="K462" s="10">
        <v>458</v>
      </c>
      <c r="L462" s="10" t="str">
        <f t="shared" si="76"/>
        <v>43,55</v>
      </c>
      <c r="M462" s="10" t="str">
        <f t="shared" si="77"/>
        <v>460,0.87</v>
      </c>
    </row>
    <row r="463" spans="4:13" x14ac:dyDescent="0.3">
      <c r="D463" s="10">
        <v>459</v>
      </c>
      <c r="E463" t="str">
        <f t="shared" si="78"/>
        <v>귀살 베기</v>
      </c>
      <c r="F463">
        <f t="shared" si="80"/>
        <v>60</v>
      </c>
      <c r="G463">
        <f t="shared" si="74"/>
        <v>132</v>
      </c>
      <c r="H463" t="str">
        <f t="shared" si="79"/>
        <v>흉수 베기</v>
      </c>
      <c r="I463">
        <f t="shared" si="81"/>
        <v>46</v>
      </c>
      <c r="J463">
        <f t="shared" si="75"/>
        <v>1950</v>
      </c>
      <c r="K463" s="10">
        <v>459</v>
      </c>
      <c r="L463" s="10" t="str">
        <f t="shared" si="76"/>
        <v>60,46</v>
      </c>
      <c r="M463" s="10" t="str">
        <f t="shared" si="77"/>
        <v>1.32,19.5</v>
      </c>
    </row>
    <row r="464" spans="4:13" x14ac:dyDescent="0.3">
      <c r="D464" s="10">
        <v>460</v>
      </c>
      <c r="E464" t="str">
        <f t="shared" si="78"/>
        <v>지옥 베기</v>
      </c>
      <c r="F464">
        <f t="shared" si="80"/>
        <v>35</v>
      </c>
      <c r="G464">
        <f t="shared" si="74"/>
        <v>435000</v>
      </c>
      <c r="H464" t="str">
        <f t="shared" si="79"/>
        <v>신선 베기</v>
      </c>
      <c r="I464">
        <f t="shared" si="81"/>
        <v>54</v>
      </c>
      <c r="J464">
        <f t="shared" si="75"/>
        <v>560</v>
      </c>
      <c r="K464" s="10">
        <v>460</v>
      </c>
      <c r="L464" s="10" t="str">
        <f t="shared" si="76"/>
        <v>35,54</v>
      </c>
      <c r="M464" s="10" t="str">
        <f t="shared" si="77"/>
        <v>4350,5.6</v>
      </c>
    </row>
    <row r="465" spans="4:13" x14ac:dyDescent="0.3">
      <c r="D465" s="10">
        <v>461</v>
      </c>
      <c r="E465" t="str">
        <f t="shared" si="78"/>
        <v>천상 베기</v>
      </c>
      <c r="F465">
        <f t="shared" si="80"/>
        <v>36</v>
      </c>
      <c r="G465">
        <f t="shared" si="74"/>
        <v>222500</v>
      </c>
      <c r="H465" t="str">
        <f t="shared" si="79"/>
        <v>심연 베기</v>
      </c>
      <c r="I465">
        <f t="shared" si="81"/>
        <v>50</v>
      </c>
      <c r="J465">
        <f t="shared" si="75"/>
        <v>6475</v>
      </c>
      <c r="K465" s="10">
        <v>461</v>
      </c>
      <c r="L465" s="10" t="str">
        <f t="shared" si="76"/>
        <v>36,50</v>
      </c>
      <c r="M465" s="10" t="str">
        <f t="shared" si="77"/>
        <v>2225,64.75</v>
      </c>
    </row>
    <row r="466" spans="4:13" x14ac:dyDescent="0.3">
      <c r="D466" s="10">
        <v>462</v>
      </c>
      <c r="E466" t="str">
        <f t="shared" si="78"/>
        <v>귀신 베기</v>
      </c>
      <c r="F466">
        <f t="shared" si="80"/>
        <v>39</v>
      </c>
      <c r="G466">
        <f t="shared" si="74"/>
        <v>134500</v>
      </c>
      <c r="H466" t="str">
        <f t="shared" si="79"/>
        <v>섬광 베기</v>
      </c>
      <c r="I466">
        <f t="shared" si="81"/>
        <v>47</v>
      </c>
      <c r="J466">
        <f t="shared" si="75"/>
        <v>21750</v>
      </c>
      <c r="K466" s="10">
        <v>462</v>
      </c>
      <c r="L466" s="10" t="str">
        <f t="shared" si="76"/>
        <v>39,47</v>
      </c>
      <c r="M466" s="10" t="str">
        <f t="shared" si="77"/>
        <v>1345,217.5</v>
      </c>
    </row>
    <row r="467" spans="4:13" x14ac:dyDescent="0.3">
      <c r="D467" s="10">
        <v>463</v>
      </c>
      <c r="E467" t="str">
        <f t="shared" si="78"/>
        <v>금강 베기</v>
      </c>
      <c r="F467">
        <f t="shared" si="80"/>
        <v>43</v>
      </c>
      <c r="G467">
        <f t="shared" si="74"/>
        <v>46500</v>
      </c>
      <c r="H467" t="str">
        <f t="shared" si="79"/>
        <v>태극 베기</v>
      </c>
      <c r="I467">
        <f t="shared" si="81"/>
        <v>55</v>
      </c>
      <c r="J467">
        <f t="shared" si="75"/>
        <v>88</v>
      </c>
      <c r="K467" s="10">
        <v>463</v>
      </c>
      <c r="L467" s="10" t="str">
        <f t="shared" si="76"/>
        <v>43,55</v>
      </c>
      <c r="M467" s="10" t="str">
        <f t="shared" si="77"/>
        <v>465,0.88</v>
      </c>
    </row>
    <row r="468" spans="4:13" x14ac:dyDescent="0.3">
      <c r="D468" s="10">
        <v>464</v>
      </c>
      <c r="E468" t="str">
        <f t="shared" si="78"/>
        <v>귀살 베기</v>
      </c>
      <c r="F468">
        <f t="shared" si="80"/>
        <v>60</v>
      </c>
      <c r="G468">
        <f t="shared" si="74"/>
        <v>133</v>
      </c>
      <c r="H468" t="str">
        <f t="shared" si="79"/>
        <v>천구 베기</v>
      </c>
      <c r="I468">
        <f t="shared" si="81"/>
        <v>61</v>
      </c>
      <c r="J468">
        <f t="shared" si="75"/>
        <v>82.5</v>
      </c>
      <c r="K468" s="10">
        <v>464</v>
      </c>
      <c r="L468" s="10" t="str">
        <f t="shared" si="76"/>
        <v>60,61</v>
      </c>
      <c r="M468" s="10" t="str">
        <f t="shared" si="77"/>
        <v>1.33,0.825</v>
      </c>
    </row>
    <row r="469" spans="4:13" x14ac:dyDescent="0.3">
      <c r="D469" s="10">
        <v>465</v>
      </c>
      <c r="E469" t="str">
        <f t="shared" si="78"/>
        <v>지옥 베기</v>
      </c>
      <c r="F469">
        <f t="shared" si="80"/>
        <v>35</v>
      </c>
      <c r="G469">
        <f t="shared" si="74"/>
        <v>440000</v>
      </c>
      <c r="H469" t="str">
        <f t="shared" si="79"/>
        <v>신선 베기</v>
      </c>
      <c r="I469">
        <f t="shared" si="81"/>
        <v>54</v>
      </c>
      <c r="J469">
        <f t="shared" si="75"/>
        <v>565</v>
      </c>
      <c r="K469" s="10">
        <v>465</v>
      </c>
      <c r="L469" s="10" t="str">
        <f t="shared" si="76"/>
        <v>35,54</v>
      </c>
      <c r="M469" s="10" t="str">
        <f t="shared" si="77"/>
        <v>4400,5.65</v>
      </c>
    </row>
    <row r="470" spans="4:13" x14ac:dyDescent="0.3">
      <c r="D470" s="10">
        <v>466</v>
      </c>
      <c r="E470" t="str">
        <f t="shared" si="78"/>
        <v>천상 베기</v>
      </c>
      <c r="F470">
        <f t="shared" si="80"/>
        <v>36</v>
      </c>
      <c r="G470">
        <f t="shared" si="74"/>
        <v>225000</v>
      </c>
      <c r="H470" t="str">
        <f t="shared" si="79"/>
        <v>심연 베기</v>
      </c>
      <c r="I470">
        <f t="shared" si="81"/>
        <v>50</v>
      </c>
      <c r="J470">
        <f t="shared" si="75"/>
        <v>6550</v>
      </c>
      <c r="K470" s="10">
        <v>466</v>
      </c>
      <c r="L470" s="10" t="str">
        <f t="shared" si="76"/>
        <v>36,50</v>
      </c>
      <c r="M470" s="10" t="str">
        <f t="shared" si="77"/>
        <v>2250,65.5</v>
      </c>
    </row>
    <row r="471" spans="4:13" x14ac:dyDescent="0.3">
      <c r="D471" s="10">
        <v>467</v>
      </c>
      <c r="E471" t="str">
        <f t="shared" si="78"/>
        <v>귀신 베기</v>
      </c>
      <c r="F471">
        <f t="shared" si="80"/>
        <v>39</v>
      </c>
      <c r="G471">
        <f t="shared" si="74"/>
        <v>136000</v>
      </c>
      <c r="H471" t="str">
        <f t="shared" si="79"/>
        <v>섬광 베기</v>
      </c>
      <c r="I471">
        <f t="shared" si="81"/>
        <v>47</v>
      </c>
      <c r="J471">
        <f t="shared" si="75"/>
        <v>22000</v>
      </c>
      <c r="K471" s="10">
        <v>467</v>
      </c>
      <c r="L471" s="10" t="str">
        <f t="shared" si="76"/>
        <v>39,47</v>
      </c>
      <c r="M471" s="10" t="str">
        <f t="shared" si="77"/>
        <v>1360,220</v>
      </c>
    </row>
    <row r="472" spans="4:13" x14ac:dyDescent="0.3">
      <c r="D472" s="9">
        <v>468</v>
      </c>
      <c r="E472" t="str">
        <f t="shared" si="78"/>
        <v>금강 베기</v>
      </c>
      <c r="F472">
        <f t="shared" si="80"/>
        <v>43</v>
      </c>
      <c r="G472">
        <f t="shared" si="74"/>
        <v>47000</v>
      </c>
      <c r="H472" t="str">
        <f t="shared" si="79"/>
        <v>태극 베기</v>
      </c>
      <c r="I472">
        <f t="shared" si="81"/>
        <v>55</v>
      </c>
      <c r="J472">
        <f t="shared" si="75"/>
        <v>89</v>
      </c>
      <c r="K472" s="10">
        <v>468</v>
      </c>
      <c r="L472" s="10" t="str">
        <f t="shared" si="76"/>
        <v>43,55</v>
      </c>
      <c r="M472" s="10" t="str">
        <f t="shared" si="77"/>
        <v>470,0.89</v>
      </c>
    </row>
    <row r="473" spans="4:13" x14ac:dyDescent="0.3">
      <c r="D473" s="10">
        <v>469</v>
      </c>
      <c r="E473" t="str">
        <f t="shared" si="78"/>
        <v>귀살 베기</v>
      </c>
      <c r="F473">
        <f t="shared" si="80"/>
        <v>60</v>
      </c>
      <c r="G473">
        <f t="shared" si="74"/>
        <v>134</v>
      </c>
      <c r="H473" t="str">
        <f t="shared" si="79"/>
        <v>신수 베기</v>
      </c>
      <c r="I473">
        <f t="shared" si="81"/>
        <v>42</v>
      </c>
      <c r="J473">
        <f t="shared" si="75"/>
        <v>20000</v>
      </c>
      <c r="K473" s="10">
        <v>469</v>
      </c>
      <c r="L473" s="10" t="str">
        <f t="shared" si="76"/>
        <v>60,42</v>
      </c>
      <c r="M473" s="10" t="str">
        <f t="shared" si="77"/>
        <v>1.34,200</v>
      </c>
    </row>
    <row r="474" spans="4:13" x14ac:dyDescent="0.3">
      <c r="D474" s="10">
        <v>470</v>
      </c>
      <c r="E474" t="str">
        <f t="shared" si="78"/>
        <v>지옥 베기</v>
      </c>
      <c r="F474">
        <f t="shared" si="80"/>
        <v>35</v>
      </c>
      <c r="G474">
        <f t="shared" si="74"/>
        <v>445000</v>
      </c>
      <c r="H474" t="str">
        <f t="shared" si="79"/>
        <v>신선 베기</v>
      </c>
      <c r="I474">
        <f t="shared" si="81"/>
        <v>54</v>
      </c>
      <c r="J474">
        <f t="shared" si="75"/>
        <v>570</v>
      </c>
      <c r="K474" s="10">
        <v>470</v>
      </c>
      <c r="L474" s="10" t="str">
        <f t="shared" si="76"/>
        <v>35,54</v>
      </c>
      <c r="M474" s="10" t="str">
        <f t="shared" si="77"/>
        <v>4450,5.7</v>
      </c>
    </row>
    <row r="475" spans="4:13" x14ac:dyDescent="0.3">
      <c r="D475" s="9">
        <v>471</v>
      </c>
      <c r="E475" t="str">
        <f t="shared" si="78"/>
        <v>천상 베기</v>
      </c>
      <c r="F475">
        <f t="shared" si="80"/>
        <v>36</v>
      </c>
      <c r="G475">
        <f t="shared" si="74"/>
        <v>227500</v>
      </c>
      <c r="H475" t="str">
        <f t="shared" si="79"/>
        <v>심연 베기</v>
      </c>
      <c r="I475">
        <f t="shared" si="81"/>
        <v>50</v>
      </c>
      <c r="J475">
        <f t="shared" si="75"/>
        <v>6625</v>
      </c>
      <c r="K475" s="10">
        <v>471</v>
      </c>
      <c r="L475" s="10" t="str">
        <f t="shared" si="76"/>
        <v>36,50</v>
      </c>
      <c r="M475" s="10" t="str">
        <f t="shared" si="77"/>
        <v>2275,66.25</v>
      </c>
    </row>
    <row r="476" spans="4:13" x14ac:dyDescent="0.3">
      <c r="D476" s="10">
        <v>472</v>
      </c>
      <c r="E476" t="str">
        <f t="shared" si="78"/>
        <v>귀신 베기</v>
      </c>
      <c r="F476">
        <f t="shared" si="80"/>
        <v>39</v>
      </c>
      <c r="G476">
        <f t="shared" si="74"/>
        <v>137500</v>
      </c>
      <c r="H476" t="str">
        <f t="shared" si="79"/>
        <v>섬광 베기</v>
      </c>
      <c r="I476">
        <f t="shared" si="81"/>
        <v>47</v>
      </c>
      <c r="J476">
        <f t="shared" si="75"/>
        <v>22250</v>
      </c>
      <c r="K476" s="10">
        <v>472</v>
      </c>
      <c r="L476" s="10" t="str">
        <f t="shared" si="76"/>
        <v>39,47</v>
      </c>
      <c r="M476" s="10" t="str">
        <f t="shared" si="77"/>
        <v>1375,222.5</v>
      </c>
    </row>
    <row r="477" spans="4:13" x14ac:dyDescent="0.3">
      <c r="D477" s="10">
        <v>473</v>
      </c>
      <c r="E477" t="str">
        <f t="shared" si="78"/>
        <v>금강 베기</v>
      </c>
      <c r="F477">
        <f t="shared" si="80"/>
        <v>43</v>
      </c>
      <c r="G477">
        <f t="shared" si="74"/>
        <v>47500</v>
      </c>
      <c r="H477" t="str">
        <f t="shared" si="79"/>
        <v>태극 베기</v>
      </c>
      <c r="I477">
        <f t="shared" si="81"/>
        <v>55</v>
      </c>
      <c r="J477">
        <f t="shared" si="75"/>
        <v>90</v>
      </c>
      <c r="K477" s="10">
        <v>473</v>
      </c>
      <c r="L477" s="10" t="str">
        <f t="shared" si="76"/>
        <v>43,55</v>
      </c>
      <c r="M477" s="10" t="str">
        <f t="shared" si="77"/>
        <v>475,0.9</v>
      </c>
    </row>
    <row r="478" spans="4:13" x14ac:dyDescent="0.3">
      <c r="D478" s="10">
        <v>474</v>
      </c>
      <c r="E478" t="str">
        <f t="shared" si="78"/>
        <v>귀살 베기</v>
      </c>
      <c r="F478">
        <f t="shared" si="80"/>
        <v>60</v>
      </c>
      <c r="G478">
        <f t="shared" si="74"/>
        <v>135</v>
      </c>
      <c r="H478" t="str">
        <f t="shared" si="79"/>
        <v>흉수 베기</v>
      </c>
      <c r="I478">
        <f t="shared" si="81"/>
        <v>46</v>
      </c>
      <c r="J478">
        <f t="shared" si="75"/>
        <v>2000</v>
      </c>
      <c r="K478" s="10">
        <v>474</v>
      </c>
      <c r="L478" s="10" t="str">
        <f t="shared" si="76"/>
        <v>60,46</v>
      </c>
      <c r="M478" s="10" t="str">
        <f t="shared" si="77"/>
        <v>1.35,20</v>
      </c>
    </row>
    <row r="479" spans="4:13" x14ac:dyDescent="0.3">
      <c r="D479" s="10">
        <v>475</v>
      </c>
      <c r="E479" t="str">
        <f t="shared" si="78"/>
        <v>지옥 베기</v>
      </c>
      <c r="F479">
        <f t="shared" si="80"/>
        <v>35</v>
      </c>
      <c r="G479">
        <f t="shared" si="74"/>
        <v>450000</v>
      </c>
      <c r="H479" t="str">
        <f t="shared" si="79"/>
        <v>신선 베기</v>
      </c>
      <c r="I479">
        <f t="shared" si="81"/>
        <v>54</v>
      </c>
      <c r="J479">
        <f t="shared" si="75"/>
        <v>575</v>
      </c>
      <c r="K479" s="10">
        <v>475</v>
      </c>
      <c r="L479" s="10" t="str">
        <f t="shared" si="76"/>
        <v>35,54</v>
      </c>
      <c r="M479" s="10" t="str">
        <f t="shared" si="77"/>
        <v>4500,5.75</v>
      </c>
    </row>
    <row r="480" spans="4:13" x14ac:dyDescent="0.3">
      <c r="D480" s="10">
        <v>476</v>
      </c>
      <c r="E480" t="str">
        <f t="shared" si="78"/>
        <v>천상 베기</v>
      </c>
      <c r="F480">
        <f t="shared" si="80"/>
        <v>36</v>
      </c>
      <c r="G480">
        <f t="shared" ref="G480:G503" si="82">G475+VLOOKUP(E480,$Q$20:$R$31,2,FALSE)</f>
        <v>230000</v>
      </c>
      <c r="H480" t="str">
        <f t="shared" si="79"/>
        <v>심연 베기</v>
      </c>
      <c r="I480">
        <f t="shared" si="81"/>
        <v>50</v>
      </c>
      <c r="J480">
        <f t="shared" ref="J480:J503" si="83">IF(I480=42,J465+$R$23,IF(I480=46,J465+$R$24,IF(I480=61,J465+$R$30,J475+VLOOKUP(H480,$Q$20:$R$31,2,FALSE))))</f>
        <v>6700</v>
      </c>
      <c r="K480" s="10">
        <v>476</v>
      </c>
      <c r="L480" s="10" t="str">
        <f t="shared" si="76"/>
        <v>36,50</v>
      </c>
      <c r="M480" s="10" t="str">
        <f t="shared" si="77"/>
        <v>2300,67</v>
      </c>
    </row>
    <row r="481" spans="4:13" x14ac:dyDescent="0.3">
      <c r="D481" s="10">
        <v>477</v>
      </c>
      <c r="E481" t="str">
        <f t="shared" si="78"/>
        <v>귀신 베기</v>
      </c>
      <c r="F481">
        <f t="shared" si="80"/>
        <v>39</v>
      </c>
      <c r="G481">
        <f t="shared" si="82"/>
        <v>139000</v>
      </c>
      <c r="H481" t="str">
        <f t="shared" si="79"/>
        <v>섬광 베기</v>
      </c>
      <c r="I481">
        <f t="shared" si="81"/>
        <v>47</v>
      </c>
      <c r="J481">
        <f t="shared" si="83"/>
        <v>22500</v>
      </c>
      <c r="K481" s="10">
        <v>477</v>
      </c>
      <c r="L481" s="10" t="str">
        <f t="shared" si="76"/>
        <v>39,47</v>
      </c>
      <c r="M481" s="10" t="str">
        <f t="shared" si="77"/>
        <v>1390,225</v>
      </c>
    </row>
    <row r="482" spans="4:13" x14ac:dyDescent="0.3">
      <c r="D482" s="10">
        <v>478</v>
      </c>
      <c r="E482" t="str">
        <f t="shared" si="78"/>
        <v>금강 베기</v>
      </c>
      <c r="F482">
        <f t="shared" si="80"/>
        <v>43</v>
      </c>
      <c r="G482">
        <f t="shared" si="82"/>
        <v>48000</v>
      </c>
      <c r="H482" t="str">
        <f t="shared" si="79"/>
        <v>태극 베기</v>
      </c>
      <c r="I482">
        <f t="shared" si="81"/>
        <v>55</v>
      </c>
      <c r="J482">
        <f t="shared" si="83"/>
        <v>91</v>
      </c>
      <c r="K482" s="10">
        <v>478</v>
      </c>
      <c r="L482" s="10" t="str">
        <f t="shared" si="76"/>
        <v>43,55</v>
      </c>
      <c r="M482" s="10" t="str">
        <f t="shared" si="77"/>
        <v>480,0.91</v>
      </c>
    </row>
    <row r="483" spans="4:13" x14ac:dyDescent="0.3">
      <c r="D483" s="9">
        <v>479</v>
      </c>
      <c r="E483" t="str">
        <f t="shared" si="78"/>
        <v>귀살 베기</v>
      </c>
      <c r="F483">
        <f t="shared" si="80"/>
        <v>60</v>
      </c>
      <c r="G483">
        <f t="shared" si="82"/>
        <v>136</v>
      </c>
      <c r="H483" t="str">
        <f t="shared" si="79"/>
        <v>천구 베기</v>
      </c>
      <c r="I483">
        <f t="shared" si="81"/>
        <v>61</v>
      </c>
      <c r="J483">
        <f t="shared" si="83"/>
        <v>85</v>
      </c>
      <c r="K483" s="10">
        <v>479</v>
      </c>
      <c r="L483" s="10" t="str">
        <f t="shared" si="76"/>
        <v>60,61</v>
      </c>
      <c r="M483" s="10" t="str">
        <f t="shared" si="77"/>
        <v>1.36,0.85</v>
      </c>
    </row>
    <row r="484" spans="4:13" x14ac:dyDescent="0.3">
      <c r="D484" s="10">
        <v>480</v>
      </c>
      <c r="E484" t="str">
        <f t="shared" si="78"/>
        <v>지옥 베기</v>
      </c>
      <c r="F484">
        <f t="shared" si="80"/>
        <v>35</v>
      </c>
      <c r="G484">
        <f t="shared" si="82"/>
        <v>455000</v>
      </c>
      <c r="H484" t="str">
        <f t="shared" si="79"/>
        <v>신선 베기</v>
      </c>
      <c r="I484">
        <f t="shared" si="81"/>
        <v>54</v>
      </c>
      <c r="J484">
        <f t="shared" si="83"/>
        <v>580</v>
      </c>
      <c r="K484" s="10">
        <v>480</v>
      </c>
      <c r="L484" s="10" t="str">
        <f t="shared" si="76"/>
        <v>35,54</v>
      </c>
      <c r="M484" s="10" t="str">
        <f t="shared" si="77"/>
        <v>4550,5.8</v>
      </c>
    </row>
    <row r="485" spans="4:13" x14ac:dyDescent="0.3">
      <c r="D485" s="10">
        <v>481</v>
      </c>
      <c r="E485" t="str">
        <f t="shared" si="78"/>
        <v>천상 베기</v>
      </c>
      <c r="F485">
        <f t="shared" si="80"/>
        <v>36</v>
      </c>
      <c r="G485">
        <f t="shared" si="82"/>
        <v>232500</v>
      </c>
      <c r="H485" t="str">
        <f t="shared" si="79"/>
        <v>심연 베기</v>
      </c>
      <c r="I485">
        <f t="shared" si="81"/>
        <v>50</v>
      </c>
      <c r="J485">
        <f t="shared" si="83"/>
        <v>6775</v>
      </c>
      <c r="K485" s="10">
        <v>481</v>
      </c>
      <c r="L485" s="10" t="str">
        <f t="shared" si="76"/>
        <v>36,50</v>
      </c>
      <c r="M485" s="10" t="str">
        <f t="shared" si="77"/>
        <v>2325,67.75</v>
      </c>
    </row>
    <row r="486" spans="4:13" x14ac:dyDescent="0.3">
      <c r="D486" s="10">
        <v>482</v>
      </c>
      <c r="E486" t="str">
        <f t="shared" si="78"/>
        <v>귀신 베기</v>
      </c>
      <c r="F486">
        <f t="shared" si="80"/>
        <v>39</v>
      </c>
      <c r="G486">
        <f t="shared" si="82"/>
        <v>140500</v>
      </c>
      <c r="H486" t="str">
        <f t="shared" si="79"/>
        <v>섬광 베기</v>
      </c>
      <c r="I486">
        <f t="shared" si="81"/>
        <v>47</v>
      </c>
      <c r="J486">
        <f t="shared" si="83"/>
        <v>22750</v>
      </c>
      <c r="K486" s="10">
        <v>482</v>
      </c>
      <c r="L486" s="10" t="str">
        <f t="shared" si="76"/>
        <v>39,47</v>
      </c>
      <c r="M486" s="10" t="str">
        <f t="shared" si="77"/>
        <v>1405,227.5</v>
      </c>
    </row>
    <row r="487" spans="4:13" x14ac:dyDescent="0.3">
      <c r="D487" s="10">
        <v>483</v>
      </c>
      <c r="E487" t="str">
        <f t="shared" si="78"/>
        <v>금강 베기</v>
      </c>
      <c r="F487">
        <f t="shared" si="80"/>
        <v>43</v>
      </c>
      <c r="G487">
        <f t="shared" si="82"/>
        <v>48500</v>
      </c>
      <c r="H487" t="str">
        <f t="shared" si="79"/>
        <v>태극 베기</v>
      </c>
      <c r="I487">
        <f t="shared" si="81"/>
        <v>55</v>
      </c>
      <c r="J487">
        <f t="shared" si="83"/>
        <v>92</v>
      </c>
      <c r="K487" s="10">
        <v>483</v>
      </c>
      <c r="L487" s="10" t="str">
        <f t="shared" si="76"/>
        <v>43,55</v>
      </c>
      <c r="M487" s="10" t="str">
        <f t="shared" si="77"/>
        <v>485,0.92</v>
      </c>
    </row>
    <row r="488" spans="4:13" x14ac:dyDescent="0.3">
      <c r="D488" s="10">
        <v>484</v>
      </c>
      <c r="E488" t="str">
        <f t="shared" si="78"/>
        <v>귀살 베기</v>
      </c>
      <c r="F488">
        <f t="shared" si="80"/>
        <v>60</v>
      </c>
      <c r="G488">
        <f t="shared" si="82"/>
        <v>137</v>
      </c>
      <c r="H488" t="str">
        <f t="shared" si="79"/>
        <v>신수 베기</v>
      </c>
      <c r="I488">
        <f t="shared" si="81"/>
        <v>42</v>
      </c>
      <c r="J488">
        <f t="shared" si="83"/>
        <v>20500</v>
      </c>
      <c r="K488" s="10">
        <v>484</v>
      </c>
      <c r="L488" s="10" t="str">
        <f t="shared" si="76"/>
        <v>60,42</v>
      </c>
      <c r="M488" s="10" t="str">
        <f t="shared" si="77"/>
        <v>1.37,205</v>
      </c>
    </row>
    <row r="489" spans="4:13" x14ac:dyDescent="0.3">
      <c r="D489" s="10">
        <v>485</v>
      </c>
      <c r="E489" t="str">
        <f t="shared" si="78"/>
        <v>지옥 베기</v>
      </c>
      <c r="F489">
        <f t="shared" si="80"/>
        <v>35</v>
      </c>
      <c r="G489">
        <f t="shared" si="82"/>
        <v>460000</v>
      </c>
      <c r="H489" t="str">
        <f t="shared" si="79"/>
        <v>신선 베기</v>
      </c>
      <c r="I489">
        <f t="shared" si="81"/>
        <v>54</v>
      </c>
      <c r="J489">
        <f t="shared" si="83"/>
        <v>585</v>
      </c>
      <c r="K489" s="10">
        <v>485</v>
      </c>
      <c r="L489" s="10" t="str">
        <f t="shared" si="76"/>
        <v>35,54</v>
      </c>
      <c r="M489" s="10" t="str">
        <f t="shared" si="77"/>
        <v>4600,5.85</v>
      </c>
    </row>
    <row r="490" spans="4:13" x14ac:dyDescent="0.3">
      <c r="D490" s="10">
        <v>486</v>
      </c>
      <c r="E490" t="str">
        <f t="shared" si="78"/>
        <v>천상 베기</v>
      </c>
      <c r="F490">
        <f t="shared" si="80"/>
        <v>36</v>
      </c>
      <c r="G490">
        <f t="shared" si="82"/>
        <v>235000</v>
      </c>
      <c r="H490" t="str">
        <f t="shared" si="79"/>
        <v>심연 베기</v>
      </c>
      <c r="I490">
        <f t="shared" si="81"/>
        <v>50</v>
      </c>
      <c r="J490">
        <f t="shared" si="83"/>
        <v>6850</v>
      </c>
      <c r="K490" s="10">
        <v>486</v>
      </c>
      <c r="L490" s="10" t="str">
        <f t="shared" si="76"/>
        <v>36,50</v>
      </c>
      <c r="M490" s="10" t="str">
        <f t="shared" si="77"/>
        <v>2350,68.5</v>
      </c>
    </row>
    <row r="491" spans="4:13" x14ac:dyDescent="0.3">
      <c r="D491" s="10">
        <v>487</v>
      </c>
      <c r="E491" t="str">
        <f t="shared" si="78"/>
        <v>귀신 베기</v>
      </c>
      <c r="F491">
        <f t="shared" si="80"/>
        <v>39</v>
      </c>
      <c r="G491">
        <f t="shared" si="82"/>
        <v>142000</v>
      </c>
      <c r="H491" t="str">
        <f t="shared" si="79"/>
        <v>섬광 베기</v>
      </c>
      <c r="I491">
        <f t="shared" si="81"/>
        <v>47</v>
      </c>
      <c r="J491">
        <f t="shared" si="83"/>
        <v>23000</v>
      </c>
      <c r="K491" s="10">
        <v>487</v>
      </c>
      <c r="L491" s="10" t="str">
        <f t="shared" ref="L491:L504" si="84">IF(H491=0,F491&amp;",-1",F491&amp;","&amp;I491)</f>
        <v>39,47</v>
      </c>
      <c r="M491" s="10" t="str">
        <f t="shared" ref="M491:M504" si="85">IF(H491=0,G491/100&amp;","&amp;0,G491/100&amp;","&amp;J491/100)</f>
        <v>1420,230</v>
      </c>
    </row>
    <row r="492" spans="4:13" x14ac:dyDescent="0.3">
      <c r="D492" s="10">
        <v>488</v>
      </c>
      <c r="E492" t="str">
        <f t="shared" si="78"/>
        <v>금강 베기</v>
      </c>
      <c r="F492">
        <f t="shared" si="80"/>
        <v>43</v>
      </c>
      <c r="G492">
        <f t="shared" si="82"/>
        <v>49000</v>
      </c>
      <c r="H492" t="str">
        <f t="shared" si="79"/>
        <v>태극 베기</v>
      </c>
      <c r="I492">
        <f t="shared" si="81"/>
        <v>55</v>
      </c>
      <c r="J492">
        <f t="shared" si="83"/>
        <v>93</v>
      </c>
      <c r="K492" s="10">
        <v>488</v>
      </c>
      <c r="L492" s="10" t="str">
        <f t="shared" si="84"/>
        <v>43,55</v>
      </c>
      <c r="M492" s="10" t="str">
        <f t="shared" si="85"/>
        <v>490,0.93</v>
      </c>
    </row>
    <row r="493" spans="4:13" x14ac:dyDescent="0.3">
      <c r="D493" s="10">
        <v>489</v>
      </c>
      <c r="E493" t="str">
        <f t="shared" si="78"/>
        <v>귀살 베기</v>
      </c>
      <c r="F493">
        <f t="shared" si="80"/>
        <v>60</v>
      </c>
      <c r="G493">
        <f t="shared" si="82"/>
        <v>138</v>
      </c>
      <c r="H493" t="str">
        <f t="shared" si="79"/>
        <v>흉수 베기</v>
      </c>
      <c r="I493">
        <f t="shared" si="81"/>
        <v>46</v>
      </c>
      <c r="J493">
        <f t="shared" si="83"/>
        <v>2050</v>
      </c>
      <c r="K493" s="10">
        <v>489</v>
      </c>
      <c r="L493" s="10" t="str">
        <f t="shared" si="84"/>
        <v>60,46</v>
      </c>
      <c r="M493" s="10" t="str">
        <f t="shared" si="85"/>
        <v>1.38,20.5</v>
      </c>
    </row>
    <row r="494" spans="4:13" x14ac:dyDescent="0.3">
      <c r="D494" s="10">
        <v>490</v>
      </c>
      <c r="E494" t="str">
        <f t="shared" si="78"/>
        <v>지옥 베기</v>
      </c>
      <c r="F494">
        <f t="shared" si="80"/>
        <v>35</v>
      </c>
      <c r="G494">
        <f t="shared" si="82"/>
        <v>465000</v>
      </c>
      <c r="H494" t="str">
        <f t="shared" si="79"/>
        <v>신선 베기</v>
      </c>
      <c r="I494">
        <f t="shared" si="81"/>
        <v>54</v>
      </c>
      <c r="J494">
        <f t="shared" si="83"/>
        <v>590</v>
      </c>
      <c r="K494" s="10">
        <v>490</v>
      </c>
      <c r="L494" s="10" t="str">
        <f t="shared" si="84"/>
        <v>35,54</v>
      </c>
      <c r="M494" s="10" t="str">
        <f t="shared" si="85"/>
        <v>4650,5.9</v>
      </c>
    </row>
    <row r="495" spans="4:13" x14ac:dyDescent="0.3">
      <c r="D495" s="9">
        <v>491</v>
      </c>
      <c r="E495" t="str">
        <f t="shared" si="78"/>
        <v>천상 베기</v>
      </c>
      <c r="F495">
        <f t="shared" si="80"/>
        <v>36</v>
      </c>
      <c r="G495">
        <f t="shared" si="82"/>
        <v>237500</v>
      </c>
      <c r="H495" t="str">
        <f t="shared" si="79"/>
        <v>심연 베기</v>
      </c>
      <c r="I495">
        <f t="shared" si="81"/>
        <v>50</v>
      </c>
      <c r="J495">
        <f t="shared" si="83"/>
        <v>6925</v>
      </c>
      <c r="K495" s="10">
        <v>491</v>
      </c>
      <c r="L495" s="10" t="str">
        <f t="shared" si="84"/>
        <v>36,50</v>
      </c>
      <c r="M495" s="10" t="str">
        <f t="shared" si="85"/>
        <v>2375,69.25</v>
      </c>
    </row>
    <row r="496" spans="4:13" x14ac:dyDescent="0.3">
      <c r="D496" s="10">
        <v>492</v>
      </c>
      <c r="E496" t="str">
        <f t="shared" si="78"/>
        <v>귀신 베기</v>
      </c>
      <c r="F496">
        <f t="shared" si="80"/>
        <v>39</v>
      </c>
      <c r="G496">
        <f t="shared" si="82"/>
        <v>143500</v>
      </c>
      <c r="H496" t="str">
        <f t="shared" si="79"/>
        <v>섬광 베기</v>
      </c>
      <c r="I496">
        <f t="shared" si="81"/>
        <v>47</v>
      </c>
      <c r="J496">
        <f t="shared" si="83"/>
        <v>23250</v>
      </c>
      <c r="K496" s="10">
        <v>492</v>
      </c>
      <c r="L496" s="10" t="str">
        <f t="shared" si="84"/>
        <v>39,47</v>
      </c>
      <c r="M496" s="10" t="str">
        <f t="shared" si="85"/>
        <v>1435,232.5</v>
      </c>
    </row>
    <row r="497" spans="4:13" x14ac:dyDescent="0.3">
      <c r="D497" s="10">
        <v>493</v>
      </c>
      <c r="E497" t="str">
        <f t="shared" si="78"/>
        <v>금강 베기</v>
      </c>
      <c r="F497">
        <f t="shared" si="80"/>
        <v>43</v>
      </c>
      <c r="G497">
        <f t="shared" si="82"/>
        <v>49500</v>
      </c>
      <c r="H497" t="str">
        <f t="shared" si="79"/>
        <v>태극 베기</v>
      </c>
      <c r="I497">
        <f t="shared" si="81"/>
        <v>55</v>
      </c>
      <c r="J497">
        <f t="shared" si="83"/>
        <v>94</v>
      </c>
      <c r="K497" s="10">
        <v>493</v>
      </c>
      <c r="L497" s="10" t="str">
        <f t="shared" si="84"/>
        <v>43,55</v>
      </c>
      <c r="M497" s="10" t="str">
        <f t="shared" si="85"/>
        <v>495,0.94</v>
      </c>
    </row>
    <row r="498" spans="4:13" x14ac:dyDescent="0.3">
      <c r="D498" s="9">
        <v>494</v>
      </c>
      <c r="E498" t="str">
        <f t="shared" si="78"/>
        <v>귀살 베기</v>
      </c>
      <c r="F498">
        <f t="shared" si="80"/>
        <v>60</v>
      </c>
      <c r="G498">
        <f t="shared" si="82"/>
        <v>139</v>
      </c>
      <c r="H498" t="str">
        <f t="shared" si="79"/>
        <v>천구 베기</v>
      </c>
      <c r="I498">
        <f t="shared" si="81"/>
        <v>61</v>
      </c>
      <c r="J498">
        <f t="shared" si="83"/>
        <v>87.5</v>
      </c>
      <c r="K498" s="10">
        <v>494</v>
      </c>
      <c r="L498" s="10" t="str">
        <f t="shared" si="84"/>
        <v>60,61</v>
      </c>
      <c r="M498" s="10" t="str">
        <f t="shared" si="85"/>
        <v>1.39,0.875</v>
      </c>
    </row>
    <row r="499" spans="4:13" x14ac:dyDescent="0.3">
      <c r="D499" s="10">
        <v>495</v>
      </c>
      <c r="E499" t="str">
        <f t="shared" si="78"/>
        <v>지옥 베기</v>
      </c>
      <c r="F499">
        <f t="shared" si="80"/>
        <v>35</v>
      </c>
      <c r="G499">
        <f t="shared" si="82"/>
        <v>470000</v>
      </c>
      <c r="H499" t="str">
        <f t="shared" si="79"/>
        <v>신선 베기</v>
      </c>
      <c r="I499">
        <f t="shared" si="81"/>
        <v>54</v>
      </c>
      <c r="J499">
        <f t="shared" si="83"/>
        <v>595</v>
      </c>
      <c r="K499" s="10">
        <v>495</v>
      </c>
      <c r="L499" s="10" t="str">
        <f t="shared" si="84"/>
        <v>35,54</v>
      </c>
      <c r="M499" s="10" t="str">
        <f t="shared" si="85"/>
        <v>4700,5.95</v>
      </c>
    </row>
    <row r="500" spans="4:13" x14ac:dyDescent="0.3">
      <c r="D500" s="10">
        <v>496</v>
      </c>
      <c r="E500" t="str">
        <f t="shared" si="78"/>
        <v>천상 베기</v>
      </c>
      <c r="F500">
        <f t="shared" si="80"/>
        <v>36</v>
      </c>
      <c r="G500">
        <f t="shared" si="82"/>
        <v>240000</v>
      </c>
      <c r="H500" t="str">
        <f t="shared" si="79"/>
        <v>심연 베기</v>
      </c>
      <c r="I500">
        <f t="shared" si="81"/>
        <v>50</v>
      </c>
      <c r="J500">
        <f t="shared" si="83"/>
        <v>7000</v>
      </c>
      <c r="K500" s="10">
        <v>496</v>
      </c>
      <c r="L500" s="10" t="str">
        <f t="shared" si="84"/>
        <v>36,50</v>
      </c>
      <c r="M500" s="10" t="str">
        <f t="shared" si="85"/>
        <v>2400,70</v>
      </c>
    </row>
    <row r="501" spans="4:13" x14ac:dyDescent="0.3">
      <c r="D501" s="10">
        <v>497</v>
      </c>
      <c r="E501" t="str">
        <f t="shared" si="78"/>
        <v>귀신 베기</v>
      </c>
      <c r="F501">
        <f t="shared" si="80"/>
        <v>39</v>
      </c>
      <c r="G501">
        <f t="shared" si="82"/>
        <v>145000</v>
      </c>
      <c r="H501" t="str">
        <f t="shared" si="79"/>
        <v>섬광 베기</v>
      </c>
      <c r="I501">
        <f t="shared" si="81"/>
        <v>47</v>
      </c>
      <c r="J501">
        <f t="shared" si="83"/>
        <v>23500</v>
      </c>
      <c r="K501" s="10">
        <v>497</v>
      </c>
      <c r="L501" s="10" t="str">
        <f t="shared" si="84"/>
        <v>39,47</v>
      </c>
      <c r="M501" s="10" t="str">
        <f t="shared" si="85"/>
        <v>1450,235</v>
      </c>
    </row>
    <row r="502" spans="4:13" x14ac:dyDescent="0.3">
      <c r="D502" s="10">
        <v>498</v>
      </c>
      <c r="E502" t="str">
        <f t="shared" si="78"/>
        <v>금강 베기</v>
      </c>
      <c r="F502">
        <f t="shared" si="80"/>
        <v>43</v>
      </c>
      <c r="G502">
        <f t="shared" si="82"/>
        <v>50000</v>
      </c>
      <c r="H502" t="str">
        <f t="shared" si="79"/>
        <v>태극 베기</v>
      </c>
      <c r="I502">
        <f t="shared" si="81"/>
        <v>55</v>
      </c>
      <c r="J502">
        <f t="shared" si="83"/>
        <v>95</v>
      </c>
      <c r="K502" s="10">
        <v>498</v>
      </c>
      <c r="L502" s="10" t="str">
        <f t="shared" si="84"/>
        <v>43,55</v>
      </c>
      <c r="M502" s="10" t="str">
        <f t="shared" si="85"/>
        <v>500,0.95</v>
      </c>
    </row>
    <row r="503" spans="4:13" x14ac:dyDescent="0.3">
      <c r="D503" s="10">
        <v>499</v>
      </c>
      <c r="E503" t="str">
        <f t="shared" ref="E503:E566" si="86">E498</f>
        <v>귀살 베기</v>
      </c>
      <c r="F503">
        <f t="shared" si="80"/>
        <v>60</v>
      </c>
      <c r="G503">
        <f t="shared" si="82"/>
        <v>140</v>
      </c>
      <c r="H503" t="str">
        <f t="shared" si="79"/>
        <v>신수 베기</v>
      </c>
      <c r="I503">
        <f t="shared" si="81"/>
        <v>42</v>
      </c>
      <c r="J503">
        <f t="shared" si="83"/>
        <v>21000</v>
      </c>
      <c r="K503" s="10">
        <v>499</v>
      </c>
      <c r="L503" s="10" t="str">
        <f t="shared" si="84"/>
        <v>60,42</v>
      </c>
      <c r="M503" s="10" t="str">
        <f t="shared" si="85"/>
        <v>1.4,210</v>
      </c>
    </row>
    <row r="504" spans="4:13" x14ac:dyDescent="0.3">
      <c r="D504" s="10">
        <v>500</v>
      </c>
      <c r="E504" t="str">
        <f t="shared" si="86"/>
        <v>지옥 베기</v>
      </c>
      <c r="F504">
        <f t="shared" si="80"/>
        <v>35</v>
      </c>
      <c r="G504">
        <f>G499+VLOOKUP(E504,$T$20:$U$31,2,FALSE)</f>
        <v>470500</v>
      </c>
      <c r="H504" t="str">
        <f t="shared" si="79"/>
        <v>신선 베기</v>
      </c>
      <c r="I504">
        <f t="shared" si="81"/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84"/>
        <v>35,54</v>
      </c>
      <c r="M504" s="10" t="str">
        <f t="shared" si="85"/>
        <v>4705,5.955</v>
      </c>
    </row>
    <row r="505" spans="4:13" x14ac:dyDescent="0.3">
      <c r="D505" s="10">
        <v>501</v>
      </c>
      <c r="E505" t="str">
        <f t="shared" si="86"/>
        <v>천상 베기</v>
      </c>
      <c r="F505">
        <f t="shared" ref="F505:F568" si="87">VLOOKUP(E505,$Q:$R,2,FALSE)</f>
        <v>36</v>
      </c>
      <c r="G505">
        <f t="shared" ref="G505:G506" si="88">G500+VLOOKUP(E505,$T$20:$U$31,2,FALSE)</f>
        <v>240250</v>
      </c>
      <c r="H505" t="str">
        <f t="shared" si="79"/>
        <v>심연 베기</v>
      </c>
      <c r="I505">
        <f t="shared" ref="I505:I568" si="89">VLOOKUP(H505,$Q:$R,2,FALSE)</f>
        <v>50</v>
      </c>
      <c r="J505">
        <f t="shared" ref="J505:J568" si="9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6" si="91">IF(H505=0,F505&amp;",-1",F505&amp;","&amp;I505)</f>
        <v>36,50</v>
      </c>
      <c r="M505" s="10" t="str">
        <f t="shared" ref="M505:M506" si="9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86"/>
        <v>귀신 베기</v>
      </c>
      <c r="F506">
        <f t="shared" si="87"/>
        <v>39</v>
      </c>
      <c r="G506">
        <f t="shared" si="88"/>
        <v>145150</v>
      </c>
      <c r="H506" t="str">
        <f t="shared" si="79"/>
        <v>섬광 베기</v>
      </c>
      <c r="I506">
        <f t="shared" si="89"/>
        <v>47</v>
      </c>
      <c r="J506">
        <f t="shared" si="90"/>
        <v>23525</v>
      </c>
      <c r="K506" s="10">
        <v>502</v>
      </c>
      <c r="L506" s="10" t="str">
        <f t="shared" si="91"/>
        <v>39,47</v>
      </c>
      <c r="M506" s="10" t="str">
        <f t="shared" si="92"/>
        <v>1451.5,235.25</v>
      </c>
    </row>
    <row r="507" spans="4:13" x14ac:dyDescent="0.3">
      <c r="D507" s="10">
        <v>503</v>
      </c>
      <c r="E507" t="str">
        <f t="shared" si="86"/>
        <v>금강 베기</v>
      </c>
      <c r="F507">
        <f t="shared" si="87"/>
        <v>43</v>
      </c>
      <c r="G507">
        <f t="shared" ref="G507:G570" si="93">G502+VLOOKUP(E507,$T$20:$U$31,2,FALSE)</f>
        <v>50050</v>
      </c>
      <c r="H507" t="str">
        <f t="shared" si="79"/>
        <v>태극 베기</v>
      </c>
      <c r="I507">
        <f t="shared" si="89"/>
        <v>55</v>
      </c>
      <c r="J507">
        <f t="shared" si="90"/>
        <v>95.1</v>
      </c>
      <c r="K507" s="10">
        <v>503</v>
      </c>
      <c r="L507" s="10" t="str">
        <f t="shared" ref="L507:L570" si="94">IF(H507=0,F507&amp;",-1",F507&amp;","&amp;I507)</f>
        <v>43,55</v>
      </c>
      <c r="M507" s="10" t="str">
        <f t="shared" ref="M507:M570" si="9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86"/>
        <v>귀살 베기</v>
      </c>
      <c r="F508">
        <f t="shared" si="87"/>
        <v>60</v>
      </c>
      <c r="G508">
        <f t="shared" si="93"/>
        <v>140.1</v>
      </c>
      <c r="H508" t="str">
        <f t="shared" si="79"/>
        <v>흉수 베기</v>
      </c>
      <c r="I508">
        <f t="shared" si="89"/>
        <v>46</v>
      </c>
      <c r="J508">
        <f t="shared" si="90"/>
        <v>2055</v>
      </c>
      <c r="K508" s="10">
        <v>504</v>
      </c>
      <c r="L508" s="10" t="str">
        <f t="shared" si="94"/>
        <v>60,46</v>
      </c>
      <c r="M508" s="10" t="str">
        <f t="shared" si="95"/>
        <v>1.401,20.55</v>
      </c>
    </row>
    <row r="509" spans="4:13" x14ac:dyDescent="0.3">
      <c r="D509" s="10">
        <v>505</v>
      </c>
      <c r="E509" t="str">
        <f t="shared" si="86"/>
        <v>지옥 베기</v>
      </c>
      <c r="F509">
        <f t="shared" si="87"/>
        <v>35</v>
      </c>
      <c r="G509">
        <f t="shared" si="93"/>
        <v>471000</v>
      </c>
      <c r="H509" t="str">
        <f t="shared" si="79"/>
        <v>신선 베기</v>
      </c>
      <c r="I509">
        <f t="shared" si="89"/>
        <v>54</v>
      </c>
      <c r="J509">
        <f t="shared" si="90"/>
        <v>596</v>
      </c>
      <c r="K509" s="10">
        <v>505</v>
      </c>
      <c r="L509" s="10" t="str">
        <f t="shared" si="94"/>
        <v>35,54</v>
      </c>
      <c r="M509" s="10" t="str">
        <f t="shared" si="95"/>
        <v>4710,5.96</v>
      </c>
    </row>
    <row r="510" spans="4:13" x14ac:dyDescent="0.3">
      <c r="D510" s="10">
        <v>506</v>
      </c>
      <c r="E510" t="str">
        <f t="shared" si="86"/>
        <v>천상 베기</v>
      </c>
      <c r="F510">
        <f t="shared" si="87"/>
        <v>36</v>
      </c>
      <c r="G510">
        <f t="shared" si="93"/>
        <v>240500</v>
      </c>
      <c r="H510" t="str">
        <f t="shared" si="79"/>
        <v>심연 베기</v>
      </c>
      <c r="I510">
        <f t="shared" si="89"/>
        <v>50</v>
      </c>
      <c r="J510">
        <f t="shared" si="90"/>
        <v>7015</v>
      </c>
      <c r="K510" s="10">
        <v>506</v>
      </c>
      <c r="L510" s="10" t="str">
        <f t="shared" si="94"/>
        <v>36,50</v>
      </c>
      <c r="M510" s="10" t="str">
        <f t="shared" si="95"/>
        <v>2405,70.15</v>
      </c>
    </row>
    <row r="511" spans="4:13" x14ac:dyDescent="0.3">
      <c r="D511" s="10">
        <v>507</v>
      </c>
      <c r="E511" t="str">
        <f t="shared" si="86"/>
        <v>귀신 베기</v>
      </c>
      <c r="F511">
        <f t="shared" si="87"/>
        <v>39</v>
      </c>
      <c r="G511">
        <f t="shared" si="93"/>
        <v>145300</v>
      </c>
      <c r="H511" t="str">
        <f t="shared" si="79"/>
        <v>섬광 베기</v>
      </c>
      <c r="I511">
        <f t="shared" si="89"/>
        <v>47</v>
      </c>
      <c r="J511">
        <f t="shared" si="90"/>
        <v>23550</v>
      </c>
      <c r="K511" s="10">
        <v>507</v>
      </c>
      <c r="L511" s="10" t="str">
        <f t="shared" si="94"/>
        <v>39,47</v>
      </c>
      <c r="M511" s="10" t="str">
        <f t="shared" si="95"/>
        <v>1453,235.5</v>
      </c>
    </row>
    <row r="512" spans="4:13" x14ac:dyDescent="0.3">
      <c r="D512" s="10">
        <v>508</v>
      </c>
      <c r="E512" t="str">
        <f t="shared" si="86"/>
        <v>금강 베기</v>
      </c>
      <c r="F512">
        <f t="shared" si="87"/>
        <v>43</v>
      </c>
      <c r="G512">
        <f t="shared" si="93"/>
        <v>50100</v>
      </c>
      <c r="H512" t="str">
        <f t="shared" si="79"/>
        <v>태극 베기</v>
      </c>
      <c r="I512">
        <f t="shared" si="89"/>
        <v>55</v>
      </c>
      <c r="J512">
        <f t="shared" si="90"/>
        <v>95.2</v>
      </c>
      <c r="K512" s="10">
        <v>508</v>
      </c>
      <c r="L512" s="10" t="str">
        <f t="shared" si="94"/>
        <v>43,55</v>
      </c>
      <c r="M512" s="10" t="str">
        <f t="shared" si="95"/>
        <v>501,0.952</v>
      </c>
    </row>
    <row r="513" spans="4:13" x14ac:dyDescent="0.3">
      <c r="D513" s="10">
        <v>509</v>
      </c>
      <c r="E513" t="str">
        <f t="shared" si="86"/>
        <v>귀살 베기</v>
      </c>
      <c r="F513">
        <f t="shared" si="87"/>
        <v>60</v>
      </c>
      <c r="G513">
        <f t="shared" si="93"/>
        <v>140.19999999999999</v>
      </c>
      <c r="H513" t="str">
        <f t="shared" ref="H513:H576" si="96">H498</f>
        <v>천구 베기</v>
      </c>
      <c r="I513">
        <f t="shared" si="89"/>
        <v>61</v>
      </c>
      <c r="J513">
        <f t="shared" si="90"/>
        <v>87.75</v>
      </c>
      <c r="K513" s="10">
        <v>509</v>
      </c>
      <c r="L513" s="10" t="str">
        <f t="shared" si="94"/>
        <v>60,61</v>
      </c>
      <c r="M513" s="10" t="str">
        <f t="shared" si="95"/>
        <v>1.402,0.8775</v>
      </c>
    </row>
    <row r="514" spans="4:13" x14ac:dyDescent="0.3">
      <c r="D514" s="10">
        <v>510</v>
      </c>
      <c r="E514" t="str">
        <f t="shared" si="86"/>
        <v>지옥 베기</v>
      </c>
      <c r="F514">
        <f t="shared" si="87"/>
        <v>35</v>
      </c>
      <c r="G514">
        <f t="shared" si="93"/>
        <v>471500</v>
      </c>
      <c r="H514" t="str">
        <f t="shared" si="96"/>
        <v>신선 베기</v>
      </c>
      <c r="I514">
        <f t="shared" si="89"/>
        <v>54</v>
      </c>
      <c r="J514">
        <f t="shared" si="90"/>
        <v>596.5</v>
      </c>
      <c r="K514" s="10">
        <v>510</v>
      </c>
      <c r="L514" s="10" t="str">
        <f t="shared" si="94"/>
        <v>35,54</v>
      </c>
      <c r="M514" s="10" t="str">
        <f t="shared" si="95"/>
        <v>4715,5.965</v>
      </c>
    </row>
    <row r="515" spans="4:13" x14ac:dyDescent="0.3">
      <c r="D515" s="10">
        <v>511</v>
      </c>
      <c r="E515" t="str">
        <f t="shared" si="86"/>
        <v>천상 베기</v>
      </c>
      <c r="F515">
        <f t="shared" si="87"/>
        <v>36</v>
      </c>
      <c r="G515">
        <f t="shared" si="93"/>
        <v>240750</v>
      </c>
      <c r="H515" t="str">
        <f t="shared" si="96"/>
        <v>심연 베기</v>
      </c>
      <c r="I515">
        <f t="shared" si="89"/>
        <v>50</v>
      </c>
      <c r="J515">
        <f t="shared" si="90"/>
        <v>7022.5</v>
      </c>
      <c r="K515" s="10">
        <v>511</v>
      </c>
      <c r="L515" s="10" t="str">
        <f t="shared" si="94"/>
        <v>36,50</v>
      </c>
      <c r="M515" s="10" t="str">
        <f t="shared" si="95"/>
        <v>2407.5,70.225</v>
      </c>
    </row>
    <row r="516" spans="4:13" x14ac:dyDescent="0.3">
      <c r="D516" s="10">
        <v>512</v>
      </c>
      <c r="E516" t="str">
        <f t="shared" si="86"/>
        <v>귀신 베기</v>
      </c>
      <c r="F516">
        <f t="shared" si="87"/>
        <v>39</v>
      </c>
      <c r="G516">
        <f t="shared" si="93"/>
        <v>145450</v>
      </c>
      <c r="H516" t="str">
        <f t="shared" si="96"/>
        <v>섬광 베기</v>
      </c>
      <c r="I516">
        <f t="shared" si="89"/>
        <v>47</v>
      </c>
      <c r="J516">
        <f t="shared" si="90"/>
        <v>23575</v>
      </c>
      <c r="K516" s="10">
        <v>512</v>
      </c>
      <c r="L516" s="10" t="str">
        <f t="shared" si="94"/>
        <v>39,47</v>
      </c>
      <c r="M516" s="10" t="str">
        <f t="shared" si="95"/>
        <v>1454.5,235.75</v>
      </c>
    </row>
    <row r="517" spans="4:13" x14ac:dyDescent="0.3">
      <c r="D517" s="10">
        <v>513</v>
      </c>
      <c r="E517" t="str">
        <f t="shared" si="86"/>
        <v>금강 베기</v>
      </c>
      <c r="F517">
        <f t="shared" si="87"/>
        <v>43</v>
      </c>
      <c r="G517">
        <f t="shared" si="93"/>
        <v>50150</v>
      </c>
      <c r="H517" t="str">
        <f t="shared" si="96"/>
        <v>태극 베기</v>
      </c>
      <c r="I517">
        <f t="shared" si="89"/>
        <v>55</v>
      </c>
      <c r="J517">
        <f t="shared" si="90"/>
        <v>95.3</v>
      </c>
      <c r="K517" s="10">
        <v>513</v>
      </c>
      <c r="L517" s="10" t="str">
        <f t="shared" si="94"/>
        <v>43,55</v>
      </c>
      <c r="M517" s="10" t="str">
        <f t="shared" si="95"/>
        <v>501.5,0.953</v>
      </c>
    </row>
    <row r="518" spans="4:13" x14ac:dyDescent="0.3">
      <c r="D518" s="10">
        <v>514</v>
      </c>
      <c r="E518" t="str">
        <f t="shared" si="86"/>
        <v>귀살 베기</v>
      </c>
      <c r="F518">
        <f t="shared" si="87"/>
        <v>60</v>
      </c>
      <c r="G518">
        <f t="shared" si="93"/>
        <v>140.29999999999998</v>
      </c>
      <c r="H518" t="str">
        <f t="shared" si="96"/>
        <v>신수 베기</v>
      </c>
      <c r="I518">
        <f t="shared" si="89"/>
        <v>42</v>
      </c>
      <c r="J518">
        <f t="shared" si="90"/>
        <v>21050</v>
      </c>
      <c r="K518" s="10">
        <v>514</v>
      </c>
      <c r="L518" s="10" t="str">
        <f t="shared" si="94"/>
        <v>60,42</v>
      </c>
      <c r="M518" s="10" t="str">
        <f t="shared" si="95"/>
        <v>1.403,210.5</v>
      </c>
    </row>
    <row r="519" spans="4:13" x14ac:dyDescent="0.3">
      <c r="D519" s="10">
        <v>515</v>
      </c>
      <c r="E519" t="str">
        <f t="shared" si="86"/>
        <v>지옥 베기</v>
      </c>
      <c r="F519">
        <f t="shared" si="87"/>
        <v>35</v>
      </c>
      <c r="G519">
        <f t="shared" si="93"/>
        <v>472000</v>
      </c>
      <c r="H519" t="str">
        <f t="shared" si="96"/>
        <v>신선 베기</v>
      </c>
      <c r="I519">
        <f t="shared" si="89"/>
        <v>54</v>
      </c>
      <c r="J519">
        <f t="shared" si="90"/>
        <v>597</v>
      </c>
      <c r="K519" s="10">
        <v>515</v>
      </c>
      <c r="L519" s="10" t="str">
        <f t="shared" si="94"/>
        <v>35,54</v>
      </c>
      <c r="M519" s="10" t="str">
        <f t="shared" si="95"/>
        <v>4720,5.97</v>
      </c>
    </row>
    <row r="520" spans="4:13" x14ac:dyDescent="0.3">
      <c r="D520" s="10">
        <v>516</v>
      </c>
      <c r="E520" t="str">
        <f t="shared" si="86"/>
        <v>천상 베기</v>
      </c>
      <c r="F520">
        <f t="shared" si="87"/>
        <v>36</v>
      </c>
      <c r="G520">
        <f t="shared" si="93"/>
        <v>241000</v>
      </c>
      <c r="H520" t="str">
        <f t="shared" si="96"/>
        <v>심연 베기</v>
      </c>
      <c r="I520">
        <f t="shared" si="89"/>
        <v>50</v>
      </c>
      <c r="J520">
        <f t="shared" si="90"/>
        <v>7030</v>
      </c>
      <c r="K520" s="10">
        <v>516</v>
      </c>
      <c r="L520" s="10" t="str">
        <f t="shared" si="94"/>
        <v>36,50</v>
      </c>
      <c r="M520" s="10" t="str">
        <f t="shared" si="95"/>
        <v>2410,70.3</v>
      </c>
    </row>
    <row r="521" spans="4:13" x14ac:dyDescent="0.3">
      <c r="D521" s="10">
        <v>517</v>
      </c>
      <c r="E521" t="str">
        <f t="shared" si="86"/>
        <v>귀신 베기</v>
      </c>
      <c r="F521">
        <f t="shared" si="87"/>
        <v>39</v>
      </c>
      <c r="G521">
        <f t="shared" si="93"/>
        <v>145600</v>
      </c>
      <c r="H521" t="str">
        <f t="shared" si="96"/>
        <v>섬광 베기</v>
      </c>
      <c r="I521">
        <f t="shared" si="89"/>
        <v>47</v>
      </c>
      <c r="J521">
        <f t="shared" si="90"/>
        <v>23600</v>
      </c>
      <c r="K521" s="10">
        <v>517</v>
      </c>
      <c r="L521" s="10" t="str">
        <f t="shared" si="94"/>
        <v>39,47</v>
      </c>
      <c r="M521" s="10" t="str">
        <f t="shared" si="95"/>
        <v>1456,236</v>
      </c>
    </row>
    <row r="522" spans="4:13" x14ac:dyDescent="0.3">
      <c r="D522" s="10">
        <v>518</v>
      </c>
      <c r="E522" t="str">
        <f t="shared" si="86"/>
        <v>금강 베기</v>
      </c>
      <c r="F522">
        <f t="shared" si="87"/>
        <v>43</v>
      </c>
      <c r="G522">
        <f t="shared" si="93"/>
        <v>50200</v>
      </c>
      <c r="H522" t="str">
        <f t="shared" si="96"/>
        <v>태극 베기</v>
      </c>
      <c r="I522">
        <f t="shared" si="89"/>
        <v>55</v>
      </c>
      <c r="J522">
        <f t="shared" si="90"/>
        <v>95.4</v>
      </c>
      <c r="K522" s="10">
        <v>518</v>
      </c>
      <c r="L522" s="10" t="str">
        <f t="shared" si="94"/>
        <v>43,55</v>
      </c>
      <c r="M522" s="10" t="str">
        <f t="shared" si="95"/>
        <v>502,0.954</v>
      </c>
    </row>
    <row r="523" spans="4:13" x14ac:dyDescent="0.3">
      <c r="D523" s="10">
        <v>519</v>
      </c>
      <c r="E523" t="str">
        <f t="shared" si="86"/>
        <v>귀살 베기</v>
      </c>
      <c r="F523">
        <f t="shared" si="87"/>
        <v>60</v>
      </c>
      <c r="G523">
        <f t="shared" si="93"/>
        <v>140.39999999999998</v>
      </c>
      <c r="H523" t="str">
        <f t="shared" si="96"/>
        <v>흉수 베기</v>
      </c>
      <c r="I523">
        <f t="shared" si="89"/>
        <v>46</v>
      </c>
      <c r="J523">
        <f t="shared" si="90"/>
        <v>2060</v>
      </c>
      <c r="K523" s="10">
        <v>519</v>
      </c>
      <c r="L523" s="10" t="str">
        <f t="shared" si="94"/>
        <v>60,46</v>
      </c>
      <c r="M523" s="10" t="str">
        <f t="shared" si="95"/>
        <v>1.404,20.6</v>
      </c>
    </row>
    <row r="524" spans="4:13" x14ac:dyDescent="0.3">
      <c r="D524" s="10">
        <v>520</v>
      </c>
      <c r="E524" t="str">
        <f t="shared" si="86"/>
        <v>지옥 베기</v>
      </c>
      <c r="F524">
        <f t="shared" si="87"/>
        <v>35</v>
      </c>
      <c r="G524">
        <f t="shared" si="93"/>
        <v>472500</v>
      </c>
      <c r="H524" t="str">
        <f t="shared" si="96"/>
        <v>신선 베기</v>
      </c>
      <c r="I524">
        <f t="shared" si="89"/>
        <v>54</v>
      </c>
      <c r="J524">
        <f t="shared" si="90"/>
        <v>597.5</v>
      </c>
      <c r="K524" s="10">
        <v>520</v>
      </c>
      <c r="L524" s="10" t="str">
        <f t="shared" si="94"/>
        <v>35,54</v>
      </c>
      <c r="M524" s="10" t="str">
        <f t="shared" si="95"/>
        <v>4725,5.975</v>
      </c>
    </row>
    <row r="525" spans="4:13" x14ac:dyDescent="0.3">
      <c r="D525" s="10">
        <v>521</v>
      </c>
      <c r="E525" t="str">
        <f t="shared" si="86"/>
        <v>천상 베기</v>
      </c>
      <c r="F525">
        <f t="shared" si="87"/>
        <v>36</v>
      </c>
      <c r="G525">
        <f t="shared" si="93"/>
        <v>241250</v>
      </c>
      <c r="H525" t="str">
        <f t="shared" si="96"/>
        <v>심연 베기</v>
      </c>
      <c r="I525">
        <f t="shared" si="89"/>
        <v>50</v>
      </c>
      <c r="J525">
        <f t="shared" si="90"/>
        <v>7037.5</v>
      </c>
      <c r="K525" s="10">
        <v>521</v>
      </c>
      <c r="L525" s="10" t="str">
        <f t="shared" si="94"/>
        <v>36,50</v>
      </c>
      <c r="M525" s="10" t="str">
        <f t="shared" si="95"/>
        <v>2412.5,70.375</v>
      </c>
    </row>
    <row r="526" spans="4:13" x14ac:dyDescent="0.3">
      <c r="D526" s="10">
        <v>522</v>
      </c>
      <c r="E526" t="str">
        <f t="shared" si="86"/>
        <v>귀신 베기</v>
      </c>
      <c r="F526">
        <f t="shared" si="87"/>
        <v>39</v>
      </c>
      <c r="G526">
        <f t="shared" si="93"/>
        <v>145750</v>
      </c>
      <c r="H526" t="str">
        <f t="shared" si="96"/>
        <v>섬광 베기</v>
      </c>
      <c r="I526">
        <f t="shared" si="89"/>
        <v>47</v>
      </c>
      <c r="J526">
        <f t="shared" si="90"/>
        <v>23625</v>
      </c>
      <c r="K526" s="10">
        <v>522</v>
      </c>
      <c r="L526" s="10" t="str">
        <f t="shared" si="94"/>
        <v>39,47</v>
      </c>
      <c r="M526" s="10" t="str">
        <f t="shared" si="95"/>
        <v>1457.5,236.25</v>
      </c>
    </row>
    <row r="527" spans="4:13" x14ac:dyDescent="0.3">
      <c r="D527" s="10">
        <v>523</v>
      </c>
      <c r="E527" t="str">
        <f t="shared" si="86"/>
        <v>금강 베기</v>
      </c>
      <c r="F527">
        <f t="shared" si="87"/>
        <v>43</v>
      </c>
      <c r="G527">
        <f t="shared" si="93"/>
        <v>50250</v>
      </c>
      <c r="H527" t="str">
        <f t="shared" si="96"/>
        <v>태극 베기</v>
      </c>
      <c r="I527">
        <f t="shared" si="89"/>
        <v>55</v>
      </c>
      <c r="J527">
        <f t="shared" si="90"/>
        <v>95.5</v>
      </c>
      <c r="K527" s="10">
        <v>523</v>
      </c>
      <c r="L527" s="10" t="str">
        <f t="shared" si="94"/>
        <v>43,55</v>
      </c>
      <c r="M527" s="10" t="str">
        <f t="shared" si="95"/>
        <v>502.5,0.955</v>
      </c>
    </row>
    <row r="528" spans="4:13" x14ac:dyDescent="0.3">
      <c r="D528" s="10">
        <v>524</v>
      </c>
      <c r="E528" t="str">
        <f t="shared" si="86"/>
        <v>귀살 베기</v>
      </c>
      <c r="F528">
        <f t="shared" si="87"/>
        <v>60</v>
      </c>
      <c r="G528">
        <f t="shared" si="93"/>
        <v>140.49999999999997</v>
      </c>
      <c r="H528" t="str">
        <f t="shared" si="96"/>
        <v>천구 베기</v>
      </c>
      <c r="I528">
        <f t="shared" si="89"/>
        <v>61</v>
      </c>
      <c r="J528">
        <f t="shared" si="90"/>
        <v>88</v>
      </c>
      <c r="K528" s="10">
        <v>524</v>
      </c>
      <c r="L528" s="10" t="str">
        <f t="shared" si="94"/>
        <v>60,61</v>
      </c>
      <c r="M528" s="10" t="str">
        <f t="shared" si="95"/>
        <v>1.405,0.88</v>
      </c>
    </row>
    <row r="529" spans="4:13" x14ac:dyDescent="0.3">
      <c r="D529" s="10">
        <v>525</v>
      </c>
      <c r="E529" t="str">
        <f t="shared" si="86"/>
        <v>지옥 베기</v>
      </c>
      <c r="F529">
        <f t="shared" si="87"/>
        <v>35</v>
      </c>
      <c r="G529">
        <f t="shared" si="93"/>
        <v>473000</v>
      </c>
      <c r="H529" t="str">
        <f t="shared" si="96"/>
        <v>신선 베기</v>
      </c>
      <c r="I529">
        <f t="shared" si="89"/>
        <v>54</v>
      </c>
      <c r="J529">
        <f t="shared" si="90"/>
        <v>598</v>
      </c>
      <c r="K529" s="10">
        <v>525</v>
      </c>
      <c r="L529" s="10" t="str">
        <f t="shared" si="94"/>
        <v>35,54</v>
      </c>
      <c r="M529" s="10" t="str">
        <f t="shared" si="95"/>
        <v>4730,5.98</v>
      </c>
    </row>
    <row r="530" spans="4:13" x14ac:dyDescent="0.3">
      <c r="D530" s="10">
        <v>526</v>
      </c>
      <c r="E530" t="str">
        <f t="shared" si="86"/>
        <v>천상 베기</v>
      </c>
      <c r="F530">
        <f t="shared" si="87"/>
        <v>36</v>
      </c>
      <c r="G530">
        <f t="shared" si="93"/>
        <v>241500</v>
      </c>
      <c r="H530" t="str">
        <f t="shared" si="96"/>
        <v>심연 베기</v>
      </c>
      <c r="I530">
        <f t="shared" si="89"/>
        <v>50</v>
      </c>
      <c r="J530">
        <f t="shared" si="90"/>
        <v>7045</v>
      </c>
      <c r="K530" s="10">
        <v>526</v>
      </c>
      <c r="L530" s="10" t="str">
        <f t="shared" si="94"/>
        <v>36,50</v>
      </c>
      <c r="M530" s="10" t="str">
        <f t="shared" si="95"/>
        <v>2415,70.45</v>
      </c>
    </row>
    <row r="531" spans="4:13" x14ac:dyDescent="0.3">
      <c r="D531" s="10">
        <v>527</v>
      </c>
      <c r="E531" t="str">
        <f t="shared" si="86"/>
        <v>귀신 베기</v>
      </c>
      <c r="F531">
        <f t="shared" si="87"/>
        <v>39</v>
      </c>
      <c r="G531">
        <f t="shared" si="93"/>
        <v>145900</v>
      </c>
      <c r="H531" t="str">
        <f t="shared" si="96"/>
        <v>섬광 베기</v>
      </c>
      <c r="I531">
        <f t="shared" si="89"/>
        <v>47</v>
      </c>
      <c r="J531">
        <f t="shared" si="90"/>
        <v>23650</v>
      </c>
      <c r="K531" s="10">
        <v>527</v>
      </c>
      <c r="L531" s="10" t="str">
        <f t="shared" si="94"/>
        <v>39,47</v>
      </c>
      <c r="M531" s="10" t="str">
        <f t="shared" si="95"/>
        <v>1459,236.5</v>
      </c>
    </row>
    <row r="532" spans="4:13" x14ac:dyDescent="0.3">
      <c r="D532" s="10">
        <v>528</v>
      </c>
      <c r="E532" t="str">
        <f t="shared" si="86"/>
        <v>금강 베기</v>
      </c>
      <c r="F532">
        <f t="shared" si="87"/>
        <v>43</v>
      </c>
      <c r="G532">
        <f t="shared" si="93"/>
        <v>50300</v>
      </c>
      <c r="H532" t="str">
        <f t="shared" si="96"/>
        <v>태극 베기</v>
      </c>
      <c r="I532">
        <f t="shared" si="89"/>
        <v>55</v>
      </c>
      <c r="J532">
        <f t="shared" si="90"/>
        <v>95.6</v>
      </c>
      <c r="K532" s="10">
        <v>528</v>
      </c>
      <c r="L532" s="10" t="str">
        <f t="shared" si="94"/>
        <v>43,55</v>
      </c>
      <c r="M532" s="10" t="str">
        <f t="shared" si="95"/>
        <v>503,0.956</v>
      </c>
    </row>
    <row r="533" spans="4:13" x14ac:dyDescent="0.3">
      <c r="D533" s="10">
        <v>529</v>
      </c>
      <c r="E533" t="str">
        <f t="shared" si="86"/>
        <v>귀살 베기</v>
      </c>
      <c r="F533">
        <f t="shared" si="87"/>
        <v>60</v>
      </c>
      <c r="G533">
        <f t="shared" si="93"/>
        <v>140.59999999999997</v>
      </c>
      <c r="H533" t="str">
        <f t="shared" si="96"/>
        <v>신수 베기</v>
      </c>
      <c r="I533">
        <f t="shared" si="89"/>
        <v>42</v>
      </c>
      <c r="J533">
        <f t="shared" si="90"/>
        <v>21100</v>
      </c>
      <c r="K533" s="10">
        <v>529</v>
      </c>
      <c r="L533" s="10" t="str">
        <f t="shared" si="94"/>
        <v>60,42</v>
      </c>
      <c r="M533" s="10" t="str">
        <f t="shared" si="95"/>
        <v>1.406,211</v>
      </c>
    </row>
    <row r="534" spans="4:13" x14ac:dyDescent="0.3">
      <c r="D534" s="10">
        <v>530</v>
      </c>
      <c r="E534" t="str">
        <f t="shared" si="86"/>
        <v>지옥 베기</v>
      </c>
      <c r="F534">
        <f t="shared" si="87"/>
        <v>35</v>
      </c>
      <c r="G534">
        <f t="shared" si="93"/>
        <v>473500</v>
      </c>
      <c r="H534" t="str">
        <f t="shared" si="96"/>
        <v>신선 베기</v>
      </c>
      <c r="I534">
        <f t="shared" si="89"/>
        <v>54</v>
      </c>
      <c r="J534">
        <f t="shared" si="90"/>
        <v>598.5</v>
      </c>
      <c r="K534" s="10">
        <v>530</v>
      </c>
      <c r="L534" s="10" t="str">
        <f t="shared" si="94"/>
        <v>35,54</v>
      </c>
      <c r="M534" s="10" t="str">
        <f t="shared" si="95"/>
        <v>4735,5.985</v>
      </c>
    </row>
    <row r="535" spans="4:13" x14ac:dyDescent="0.3">
      <c r="D535" s="10">
        <v>531</v>
      </c>
      <c r="E535" t="str">
        <f t="shared" si="86"/>
        <v>천상 베기</v>
      </c>
      <c r="F535">
        <f t="shared" si="87"/>
        <v>36</v>
      </c>
      <c r="G535">
        <f t="shared" si="93"/>
        <v>241750</v>
      </c>
      <c r="H535" t="str">
        <f t="shared" si="96"/>
        <v>심연 베기</v>
      </c>
      <c r="I535">
        <f t="shared" si="89"/>
        <v>50</v>
      </c>
      <c r="J535">
        <f t="shared" si="90"/>
        <v>7052.5</v>
      </c>
      <c r="K535" s="10">
        <v>531</v>
      </c>
      <c r="L535" s="10" t="str">
        <f t="shared" si="94"/>
        <v>36,50</v>
      </c>
      <c r="M535" s="10" t="str">
        <f t="shared" si="95"/>
        <v>2417.5,70.525</v>
      </c>
    </row>
    <row r="536" spans="4:13" x14ac:dyDescent="0.3">
      <c r="D536" s="10">
        <v>532</v>
      </c>
      <c r="E536" t="str">
        <f t="shared" si="86"/>
        <v>귀신 베기</v>
      </c>
      <c r="F536">
        <f t="shared" si="87"/>
        <v>39</v>
      </c>
      <c r="G536">
        <f t="shared" si="93"/>
        <v>146050</v>
      </c>
      <c r="H536" t="str">
        <f t="shared" si="96"/>
        <v>섬광 베기</v>
      </c>
      <c r="I536">
        <f t="shared" si="89"/>
        <v>47</v>
      </c>
      <c r="J536">
        <f t="shared" si="90"/>
        <v>23675</v>
      </c>
      <c r="K536" s="10">
        <v>532</v>
      </c>
      <c r="L536" s="10" t="str">
        <f t="shared" si="94"/>
        <v>39,47</v>
      </c>
      <c r="M536" s="10" t="str">
        <f t="shared" si="95"/>
        <v>1460.5,236.75</v>
      </c>
    </row>
    <row r="537" spans="4:13" x14ac:dyDescent="0.3">
      <c r="D537" s="10">
        <v>533</v>
      </c>
      <c r="E537" t="str">
        <f t="shared" si="86"/>
        <v>금강 베기</v>
      </c>
      <c r="F537">
        <f t="shared" si="87"/>
        <v>43</v>
      </c>
      <c r="G537">
        <f t="shared" si="93"/>
        <v>50350</v>
      </c>
      <c r="H537" t="str">
        <f t="shared" si="96"/>
        <v>태극 베기</v>
      </c>
      <c r="I537">
        <f t="shared" si="89"/>
        <v>55</v>
      </c>
      <c r="J537">
        <f t="shared" si="90"/>
        <v>95.7</v>
      </c>
      <c r="K537" s="10">
        <v>533</v>
      </c>
      <c r="L537" s="10" t="str">
        <f t="shared" si="94"/>
        <v>43,55</v>
      </c>
      <c r="M537" s="10" t="str">
        <f t="shared" si="95"/>
        <v>503.5,0.957</v>
      </c>
    </row>
    <row r="538" spans="4:13" x14ac:dyDescent="0.3">
      <c r="D538" s="10">
        <v>534</v>
      </c>
      <c r="E538" t="str">
        <f t="shared" si="86"/>
        <v>귀살 베기</v>
      </c>
      <c r="F538">
        <f t="shared" si="87"/>
        <v>60</v>
      </c>
      <c r="G538">
        <f t="shared" si="93"/>
        <v>140.69999999999996</v>
      </c>
      <c r="H538" t="str">
        <f t="shared" si="96"/>
        <v>흉수 베기</v>
      </c>
      <c r="I538">
        <f t="shared" si="89"/>
        <v>46</v>
      </c>
      <c r="J538">
        <f t="shared" si="90"/>
        <v>2065</v>
      </c>
      <c r="K538" s="10">
        <v>534</v>
      </c>
      <c r="L538" s="10" t="str">
        <f t="shared" si="94"/>
        <v>60,46</v>
      </c>
      <c r="M538" s="10" t="str">
        <f t="shared" si="95"/>
        <v>1.407,20.65</v>
      </c>
    </row>
    <row r="539" spans="4:13" x14ac:dyDescent="0.3">
      <c r="D539" s="10">
        <v>535</v>
      </c>
      <c r="E539" t="str">
        <f t="shared" si="86"/>
        <v>지옥 베기</v>
      </c>
      <c r="F539">
        <f t="shared" si="87"/>
        <v>35</v>
      </c>
      <c r="G539">
        <f t="shared" si="93"/>
        <v>474000</v>
      </c>
      <c r="H539" t="str">
        <f t="shared" si="96"/>
        <v>신선 베기</v>
      </c>
      <c r="I539">
        <f t="shared" si="89"/>
        <v>54</v>
      </c>
      <c r="J539">
        <f t="shared" si="90"/>
        <v>599</v>
      </c>
      <c r="K539" s="10">
        <v>535</v>
      </c>
      <c r="L539" s="10" t="str">
        <f t="shared" si="94"/>
        <v>35,54</v>
      </c>
      <c r="M539" s="10" t="str">
        <f t="shared" si="95"/>
        <v>4740,5.99</v>
      </c>
    </row>
    <row r="540" spans="4:13" x14ac:dyDescent="0.3">
      <c r="D540" s="10">
        <v>536</v>
      </c>
      <c r="E540" t="str">
        <f t="shared" si="86"/>
        <v>천상 베기</v>
      </c>
      <c r="F540">
        <f t="shared" si="87"/>
        <v>36</v>
      </c>
      <c r="G540">
        <f t="shared" si="93"/>
        <v>242000</v>
      </c>
      <c r="H540" t="str">
        <f t="shared" si="96"/>
        <v>심연 베기</v>
      </c>
      <c r="I540">
        <f t="shared" si="89"/>
        <v>50</v>
      </c>
      <c r="J540">
        <f t="shared" si="90"/>
        <v>7060</v>
      </c>
      <c r="K540" s="10">
        <v>536</v>
      </c>
      <c r="L540" s="10" t="str">
        <f t="shared" si="94"/>
        <v>36,50</v>
      </c>
      <c r="M540" s="10" t="str">
        <f t="shared" si="95"/>
        <v>2420,70.6</v>
      </c>
    </row>
    <row r="541" spans="4:13" x14ac:dyDescent="0.3">
      <c r="D541" s="10">
        <v>537</v>
      </c>
      <c r="E541" t="str">
        <f t="shared" si="86"/>
        <v>귀신 베기</v>
      </c>
      <c r="F541">
        <f t="shared" si="87"/>
        <v>39</v>
      </c>
      <c r="G541">
        <f t="shared" si="93"/>
        <v>146200</v>
      </c>
      <c r="H541" t="str">
        <f t="shared" si="96"/>
        <v>섬광 베기</v>
      </c>
      <c r="I541">
        <f t="shared" si="89"/>
        <v>47</v>
      </c>
      <c r="J541">
        <f t="shared" si="90"/>
        <v>23700</v>
      </c>
      <c r="K541" s="10">
        <v>537</v>
      </c>
      <c r="L541" s="10" t="str">
        <f t="shared" si="94"/>
        <v>39,47</v>
      </c>
      <c r="M541" s="10" t="str">
        <f t="shared" si="95"/>
        <v>1462,237</v>
      </c>
    </row>
    <row r="542" spans="4:13" x14ac:dyDescent="0.3">
      <c r="D542" s="10">
        <v>538</v>
      </c>
      <c r="E542" t="str">
        <f t="shared" si="86"/>
        <v>금강 베기</v>
      </c>
      <c r="F542">
        <f t="shared" si="87"/>
        <v>43</v>
      </c>
      <c r="G542">
        <f t="shared" si="93"/>
        <v>50400</v>
      </c>
      <c r="H542" t="str">
        <f t="shared" si="96"/>
        <v>태극 베기</v>
      </c>
      <c r="I542">
        <f t="shared" si="89"/>
        <v>55</v>
      </c>
      <c r="J542">
        <f t="shared" si="90"/>
        <v>95.8</v>
      </c>
      <c r="K542" s="10">
        <v>538</v>
      </c>
      <c r="L542" s="10" t="str">
        <f t="shared" si="94"/>
        <v>43,55</v>
      </c>
      <c r="M542" s="10" t="str">
        <f t="shared" si="95"/>
        <v>504,0.958</v>
      </c>
    </row>
    <row r="543" spans="4:13" x14ac:dyDescent="0.3">
      <c r="D543" s="10">
        <v>539</v>
      </c>
      <c r="E543" t="str">
        <f t="shared" si="86"/>
        <v>귀살 베기</v>
      </c>
      <c r="F543">
        <f t="shared" si="87"/>
        <v>60</v>
      </c>
      <c r="G543">
        <f t="shared" si="93"/>
        <v>140.79999999999995</v>
      </c>
      <c r="H543" t="str">
        <f t="shared" si="96"/>
        <v>천구 베기</v>
      </c>
      <c r="I543">
        <f t="shared" si="89"/>
        <v>61</v>
      </c>
      <c r="J543">
        <f t="shared" si="90"/>
        <v>88.25</v>
      </c>
      <c r="K543" s="10">
        <v>539</v>
      </c>
      <c r="L543" s="10" t="str">
        <f t="shared" si="94"/>
        <v>60,61</v>
      </c>
      <c r="M543" s="10" t="str">
        <f t="shared" si="95"/>
        <v>1.408,0.8825</v>
      </c>
    </row>
    <row r="544" spans="4:13" x14ac:dyDescent="0.3">
      <c r="D544" s="10">
        <v>540</v>
      </c>
      <c r="E544" t="str">
        <f t="shared" si="86"/>
        <v>지옥 베기</v>
      </c>
      <c r="F544">
        <f t="shared" si="87"/>
        <v>35</v>
      </c>
      <c r="G544">
        <f t="shared" si="93"/>
        <v>474500</v>
      </c>
      <c r="H544" t="str">
        <f t="shared" si="96"/>
        <v>신선 베기</v>
      </c>
      <c r="I544">
        <f t="shared" si="89"/>
        <v>54</v>
      </c>
      <c r="J544">
        <f t="shared" si="90"/>
        <v>599.5</v>
      </c>
      <c r="K544" s="10">
        <v>540</v>
      </c>
      <c r="L544" s="10" t="str">
        <f t="shared" si="94"/>
        <v>35,54</v>
      </c>
      <c r="M544" s="10" t="str">
        <f t="shared" si="95"/>
        <v>4745,5.995</v>
      </c>
    </row>
    <row r="545" spans="4:13" x14ac:dyDescent="0.3">
      <c r="D545" s="10">
        <v>541</v>
      </c>
      <c r="E545" t="str">
        <f t="shared" si="86"/>
        <v>천상 베기</v>
      </c>
      <c r="F545">
        <f t="shared" si="87"/>
        <v>36</v>
      </c>
      <c r="G545">
        <f t="shared" si="93"/>
        <v>242250</v>
      </c>
      <c r="H545" t="str">
        <f t="shared" si="96"/>
        <v>심연 베기</v>
      </c>
      <c r="I545">
        <f t="shared" si="89"/>
        <v>50</v>
      </c>
      <c r="J545">
        <f t="shared" si="90"/>
        <v>7067.5</v>
      </c>
      <c r="K545" s="10">
        <v>541</v>
      </c>
      <c r="L545" s="10" t="str">
        <f t="shared" si="94"/>
        <v>36,50</v>
      </c>
      <c r="M545" s="10" t="str">
        <f t="shared" si="95"/>
        <v>2422.5,70.675</v>
      </c>
    </row>
    <row r="546" spans="4:13" x14ac:dyDescent="0.3">
      <c r="D546" s="10">
        <v>542</v>
      </c>
      <c r="E546" t="str">
        <f t="shared" si="86"/>
        <v>귀신 베기</v>
      </c>
      <c r="F546">
        <f t="shared" si="87"/>
        <v>39</v>
      </c>
      <c r="G546">
        <f t="shared" si="93"/>
        <v>146350</v>
      </c>
      <c r="H546" t="str">
        <f t="shared" si="96"/>
        <v>섬광 베기</v>
      </c>
      <c r="I546">
        <f t="shared" si="89"/>
        <v>47</v>
      </c>
      <c r="J546">
        <f t="shared" si="90"/>
        <v>23725</v>
      </c>
      <c r="K546" s="10">
        <v>542</v>
      </c>
      <c r="L546" s="10" t="str">
        <f t="shared" si="94"/>
        <v>39,47</v>
      </c>
      <c r="M546" s="10" t="str">
        <f t="shared" si="95"/>
        <v>1463.5,237.25</v>
      </c>
    </row>
    <row r="547" spans="4:13" x14ac:dyDescent="0.3">
      <c r="D547" s="10">
        <v>543</v>
      </c>
      <c r="E547" t="str">
        <f t="shared" si="86"/>
        <v>금강 베기</v>
      </c>
      <c r="F547">
        <f t="shared" si="87"/>
        <v>43</v>
      </c>
      <c r="G547">
        <f t="shared" si="93"/>
        <v>50450</v>
      </c>
      <c r="H547" t="str">
        <f t="shared" si="96"/>
        <v>태극 베기</v>
      </c>
      <c r="I547">
        <f t="shared" si="89"/>
        <v>55</v>
      </c>
      <c r="J547">
        <f t="shared" si="90"/>
        <v>95.9</v>
      </c>
      <c r="K547" s="10">
        <v>543</v>
      </c>
      <c r="L547" s="10" t="str">
        <f t="shared" si="94"/>
        <v>43,55</v>
      </c>
      <c r="M547" s="10" t="str">
        <f t="shared" si="95"/>
        <v>504.5,0.959</v>
      </c>
    </row>
    <row r="548" spans="4:13" x14ac:dyDescent="0.3">
      <c r="D548" s="10">
        <v>544</v>
      </c>
      <c r="E548" t="str">
        <f t="shared" si="86"/>
        <v>귀살 베기</v>
      </c>
      <c r="F548">
        <f t="shared" si="87"/>
        <v>60</v>
      </c>
      <c r="G548">
        <f t="shared" si="93"/>
        <v>140.89999999999995</v>
      </c>
      <c r="H548" t="str">
        <f t="shared" si="96"/>
        <v>신수 베기</v>
      </c>
      <c r="I548">
        <f t="shared" si="89"/>
        <v>42</v>
      </c>
      <c r="J548">
        <f t="shared" si="90"/>
        <v>21150</v>
      </c>
      <c r="K548" s="10">
        <v>544</v>
      </c>
      <c r="L548" s="10" t="str">
        <f t="shared" si="94"/>
        <v>60,42</v>
      </c>
      <c r="M548" s="10" t="str">
        <f t="shared" si="95"/>
        <v>1.409,211.5</v>
      </c>
    </row>
    <row r="549" spans="4:13" x14ac:dyDescent="0.3">
      <c r="D549" s="10">
        <v>545</v>
      </c>
      <c r="E549" t="str">
        <f t="shared" si="86"/>
        <v>지옥 베기</v>
      </c>
      <c r="F549">
        <f t="shared" si="87"/>
        <v>35</v>
      </c>
      <c r="G549">
        <f t="shared" si="93"/>
        <v>475000</v>
      </c>
      <c r="H549" t="str">
        <f t="shared" si="96"/>
        <v>신선 베기</v>
      </c>
      <c r="I549">
        <f t="shared" si="89"/>
        <v>54</v>
      </c>
      <c r="J549">
        <f t="shared" si="90"/>
        <v>600</v>
      </c>
      <c r="K549" s="10">
        <v>545</v>
      </c>
      <c r="L549" s="10" t="str">
        <f t="shared" si="94"/>
        <v>35,54</v>
      </c>
      <c r="M549" s="10" t="str">
        <f t="shared" si="95"/>
        <v>4750,6</v>
      </c>
    </row>
    <row r="550" spans="4:13" x14ac:dyDescent="0.3">
      <c r="D550" s="10">
        <v>546</v>
      </c>
      <c r="E550" t="str">
        <f t="shared" si="86"/>
        <v>천상 베기</v>
      </c>
      <c r="F550">
        <f t="shared" si="87"/>
        <v>36</v>
      </c>
      <c r="G550">
        <f t="shared" si="93"/>
        <v>242500</v>
      </c>
      <c r="H550" t="str">
        <f t="shared" si="96"/>
        <v>심연 베기</v>
      </c>
      <c r="I550">
        <f t="shared" si="89"/>
        <v>50</v>
      </c>
      <c r="J550">
        <f t="shared" si="90"/>
        <v>7075</v>
      </c>
      <c r="K550" s="10">
        <v>546</v>
      </c>
      <c r="L550" s="10" t="str">
        <f t="shared" si="94"/>
        <v>36,50</v>
      </c>
      <c r="M550" s="10" t="str">
        <f t="shared" si="95"/>
        <v>2425,70.75</v>
      </c>
    </row>
    <row r="551" spans="4:13" x14ac:dyDescent="0.3">
      <c r="D551" s="10">
        <v>547</v>
      </c>
      <c r="E551" t="str">
        <f t="shared" si="86"/>
        <v>귀신 베기</v>
      </c>
      <c r="F551">
        <f t="shared" si="87"/>
        <v>39</v>
      </c>
      <c r="G551">
        <f t="shared" si="93"/>
        <v>146500</v>
      </c>
      <c r="H551" t="str">
        <f t="shared" si="96"/>
        <v>섬광 베기</v>
      </c>
      <c r="I551">
        <f t="shared" si="89"/>
        <v>47</v>
      </c>
      <c r="J551">
        <f t="shared" si="90"/>
        <v>23750</v>
      </c>
      <c r="K551" s="10">
        <v>547</v>
      </c>
      <c r="L551" s="10" t="str">
        <f t="shared" si="94"/>
        <v>39,47</v>
      </c>
      <c r="M551" s="10" t="str">
        <f t="shared" si="95"/>
        <v>1465,237.5</v>
      </c>
    </row>
    <row r="552" spans="4:13" x14ac:dyDescent="0.3">
      <c r="D552" s="10">
        <v>548</v>
      </c>
      <c r="E552" t="str">
        <f t="shared" si="86"/>
        <v>금강 베기</v>
      </c>
      <c r="F552">
        <f t="shared" si="87"/>
        <v>43</v>
      </c>
      <c r="G552">
        <f t="shared" si="93"/>
        <v>50500</v>
      </c>
      <c r="H552" t="str">
        <f t="shared" si="96"/>
        <v>태극 베기</v>
      </c>
      <c r="I552">
        <f t="shared" si="89"/>
        <v>55</v>
      </c>
      <c r="J552">
        <f t="shared" si="90"/>
        <v>96</v>
      </c>
      <c r="K552" s="10">
        <v>548</v>
      </c>
      <c r="L552" s="10" t="str">
        <f t="shared" si="94"/>
        <v>43,55</v>
      </c>
      <c r="M552" s="10" t="str">
        <f t="shared" si="95"/>
        <v>505,0.96</v>
      </c>
    </row>
    <row r="553" spans="4:13" x14ac:dyDescent="0.3">
      <c r="D553" s="10">
        <v>549</v>
      </c>
      <c r="E553" t="str">
        <f t="shared" si="86"/>
        <v>귀살 베기</v>
      </c>
      <c r="F553">
        <f t="shared" si="87"/>
        <v>60</v>
      </c>
      <c r="G553">
        <f t="shared" si="93"/>
        <v>140.99999999999994</v>
      </c>
      <c r="H553" t="str">
        <f t="shared" si="96"/>
        <v>흉수 베기</v>
      </c>
      <c r="I553">
        <f t="shared" si="89"/>
        <v>46</v>
      </c>
      <c r="J553">
        <f t="shared" si="90"/>
        <v>2070</v>
      </c>
      <c r="K553" s="10">
        <v>549</v>
      </c>
      <c r="L553" s="10" t="str">
        <f t="shared" si="94"/>
        <v>60,46</v>
      </c>
      <c r="M553" s="10" t="str">
        <f t="shared" si="95"/>
        <v>1.41,20.7</v>
      </c>
    </row>
    <row r="554" spans="4:13" x14ac:dyDescent="0.3">
      <c r="D554" s="10">
        <v>550</v>
      </c>
      <c r="E554" t="str">
        <f t="shared" si="86"/>
        <v>지옥 베기</v>
      </c>
      <c r="F554">
        <f t="shared" si="87"/>
        <v>35</v>
      </c>
      <c r="G554">
        <f t="shared" si="93"/>
        <v>475500</v>
      </c>
      <c r="H554" t="str">
        <f t="shared" si="96"/>
        <v>신선 베기</v>
      </c>
      <c r="I554">
        <f t="shared" si="89"/>
        <v>54</v>
      </c>
      <c r="J554">
        <f t="shared" si="90"/>
        <v>600.5</v>
      </c>
      <c r="K554" s="10">
        <v>550</v>
      </c>
      <c r="L554" s="10" t="str">
        <f t="shared" si="94"/>
        <v>35,54</v>
      </c>
      <c r="M554" s="10" t="str">
        <f t="shared" si="95"/>
        <v>4755,6.005</v>
      </c>
    </row>
    <row r="555" spans="4:13" x14ac:dyDescent="0.3">
      <c r="D555" s="10">
        <v>551</v>
      </c>
      <c r="E555" t="str">
        <f t="shared" si="86"/>
        <v>천상 베기</v>
      </c>
      <c r="F555">
        <f t="shared" si="87"/>
        <v>36</v>
      </c>
      <c r="G555">
        <f t="shared" si="93"/>
        <v>242750</v>
      </c>
      <c r="H555" t="str">
        <f t="shared" si="96"/>
        <v>심연 베기</v>
      </c>
      <c r="I555">
        <f t="shared" si="89"/>
        <v>50</v>
      </c>
      <c r="J555">
        <f t="shared" si="90"/>
        <v>7082.5</v>
      </c>
      <c r="K555" s="10">
        <v>551</v>
      </c>
      <c r="L555" s="10" t="str">
        <f t="shared" si="94"/>
        <v>36,50</v>
      </c>
      <c r="M555" s="10" t="str">
        <f t="shared" si="95"/>
        <v>2427.5,70.825</v>
      </c>
    </row>
    <row r="556" spans="4:13" x14ac:dyDescent="0.3">
      <c r="D556" s="10">
        <v>552</v>
      </c>
      <c r="E556" t="str">
        <f t="shared" si="86"/>
        <v>귀신 베기</v>
      </c>
      <c r="F556">
        <f t="shared" si="87"/>
        <v>39</v>
      </c>
      <c r="G556">
        <f t="shared" si="93"/>
        <v>146650</v>
      </c>
      <c r="H556" t="str">
        <f t="shared" si="96"/>
        <v>섬광 베기</v>
      </c>
      <c r="I556">
        <f t="shared" si="89"/>
        <v>47</v>
      </c>
      <c r="J556">
        <f t="shared" si="90"/>
        <v>23775</v>
      </c>
      <c r="K556" s="10">
        <v>552</v>
      </c>
      <c r="L556" s="10" t="str">
        <f t="shared" si="94"/>
        <v>39,47</v>
      </c>
      <c r="M556" s="10" t="str">
        <f t="shared" si="95"/>
        <v>1466.5,237.75</v>
      </c>
    </row>
    <row r="557" spans="4:13" x14ac:dyDescent="0.3">
      <c r="D557" s="10">
        <v>553</v>
      </c>
      <c r="E557" t="str">
        <f t="shared" si="86"/>
        <v>금강 베기</v>
      </c>
      <c r="F557">
        <f t="shared" si="87"/>
        <v>43</v>
      </c>
      <c r="G557">
        <f t="shared" si="93"/>
        <v>50550</v>
      </c>
      <c r="H557" t="str">
        <f t="shared" si="96"/>
        <v>태극 베기</v>
      </c>
      <c r="I557">
        <f t="shared" si="89"/>
        <v>55</v>
      </c>
      <c r="J557">
        <f t="shared" si="90"/>
        <v>96.1</v>
      </c>
      <c r="K557" s="10">
        <v>553</v>
      </c>
      <c r="L557" s="10" t="str">
        <f t="shared" si="94"/>
        <v>43,55</v>
      </c>
      <c r="M557" s="10" t="str">
        <f t="shared" si="95"/>
        <v>505.5,0.961</v>
      </c>
    </row>
    <row r="558" spans="4:13" x14ac:dyDescent="0.3">
      <c r="D558" s="10">
        <v>554</v>
      </c>
      <c r="E558" t="str">
        <f t="shared" si="86"/>
        <v>귀살 베기</v>
      </c>
      <c r="F558">
        <f t="shared" si="87"/>
        <v>60</v>
      </c>
      <c r="G558">
        <f t="shared" si="93"/>
        <v>141.09999999999994</v>
      </c>
      <c r="H558" t="str">
        <f t="shared" si="96"/>
        <v>천구 베기</v>
      </c>
      <c r="I558">
        <f t="shared" si="89"/>
        <v>61</v>
      </c>
      <c r="J558">
        <f t="shared" si="90"/>
        <v>88.5</v>
      </c>
      <c r="K558" s="10">
        <v>554</v>
      </c>
      <c r="L558" s="10" t="str">
        <f t="shared" si="94"/>
        <v>60,61</v>
      </c>
      <c r="M558" s="10" t="str">
        <f t="shared" si="95"/>
        <v>1.411,0.885</v>
      </c>
    </row>
    <row r="559" spans="4:13" x14ac:dyDescent="0.3">
      <c r="D559" s="10">
        <v>555</v>
      </c>
      <c r="E559" t="str">
        <f t="shared" si="86"/>
        <v>지옥 베기</v>
      </c>
      <c r="F559">
        <f t="shared" si="87"/>
        <v>35</v>
      </c>
      <c r="G559">
        <f t="shared" si="93"/>
        <v>476000</v>
      </c>
      <c r="H559" t="str">
        <f t="shared" si="96"/>
        <v>신선 베기</v>
      </c>
      <c r="I559">
        <f t="shared" si="89"/>
        <v>54</v>
      </c>
      <c r="J559">
        <f t="shared" si="90"/>
        <v>601</v>
      </c>
      <c r="K559" s="10">
        <v>555</v>
      </c>
      <c r="L559" s="10" t="str">
        <f t="shared" si="94"/>
        <v>35,54</v>
      </c>
      <c r="M559" s="10" t="str">
        <f t="shared" si="95"/>
        <v>4760,6.01</v>
      </c>
    </row>
    <row r="560" spans="4:13" x14ac:dyDescent="0.3">
      <c r="D560" s="10">
        <v>556</v>
      </c>
      <c r="E560" t="str">
        <f t="shared" si="86"/>
        <v>천상 베기</v>
      </c>
      <c r="F560">
        <f t="shared" si="87"/>
        <v>36</v>
      </c>
      <c r="G560">
        <f t="shared" si="93"/>
        <v>243000</v>
      </c>
      <c r="H560" t="str">
        <f t="shared" si="96"/>
        <v>심연 베기</v>
      </c>
      <c r="I560">
        <f t="shared" si="89"/>
        <v>50</v>
      </c>
      <c r="J560">
        <f t="shared" si="90"/>
        <v>7090</v>
      </c>
      <c r="K560" s="10">
        <v>556</v>
      </c>
      <c r="L560" s="10" t="str">
        <f t="shared" si="94"/>
        <v>36,50</v>
      </c>
      <c r="M560" s="10" t="str">
        <f t="shared" si="95"/>
        <v>2430,70.9</v>
      </c>
    </row>
    <row r="561" spans="4:13" x14ac:dyDescent="0.3">
      <c r="D561" s="10">
        <v>557</v>
      </c>
      <c r="E561" t="str">
        <f t="shared" si="86"/>
        <v>귀신 베기</v>
      </c>
      <c r="F561">
        <f t="shared" si="87"/>
        <v>39</v>
      </c>
      <c r="G561">
        <f t="shared" si="93"/>
        <v>146800</v>
      </c>
      <c r="H561" t="str">
        <f t="shared" si="96"/>
        <v>섬광 베기</v>
      </c>
      <c r="I561">
        <f t="shared" si="89"/>
        <v>47</v>
      </c>
      <c r="J561">
        <f t="shared" si="90"/>
        <v>23800</v>
      </c>
      <c r="K561" s="10">
        <v>557</v>
      </c>
      <c r="L561" s="10" t="str">
        <f t="shared" si="94"/>
        <v>39,47</v>
      </c>
      <c r="M561" s="10" t="str">
        <f t="shared" si="95"/>
        <v>1468,238</v>
      </c>
    </row>
    <row r="562" spans="4:13" x14ac:dyDescent="0.3">
      <c r="D562" s="10">
        <v>558</v>
      </c>
      <c r="E562" t="str">
        <f t="shared" si="86"/>
        <v>금강 베기</v>
      </c>
      <c r="F562">
        <f t="shared" si="87"/>
        <v>43</v>
      </c>
      <c r="G562">
        <f t="shared" si="93"/>
        <v>50600</v>
      </c>
      <c r="H562" t="str">
        <f t="shared" si="96"/>
        <v>태극 베기</v>
      </c>
      <c r="I562">
        <f t="shared" si="89"/>
        <v>55</v>
      </c>
      <c r="J562">
        <f t="shared" si="90"/>
        <v>96.2</v>
      </c>
      <c r="K562" s="10">
        <v>558</v>
      </c>
      <c r="L562" s="10" t="str">
        <f t="shared" si="94"/>
        <v>43,55</v>
      </c>
      <c r="M562" s="10" t="str">
        <f t="shared" si="95"/>
        <v>506,0.962</v>
      </c>
    </row>
    <row r="563" spans="4:13" x14ac:dyDescent="0.3">
      <c r="D563" s="10">
        <v>559</v>
      </c>
      <c r="E563" t="str">
        <f t="shared" si="86"/>
        <v>귀살 베기</v>
      </c>
      <c r="F563">
        <f t="shared" si="87"/>
        <v>60</v>
      </c>
      <c r="G563">
        <f t="shared" si="93"/>
        <v>141.19999999999993</v>
      </c>
      <c r="H563" t="str">
        <f t="shared" si="96"/>
        <v>신수 베기</v>
      </c>
      <c r="I563">
        <f t="shared" si="89"/>
        <v>42</v>
      </c>
      <c r="J563">
        <f t="shared" si="90"/>
        <v>21200</v>
      </c>
      <c r="K563" s="10">
        <v>559</v>
      </c>
      <c r="L563" s="10" t="str">
        <f t="shared" si="94"/>
        <v>60,42</v>
      </c>
      <c r="M563" s="10" t="str">
        <f t="shared" si="95"/>
        <v>1.412,212</v>
      </c>
    </row>
    <row r="564" spans="4:13" x14ac:dyDescent="0.3">
      <c r="D564" s="10">
        <v>560</v>
      </c>
      <c r="E564" t="str">
        <f t="shared" si="86"/>
        <v>지옥 베기</v>
      </c>
      <c r="F564">
        <f t="shared" si="87"/>
        <v>35</v>
      </c>
      <c r="G564">
        <f t="shared" si="93"/>
        <v>476500</v>
      </c>
      <c r="H564" t="str">
        <f t="shared" si="96"/>
        <v>신선 베기</v>
      </c>
      <c r="I564">
        <f t="shared" si="89"/>
        <v>54</v>
      </c>
      <c r="J564">
        <f t="shared" si="90"/>
        <v>601.5</v>
      </c>
      <c r="K564" s="10">
        <v>560</v>
      </c>
      <c r="L564" s="10" t="str">
        <f t="shared" si="94"/>
        <v>35,54</v>
      </c>
      <c r="M564" s="10" t="str">
        <f t="shared" si="95"/>
        <v>4765,6.015</v>
      </c>
    </row>
    <row r="565" spans="4:13" x14ac:dyDescent="0.3">
      <c r="D565" s="10">
        <v>561</v>
      </c>
      <c r="E565" t="str">
        <f t="shared" si="86"/>
        <v>천상 베기</v>
      </c>
      <c r="F565">
        <f t="shared" si="87"/>
        <v>36</v>
      </c>
      <c r="G565">
        <f t="shared" si="93"/>
        <v>243250</v>
      </c>
      <c r="H565" t="str">
        <f t="shared" si="96"/>
        <v>심연 베기</v>
      </c>
      <c r="I565">
        <f t="shared" si="89"/>
        <v>50</v>
      </c>
      <c r="J565">
        <f t="shared" si="90"/>
        <v>7097.5</v>
      </c>
      <c r="K565" s="10">
        <v>561</v>
      </c>
      <c r="L565" s="10" t="str">
        <f t="shared" si="94"/>
        <v>36,50</v>
      </c>
      <c r="M565" s="10" t="str">
        <f t="shared" si="95"/>
        <v>2432.5,70.975</v>
      </c>
    </row>
    <row r="566" spans="4:13" x14ac:dyDescent="0.3">
      <c r="D566" s="10">
        <v>562</v>
      </c>
      <c r="E566" t="str">
        <f t="shared" si="86"/>
        <v>귀신 베기</v>
      </c>
      <c r="F566">
        <f t="shared" si="87"/>
        <v>39</v>
      </c>
      <c r="G566">
        <f t="shared" si="93"/>
        <v>146950</v>
      </c>
      <c r="H566" t="str">
        <f t="shared" si="96"/>
        <v>섬광 베기</v>
      </c>
      <c r="I566">
        <f t="shared" si="89"/>
        <v>47</v>
      </c>
      <c r="J566">
        <f t="shared" si="90"/>
        <v>23825</v>
      </c>
      <c r="K566" s="10">
        <v>562</v>
      </c>
      <c r="L566" s="10" t="str">
        <f t="shared" si="94"/>
        <v>39,47</v>
      </c>
      <c r="M566" s="10" t="str">
        <f t="shared" si="95"/>
        <v>1469.5,238.25</v>
      </c>
    </row>
    <row r="567" spans="4:13" x14ac:dyDescent="0.3">
      <c r="D567" s="10">
        <v>563</v>
      </c>
      <c r="E567" t="str">
        <f t="shared" ref="E567:E630" si="97">E562</f>
        <v>금강 베기</v>
      </c>
      <c r="F567">
        <f t="shared" si="87"/>
        <v>43</v>
      </c>
      <c r="G567">
        <f t="shared" si="93"/>
        <v>50650</v>
      </c>
      <c r="H567" t="str">
        <f t="shared" si="96"/>
        <v>태극 베기</v>
      </c>
      <c r="I567">
        <f t="shared" si="89"/>
        <v>55</v>
      </c>
      <c r="J567">
        <f t="shared" si="90"/>
        <v>96.3</v>
      </c>
      <c r="K567" s="10">
        <v>563</v>
      </c>
      <c r="L567" s="10" t="str">
        <f t="shared" si="94"/>
        <v>43,55</v>
      </c>
      <c r="M567" s="10" t="str">
        <f t="shared" si="95"/>
        <v>506.5,0.963</v>
      </c>
    </row>
    <row r="568" spans="4:13" x14ac:dyDescent="0.3">
      <c r="D568" s="10">
        <v>564</v>
      </c>
      <c r="E568" t="str">
        <f t="shared" si="97"/>
        <v>귀살 베기</v>
      </c>
      <c r="F568">
        <f t="shared" si="87"/>
        <v>60</v>
      </c>
      <c r="G568">
        <f t="shared" si="93"/>
        <v>141.29999999999993</v>
      </c>
      <c r="H568" t="str">
        <f t="shared" si="96"/>
        <v>흉수 베기</v>
      </c>
      <c r="I568">
        <f t="shared" si="89"/>
        <v>46</v>
      </c>
      <c r="J568">
        <f t="shared" si="90"/>
        <v>2075</v>
      </c>
      <c r="K568" s="10">
        <v>564</v>
      </c>
      <c r="L568" s="10" t="str">
        <f t="shared" si="94"/>
        <v>60,46</v>
      </c>
      <c r="M568" s="10" t="str">
        <f t="shared" si="95"/>
        <v>1.413,20.75</v>
      </c>
    </row>
    <row r="569" spans="4:13" x14ac:dyDescent="0.3">
      <c r="D569" s="10">
        <v>565</v>
      </c>
      <c r="E569" t="str">
        <f t="shared" si="97"/>
        <v>지옥 베기</v>
      </c>
      <c r="F569">
        <f t="shared" ref="F569:F608" si="98">VLOOKUP(E569,$Q:$R,2,FALSE)</f>
        <v>35</v>
      </c>
      <c r="G569">
        <f t="shared" si="93"/>
        <v>477000</v>
      </c>
      <c r="H569" t="str">
        <f t="shared" si="96"/>
        <v>신선 베기</v>
      </c>
      <c r="I569">
        <f t="shared" ref="I569:I608" si="99">VLOOKUP(H569,$Q:$R,2,FALSE)</f>
        <v>54</v>
      </c>
      <c r="J569">
        <f t="shared" ref="J569:J632" si="100">ROUNDUP(IF(I569=42,J554+$U$23,IF(I569=46,J554+$U$24,IF(I569=61,J554+$U$30,J564+VLOOKUP(H569,$T$20:$U$31,2,FALSE)))),2)</f>
        <v>602</v>
      </c>
      <c r="K569" s="10">
        <v>565</v>
      </c>
      <c r="L569" s="10" t="str">
        <f t="shared" si="94"/>
        <v>35,54</v>
      </c>
      <c r="M569" s="10" t="str">
        <f t="shared" si="95"/>
        <v>4770,6.02</v>
      </c>
    </row>
    <row r="570" spans="4:13" x14ac:dyDescent="0.3">
      <c r="D570" s="10">
        <v>566</v>
      </c>
      <c r="E570" t="str">
        <f t="shared" si="97"/>
        <v>천상 베기</v>
      </c>
      <c r="F570">
        <f t="shared" si="98"/>
        <v>36</v>
      </c>
      <c r="G570">
        <f t="shared" si="93"/>
        <v>243500</v>
      </c>
      <c r="H570" t="str">
        <f t="shared" si="96"/>
        <v>심연 베기</v>
      </c>
      <c r="I570">
        <f t="shared" si="99"/>
        <v>50</v>
      </c>
      <c r="J570">
        <f t="shared" si="100"/>
        <v>7105</v>
      </c>
      <c r="K570" s="10">
        <v>566</v>
      </c>
      <c r="L570" s="10" t="str">
        <f t="shared" si="94"/>
        <v>36,50</v>
      </c>
      <c r="M570" s="10" t="str">
        <f t="shared" si="95"/>
        <v>2435,71.05</v>
      </c>
    </row>
    <row r="571" spans="4:13" x14ac:dyDescent="0.3">
      <c r="D571" s="10">
        <v>567</v>
      </c>
      <c r="E571" t="str">
        <f t="shared" si="97"/>
        <v>귀신 베기</v>
      </c>
      <c r="F571">
        <f t="shared" si="98"/>
        <v>39</v>
      </c>
      <c r="G571">
        <f t="shared" ref="G571:G608" si="101">G566+VLOOKUP(E571,$T$20:$U$31,2,FALSE)</f>
        <v>147100</v>
      </c>
      <c r="H571" t="str">
        <f t="shared" si="96"/>
        <v>섬광 베기</v>
      </c>
      <c r="I571">
        <f t="shared" si="99"/>
        <v>47</v>
      </c>
      <c r="J571">
        <f t="shared" si="100"/>
        <v>23850</v>
      </c>
      <c r="K571" s="10">
        <v>567</v>
      </c>
      <c r="L571" s="10" t="str">
        <f t="shared" ref="L571:L634" si="102">IF(H571=0,F571&amp;",-1",F571&amp;","&amp;I571)</f>
        <v>39,47</v>
      </c>
      <c r="M571" s="10" t="str">
        <f t="shared" ref="M571:M634" si="10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97"/>
        <v>금강 베기</v>
      </c>
      <c r="F572">
        <f t="shared" si="98"/>
        <v>43</v>
      </c>
      <c r="G572">
        <f t="shared" si="101"/>
        <v>50700</v>
      </c>
      <c r="H572" t="str">
        <f t="shared" si="96"/>
        <v>태극 베기</v>
      </c>
      <c r="I572">
        <f t="shared" si="99"/>
        <v>55</v>
      </c>
      <c r="J572">
        <f t="shared" si="100"/>
        <v>96.4</v>
      </c>
      <c r="K572" s="10">
        <v>568</v>
      </c>
      <c r="L572" s="10" t="str">
        <f t="shared" si="102"/>
        <v>43,55</v>
      </c>
      <c r="M572" s="10" t="str">
        <f t="shared" si="103"/>
        <v>507,0.964</v>
      </c>
    </row>
    <row r="573" spans="4:13" x14ac:dyDescent="0.3">
      <c r="D573" s="10">
        <v>569</v>
      </c>
      <c r="E573" t="str">
        <f t="shared" si="97"/>
        <v>귀살 베기</v>
      </c>
      <c r="F573">
        <f t="shared" si="98"/>
        <v>60</v>
      </c>
      <c r="G573">
        <f t="shared" si="101"/>
        <v>141.39999999999992</v>
      </c>
      <c r="H573" t="str">
        <f t="shared" si="96"/>
        <v>천구 베기</v>
      </c>
      <c r="I573">
        <f t="shared" si="99"/>
        <v>61</v>
      </c>
      <c r="J573">
        <f t="shared" si="100"/>
        <v>88.75</v>
      </c>
      <c r="K573" s="10">
        <v>569</v>
      </c>
      <c r="L573" s="10" t="str">
        <f t="shared" si="102"/>
        <v>60,61</v>
      </c>
      <c r="M573" s="10" t="str">
        <f t="shared" si="103"/>
        <v>1.414,0.8875</v>
      </c>
    </row>
    <row r="574" spans="4:13" x14ac:dyDescent="0.3">
      <c r="D574" s="10">
        <v>570</v>
      </c>
      <c r="E574" t="str">
        <f t="shared" si="97"/>
        <v>지옥 베기</v>
      </c>
      <c r="F574">
        <f t="shared" si="98"/>
        <v>35</v>
      </c>
      <c r="G574">
        <f t="shared" si="101"/>
        <v>477500</v>
      </c>
      <c r="H574" t="str">
        <f t="shared" si="96"/>
        <v>신선 베기</v>
      </c>
      <c r="I574">
        <f t="shared" si="99"/>
        <v>54</v>
      </c>
      <c r="J574">
        <f t="shared" si="100"/>
        <v>602.5</v>
      </c>
      <c r="K574" s="10">
        <v>570</v>
      </c>
      <c r="L574" s="10" t="str">
        <f t="shared" si="102"/>
        <v>35,54</v>
      </c>
      <c r="M574" s="10" t="str">
        <f t="shared" si="103"/>
        <v>4775,6.025</v>
      </c>
    </row>
    <row r="575" spans="4:13" x14ac:dyDescent="0.3">
      <c r="D575" s="10">
        <v>571</v>
      </c>
      <c r="E575" t="str">
        <f t="shared" si="97"/>
        <v>천상 베기</v>
      </c>
      <c r="F575">
        <f t="shared" si="98"/>
        <v>36</v>
      </c>
      <c r="G575">
        <f t="shared" si="101"/>
        <v>243750</v>
      </c>
      <c r="H575" t="str">
        <f t="shared" si="96"/>
        <v>심연 베기</v>
      </c>
      <c r="I575">
        <f t="shared" si="99"/>
        <v>50</v>
      </c>
      <c r="J575">
        <f t="shared" si="100"/>
        <v>7112.5</v>
      </c>
      <c r="K575" s="10">
        <v>571</v>
      </c>
      <c r="L575" s="10" t="str">
        <f t="shared" si="102"/>
        <v>36,50</v>
      </c>
      <c r="M575" s="10" t="str">
        <f t="shared" si="103"/>
        <v>2437.5,71.125</v>
      </c>
    </row>
    <row r="576" spans="4:13" x14ac:dyDescent="0.3">
      <c r="D576" s="10">
        <v>572</v>
      </c>
      <c r="E576" t="str">
        <f t="shared" si="97"/>
        <v>귀신 베기</v>
      </c>
      <c r="F576">
        <f t="shared" si="98"/>
        <v>39</v>
      </c>
      <c r="G576">
        <f t="shared" si="101"/>
        <v>147250</v>
      </c>
      <c r="H576" t="str">
        <f t="shared" si="96"/>
        <v>섬광 베기</v>
      </c>
      <c r="I576">
        <f t="shared" si="99"/>
        <v>47</v>
      </c>
      <c r="J576">
        <f t="shared" si="100"/>
        <v>23875</v>
      </c>
      <c r="K576" s="10">
        <v>572</v>
      </c>
      <c r="L576" s="10" t="str">
        <f t="shared" si="102"/>
        <v>39,47</v>
      </c>
      <c r="M576" s="10" t="str">
        <f t="shared" si="103"/>
        <v>1472.5,238.75</v>
      </c>
    </row>
    <row r="577" spans="4:13" x14ac:dyDescent="0.3">
      <c r="D577" s="10">
        <v>573</v>
      </c>
      <c r="E577" t="str">
        <f t="shared" si="97"/>
        <v>금강 베기</v>
      </c>
      <c r="F577">
        <f t="shared" si="98"/>
        <v>43</v>
      </c>
      <c r="G577">
        <f t="shared" si="101"/>
        <v>50750</v>
      </c>
      <c r="H577" t="str">
        <f t="shared" ref="H577:H640" si="104">H562</f>
        <v>태극 베기</v>
      </c>
      <c r="I577">
        <f t="shared" si="99"/>
        <v>55</v>
      </c>
      <c r="J577">
        <f t="shared" si="100"/>
        <v>96.5</v>
      </c>
      <c r="K577" s="10">
        <v>573</v>
      </c>
      <c r="L577" s="10" t="str">
        <f t="shared" si="102"/>
        <v>43,55</v>
      </c>
      <c r="M577" s="10" t="str">
        <f t="shared" si="103"/>
        <v>507.5,0.965</v>
      </c>
    </row>
    <row r="578" spans="4:13" x14ac:dyDescent="0.3">
      <c r="D578" s="10">
        <v>574</v>
      </c>
      <c r="E578" t="str">
        <f t="shared" si="97"/>
        <v>귀살 베기</v>
      </c>
      <c r="F578">
        <f t="shared" si="98"/>
        <v>60</v>
      </c>
      <c r="G578">
        <f t="shared" si="101"/>
        <v>141.49999999999991</v>
      </c>
      <c r="H578" t="str">
        <f t="shared" si="104"/>
        <v>신수 베기</v>
      </c>
      <c r="I578">
        <f t="shared" si="99"/>
        <v>42</v>
      </c>
      <c r="J578">
        <f t="shared" si="100"/>
        <v>21250</v>
      </c>
      <c r="K578" s="10">
        <v>574</v>
      </c>
      <c r="L578" s="10" t="str">
        <f t="shared" si="102"/>
        <v>60,42</v>
      </c>
      <c r="M578" s="10" t="str">
        <f t="shared" si="103"/>
        <v>1.415,212.5</v>
      </c>
    </row>
    <row r="579" spans="4:13" x14ac:dyDescent="0.3">
      <c r="D579" s="10">
        <v>575</v>
      </c>
      <c r="E579" t="str">
        <f t="shared" si="97"/>
        <v>지옥 베기</v>
      </c>
      <c r="F579">
        <f t="shared" si="98"/>
        <v>35</v>
      </c>
      <c r="G579">
        <f t="shared" si="101"/>
        <v>478000</v>
      </c>
      <c r="H579" t="str">
        <f t="shared" si="104"/>
        <v>신선 베기</v>
      </c>
      <c r="I579">
        <f t="shared" si="99"/>
        <v>54</v>
      </c>
      <c r="J579">
        <f t="shared" si="100"/>
        <v>603</v>
      </c>
      <c r="K579" s="10">
        <v>575</v>
      </c>
      <c r="L579" s="10" t="str">
        <f t="shared" si="102"/>
        <v>35,54</v>
      </c>
      <c r="M579" s="10" t="str">
        <f t="shared" si="103"/>
        <v>4780,6.03</v>
      </c>
    </row>
    <row r="580" spans="4:13" x14ac:dyDescent="0.3">
      <c r="D580" s="10">
        <v>576</v>
      </c>
      <c r="E580" t="str">
        <f t="shared" si="97"/>
        <v>천상 베기</v>
      </c>
      <c r="F580">
        <f t="shared" si="98"/>
        <v>36</v>
      </c>
      <c r="G580">
        <f t="shared" si="101"/>
        <v>244000</v>
      </c>
      <c r="H580" t="str">
        <f t="shared" si="104"/>
        <v>심연 베기</v>
      </c>
      <c r="I580">
        <f t="shared" si="99"/>
        <v>50</v>
      </c>
      <c r="J580">
        <f t="shared" si="100"/>
        <v>7120</v>
      </c>
      <c r="K580" s="10">
        <v>576</v>
      </c>
      <c r="L580" s="10" t="str">
        <f t="shared" si="102"/>
        <v>36,50</v>
      </c>
      <c r="M580" s="10" t="str">
        <f t="shared" si="103"/>
        <v>2440,71.2</v>
      </c>
    </row>
    <row r="581" spans="4:13" x14ac:dyDescent="0.3">
      <c r="D581" s="10">
        <v>577</v>
      </c>
      <c r="E581" t="str">
        <f t="shared" si="97"/>
        <v>귀신 베기</v>
      </c>
      <c r="F581">
        <f t="shared" si="98"/>
        <v>39</v>
      </c>
      <c r="G581">
        <f t="shared" si="101"/>
        <v>147400</v>
      </c>
      <c r="H581" t="str">
        <f t="shared" si="104"/>
        <v>섬광 베기</v>
      </c>
      <c r="I581">
        <f t="shared" si="99"/>
        <v>47</v>
      </c>
      <c r="J581">
        <f t="shared" si="100"/>
        <v>23900</v>
      </c>
      <c r="K581" s="10">
        <v>577</v>
      </c>
      <c r="L581" s="10" t="str">
        <f t="shared" si="102"/>
        <v>39,47</v>
      </c>
      <c r="M581" s="10" t="str">
        <f t="shared" si="103"/>
        <v>1474,239</v>
      </c>
    </row>
    <row r="582" spans="4:13" x14ac:dyDescent="0.3">
      <c r="D582" s="10">
        <v>578</v>
      </c>
      <c r="E582" t="str">
        <f t="shared" si="97"/>
        <v>금강 베기</v>
      </c>
      <c r="F582">
        <f t="shared" si="98"/>
        <v>43</v>
      </c>
      <c r="G582">
        <f t="shared" si="101"/>
        <v>50800</v>
      </c>
      <c r="H582" t="str">
        <f t="shared" si="104"/>
        <v>태극 베기</v>
      </c>
      <c r="I582">
        <f t="shared" si="99"/>
        <v>55</v>
      </c>
      <c r="J582">
        <f t="shared" si="100"/>
        <v>96.6</v>
      </c>
      <c r="K582" s="10">
        <v>578</v>
      </c>
      <c r="L582" s="10" t="str">
        <f t="shared" si="102"/>
        <v>43,55</v>
      </c>
      <c r="M582" s="10" t="str">
        <f t="shared" si="103"/>
        <v>508,0.966</v>
      </c>
    </row>
    <row r="583" spans="4:13" x14ac:dyDescent="0.3">
      <c r="D583" s="10">
        <v>579</v>
      </c>
      <c r="E583" t="str">
        <f t="shared" si="97"/>
        <v>귀살 베기</v>
      </c>
      <c r="F583">
        <f t="shared" si="98"/>
        <v>60</v>
      </c>
      <c r="G583">
        <f t="shared" si="101"/>
        <v>141.59999999999991</v>
      </c>
      <c r="H583" t="str">
        <f t="shared" si="104"/>
        <v>흉수 베기</v>
      </c>
      <c r="I583">
        <f t="shared" si="99"/>
        <v>46</v>
      </c>
      <c r="J583">
        <f t="shared" si="100"/>
        <v>2080</v>
      </c>
      <c r="K583" s="10">
        <v>579</v>
      </c>
      <c r="L583" s="10" t="str">
        <f t="shared" si="102"/>
        <v>60,46</v>
      </c>
      <c r="M583" s="10" t="str">
        <f t="shared" si="103"/>
        <v>1.416,20.8</v>
      </c>
    </row>
    <row r="584" spans="4:13" x14ac:dyDescent="0.3">
      <c r="D584" s="10">
        <v>580</v>
      </c>
      <c r="E584" t="str">
        <f t="shared" si="97"/>
        <v>지옥 베기</v>
      </c>
      <c r="F584">
        <f t="shared" si="98"/>
        <v>35</v>
      </c>
      <c r="G584">
        <f t="shared" si="101"/>
        <v>478500</v>
      </c>
      <c r="H584" t="str">
        <f t="shared" si="104"/>
        <v>신선 베기</v>
      </c>
      <c r="I584">
        <f t="shared" si="99"/>
        <v>54</v>
      </c>
      <c r="J584">
        <f t="shared" si="100"/>
        <v>603.5</v>
      </c>
      <c r="K584" s="10">
        <v>580</v>
      </c>
      <c r="L584" s="10" t="str">
        <f t="shared" si="102"/>
        <v>35,54</v>
      </c>
      <c r="M584" s="10" t="str">
        <f t="shared" si="103"/>
        <v>4785,6.035</v>
      </c>
    </row>
    <row r="585" spans="4:13" x14ac:dyDescent="0.3">
      <c r="D585" s="10">
        <v>581</v>
      </c>
      <c r="E585" t="str">
        <f t="shared" si="97"/>
        <v>천상 베기</v>
      </c>
      <c r="F585">
        <f t="shared" si="98"/>
        <v>36</v>
      </c>
      <c r="G585">
        <f t="shared" si="101"/>
        <v>244250</v>
      </c>
      <c r="H585" t="str">
        <f t="shared" si="104"/>
        <v>심연 베기</v>
      </c>
      <c r="I585">
        <f t="shared" si="99"/>
        <v>50</v>
      </c>
      <c r="J585">
        <f t="shared" si="100"/>
        <v>7127.5</v>
      </c>
      <c r="K585" s="10">
        <v>581</v>
      </c>
      <c r="L585" s="10" t="str">
        <f t="shared" si="102"/>
        <v>36,50</v>
      </c>
      <c r="M585" s="10" t="str">
        <f t="shared" si="103"/>
        <v>2442.5,71.275</v>
      </c>
    </row>
    <row r="586" spans="4:13" x14ac:dyDescent="0.3">
      <c r="D586" s="10">
        <v>582</v>
      </c>
      <c r="E586" t="str">
        <f t="shared" si="97"/>
        <v>귀신 베기</v>
      </c>
      <c r="F586">
        <f t="shared" si="98"/>
        <v>39</v>
      </c>
      <c r="G586">
        <f t="shared" si="101"/>
        <v>147550</v>
      </c>
      <c r="H586" t="str">
        <f t="shared" si="104"/>
        <v>섬광 베기</v>
      </c>
      <c r="I586">
        <f t="shared" si="99"/>
        <v>47</v>
      </c>
      <c r="J586">
        <f t="shared" si="100"/>
        <v>23925</v>
      </c>
      <c r="K586" s="10">
        <v>582</v>
      </c>
      <c r="L586" s="10" t="str">
        <f t="shared" si="102"/>
        <v>39,47</v>
      </c>
      <c r="M586" s="10" t="str">
        <f t="shared" si="103"/>
        <v>1475.5,239.25</v>
      </c>
    </row>
    <row r="587" spans="4:13" x14ac:dyDescent="0.3">
      <c r="D587" s="10">
        <v>583</v>
      </c>
      <c r="E587" t="str">
        <f t="shared" si="97"/>
        <v>금강 베기</v>
      </c>
      <c r="F587">
        <f t="shared" si="98"/>
        <v>43</v>
      </c>
      <c r="G587">
        <f t="shared" si="101"/>
        <v>50850</v>
      </c>
      <c r="H587" t="str">
        <f t="shared" si="104"/>
        <v>태극 베기</v>
      </c>
      <c r="I587">
        <f t="shared" si="99"/>
        <v>55</v>
      </c>
      <c r="J587">
        <f t="shared" si="100"/>
        <v>96.7</v>
      </c>
      <c r="K587" s="10">
        <v>583</v>
      </c>
      <c r="L587" s="10" t="str">
        <f t="shared" si="102"/>
        <v>43,55</v>
      </c>
      <c r="M587" s="10" t="str">
        <f t="shared" si="103"/>
        <v>508.5,0.967</v>
      </c>
    </row>
    <row r="588" spans="4:13" x14ac:dyDescent="0.3">
      <c r="D588" s="10">
        <v>584</v>
      </c>
      <c r="E588" t="str">
        <f t="shared" si="97"/>
        <v>귀살 베기</v>
      </c>
      <c r="F588">
        <f t="shared" si="98"/>
        <v>60</v>
      </c>
      <c r="G588">
        <f t="shared" si="101"/>
        <v>141.6999999999999</v>
      </c>
      <c r="H588" t="str">
        <f t="shared" si="104"/>
        <v>천구 베기</v>
      </c>
      <c r="I588">
        <f t="shared" si="99"/>
        <v>61</v>
      </c>
      <c r="J588">
        <f t="shared" si="100"/>
        <v>89</v>
      </c>
      <c r="K588" s="10">
        <v>584</v>
      </c>
      <c r="L588" s="10" t="str">
        <f t="shared" si="102"/>
        <v>60,61</v>
      </c>
      <c r="M588" s="10" t="str">
        <f t="shared" si="103"/>
        <v>1.417,0.89</v>
      </c>
    </row>
    <row r="589" spans="4:13" x14ac:dyDescent="0.3">
      <c r="D589" s="10">
        <v>585</v>
      </c>
      <c r="E589" t="str">
        <f t="shared" si="97"/>
        <v>지옥 베기</v>
      </c>
      <c r="F589">
        <f t="shared" si="98"/>
        <v>35</v>
      </c>
      <c r="G589">
        <f t="shared" si="101"/>
        <v>479000</v>
      </c>
      <c r="H589" t="str">
        <f t="shared" si="104"/>
        <v>신선 베기</v>
      </c>
      <c r="I589">
        <f t="shared" si="99"/>
        <v>54</v>
      </c>
      <c r="J589">
        <f t="shared" si="100"/>
        <v>604</v>
      </c>
      <c r="K589" s="10">
        <v>585</v>
      </c>
      <c r="L589" s="10" t="str">
        <f t="shared" si="102"/>
        <v>35,54</v>
      </c>
      <c r="M589" s="10" t="str">
        <f t="shared" si="103"/>
        <v>4790,6.04</v>
      </c>
    </row>
    <row r="590" spans="4:13" x14ac:dyDescent="0.3">
      <c r="D590" s="10">
        <v>586</v>
      </c>
      <c r="E590" t="str">
        <f t="shared" si="97"/>
        <v>천상 베기</v>
      </c>
      <c r="F590">
        <f t="shared" si="98"/>
        <v>36</v>
      </c>
      <c r="G590">
        <f t="shared" si="101"/>
        <v>244500</v>
      </c>
      <c r="H590" t="str">
        <f t="shared" si="104"/>
        <v>심연 베기</v>
      </c>
      <c r="I590">
        <f t="shared" si="99"/>
        <v>50</v>
      </c>
      <c r="J590">
        <f t="shared" si="100"/>
        <v>7135</v>
      </c>
      <c r="K590" s="10">
        <v>586</v>
      </c>
      <c r="L590" s="10" t="str">
        <f t="shared" si="102"/>
        <v>36,50</v>
      </c>
      <c r="M590" s="10" t="str">
        <f t="shared" si="103"/>
        <v>2445,71.35</v>
      </c>
    </row>
    <row r="591" spans="4:13" x14ac:dyDescent="0.3">
      <c r="D591" s="10">
        <v>587</v>
      </c>
      <c r="E591" t="str">
        <f t="shared" si="97"/>
        <v>귀신 베기</v>
      </c>
      <c r="F591">
        <f t="shared" si="98"/>
        <v>39</v>
      </c>
      <c r="G591">
        <f t="shared" si="101"/>
        <v>147700</v>
      </c>
      <c r="H591" t="str">
        <f t="shared" si="104"/>
        <v>섬광 베기</v>
      </c>
      <c r="I591">
        <f t="shared" si="99"/>
        <v>47</v>
      </c>
      <c r="J591">
        <f t="shared" si="100"/>
        <v>23950</v>
      </c>
      <c r="K591" s="10">
        <v>587</v>
      </c>
      <c r="L591" s="10" t="str">
        <f t="shared" si="102"/>
        <v>39,47</v>
      </c>
      <c r="M591" s="10" t="str">
        <f t="shared" si="103"/>
        <v>1477,239.5</v>
      </c>
    </row>
    <row r="592" spans="4:13" x14ac:dyDescent="0.3">
      <c r="D592" s="10">
        <v>588</v>
      </c>
      <c r="E592" t="str">
        <f t="shared" si="97"/>
        <v>금강 베기</v>
      </c>
      <c r="F592">
        <f t="shared" si="98"/>
        <v>43</v>
      </c>
      <c r="G592">
        <f t="shared" si="101"/>
        <v>50900</v>
      </c>
      <c r="H592" t="str">
        <f t="shared" si="104"/>
        <v>태극 베기</v>
      </c>
      <c r="I592">
        <f t="shared" si="99"/>
        <v>55</v>
      </c>
      <c r="J592">
        <f t="shared" si="100"/>
        <v>96.8</v>
      </c>
      <c r="K592" s="10">
        <v>588</v>
      </c>
      <c r="L592" s="10" t="str">
        <f t="shared" si="102"/>
        <v>43,55</v>
      </c>
      <c r="M592" s="10" t="str">
        <f t="shared" si="103"/>
        <v>509,0.968</v>
      </c>
    </row>
    <row r="593" spans="4:13" x14ac:dyDescent="0.3">
      <c r="D593" s="10">
        <v>589</v>
      </c>
      <c r="E593" t="str">
        <f t="shared" si="97"/>
        <v>귀살 베기</v>
      </c>
      <c r="F593">
        <f t="shared" si="98"/>
        <v>60</v>
      </c>
      <c r="G593">
        <f t="shared" si="101"/>
        <v>141.7999999999999</v>
      </c>
      <c r="H593" t="str">
        <f t="shared" si="104"/>
        <v>신수 베기</v>
      </c>
      <c r="I593">
        <f t="shared" si="99"/>
        <v>42</v>
      </c>
      <c r="J593">
        <f t="shared" si="100"/>
        <v>21300</v>
      </c>
      <c r="K593" s="10">
        <v>589</v>
      </c>
      <c r="L593" s="10" t="str">
        <f t="shared" si="102"/>
        <v>60,42</v>
      </c>
      <c r="M593" s="10" t="str">
        <f t="shared" si="103"/>
        <v>1.418,213</v>
      </c>
    </row>
    <row r="594" spans="4:13" x14ac:dyDescent="0.3">
      <c r="D594" s="10">
        <v>590</v>
      </c>
      <c r="E594" t="str">
        <f t="shared" si="97"/>
        <v>지옥 베기</v>
      </c>
      <c r="F594">
        <f t="shared" si="98"/>
        <v>35</v>
      </c>
      <c r="G594">
        <f t="shared" si="101"/>
        <v>479500</v>
      </c>
      <c r="H594" t="str">
        <f t="shared" si="104"/>
        <v>신선 베기</v>
      </c>
      <c r="I594">
        <f t="shared" si="99"/>
        <v>54</v>
      </c>
      <c r="J594">
        <f t="shared" si="100"/>
        <v>604.5</v>
      </c>
      <c r="K594" s="10">
        <v>590</v>
      </c>
      <c r="L594" s="10" t="str">
        <f t="shared" si="102"/>
        <v>35,54</v>
      </c>
      <c r="M594" s="10" t="str">
        <f t="shared" si="103"/>
        <v>4795,6.045</v>
      </c>
    </row>
    <row r="595" spans="4:13" x14ac:dyDescent="0.3">
      <c r="D595" s="10">
        <v>591</v>
      </c>
      <c r="E595" t="str">
        <f t="shared" si="97"/>
        <v>천상 베기</v>
      </c>
      <c r="F595">
        <f t="shared" si="98"/>
        <v>36</v>
      </c>
      <c r="G595">
        <f t="shared" si="101"/>
        <v>244750</v>
      </c>
      <c r="H595" t="str">
        <f t="shared" si="104"/>
        <v>심연 베기</v>
      </c>
      <c r="I595">
        <f t="shared" si="99"/>
        <v>50</v>
      </c>
      <c r="J595">
        <f t="shared" si="100"/>
        <v>7142.5</v>
      </c>
      <c r="K595" s="10">
        <v>591</v>
      </c>
      <c r="L595" s="10" t="str">
        <f t="shared" si="102"/>
        <v>36,50</v>
      </c>
      <c r="M595" s="10" t="str">
        <f t="shared" si="103"/>
        <v>2447.5,71.425</v>
      </c>
    </row>
    <row r="596" spans="4:13" x14ac:dyDescent="0.3">
      <c r="D596" s="10">
        <v>592</v>
      </c>
      <c r="E596" t="str">
        <f t="shared" si="97"/>
        <v>귀신 베기</v>
      </c>
      <c r="F596">
        <f t="shared" si="98"/>
        <v>39</v>
      </c>
      <c r="G596">
        <f t="shared" si="101"/>
        <v>147850</v>
      </c>
      <c r="H596" t="str">
        <f t="shared" si="104"/>
        <v>섬광 베기</v>
      </c>
      <c r="I596">
        <f t="shared" si="99"/>
        <v>47</v>
      </c>
      <c r="J596">
        <f t="shared" si="100"/>
        <v>23975</v>
      </c>
      <c r="K596" s="10">
        <v>592</v>
      </c>
      <c r="L596" s="10" t="str">
        <f t="shared" si="102"/>
        <v>39,47</v>
      </c>
      <c r="M596" s="10" t="str">
        <f t="shared" si="103"/>
        <v>1478.5,239.75</v>
      </c>
    </row>
    <row r="597" spans="4:13" x14ac:dyDescent="0.3">
      <c r="D597" s="10">
        <v>593</v>
      </c>
      <c r="E597" t="str">
        <f t="shared" si="97"/>
        <v>금강 베기</v>
      </c>
      <c r="F597">
        <f t="shared" si="98"/>
        <v>43</v>
      </c>
      <c r="G597">
        <f t="shared" si="101"/>
        <v>50950</v>
      </c>
      <c r="H597" t="str">
        <f t="shared" si="104"/>
        <v>태극 베기</v>
      </c>
      <c r="I597">
        <f t="shared" si="99"/>
        <v>55</v>
      </c>
      <c r="J597">
        <f t="shared" si="100"/>
        <v>96.9</v>
      </c>
      <c r="K597" s="10">
        <v>593</v>
      </c>
      <c r="L597" s="10" t="str">
        <f t="shared" si="102"/>
        <v>43,55</v>
      </c>
      <c r="M597" s="10" t="str">
        <f t="shared" si="103"/>
        <v>509.5,0.969</v>
      </c>
    </row>
    <row r="598" spans="4:13" x14ac:dyDescent="0.3">
      <c r="D598" s="10">
        <v>594</v>
      </c>
      <c r="E598" t="str">
        <f t="shared" si="97"/>
        <v>귀살 베기</v>
      </c>
      <c r="F598">
        <f t="shared" si="98"/>
        <v>60</v>
      </c>
      <c r="G598">
        <f t="shared" si="101"/>
        <v>141.89999999999989</v>
      </c>
      <c r="H598" t="str">
        <f t="shared" si="104"/>
        <v>흉수 베기</v>
      </c>
      <c r="I598">
        <f t="shared" si="99"/>
        <v>46</v>
      </c>
      <c r="J598">
        <f t="shared" si="100"/>
        <v>2085</v>
      </c>
      <c r="K598" s="10">
        <v>594</v>
      </c>
      <c r="L598" s="10" t="str">
        <f t="shared" si="102"/>
        <v>60,46</v>
      </c>
      <c r="M598" s="10" t="str">
        <f t="shared" si="103"/>
        <v>1.419,20.85</v>
      </c>
    </row>
    <row r="599" spans="4:13" x14ac:dyDescent="0.3">
      <c r="D599" s="10">
        <v>595</v>
      </c>
      <c r="E599" t="str">
        <f t="shared" si="97"/>
        <v>지옥 베기</v>
      </c>
      <c r="F599">
        <f t="shared" si="98"/>
        <v>35</v>
      </c>
      <c r="G599">
        <f t="shared" si="101"/>
        <v>480000</v>
      </c>
      <c r="H599" t="str">
        <f t="shared" si="104"/>
        <v>신선 베기</v>
      </c>
      <c r="I599">
        <f t="shared" si="99"/>
        <v>54</v>
      </c>
      <c r="J599">
        <f t="shared" si="100"/>
        <v>605</v>
      </c>
      <c r="K599" s="10">
        <v>595</v>
      </c>
      <c r="L599" s="10" t="str">
        <f t="shared" si="102"/>
        <v>35,54</v>
      </c>
      <c r="M599" s="10" t="str">
        <f t="shared" si="103"/>
        <v>4800,6.05</v>
      </c>
    </row>
    <row r="600" spans="4:13" x14ac:dyDescent="0.3">
      <c r="D600" s="10">
        <v>596</v>
      </c>
      <c r="E600" t="str">
        <f t="shared" si="97"/>
        <v>천상 베기</v>
      </c>
      <c r="F600">
        <f t="shared" si="98"/>
        <v>36</v>
      </c>
      <c r="G600">
        <f t="shared" si="101"/>
        <v>245000</v>
      </c>
      <c r="H600" t="str">
        <f t="shared" si="104"/>
        <v>심연 베기</v>
      </c>
      <c r="I600">
        <f t="shared" si="99"/>
        <v>50</v>
      </c>
      <c r="J600">
        <f t="shared" si="100"/>
        <v>7150</v>
      </c>
      <c r="K600" s="10">
        <v>596</v>
      </c>
      <c r="L600" s="10" t="str">
        <f t="shared" si="102"/>
        <v>36,50</v>
      </c>
      <c r="M600" s="10" t="str">
        <f t="shared" si="103"/>
        <v>2450,71.5</v>
      </c>
    </row>
    <row r="601" spans="4:13" x14ac:dyDescent="0.3">
      <c r="D601" s="10">
        <v>597</v>
      </c>
      <c r="E601" t="str">
        <f t="shared" si="97"/>
        <v>귀신 베기</v>
      </c>
      <c r="F601">
        <f t="shared" si="98"/>
        <v>39</v>
      </c>
      <c r="G601">
        <f t="shared" si="101"/>
        <v>148000</v>
      </c>
      <c r="H601" t="str">
        <f t="shared" si="104"/>
        <v>섬광 베기</v>
      </c>
      <c r="I601">
        <f t="shared" si="99"/>
        <v>47</v>
      </c>
      <c r="J601">
        <f t="shared" si="100"/>
        <v>24000</v>
      </c>
      <c r="K601" s="10">
        <v>597</v>
      </c>
      <c r="L601" s="10" t="str">
        <f t="shared" si="102"/>
        <v>39,47</v>
      </c>
      <c r="M601" s="10" t="str">
        <f t="shared" si="103"/>
        <v>1480,240</v>
      </c>
    </row>
    <row r="602" spans="4:13" x14ac:dyDescent="0.3">
      <c r="D602" s="10">
        <v>598</v>
      </c>
      <c r="E602" t="str">
        <f t="shared" si="97"/>
        <v>금강 베기</v>
      </c>
      <c r="F602">
        <f t="shared" si="98"/>
        <v>43</v>
      </c>
      <c r="G602">
        <f t="shared" si="101"/>
        <v>51000</v>
      </c>
      <c r="H602" t="str">
        <f t="shared" si="104"/>
        <v>태극 베기</v>
      </c>
      <c r="I602">
        <f t="shared" si="99"/>
        <v>55</v>
      </c>
      <c r="J602">
        <f t="shared" si="100"/>
        <v>97</v>
      </c>
      <c r="K602" s="10">
        <v>598</v>
      </c>
      <c r="L602" s="10" t="str">
        <f t="shared" si="102"/>
        <v>43,55</v>
      </c>
      <c r="M602" s="10" t="str">
        <f t="shared" si="103"/>
        <v>510,0.97</v>
      </c>
    </row>
    <row r="603" spans="4:13" x14ac:dyDescent="0.3">
      <c r="D603" s="10">
        <v>599</v>
      </c>
      <c r="E603" t="str">
        <f t="shared" si="97"/>
        <v>귀살 베기</v>
      </c>
      <c r="F603">
        <f t="shared" si="98"/>
        <v>60</v>
      </c>
      <c r="G603">
        <f t="shared" si="101"/>
        <v>141.99999999999989</v>
      </c>
      <c r="H603" t="str">
        <f t="shared" si="104"/>
        <v>천구 베기</v>
      </c>
      <c r="I603">
        <f t="shared" si="99"/>
        <v>61</v>
      </c>
      <c r="J603">
        <f t="shared" si="100"/>
        <v>89.25</v>
      </c>
      <c r="K603" s="10">
        <v>599</v>
      </c>
      <c r="L603" s="10" t="str">
        <f t="shared" si="102"/>
        <v>60,61</v>
      </c>
      <c r="M603" s="10" t="str">
        <f t="shared" si="103"/>
        <v>1.42,0.8925</v>
      </c>
    </row>
    <row r="604" spans="4:13" x14ac:dyDescent="0.3">
      <c r="D604" s="10">
        <v>600</v>
      </c>
      <c r="E604" t="str">
        <f t="shared" si="97"/>
        <v>지옥 베기</v>
      </c>
      <c r="F604">
        <f t="shared" si="98"/>
        <v>35</v>
      </c>
      <c r="G604">
        <f t="shared" si="101"/>
        <v>480500</v>
      </c>
      <c r="H604" t="str">
        <f t="shared" si="104"/>
        <v>신선 베기</v>
      </c>
      <c r="I604">
        <f t="shared" si="99"/>
        <v>54</v>
      </c>
      <c r="J604">
        <f t="shared" si="100"/>
        <v>605.5</v>
      </c>
      <c r="K604" s="10">
        <v>600</v>
      </c>
      <c r="L604" s="10" t="str">
        <f t="shared" si="102"/>
        <v>35,54</v>
      </c>
      <c r="M604" s="10" t="str">
        <f t="shared" si="103"/>
        <v>4805,6.055</v>
      </c>
    </row>
    <row r="605" spans="4:13" x14ac:dyDescent="0.3">
      <c r="D605" s="10">
        <v>601</v>
      </c>
      <c r="E605" t="str">
        <f t="shared" si="97"/>
        <v>천상 베기</v>
      </c>
      <c r="F605">
        <f t="shared" si="98"/>
        <v>36</v>
      </c>
      <c r="G605">
        <f t="shared" si="101"/>
        <v>245250</v>
      </c>
      <c r="H605" t="str">
        <f t="shared" si="104"/>
        <v>심연 베기</v>
      </c>
      <c r="I605">
        <f t="shared" si="99"/>
        <v>50</v>
      </c>
      <c r="J605">
        <f t="shared" si="100"/>
        <v>7157.5</v>
      </c>
      <c r="K605" s="10">
        <v>601</v>
      </c>
      <c r="L605" s="10" t="str">
        <f t="shared" si="102"/>
        <v>36,50</v>
      </c>
      <c r="M605" s="10" t="str">
        <f t="shared" si="103"/>
        <v>2452.5,71.575</v>
      </c>
    </row>
    <row r="606" spans="4:13" x14ac:dyDescent="0.3">
      <c r="D606" s="10">
        <v>602</v>
      </c>
      <c r="E606" t="str">
        <f t="shared" si="97"/>
        <v>귀신 베기</v>
      </c>
      <c r="F606">
        <f t="shared" si="98"/>
        <v>39</v>
      </c>
      <c r="G606">
        <f t="shared" si="101"/>
        <v>148150</v>
      </c>
      <c r="H606" t="str">
        <f t="shared" si="104"/>
        <v>섬광 베기</v>
      </c>
      <c r="I606">
        <f t="shared" si="99"/>
        <v>47</v>
      </c>
      <c r="J606">
        <f t="shared" si="100"/>
        <v>24025</v>
      </c>
      <c r="K606" s="10">
        <v>602</v>
      </c>
      <c r="L606" s="10" t="str">
        <f t="shared" si="102"/>
        <v>39,47</v>
      </c>
      <c r="M606" s="10" t="str">
        <f t="shared" si="103"/>
        <v>1481.5,240.25</v>
      </c>
    </row>
    <row r="607" spans="4:13" x14ac:dyDescent="0.3">
      <c r="D607" s="10">
        <v>603</v>
      </c>
      <c r="E607" t="str">
        <f t="shared" si="97"/>
        <v>금강 베기</v>
      </c>
      <c r="F607">
        <f t="shared" si="98"/>
        <v>43</v>
      </c>
      <c r="G607">
        <f t="shared" si="101"/>
        <v>51050</v>
      </c>
      <c r="H607" t="str">
        <f t="shared" si="104"/>
        <v>태극 베기</v>
      </c>
      <c r="I607">
        <f t="shared" si="99"/>
        <v>55</v>
      </c>
      <c r="J607">
        <f t="shared" si="100"/>
        <v>97.1</v>
      </c>
      <c r="K607" s="10">
        <v>603</v>
      </c>
      <c r="L607" s="10" t="str">
        <f t="shared" si="102"/>
        <v>43,55</v>
      </c>
      <c r="M607" s="10" t="str">
        <f t="shared" si="103"/>
        <v>510.5,0.971</v>
      </c>
    </row>
    <row r="608" spans="4:13" x14ac:dyDescent="0.3">
      <c r="D608" s="10">
        <v>604</v>
      </c>
      <c r="E608" t="str">
        <f t="shared" si="97"/>
        <v>귀살 베기</v>
      </c>
      <c r="F608">
        <f t="shared" si="98"/>
        <v>60</v>
      </c>
      <c r="G608">
        <f t="shared" si="101"/>
        <v>142.09999999999988</v>
      </c>
      <c r="H608" t="str">
        <f t="shared" si="104"/>
        <v>신수 베기</v>
      </c>
      <c r="I608">
        <f t="shared" si="99"/>
        <v>42</v>
      </c>
      <c r="J608">
        <f t="shared" si="100"/>
        <v>21350</v>
      </c>
      <c r="K608" s="10">
        <v>604</v>
      </c>
      <c r="L608" s="10" t="str">
        <f t="shared" si="102"/>
        <v>60,42</v>
      </c>
      <c r="M608" s="10" t="str">
        <f t="shared" si="103"/>
        <v>1.421,213.5</v>
      </c>
    </row>
    <row r="609" spans="4:13" x14ac:dyDescent="0.3">
      <c r="D609" s="10">
        <v>605</v>
      </c>
      <c r="E609" t="str">
        <f t="shared" si="9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104"/>
        <v>신선 베기</v>
      </c>
      <c r="I609">
        <f>VLOOKUP(H609,$Q:$R,2,FALSE)</f>
        <v>54</v>
      </c>
      <c r="J609">
        <f t="shared" si="100"/>
        <v>606</v>
      </c>
      <c r="K609" s="10">
        <v>605</v>
      </c>
      <c r="L609" s="10" t="str">
        <f t="shared" si="102"/>
        <v>35,54</v>
      </c>
      <c r="M609" s="10" t="str">
        <f t="shared" si="103"/>
        <v>4810,6.06</v>
      </c>
    </row>
    <row r="610" spans="4:13" x14ac:dyDescent="0.3">
      <c r="D610" s="10">
        <v>606</v>
      </c>
      <c r="E610" t="str">
        <f t="shared" si="97"/>
        <v>천상 베기</v>
      </c>
      <c r="F610">
        <f t="shared" ref="F610:F631" si="105">VLOOKUP(E610,$Q:$R,2,FALSE)</f>
        <v>36</v>
      </c>
      <c r="G610">
        <f t="shared" ref="G610:G631" si="106">G605+VLOOKUP(E610,$T$20:$U$31,2,FALSE)</f>
        <v>245500</v>
      </c>
      <c r="H610" t="str">
        <f t="shared" si="104"/>
        <v>심연 베기</v>
      </c>
      <c r="I610">
        <f t="shared" ref="I610:I631" si="107">VLOOKUP(H610,$Q:$R,2,FALSE)</f>
        <v>50</v>
      </c>
      <c r="J610">
        <f t="shared" si="100"/>
        <v>7165</v>
      </c>
      <c r="K610" s="10">
        <v>606</v>
      </c>
      <c r="L610" s="10" t="str">
        <f t="shared" si="102"/>
        <v>36,50</v>
      </c>
      <c r="M610" s="10" t="str">
        <f t="shared" si="103"/>
        <v>2455,71.65</v>
      </c>
    </row>
    <row r="611" spans="4:13" x14ac:dyDescent="0.3">
      <c r="D611" s="10">
        <v>607</v>
      </c>
      <c r="E611" t="str">
        <f t="shared" si="97"/>
        <v>귀신 베기</v>
      </c>
      <c r="F611">
        <f t="shared" si="105"/>
        <v>39</v>
      </c>
      <c r="G611">
        <f t="shared" si="106"/>
        <v>148300</v>
      </c>
      <c r="H611" t="str">
        <f t="shared" si="104"/>
        <v>섬광 베기</v>
      </c>
      <c r="I611">
        <f t="shared" si="107"/>
        <v>47</v>
      </c>
      <c r="J611">
        <f t="shared" si="100"/>
        <v>24050</v>
      </c>
      <c r="K611" s="10">
        <v>607</v>
      </c>
      <c r="L611" s="10" t="str">
        <f t="shared" si="102"/>
        <v>39,47</v>
      </c>
      <c r="M611" s="10" t="str">
        <f t="shared" si="103"/>
        <v>1483,240.5</v>
      </c>
    </row>
    <row r="612" spans="4:13" x14ac:dyDescent="0.3">
      <c r="D612" s="10">
        <v>608</v>
      </c>
      <c r="E612" t="str">
        <f t="shared" si="97"/>
        <v>금강 베기</v>
      </c>
      <c r="F612">
        <f t="shared" si="105"/>
        <v>43</v>
      </c>
      <c r="G612">
        <f t="shared" si="106"/>
        <v>51100</v>
      </c>
      <c r="H612" t="str">
        <f t="shared" si="104"/>
        <v>태극 베기</v>
      </c>
      <c r="I612">
        <f t="shared" si="107"/>
        <v>55</v>
      </c>
      <c r="J612">
        <f t="shared" si="100"/>
        <v>97.2</v>
      </c>
      <c r="K612" s="10">
        <v>608</v>
      </c>
      <c r="L612" s="10" t="str">
        <f t="shared" si="102"/>
        <v>43,55</v>
      </c>
      <c r="M612" s="10" t="str">
        <f t="shared" si="103"/>
        <v>511,0.972</v>
      </c>
    </row>
    <row r="613" spans="4:13" x14ac:dyDescent="0.3">
      <c r="D613" s="10">
        <v>609</v>
      </c>
      <c r="E613" t="str">
        <f t="shared" si="97"/>
        <v>귀살 베기</v>
      </c>
      <c r="F613">
        <f t="shared" si="105"/>
        <v>60</v>
      </c>
      <c r="G613">
        <f t="shared" si="106"/>
        <v>142.19999999999987</v>
      </c>
      <c r="H613" t="str">
        <f t="shared" si="104"/>
        <v>흉수 베기</v>
      </c>
      <c r="I613">
        <f t="shared" si="107"/>
        <v>46</v>
      </c>
      <c r="J613">
        <f t="shared" si="100"/>
        <v>2090</v>
      </c>
      <c r="K613" s="10">
        <v>609</v>
      </c>
      <c r="L613" s="10" t="str">
        <f t="shared" si="102"/>
        <v>60,46</v>
      </c>
      <c r="M613" s="10" t="str">
        <f t="shared" si="103"/>
        <v>1.422,20.9</v>
      </c>
    </row>
    <row r="614" spans="4:13" x14ac:dyDescent="0.3">
      <c r="D614" s="10">
        <v>610</v>
      </c>
      <c r="E614" t="str">
        <f t="shared" si="97"/>
        <v>지옥 베기</v>
      </c>
      <c r="F614">
        <f t="shared" si="105"/>
        <v>35</v>
      </c>
      <c r="G614">
        <f t="shared" si="106"/>
        <v>481500</v>
      </c>
      <c r="H614" t="str">
        <f t="shared" si="104"/>
        <v>신선 베기</v>
      </c>
      <c r="I614">
        <f t="shared" si="107"/>
        <v>54</v>
      </c>
      <c r="J614">
        <f t="shared" si="100"/>
        <v>606.5</v>
      </c>
      <c r="K614" s="10">
        <v>610</v>
      </c>
      <c r="L614" s="10" t="str">
        <f t="shared" si="102"/>
        <v>35,54</v>
      </c>
      <c r="M614" s="10" t="str">
        <f t="shared" si="103"/>
        <v>4815,6.065</v>
      </c>
    </row>
    <row r="615" spans="4:13" x14ac:dyDescent="0.3">
      <c r="D615" s="10">
        <v>611</v>
      </c>
      <c r="E615" t="str">
        <f t="shared" si="97"/>
        <v>천상 베기</v>
      </c>
      <c r="F615">
        <f t="shared" si="105"/>
        <v>36</v>
      </c>
      <c r="G615">
        <f t="shared" si="106"/>
        <v>245750</v>
      </c>
      <c r="H615" t="str">
        <f t="shared" si="104"/>
        <v>심연 베기</v>
      </c>
      <c r="I615">
        <f t="shared" si="107"/>
        <v>50</v>
      </c>
      <c r="J615">
        <f t="shared" si="100"/>
        <v>7172.5</v>
      </c>
      <c r="K615" s="10">
        <v>611</v>
      </c>
      <c r="L615" s="10" t="str">
        <f t="shared" si="102"/>
        <v>36,50</v>
      </c>
      <c r="M615" s="10" t="str">
        <f t="shared" si="103"/>
        <v>2457.5,71.725</v>
      </c>
    </row>
    <row r="616" spans="4:13" x14ac:dyDescent="0.3">
      <c r="D616" s="10">
        <v>612</v>
      </c>
      <c r="E616" t="str">
        <f t="shared" si="97"/>
        <v>귀신 베기</v>
      </c>
      <c r="F616">
        <f t="shared" si="105"/>
        <v>39</v>
      </c>
      <c r="G616">
        <f t="shared" si="106"/>
        <v>148450</v>
      </c>
      <c r="H616" t="str">
        <f t="shared" si="104"/>
        <v>섬광 베기</v>
      </c>
      <c r="I616">
        <f t="shared" si="107"/>
        <v>47</v>
      </c>
      <c r="J616">
        <f t="shared" si="100"/>
        <v>24075</v>
      </c>
      <c r="K616" s="10">
        <v>612</v>
      </c>
      <c r="L616" s="10" t="str">
        <f t="shared" si="102"/>
        <v>39,47</v>
      </c>
      <c r="M616" s="10" t="str">
        <f t="shared" si="103"/>
        <v>1484.5,240.75</v>
      </c>
    </row>
    <row r="617" spans="4:13" x14ac:dyDescent="0.3">
      <c r="D617" s="10">
        <v>613</v>
      </c>
      <c r="E617" t="str">
        <f t="shared" si="97"/>
        <v>금강 베기</v>
      </c>
      <c r="F617">
        <f t="shared" si="105"/>
        <v>43</v>
      </c>
      <c r="G617">
        <f t="shared" si="106"/>
        <v>51150</v>
      </c>
      <c r="H617" t="str">
        <f t="shared" si="104"/>
        <v>태극 베기</v>
      </c>
      <c r="I617">
        <f t="shared" si="107"/>
        <v>55</v>
      </c>
      <c r="J617">
        <f t="shared" si="100"/>
        <v>97.3</v>
      </c>
      <c r="K617" s="10">
        <v>613</v>
      </c>
      <c r="L617" s="10" t="str">
        <f t="shared" si="102"/>
        <v>43,55</v>
      </c>
      <c r="M617" s="10" t="str">
        <f t="shared" si="103"/>
        <v>511.5,0.973</v>
      </c>
    </row>
    <row r="618" spans="4:13" x14ac:dyDescent="0.3">
      <c r="D618" s="10">
        <v>614</v>
      </c>
      <c r="E618" t="str">
        <f t="shared" si="97"/>
        <v>귀살 베기</v>
      </c>
      <c r="F618">
        <f t="shared" si="105"/>
        <v>60</v>
      </c>
      <c r="G618">
        <f t="shared" si="106"/>
        <v>142.29999999999987</v>
      </c>
      <c r="H618" t="str">
        <f t="shared" si="104"/>
        <v>천구 베기</v>
      </c>
      <c r="I618">
        <f t="shared" si="107"/>
        <v>61</v>
      </c>
      <c r="J618">
        <f t="shared" si="100"/>
        <v>89.5</v>
      </c>
      <c r="K618" s="10">
        <v>614</v>
      </c>
      <c r="L618" s="10" t="str">
        <f t="shared" si="102"/>
        <v>60,61</v>
      </c>
      <c r="M618" s="10" t="str">
        <f t="shared" si="103"/>
        <v>1.423,0.895</v>
      </c>
    </row>
    <row r="619" spans="4:13" x14ac:dyDescent="0.3">
      <c r="D619" s="10">
        <v>615</v>
      </c>
      <c r="E619" t="str">
        <f t="shared" si="97"/>
        <v>지옥 베기</v>
      </c>
      <c r="F619">
        <f t="shared" si="105"/>
        <v>35</v>
      </c>
      <c r="G619">
        <f t="shared" si="106"/>
        <v>482000</v>
      </c>
      <c r="H619" t="str">
        <f t="shared" si="104"/>
        <v>신선 베기</v>
      </c>
      <c r="I619">
        <f t="shared" si="107"/>
        <v>54</v>
      </c>
      <c r="J619">
        <f t="shared" si="100"/>
        <v>607</v>
      </c>
      <c r="K619" s="10">
        <v>615</v>
      </c>
      <c r="L619" s="10" t="str">
        <f t="shared" si="102"/>
        <v>35,54</v>
      </c>
      <c r="M619" s="10" t="str">
        <f t="shared" si="103"/>
        <v>4820,6.07</v>
      </c>
    </row>
    <row r="620" spans="4:13" x14ac:dyDescent="0.3">
      <c r="D620" s="10">
        <v>616</v>
      </c>
      <c r="E620" t="str">
        <f t="shared" si="97"/>
        <v>천상 베기</v>
      </c>
      <c r="F620">
        <f t="shared" si="105"/>
        <v>36</v>
      </c>
      <c r="G620">
        <f t="shared" si="106"/>
        <v>246000</v>
      </c>
      <c r="H620" t="str">
        <f t="shared" si="104"/>
        <v>심연 베기</v>
      </c>
      <c r="I620">
        <f t="shared" si="107"/>
        <v>50</v>
      </c>
      <c r="J620">
        <f t="shared" si="100"/>
        <v>7180</v>
      </c>
      <c r="K620" s="10">
        <v>616</v>
      </c>
      <c r="L620" s="10" t="str">
        <f t="shared" si="102"/>
        <v>36,50</v>
      </c>
      <c r="M620" s="10" t="str">
        <f t="shared" si="103"/>
        <v>2460,71.8</v>
      </c>
    </row>
    <row r="621" spans="4:13" x14ac:dyDescent="0.3">
      <c r="D621" s="10">
        <v>617</v>
      </c>
      <c r="E621" t="str">
        <f t="shared" si="97"/>
        <v>귀신 베기</v>
      </c>
      <c r="F621">
        <f t="shared" si="105"/>
        <v>39</v>
      </c>
      <c r="G621">
        <f t="shared" si="106"/>
        <v>148600</v>
      </c>
      <c r="H621" t="str">
        <f t="shared" si="104"/>
        <v>섬광 베기</v>
      </c>
      <c r="I621">
        <f t="shared" si="107"/>
        <v>47</v>
      </c>
      <c r="J621">
        <f t="shared" si="100"/>
        <v>24100</v>
      </c>
      <c r="K621" s="10">
        <v>617</v>
      </c>
      <c r="L621" s="10" t="str">
        <f t="shared" si="102"/>
        <v>39,47</v>
      </c>
      <c r="M621" s="10" t="str">
        <f t="shared" si="103"/>
        <v>1486,241</v>
      </c>
    </row>
    <row r="622" spans="4:13" x14ac:dyDescent="0.3">
      <c r="D622" s="10">
        <v>618</v>
      </c>
      <c r="E622" t="str">
        <f t="shared" si="97"/>
        <v>금강 베기</v>
      </c>
      <c r="F622">
        <f t="shared" si="105"/>
        <v>43</v>
      </c>
      <c r="G622">
        <f t="shared" si="106"/>
        <v>51200</v>
      </c>
      <c r="H622" t="str">
        <f t="shared" si="104"/>
        <v>태극 베기</v>
      </c>
      <c r="I622">
        <f t="shared" si="107"/>
        <v>55</v>
      </c>
      <c r="J622">
        <f t="shared" si="100"/>
        <v>97.4</v>
      </c>
      <c r="K622" s="10">
        <v>618</v>
      </c>
      <c r="L622" s="10" t="str">
        <f t="shared" si="102"/>
        <v>43,55</v>
      </c>
      <c r="M622" s="10" t="str">
        <f t="shared" si="103"/>
        <v>512,0.974</v>
      </c>
    </row>
    <row r="623" spans="4:13" x14ac:dyDescent="0.3">
      <c r="D623" s="10">
        <v>619</v>
      </c>
      <c r="E623" t="str">
        <f t="shared" si="97"/>
        <v>귀살 베기</v>
      </c>
      <c r="F623">
        <f t="shared" si="105"/>
        <v>60</v>
      </c>
      <c r="G623">
        <f t="shared" si="106"/>
        <v>142.39999999999986</v>
      </c>
      <c r="H623" t="str">
        <f t="shared" si="104"/>
        <v>신수 베기</v>
      </c>
      <c r="I623">
        <f t="shared" si="107"/>
        <v>42</v>
      </c>
      <c r="J623">
        <f t="shared" si="100"/>
        <v>21400</v>
      </c>
      <c r="K623" s="10">
        <v>619</v>
      </c>
      <c r="L623" s="10" t="str">
        <f t="shared" si="102"/>
        <v>60,42</v>
      </c>
      <c r="M623" s="10" t="str">
        <f t="shared" si="103"/>
        <v>1.424,214</v>
      </c>
    </row>
    <row r="624" spans="4:13" x14ac:dyDescent="0.3">
      <c r="D624" s="10">
        <v>620</v>
      </c>
      <c r="E624" t="str">
        <f t="shared" si="97"/>
        <v>지옥 베기</v>
      </c>
      <c r="F624">
        <f t="shared" si="105"/>
        <v>35</v>
      </c>
      <c r="G624">
        <f t="shared" si="106"/>
        <v>482500</v>
      </c>
      <c r="H624" t="str">
        <f t="shared" si="104"/>
        <v>신선 베기</v>
      </c>
      <c r="I624">
        <f t="shared" si="107"/>
        <v>54</v>
      </c>
      <c r="J624">
        <f t="shared" si="100"/>
        <v>607.5</v>
      </c>
      <c r="K624" s="10">
        <v>620</v>
      </c>
      <c r="L624" s="10" t="str">
        <f t="shared" si="102"/>
        <v>35,54</v>
      </c>
      <c r="M624" s="10" t="str">
        <f t="shared" si="103"/>
        <v>4825,6.075</v>
      </c>
    </row>
    <row r="625" spans="4:13" x14ac:dyDescent="0.3">
      <c r="D625" s="10">
        <v>621</v>
      </c>
      <c r="E625" t="str">
        <f t="shared" si="97"/>
        <v>천상 베기</v>
      </c>
      <c r="F625">
        <f t="shared" si="105"/>
        <v>36</v>
      </c>
      <c r="G625">
        <f t="shared" si="106"/>
        <v>246250</v>
      </c>
      <c r="H625" t="str">
        <f t="shared" si="104"/>
        <v>심연 베기</v>
      </c>
      <c r="I625">
        <f t="shared" si="107"/>
        <v>50</v>
      </c>
      <c r="J625">
        <f t="shared" si="100"/>
        <v>7187.5</v>
      </c>
      <c r="K625" s="10">
        <v>621</v>
      </c>
      <c r="L625" s="10" t="str">
        <f t="shared" si="102"/>
        <v>36,50</v>
      </c>
      <c r="M625" s="10" t="str">
        <f t="shared" si="103"/>
        <v>2462.5,71.875</v>
      </c>
    </row>
    <row r="626" spans="4:13" x14ac:dyDescent="0.3">
      <c r="D626" s="10">
        <v>622</v>
      </c>
      <c r="E626" t="str">
        <f t="shared" si="97"/>
        <v>귀신 베기</v>
      </c>
      <c r="F626">
        <f t="shared" si="105"/>
        <v>39</v>
      </c>
      <c r="G626">
        <f t="shared" si="106"/>
        <v>148750</v>
      </c>
      <c r="H626" t="str">
        <f t="shared" si="104"/>
        <v>섬광 베기</v>
      </c>
      <c r="I626">
        <f t="shared" si="107"/>
        <v>47</v>
      </c>
      <c r="J626">
        <f t="shared" si="100"/>
        <v>24125</v>
      </c>
      <c r="K626" s="10">
        <v>622</v>
      </c>
      <c r="L626" s="10" t="str">
        <f t="shared" si="102"/>
        <v>39,47</v>
      </c>
      <c r="M626" s="10" t="str">
        <f t="shared" si="103"/>
        <v>1487.5,241.25</v>
      </c>
    </row>
    <row r="627" spans="4:13" x14ac:dyDescent="0.3">
      <c r="D627" s="10">
        <v>623</v>
      </c>
      <c r="E627" t="str">
        <f t="shared" si="97"/>
        <v>금강 베기</v>
      </c>
      <c r="F627">
        <f t="shared" si="105"/>
        <v>43</v>
      </c>
      <c r="G627">
        <f t="shared" si="106"/>
        <v>51250</v>
      </c>
      <c r="H627" t="str">
        <f t="shared" si="104"/>
        <v>태극 베기</v>
      </c>
      <c r="I627">
        <f t="shared" si="107"/>
        <v>55</v>
      </c>
      <c r="J627">
        <f t="shared" si="100"/>
        <v>97.5</v>
      </c>
      <c r="K627" s="10">
        <v>623</v>
      </c>
      <c r="L627" s="10" t="str">
        <f t="shared" si="102"/>
        <v>43,55</v>
      </c>
      <c r="M627" s="10" t="str">
        <f t="shared" si="103"/>
        <v>512.5,0.975</v>
      </c>
    </row>
    <row r="628" spans="4:13" x14ac:dyDescent="0.3">
      <c r="D628" s="10">
        <v>624</v>
      </c>
      <c r="E628" t="str">
        <f t="shared" si="97"/>
        <v>귀살 베기</v>
      </c>
      <c r="F628">
        <f t="shared" si="105"/>
        <v>60</v>
      </c>
      <c r="G628">
        <f t="shared" si="106"/>
        <v>142.49999999999986</v>
      </c>
      <c r="H628" t="str">
        <f t="shared" si="104"/>
        <v>흉수 베기</v>
      </c>
      <c r="I628">
        <f t="shared" si="107"/>
        <v>46</v>
      </c>
      <c r="J628">
        <f t="shared" si="100"/>
        <v>2095</v>
      </c>
      <c r="K628" s="10">
        <v>624</v>
      </c>
      <c r="L628" s="10" t="str">
        <f t="shared" si="102"/>
        <v>60,46</v>
      </c>
      <c r="M628" s="10" t="str">
        <f t="shared" si="103"/>
        <v>1.425,20.95</v>
      </c>
    </row>
    <row r="629" spans="4:13" x14ac:dyDescent="0.3">
      <c r="D629" s="10">
        <v>625</v>
      </c>
      <c r="E629" t="str">
        <f t="shared" si="97"/>
        <v>지옥 베기</v>
      </c>
      <c r="F629">
        <f t="shared" si="105"/>
        <v>35</v>
      </c>
      <c r="G629">
        <f t="shared" si="106"/>
        <v>483000</v>
      </c>
      <c r="H629" t="str">
        <f t="shared" si="104"/>
        <v>신선 베기</v>
      </c>
      <c r="I629">
        <f t="shared" si="107"/>
        <v>54</v>
      </c>
      <c r="J629">
        <f t="shared" si="100"/>
        <v>608</v>
      </c>
      <c r="K629" s="10">
        <v>625</v>
      </c>
      <c r="L629" s="10" t="str">
        <f t="shared" si="102"/>
        <v>35,54</v>
      </c>
      <c r="M629" s="10" t="str">
        <f t="shared" si="103"/>
        <v>4830,6.08</v>
      </c>
    </row>
    <row r="630" spans="4:13" x14ac:dyDescent="0.3">
      <c r="D630" s="10">
        <v>626</v>
      </c>
      <c r="E630" t="str">
        <f t="shared" si="97"/>
        <v>천상 베기</v>
      </c>
      <c r="F630">
        <f t="shared" si="105"/>
        <v>36</v>
      </c>
      <c r="G630">
        <f t="shared" si="106"/>
        <v>246500</v>
      </c>
      <c r="H630" t="str">
        <f t="shared" si="104"/>
        <v>심연 베기</v>
      </c>
      <c r="I630">
        <f t="shared" si="107"/>
        <v>50</v>
      </c>
      <c r="J630">
        <f t="shared" si="100"/>
        <v>7195</v>
      </c>
      <c r="K630" s="10">
        <v>626</v>
      </c>
      <c r="L630" s="10" t="str">
        <f t="shared" si="102"/>
        <v>36,50</v>
      </c>
      <c r="M630" s="10" t="str">
        <f t="shared" si="103"/>
        <v>2465,71.95</v>
      </c>
    </row>
    <row r="631" spans="4:13" x14ac:dyDescent="0.3">
      <c r="D631" s="10">
        <v>627</v>
      </c>
      <c r="E631" t="str">
        <f t="shared" ref="E631:E694" si="108">E626</f>
        <v>귀신 베기</v>
      </c>
      <c r="F631">
        <f t="shared" si="105"/>
        <v>39</v>
      </c>
      <c r="G631">
        <f t="shared" si="106"/>
        <v>148900</v>
      </c>
      <c r="H631" t="str">
        <f t="shared" si="104"/>
        <v>섬광 베기</v>
      </c>
      <c r="I631">
        <f t="shared" si="107"/>
        <v>47</v>
      </c>
      <c r="J631">
        <f t="shared" si="100"/>
        <v>24150</v>
      </c>
      <c r="K631" s="10">
        <v>627</v>
      </c>
      <c r="L631" s="10" t="str">
        <f t="shared" si="102"/>
        <v>39,47</v>
      </c>
      <c r="M631" s="10" t="str">
        <f t="shared" si="103"/>
        <v>1489,241.5</v>
      </c>
    </row>
    <row r="632" spans="4:13" x14ac:dyDescent="0.3">
      <c r="D632" s="10">
        <v>628</v>
      </c>
      <c r="E632" t="str">
        <f t="shared" si="10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104"/>
        <v>태극 베기</v>
      </c>
      <c r="I632">
        <f>VLOOKUP(H632,$Q:$R,2,FALSE)</f>
        <v>55</v>
      </c>
      <c r="J632">
        <f t="shared" si="100"/>
        <v>97.6</v>
      </c>
      <c r="K632" s="10">
        <v>628</v>
      </c>
      <c r="L632" s="10" t="str">
        <f t="shared" si="102"/>
        <v>43,55</v>
      </c>
      <c r="M632" s="10" t="str">
        <f t="shared" si="103"/>
        <v>513,0.976</v>
      </c>
    </row>
    <row r="633" spans="4:13" x14ac:dyDescent="0.3">
      <c r="D633" s="10">
        <v>629</v>
      </c>
      <c r="E633" t="str">
        <f t="shared" si="108"/>
        <v>귀살 베기</v>
      </c>
      <c r="F633">
        <f t="shared" ref="F633:F638" si="109">VLOOKUP(E633,$Q:$R,2,FALSE)</f>
        <v>60</v>
      </c>
      <c r="G633">
        <f t="shared" ref="G633:G638" si="110">G628+VLOOKUP(E633,$T$20:$U$31,2,FALSE)</f>
        <v>142.59999999999985</v>
      </c>
      <c r="H633" t="str">
        <f t="shared" si="104"/>
        <v>천구 베기</v>
      </c>
      <c r="I633">
        <f t="shared" ref="I633:I638" si="111">VLOOKUP(H633,$Q:$R,2,FALSE)</f>
        <v>61</v>
      </c>
      <c r="J633">
        <f t="shared" ref="J633:J653" si="112">ROUNDUP(IF(I633=42,J618+$U$23,IF(I633=46,J618+$U$24,IF(I633=61,J618+$U$30,J628+VLOOKUP(H633,$T$20:$U$31,2,FALSE)))),2)</f>
        <v>89.75</v>
      </c>
      <c r="K633" s="10">
        <v>629</v>
      </c>
      <c r="L633" s="10" t="str">
        <f t="shared" si="102"/>
        <v>60,61</v>
      </c>
      <c r="M633" s="10" t="str">
        <f t="shared" si="103"/>
        <v>1.426,0.8975</v>
      </c>
    </row>
    <row r="634" spans="4:13" x14ac:dyDescent="0.3">
      <c r="D634" s="10">
        <v>630</v>
      </c>
      <c r="E634" t="str">
        <f t="shared" si="108"/>
        <v>지옥 베기</v>
      </c>
      <c r="F634">
        <f t="shared" si="109"/>
        <v>35</v>
      </c>
      <c r="G634">
        <f t="shared" si="110"/>
        <v>483500</v>
      </c>
      <c r="H634" t="str">
        <f t="shared" si="104"/>
        <v>신선 베기</v>
      </c>
      <c r="I634">
        <f t="shared" si="111"/>
        <v>54</v>
      </c>
      <c r="J634">
        <f t="shared" si="112"/>
        <v>608.5</v>
      </c>
      <c r="K634" s="10">
        <v>630</v>
      </c>
      <c r="L634" s="10" t="str">
        <f t="shared" si="102"/>
        <v>35,54</v>
      </c>
      <c r="M634" s="10" t="str">
        <f t="shared" si="103"/>
        <v>4835,6.085</v>
      </c>
    </row>
    <row r="635" spans="4:13" x14ac:dyDescent="0.3">
      <c r="D635" s="10">
        <v>631</v>
      </c>
      <c r="E635" t="str">
        <f t="shared" si="108"/>
        <v>천상 베기</v>
      </c>
      <c r="F635">
        <f t="shared" si="109"/>
        <v>36</v>
      </c>
      <c r="G635">
        <f t="shared" si="110"/>
        <v>246750</v>
      </c>
      <c r="H635" t="str">
        <f t="shared" si="104"/>
        <v>심연 베기</v>
      </c>
      <c r="I635">
        <f t="shared" si="111"/>
        <v>50</v>
      </c>
      <c r="J635">
        <f t="shared" si="112"/>
        <v>7202.5</v>
      </c>
      <c r="K635" s="10">
        <v>631</v>
      </c>
      <c r="L635" s="10" t="str">
        <f t="shared" ref="L635:L653" si="113">IF(H635=0,F635&amp;",-1",F635&amp;","&amp;I635)</f>
        <v>36,50</v>
      </c>
      <c r="M635" s="10" t="str">
        <f t="shared" ref="M635:M653" si="11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108"/>
        <v>귀신 베기</v>
      </c>
      <c r="F636">
        <f t="shared" si="109"/>
        <v>39</v>
      </c>
      <c r="G636">
        <f t="shared" si="110"/>
        <v>149050</v>
      </c>
      <c r="H636" t="str">
        <f t="shared" si="104"/>
        <v>섬광 베기</v>
      </c>
      <c r="I636">
        <f t="shared" si="111"/>
        <v>47</v>
      </c>
      <c r="J636">
        <f t="shared" si="112"/>
        <v>24175</v>
      </c>
      <c r="K636" s="10">
        <v>632</v>
      </c>
      <c r="L636" s="10" t="str">
        <f t="shared" si="113"/>
        <v>39,47</v>
      </c>
      <c r="M636" s="10" t="str">
        <f t="shared" si="114"/>
        <v>1490.5,241.75</v>
      </c>
    </row>
    <row r="637" spans="4:13" x14ac:dyDescent="0.3">
      <c r="D637" s="10">
        <v>633</v>
      </c>
      <c r="E637" t="str">
        <f t="shared" si="108"/>
        <v>금강 베기</v>
      </c>
      <c r="F637">
        <f t="shared" si="109"/>
        <v>43</v>
      </c>
      <c r="G637">
        <f t="shared" si="110"/>
        <v>51350</v>
      </c>
      <c r="H637" t="str">
        <f t="shared" si="104"/>
        <v>태극 베기</v>
      </c>
      <c r="I637">
        <f t="shared" si="111"/>
        <v>55</v>
      </c>
      <c r="J637">
        <f t="shared" si="112"/>
        <v>97.7</v>
      </c>
      <c r="K637" s="10">
        <v>633</v>
      </c>
      <c r="L637" s="10" t="str">
        <f t="shared" si="113"/>
        <v>43,55</v>
      </c>
      <c r="M637" s="10" t="str">
        <f t="shared" si="114"/>
        <v>513.5,0.977</v>
      </c>
    </row>
    <row r="638" spans="4:13" x14ac:dyDescent="0.3">
      <c r="D638" s="10">
        <v>634</v>
      </c>
      <c r="E638" t="str">
        <f t="shared" si="108"/>
        <v>귀살 베기</v>
      </c>
      <c r="F638">
        <f t="shared" si="109"/>
        <v>60</v>
      </c>
      <c r="G638">
        <f t="shared" si="110"/>
        <v>142.69999999999985</v>
      </c>
      <c r="H638" t="str">
        <f t="shared" si="104"/>
        <v>신수 베기</v>
      </c>
      <c r="I638">
        <f t="shared" si="111"/>
        <v>42</v>
      </c>
      <c r="J638">
        <f t="shared" si="112"/>
        <v>21450</v>
      </c>
      <c r="K638" s="10">
        <v>634</v>
      </c>
      <c r="L638" s="10" t="str">
        <f t="shared" si="113"/>
        <v>60,42</v>
      </c>
      <c r="M638" s="10" t="str">
        <f t="shared" si="114"/>
        <v>1.427,214.5</v>
      </c>
    </row>
    <row r="639" spans="4:13" x14ac:dyDescent="0.3">
      <c r="D639" s="10">
        <v>635</v>
      </c>
      <c r="E639" t="str">
        <f t="shared" si="10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104"/>
        <v>신선 베기</v>
      </c>
      <c r="I639">
        <f>VLOOKUP(H639,$Q:$R,2,FALSE)</f>
        <v>54</v>
      </c>
      <c r="J639">
        <f t="shared" si="112"/>
        <v>609</v>
      </c>
      <c r="K639" s="10">
        <v>635</v>
      </c>
      <c r="L639" s="10" t="str">
        <f t="shared" si="113"/>
        <v>35,54</v>
      </c>
      <c r="M639" s="10" t="str">
        <f t="shared" si="114"/>
        <v>4840,6.09</v>
      </c>
    </row>
    <row r="640" spans="4:13" x14ac:dyDescent="0.3">
      <c r="D640" s="10">
        <v>636</v>
      </c>
      <c r="E640" t="str">
        <f t="shared" si="108"/>
        <v>천상 베기</v>
      </c>
      <c r="F640">
        <f t="shared" ref="F640:F645" si="115">VLOOKUP(E640,$Q:$R,2,FALSE)</f>
        <v>36</v>
      </c>
      <c r="G640">
        <f t="shared" ref="G640:G645" si="116">G635+VLOOKUP(E640,$T$20:$U$31,2,FALSE)</f>
        <v>247000</v>
      </c>
      <c r="H640" t="str">
        <f t="shared" si="104"/>
        <v>심연 베기</v>
      </c>
      <c r="I640">
        <f t="shared" ref="I640:I645" si="117">VLOOKUP(H640,$Q:$R,2,FALSE)</f>
        <v>50</v>
      </c>
      <c r="J640">
        <f t="shared" si="112"/>
        <v>7210</v>
      </c>
      <c r="K640" s="10">
        <v>636</v>
      </c>
      <c r="L640" s="10" t="str">
        <f t="shared" si="113"/>
        <v>36,50</v>
      </c>
      <c r="M640" s="10" t="str">
        <f t="shared" si="114"/>
        <v>2470,72.1</v>
      </c>
    </row>
    <row r="641" spans="4:13" x14ac:dyDescent="0.3">
      <c r="D641" s="10">
        <v>637</v>
      </c>
      <c r="E641" t="str">
        <f t="shared" si="108"/>
        <v>귀신 베기</v>
      </c>
      <c r="F641">
        <f t="shared" si="115"/>
        <v>39</v>
      </c>
      <c r="G641">
        <f t="shared" si="116"/>
        <v>149200</v>
      </c>
      <c r="H641" t="str">
        <f t="shared" ref="H641:H704" si="118">H626</f>
        <v>섬광 베기</v>
      </c>
      <c r="I641">
        <f t="shared" si="117"/>
        <v>47</v>
      </c>
      <c r="J641">
        <f t="shared" si="112"/>
        <v>24200</v>
      </c>
      <c r="K641" s="10">
        <v>637</v>
      </c>
      <c r="L641" s="10" t="str">
        <f t="shared" si="113"/>
        <v>39,47</v>
      </c>
      <c r="M641" s="10" t="str">
        <f t="shared" si="114"/>
        <v>1492,242</v>
      </c>
    </row>
    <row r="642" spans="4:13" x14ac:dyDescent="0.3">
      <c r="D642" s="10">
        <v>638</v>
      </c>
      <c r="E642" t="str">
        <f t="shared" si="108"/>
        <v>금강 베기</v>
      </c>
      <c r="F642">
        <f t="shared" si="115"/>
        <v>43</v>
      </c>
      <c r="G642">
        <f t="shared" si="116"/>
        <v>51400</v>
      </c>
      <c r="H642" t="str">
        <f t="shared" si="118"/>
        <v>태극 베기</v>
      </c>
      <c r="I642">
        <f t="shared" si="117"/>
        <v>55</v>
      </c>
      <c r="J642">
        <f t="shared" si="112"/>
        <v>97.8</v>
      </c>
      <c r="K642" s="10">
        <v>638</v>
      </c>
      <c r="L642" s="10" t="str">
        <f t="shared" si="113"/>
        <v>43,55</v>
      </c>
      <c r="M642" s="10" t="str">
        <f t="shared" si="114"/>
        <v>514,0.978</v>
      </c>
    </row>
    <row r="643" spans="4:13" x14ac:dyDescent="0.3">
      <c r="D643" s="10">
        <v>639</v>
      </c>
      <c r="E643" t="str">
        <f t="shared" si="108"/>
        <v>귀살 베기</v>
      </c>
      <c r="F643">
        <f t="shared" si="115"/>
        <v>60</v>
      </c>
      <c r="G643">
        <f t="shared" si="116"/>
        <v>142.79999999999984</v>
      </c>
      <c r="H643" t="str">
        <f t="shared" si="118"/>
        <v>흉수 베기</v>
      </c>
      <c r="I643">
        <f t="shared" si="117"/>
        <v>46</v>
      </c>
      <c r="J643">
        <f t="shared" si="112"/>
        <v>2100</v>
      </c>
      <c r="K643" s="10">
        <v>639</v>
      </c>
      <c r="L643" s="10" t="str">
        <f t="shared" si="113"/>
        <v>60,46</v>
      </c>
      <c r="M643" s="10" t="str">
        <f t="shared" si="114"/>
        <v>1.428,21</v>
      </c>
    </row>
    <row r="644" spans="4:13" x14ac:dyDescent="0.3">
      <c r="D644" s="10">
        <v>640</v>
      </c>
      <c r="E644" t="str">
        <f t="shared" si="108"/>
        <v>지옥 베기</v>
      </c>
      <c r="F644">
        <f t="shared" si="115"/>
        <v>35</v>
      </c>
      <c r="G644">
        <f t="shared" si="116"/>
        <v>484500</v>
      </c>
      <c r="H644" t="str">
        <f t="shared" si="118"/>
        <v>신선 베기</v>
      </c>
      <c r="I644">
        <f t="shared" si="117"/>
        <v>54</v>
      </c>
      <c r="J644">
        <f t="shared" si="112"/>
        <v>609.5</v>
      </c>
      <c r="K644" s="10">
        <v>640</v>
      </c>
      <c r="L644" s="10" t="str">
        <f t="shared" si="113"/>
        <v>35,54</v>
      </c>
      <c r="M644" s="10" t="str">
        <f t="shared" si="114"/>
        <v>4845,6.095</v>
      </c>
    </row>
    <row r="645" spans="4:13" x14ac:dyDescent="0.3">
      <c r="D645" s="10">
        <v>641</v>
      </c>
      <c r="E645" t="str">
        <f t="shared" si="108"/>
        <v>천상 베기</v>
      </c>
      <c r="F645">
        <f t="shared" si="115"/>
        <v>36</v>
      </c>
      <c r="G645">
        <f t="shared" si="116"/>
        <v>247250</v>
      </c>
      <c r="H645" t="str">
        <f t="shared" si="118"/>
        <v>심연 베기</v>
      </c>
      <c r="I645">
        <f t="shared" si="117"/>
        <v>50</v>
      </c>
      <c r="J645">
        <f t="shared" si="112"/>
        <v>7217.5</v>
      </c>
      <c r="K645" s="10">
        <v>641</v>
      </c>
      <c r="L645" s="10" t="str">
        <f t="shared" si="113"/>
        <v>36,50</v>
      </c>
      <c r="M645" s="10" t="str">
        <f t="shared" si="114"/>
        <v>2472.5,72.175</v>
      </c>
    </row>
    <row r="646" spans="4:13" x14ac:dyDescent="0.3">
      <c r="D646" s="10">
        <v>642</v>
      </c>
      <c r="E646" t="str">
        <f t="shared" si="10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118"/>
        <v>섬광 베기</v>
      </c>
      <c r="I646">
        <f>VLOOKUP(H646,$Q:$R,2,FALSE)</f>
        <v>47</v>
      </c>
      <c r="J646">
        <f t="shared" si="112"/>
        <v>24225</v>
      </c>
      <c r="K646" s="10">
        <v>642</v>
      </c>
      <c r="L646" s="10" t="str">
        <f t="shared" si="113"/>
        <v>39,47</v>
      </c>
      <c r="M646" s="10" t="str">
        <f t="shared" si="114"/>
        <v>1493.5,242.25</v>
      </c>
    </row>
    <row r="647" spans="4:13" x14ac:dyDescent="0.3">
      <c r="D647" s="10">
        <v>643</v>
      </c>
      <c r="E647" t="str">
        <f t="shared" si="108"/>
        <v>금강 베기</v>
      </c>
      <c r="F647">
        <f t="shared" ref="F647:F652" si="119">VLOOKUP(E647,$Q:$R,2,FALSE)</f>
        <v>43</v>
      </c>
      <c r="G647">
        <f t="shared" ref="G647:G652" si="120">G642+VLOOKUP(E647,$T$20:$U$31,2,FALSE)</f>
        <v>51450</v>
      </c>
      <c r="H647" t="str">
        <f t="shared" si="118"/>
        <v>태극 베기</v>
      </c>
      <c r="I647">
        <f t="shared" ref="I647:I652" si="121">VLOOKUP(H647,$Q:$R,2,FALSE)</f>
        <v>55</v>
      </c>
      <c r="J647">
        <f t="shared" si="112"/>
        <v>97.9</v>
      </c>
      <c r="K647" s="10">
        <v>643</v>
      </c>
      <c r="L647" s="10" t="str">
        <f t="shared" si="113"/>
        <v>43,55</v>
      </c>
      <c r="M647" s="10" t="str">
        <f t="shared" si="114"/>
        <v>514.5,0.979</v>
      </c>
    </row>
    <row r="648" spans="4:13" x14ac:dyDescent="0.3">
      <c r="D648" s="10">
        <v>644</v>
      </c>
      <c r="E648" t="str">
        <f t="shared" si="108"/>
        <v>귀살 베기</v>
      </c>
      <c r="F648">
        <f t="shared" si="119"/>
        <v>60</v>
      </c>
      <c r="G648">
        <f t="shared" si="120"/>
        <v>142.89999999999984</v>
      </c>
      <c r="H648" t="str">
        <f t="shared" si="118"/>
        <v>천구 베기</v>
      </c>
      <c r="I648">
        <f t="shared" si="121"/>
        <v>61</v>
      </c>
      <c r="J648">
        <f t="shared" si="112"/>
        <v>90</v>
      </c>
      <c r="K648" s="10">
        <v>644</v>
      </c>
      <c r="L648" s="10" t="str">
        <f t="shared" si="113"/>
        <v>60,61</v>
      </c>
      <c r="M648" s="10" t="str">
        <f t="shared" si="114"/>
        <v>1.429,0.9</v>
      </c>
    </row>
    <row r="649" spans="4:13" x14ac:dyDescent="0.3">
      <c r="D649" s="10">
        <v>645</v>
      </c>
      <c r="E649" t="str">
        <f t="shared" si="108"/>
        <v>지옥 베기</v>
      </c>
      <c r="F649">
        <f t="shared" si="119"/>
        <v>35</v>
      </c>
      <c r="G649">
        <f t="shared" si="120"/>
        <v>485000</v>
      </c>
      <c r="H649" t="str">
        <f t="shared" si="118"/>
        <v>신선 베기</v>
      </c>
      <c r="I649">
        <f t="shared" si="121"/>
        <v>54</v>
      </c>
      <c r="J649">
        <f t="shared" si="112"/>
        <v>610</v>
      </c>
      <c r="K649" s="10">
        <v>645</v>
      </c>
      <c r="L649" s="10" t="str">
        <f t="shared" si="113"/>
        <v>35,54</v>
      </c>
      <c r="M649" s="10" t="str">
        <f t="shared" si="114"/>
        <v>4850,6.1</v>
      </c>
    </row>
    <row r="650" spans="4:13" x14ac:dyDescent="0.3">
      <c r="D650" s="10">
        <v>646</v>
      </c>
      <c r="E650" t="str">
        <f t="shared" si="108"/>
        <v>천상 베기</v>
      </c>
      <c r="F650">
        <f t="shared" si="119"/>
        <v>36</v>
      </c>
      <c r="G650">
        <f t="shared" si="120"/>
        <v>247500</v>
      </c>
      <c r="H650" t="str">
        <f t="shared" si="118"/>
        <v>심연 베기</v>
      </c>
      <c r="I650">
        <f t="shared" si="121"/>
        <v>50</v>
      </c>
      <c r="J650">
        <f t="shared" si="112"/>
        <v>7225</v>
      </c>
      <c r="K650" s="10">
        <v>646</v>
      </c>
      <c r="L650" s="10" t="str">
        <f t="shared" si="113"/>
        <v>36,50</v>
      </c>
      <c r="M650" s="10" t="str">
        <f t="shared" si="114"/>
        <v>2475,72.25</v>
      </c>
    </row>
    <row r="651" spans="4:13" x14ac:dyDescent="0.3">
      <c r="D651" s="10">
        <v>647</v>
      </c>
      <c r="E651" t="str">
        <f t="shared" si="108"/>
        <v>귀신 베기</v>
      </c>
      <c r="F651">
        <f t="shared" si="119"/>
        <v>39</v>
      </c>
      <c r="G651">
        <f t="shared" si="120"/>
        <v>149500</v>
      </c>
      <c r="H651" t="str">
        <f t="shared" si="118"/>
        <v>섬광 베기</v>
      </c>
      <c r="I651">
        <f t="shared" si="121"/>
        <v>47</v>
      </c>
      <c r="J651">
        <f t="shared" si="112"/>
        <v>24250</v>
      </c>
      <c r="K651" s="10">
        <v>647</v>
      </c>
      <c r="L651" s="10" t="str">
        <f t="shared" si="113"/>
        <v>39,47</v>
      </c>
      <c r="M651" s="10" t="str">
        <f t="shared" si="114"/>
        <v>1495,242.5</v>
      </c>
    </row>
    <row r="652" spans="4:13" x14ac:dyDescent="0.3">
      <c r="D652" s="10">
        <v>648</v>
      </c>
      <c r="E652" t="str">
        <f t="shared" si="108"/>
        <v>금강 베기</v>
      </c>
      <c r="F652">
        <f t="shared" si="119"/>
        <v>43</v>
      </c>
      <c r="G652">
        <f t="shared" si="120"/>
        <v>51500</v>
      </c>
      <c r="H652" t="str">
        <f t="shared" si="118"/>
        <v>태극 베기</v>
      </c>
      <c r="I652">
        <f t="shared" si="121"/>
        <v>55</v>
      </c>
      <c r="J652">
        <f t="shared" si="112"/>
        <v>98</v>
      </c>
      <c r="K652" s="10">
        <v>648</v>
      </c>
      <c r="L652" s="10" t="str">
        <f t="shared" si="113"/>
        <v>43,55</v>
      </c>
      <c r="M652" s="10" t="str">
        <f t="shared" si="114"/>
        <v>515,0.98</v>
      </c>
    </row>
    <row r="653" spans="4:13" x14ac:dyDescent="0.3">
      <c r="D653" s="10">
        <v>649</v>
      </c>
      <c r="E653" t="str">
        <f t="shared" si="10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118"/>
        <v>신수 베기</v>
      </c>
      <c r="I653">
        <f>VLOOKUP(H653,$Q:$R,2,FALSE)</f>
        <v>42</v>
      </c>
      <c r="J653">
        <f t="shared" si="112"/>
        <v>21500</v>
      </c>
      <c r="K653" s="10">
        <v>649</v>
      </c>
      <c r="L653" s="10" t="str">
        <f t="shared" si="113"/>
        <v>60,42</v>
      </c>
      <c r="M653" s="10" t="str">
        <f t="shared" si="114"/>
        <v>1.43,215</v>
      </c>
    </row>
    <row r="654" spans="4:13" x14ac:dyDescent="0.3">
      <c r="D654" s="10">
        <v>650</v>
      </c>
      <c r="E654" t="str">
        <f t="shared" si="108"/>
        <v>지옥 베기</v>
      </c>
      <c r="F654">
        <f t="shared" ref="F654:F717" si="122">VLOOKUP(E654,$Q:$R,2,FALSE)</f>
        <v>35</v>
      </c>
      <c r="G654">
        <f t="shared" ref="G654:G717" si="123">G649+VLOOKUP(E654,$T$20:$U$31,2,FALSE)</f>
        <v>485500</v>
      </c>
      <c r="H654" t="str">
        <f t="shared" si="118"/>
        <v>신선 베기</v>
      </c>
      <c r="I654">
        <f t="shared" ref="I654:I717" si="124">VLOOKUP(H654,$Q:$R,2,FALSE)</f>
        <v>54</v>
      </c>
      <c r="J654">
        <f t="shared" ref="J654:J717" si="125">ROUNDUP(IF(I654=42,J639+$U$23,IF(I654=46,J639+$U$24,IF(I654=61,J639+$U$30,J649+VLOOKUP(H654,$T$20:$U$31,2,FALSE)))),2)</f>
        <v>610.5</v>
      </c>
      <c r="K654" s="10">
        <v>650</v>
      </c>
      <c r="L654" s="10" t="str">
        <f t="shared" ref="L654:L717" si="126">IF(H654=0,F654&amp;",-1",F654&amp;","&amp;I654)</f>
        <v>35,54</v>
      </c>
      <c r="M654" s="10" t="str">
        <f t="shared" ref="M654:M717" si="127">IF(H654=0,G654/100&amp;","&amp;0,G654/100&amp;","&amp;J654/100)</f>
        <v>4855,6.105</v>
      </c>
    </row>
    <row r="655" spans="4:13" x14ac:dyDescent="0.3">
      <c r="D655" s="10">
        <v>651</v>
      </c>
      <c r="E655" t="str">
        <f t="shared" si="108"/>
        <v>천상 베기</v>
      </c>
      <c r="F655">
        <f t="shared" si="122"/>
        <v>36</v>
      </c>
      <c r="G655">
        <f t="shared" si="123"/>
        <v>247750</v>
      </c>
      <c r="H655" t="str">
        <f t="shared" si="118"/>
        <v>심연 베기</v>
      </c>
      <c r="I655">
        <f t="shared" si="124"/>
        <v>50</v>
      </c>
      <c r="J655">
        <f t="shared" si="125"/>
        <v>7232.5</v>
      </c>
      <c r="K655" s="10">
        <v>651</v>
      </c>
      <c r="L655" s="10" t="str">
        <f t="shared" si="126"/>
        <v>36,50</v>
      </c>
      <c r="M655" s="10" t="str">
        <f t="shared" si="127"/>
        <v>2477.5,72.325</v>
      </c>
    </row>
    <row r="656" spans="4:13" x14ac:dyDescent="0.3">
      <c r="D656" s="10">
        <v>652</v>
      </c>
      <c r="E656" t="str">
        <f t="shared" si="108"/>
        <v>귀신 베기</v>
      </c>
      <c r="F656">
        <f t="shared" si="122"/>
        <v>39</v>
      </c>
      <c r="G656">
        <f t="shared" si="123"/>
        <v>149650</v>
      </c>
      <c r="H656" t="str">
        <f t="shared" si="118"/>
        <v>섬광 베기</v>
      </c>
      <c r="I656">
        <f t="shared" si="124"/>
        <v>47</v>
      </c>
      <c r="J656">
        <f t="shared" si="125"/>
        <v>24275</v>
      </c>
      <c r="K656" s="10">
        <v>652</v>
      </c>
      <c r="L656" s="10" t="str">
        <f t="shared" si="126"/>
        <v>39,47</v>
      </c>
      <c r="M656" s="10" t="str">
        <f t="shared" si="127"/>
        <v>1496.5,242.75</v>
      </c>
    </row>
    <row r="657" spans="4:13" x14ac:dyDescent="0.3">
      <c r="D657" s="10">
        <v>653</v>
      </c>
      <c r="E657" t="str">
        <f t="shared" si="108"/>
        <v>금강 베기</v>
      </c>
      <c r="F657">
        <f t="shared" si="122"/>
        <v>43</v>
      </c>
      <c r="G657">
        <f t="shared" si="123"/>
        <v>51550</v>
      </c>
      <c r="H657" t="str">
        <f t="shared" si="118"/>
        <v>태극 베기</v>
      </c>
      <c r="I657">
        <f t="shared" si="124"/>
        <v>55</v>
      </c>
      <c r="J657">
        <f t="shared" si="125"/>
        <v>98.1</v>
      </c>
      <c r="K657" s="10">
        <v>653</v>
      </c>
      <c r="L657" s="10" t="str">
        <f t="shared" si="126"/>
        <v>43,55</v>
      </c>
      <c r="M657" s="10" t="str">
        <f t="shared" si="127"/>
        <v>515.5,0.981</v>
      </c>
    </row>
    <row r="658" spans="4:13" x14ac:dyDescent="0.3">
      <c r="D658" s="10">
        <v>654</v>
      </c>
      <c r="E658" t="str">
        <f t="shared" si="108"/>
        <v>귀살 베기</v>
      </c>
      <c r="F658">
        <f t="shared" si="122"/>
        <v>60</v>
      </c>
      <c r="G658">
        <f t="shared" si="123"/>
        <v>143.09999999999982</v>
      </c>
      <c r="H658" t="str">
        <f t="shared" si="118"/>
        <v>흉수 베기</v>
      </c>
      <c r="I658">
        <f t="shared" si="124"/>
        <v>46</v>
      </c>
      <c r="J658">
        <f t="shared" si="125"/>
        <v>2105</v>
      </c>
      <c r="K658" s="10">
        <v>654</v>
      </c>
      <c r="L658" s="10" t="str">
        <f t="shared" si="126"/>
        <v>60,46</v>
      </c>
      <c r="M658" s="10" t="str">
        <f t="shared" si="127"/>
        <v>1.431,21.05</v>
      </c>
    </row>
    <row r="659" spans="4:13" x14ac:dyDescent="0.3">
      <c r="D659" s="10">
        <v>655</v>
      </c>
      <c r="E659" t="str">
        <f t="shared" si="108"/>
        <v>지옥 베기</v>
      </c>
      <c r="F659">
        <f t="shared" si="122"/>
        <v>35</v>
      </c>
      <c r="G659">
        <f t="shared" si="123"/>
        <v>486000</v>
      </c>
      <c r="H659" t="str">
        <f t="shared" si="118"/>
        <v>신선 베기</v>
      </c>
      <c r="I659">
        <f t="shared" si="124"/>
        <v>54</v>
      </c>
      <c r="J659">
        <f t="shared" si="125"/>
        <v>611</v>
      </c>
      <c r="K659" s="10">
        <v>655</v>
      </c>
      <c r="L659" s="10" t="str">
        <f t="shared" si="126"/>
        <v>35,54</v>
      </c>
      <c r="M659" s="10" t="str">
        <f t="shared" si="127"/>
        <v>4860,6.11</v>
      </c>
    </row>
    <row r="660" spans="4:13" x14ac:dyDescent="0.3">
      <c r="D660" s="10">
        <v>656</v>
      </c>
      <c r="E660" t="str">
        <f t="shared" si="108"/>
        <v>천상 베기</v>
      </c>
      <c r="F660">
        <f t="shared" si="122"/>
        <v>36</v>
      </c>
      <c r="G660">
        <f t="shared" si="123"/>
        <v>248000</v>
      </c>
      <c r="H660" t="str">
        <f t="shared" si="118"/>
        <v>심연 베기</v>
      </c>
      <c r="I660">
        <f t="shared" si="124"/>
        <v>50</v>
      </c>
      <c r="J660">
        <f t="shared" si="125"/>
        <v>7240</v>
      </c>
      <c r="K660" s="10">
        <v>656</v>
      </c>
      <c r="L660" s="10" t="str">
        <f t="shared" si="126"/>
        <v>36,50</v>
      </c>
      <c r="M660" s="10" t="str">
        <f t="shared" si="127"/>
        <v>2480,72.4</v>
      </c>
    </row>
    <row r="661" spans="4:13" x14ac:dyDescent="0.3">
      <c r="D661" s="10">
        <v>657</v>
      </c>
      <c r="E661" t="str">
        <f t="shared" si="108"/>
        <v>귀신 베기</v>
      </c>
      <c r="F661">
        <f t="shared" si="122"/>
        <v>39</v>
      </c>
      <c r="G661">
        <f t="shared" si="123"/>
        <v>149800</v>
      </c>
      <c r="H661" t="str">
        <f t="shared" si="118"/>
        <v>섬광 베기</v>
      </c>
      <c r="I661">
        <f t="shared" si="124"/>
        <v>47</v>
      </c>
      <c r="J661">
        <f t="shared" si="125"/>
        <v>24300</v>
      </c>
      <c r="K661" s="10">
        <v>657</v>
      </c>
      <c r="L661" s="10" t="str">
        <f t="shared" si="126"/>
        <v>39,47</v>
      </c>
      <c r="M661" s="10" t="str">
        <f t="shared" si="127"/>
        <v>1498,243</v>
      </c>
    </row>
    <row r="662" spans="4:13" x14ac:dyDescent="0.3">
      <c r="D662" s="10">
        <v>658</v>
      </c>
      <c r="E662" t="str">
        <f t="shared" si="108"/>
        <v>금강 베기</v>
      </c>
      <c r="F662">
        <f t="shared" si="122"/>
        <v>43</v>
      </c>
      <c r="G662">
        <f t="shared" si="123"/>
        <v>51600</v>
      </c>
      <c r="H662" t="str">
        <f t="shared" si="118"/>
        <v>태극 베기</v>
      </c>
      <c r="I662">
        <f t="shared" si="124"/>
        <v>55</v>
      </c>
      <c r="J662">
        <f t="shared" si="125"/>
        <v>98.2</v>
      </c>
      <c r="K662" s="10">
        <v>658</v>
      </c>
      <c r="L662" s="10" t="str">
        <f t="shared" si="126"/>
        <v>43,55</v>
      </c>
      <c r="M662" s="10" t="str">
        <f t="shared" si="127"/>
        <v>516,0.982</v>
      </c>
    </row>
    <row r="663" spans="4:13" x14ac:dyDescent="0.3">
      <c r="D663" s="10">
        <v>659</v>
      </c>
      <c r="E663" t="str">
        <f t="shared" si="108"/>
        <v>귀살 베기</v>
      </c>
      <c r="F663">
        <f t="shared" si="122"/>
        <v>60</v>
      </c>
      <c r="G663">
        <f t="shared" si="123"/>
        <v>143.19999999999982</v>
      </c>
      <c r="H663" t="str">
        <f t="shared" si="118"/>
        <v>천구 베기</v>
      </c>
      <c r="I663">
        <f t="shared" si="124"/>
        <v>61</v>
      </c>
      <c r="J663">
        <f t="shared" si="125"/>
        <v>90.25</v>
      </c>
      <c r="K663" s="10">
        <v>659</v>
      </c>
      <c r="L663" s="10" t="str">
        <f t="shared" si="126"/>
        <v>60,61</v>
      </c>
      <c r="M663" s="10" t="str">
        <f t="shared" si="127"/>
        <v>1.432,0.9025</v>
      </c>
    </row>
    <row r="664" spans="4:13" x14ac:dyDescent="0.3">
      <c r="D664" s="10">
        <v>660</v>
      </c>
      <c r="E664" t="str">
        <f t="shared" si="108"/>
        <v>지옥 베기</v>
      </c>
      <c r="F664">
        <f t="shared" si="122"/>
        <v>35</v>
      </c>
      <c r="G664">
        <f t="shared" si="123"/>
        <v>486500</v>
      </c>
      <c r="H664" t="str">
        <f t="shared" si="118"/>
        <v>신선 베기</v>
      </c>
      <c r="I664">
        <f t="shared" si="124"/>
        <v>54</v>
      </c>
      <c r="J664">
        <f t="shared" si="125"/>
        <v>611.5</v>
      </c>
      <c r="K664" s="10">
        <v>660</v>
      </c>
      <c r="L664" s="10" t="str">
        <f t="shared" si="126"/>
        <v>35,54</v>
      </c>
      <c r="M664" s="10" t="str">
        <f t="shared" si="127"/>
        <v>4865,6.115</v>
      </c>
    </row>
    <row r="665" spans="4:13" x14ac:dyDescent="0.3">
      <c r="D665" s="10">
        <v>661</v>
      </c>
      <c r="E665" t="str">
        <f t="shared" si="108"/>
        <v>천상 베기</v>
      </c>
      <c r="F665">
        <f t="shared" si="122"/>
        <v>36</v>
      </c>
      <c r="G665">
        <f t="shared" si="123"/>
        <v>248250</v>
      </c>
      <c r="H665" t="str">
        <f t="shared" si="118"/>
        <v>심연 베기</v>
      </c>
      <c r="I665">
        <f t="shared" si="124"/>
        <v>50</v>
      </c>
      <c r="J665">
        <f t="shared" si="125"/>
        <v>7247.5</v>
      </c>
      <c r="K665" s="10">
        <v>661</v>
      </c>
      <c r="L665" s="10" t="str">
        <f t="shared" si="126"/>
        <v>36,50</v>
      </c>
      <c r="M665" s="10" t="str">
        <f t="shared" si="127"/>
        <v>2482.5,72.475</v>
      </c>
    </row>
    <row r="666" spans="4:13" x14ac:dyDescent="0.3">
      <c r="D666" s="10">
        <v>662</v>
      </c>
      <c r="E666" t="str">
        <f t="shared" si="108"/>
        <v>귀신 베기</v>
      </c>
      <c r="F666">
        <f t="shared" si="122"/>
        <v>39</v>
      </c>
      <c r="G666">
        <f t="shared" si="123"/>
        <v>149950</v>
      </c>
      <c r="H666" t="str">
        <f t="shared" si="118"/>
        <v>섬광 베기</v>
      </c>
      <c r="I666">
        <f t="shared" si="124"/>
        <v>47</v>
      </c>
      <c r="J666">
        <f t="shared" si="125"/>
        <v>24325</v>
      </c>
      <c r="K666" s="10">
        <v>662</v>
      </c>
      <c r="L666" s="10" t="str">
        <f t="shared" si="126"/>
        <v>39,47</v>
      </c>
      <c r="M666" s="10" t="str">
        <f t="shared" si="127"/>
        <v>1499.5,243.25</v>
      </c>
    </row>
    <row r="667" spans="4:13" x14ac:dyDescent="0.3">
      <c r="D667" s="10">
        <v>663</v>
      </c>
      <c r="E667" t="str">
        <f t="shared" si="108"/>
        <v>금강 베기</v>
      </c>
      <c r="F667">
        <f t="shared" si="122"/>
        <v>43</v>
      </c>
      <c r="G667">
        <f t="shared" si="123"/>
        <v>51650</v>
      </c>
      <c r="H667" t="str">
        <f t="shared" si="118"/>
        <v>태극 베기</v>
      </c>
      <c r="I667">
        <f t="shared" si="124"/>
        <v>55</v>
      </c>
      <c r="J667">
        <f t="shared" si="125"/>
        <v>98.3</v>
      </c>
      <c r="K667" s="10">
        <v>663</v>
      </c>
      <c r="L667" s="10" t="str">
        <f t="shared" si="126"/>
        <v>43,55</v>
      </c>
      <c r="M667" s="10" t="str">
        <f t="shared" si="127"/>
        <v>516.5,0.983</v>
      </c>
    </row>
    <row r="668" spans="4:13" x14ac:dyDescent="0.3">
      <c r="D668" s="10">
        <v>664</v>
      </c>
      <c r="E668" t="str">
        <f t="shared" si="108"/>
        <v>귀살 베기</v>
      </c>
      <c r="F668">
        <f t="shared" si="122"/>
        <v>60</v>
      </c>
      <c r="G668">
        <f t="shared" si="123"/>
        <v>143.29999999999981</v>
      </c>
      <c r="H668" t="str">
        <f t="shared" si="118"/>
        <v>신수 베기</v>
      </c>
      <c r="I668">
        <f t="shared" si="124"/>
        <v>42</v>
      </c>
      <c r="J668">
        <f t="shared" si="125"/>
        <v>21550</v>
      </c>
      <c r="K668" s="10">
        <v>664</v>
      </c>
      <c r="L668" s="10" t="str">
        <f t="shared" si="126"/>
        <v>60,42</v>
      </c>
      <c r="M668" s="10" t="str">
        <f t="shared" si="127"/>
        <v>1.433,215.5</v>
      </c>
    </row>
    <row r="669" spans="4:13" x14ac:dyDescent="0.3">
      <c r="D669" s="10">
        <v>665</v>
      </c>
      <c r="E669" t="str">
        <f t="shared" si="108"/>
        <v>지옥 베기</v>
      </c>
      <c r="F669">
        <f t="shared" si="122"/>
        <v>35</v>
      </c>
      <c r="G669">
        <f t="shared" si="123"/>
        <v>487000</v>
      </c>
      <c r="H669" t="str">
        <f t="shared" si="118"/>
        <v>신선 베기</v>
      </c>
      <c r="I669">
        <f t="shared" si="124"/>
        <v>54</v>
      </c>
      <c r="J669">
        <f t="shared" si="125"/>
        <v>612</v>
      </c>
      <c r="K669" s="10">
        <v>665</v>
      </c>
      <c r="L669" s="10" t="str">
        <f t="shared" si="126"/>
        <v>35,54</v>
      </c>
      <c r="M669" s="10" t="str">
        <f t="shared" si="127"/>
        <v>4870,6.12</v>
      </c>
    </row>
    <row r="670" spans="4:13" x14ac:dyDescent="0.3">
      <c r="D670" s="10">
        <v>666</v>
      </c>
      <c r="E670" t="str">
        <f t="shared" si="108"/>
        <v>천상 베기</v>
      </c>
      <c r="F670">
        <f t="shared" si="122"/>
        <v>36</v>
      </c>
      <c r="G670">
        <f t="shared" si="123"/>
        <v>248500</v>
      </c>
      <c r="H670" t="str">
        <f t="shared" si="118"/>
        <v>심연 베기</v>
      </c>
      <c r="I670">
        <f t="shared" si="124"/>
        <v>50</v>
      </c>
      <c r="J670">
        <f t="shared" si="125"/>
        <v>7255</v>
      </c>
      <c r="K670" s="10">
        <v>666</v>
      </c>
      <c r="L670" s="10" t="str">
        <f t="shared" si="126"/>
        <v>36,50</v>
      </c>
      <c r="M670" s="10" t="str">
        <f t="shared" si="127"/>
        <v>2485,72.55</v>
      </c>
    </row>
    <row r="671" spans="4:13" x14ac:dyDescent="0.3">
      <c r="D671" s="10">
        <v>667</v>
      </c>
      <c r="E671" t="str">
        <f t="shared" si="108"/>
        <v>귀신 베기</v>
      </c>
      <c r="F671">
        <f t="shared" si="122"/>
        <v>39</v>
      </c>
      <c r="G671">
        <f t="shared" si="123"/>
        <v>150100</v>
      </c>
      <c r="H671" t="str">
        <f t="shared" si="118"/>
        <v>섬광 베기</v>
      </c>
      <c r="I671">
        <f t="shared" si="124"/>
        <v>47</v>
      </c>
      <c r="J671">
        <f t="shared" si="125"/>
        <v>24350</v>
      </c>
      <c r="K671" s="10">
        <v>667</v>
      </c>
      <c r="L671" s="10" t="str">
        <f t="shared" si="126"/>
        <v>39,47</v>
      </c>
      <c r="M671" s="10" t="str">
        <f t="shared" si="127"/>
        <v>1501,243.5</v>
      </c>
    </row>
    <row r="672" spans="4:13" x14ac:dyDescent="0.3">
      <c r="D672" s="10">
        <v>668</v>
      </c>
      <c r="E672" t="str">
        <f t="shared" si="108"/>
        <v>금강 베기</v>
      </c>
      <c r="F672">
        <f t="shared" si="122"/>
        <v>43</v>
      </c>
      <c r="G672">
        <f t="shared" si="123"/>
        <v>51700</v>
      </c>
      <c r="H672" t="str">
        <f t="shared" si="118"/>
        <v>태극 베기</v>
      </c>
      <c r="I672">
        <f t="shared" si="124"/>
        <v>55</v>
      </c>
      <c r="J672">
        <f t="shared" si="125"/>
        <v>98.4</v>
      </c>
      <c r="K672" s="10">
        <v>668</v>
      </c>
      <c r="L672" s="10" t="str">
        <f t="shared" si="126"/>
        <v>43,55</v>
      </c>
      <c r="M672" s="10" t="str">
        <f t="shared" si="127"/>
        <v>517,0.984</v>
      </c>
    </row>
    <row r="673" spans="4:13" x14ac:dyDescent="0.3">
      <c r="D673" s="10">
        <v>669</v>
      </c>
      <c r="E673" t="str">
        <f t="shared" si="108"/>
        <v>귀살 베기</v>
      </c>
      <c r="F673">
        <f t="shared" si="122"/>
        <v>60</v>
      </c>
      <c r="G673">
        <f t="shared" si="123"/>
        <v>143.39999999999981</v>
      </c>
      <c r="H673" t="str">
        <f t="shared" si="118"/>
        <v>흉수 베기</v>
      </c>
      <c r="I673">
        <f t="shared" si="124"/>
        <v>46</v>
      </c>
      <c r="J673">
        <f t="shared" si="125"/>
        <v>2110</v>
      </c>
      <c r="K673" s="10">
        <v>669</v>
      </c>
      <c r="L673" s="10" t="str">
        <f t="shared" si="126"/>
        <v>60,46</v>
      </c>
      <c r="M673" s="10" t="str">
        <f t="shared" si="127"/>
        <v>1.434,21.1</v>
      </c>
    </row>
    <row r="674" spans="4:13" x14ac:dyDescent="0.3">
      <c r="D674" s="10">
        <v>670</v>
      </c>
      <c r="E674" t="str">
        <f t="shared" si="108"/>
        <v>지옥 베기</v>
      </c>
      <c r="F674">
        <f t="shared" si="122"/>
        <v>35</v>
      </c>
      <c r="G674">
        <f t="shared" si="123"/>
        <v>487500</v>
      </c>
      <c r="H674" t="str">
        <f t="shared" si="118"/>
        <v>신선 베기</v>
      </c>
      <c r="I674">
        <f t="shared" si="124"/>
        <v>54</v>
      </c>
      <c r="J674">
        <f t="shared" si="125"/>
        <v>612.5</v>
      </c>
      <c r="K674" s="10">
        <v>670</v>
      </c>
      <c r="L674" s="10" t="str">
        <f t="shared" si="126"/>
        <v>35,54</v>
      </c>
      <c r="M674" s="10" t="str">
        <f t="shared" si="127"/>
        <v>4875,6.125</v>
      </c>
    </row>
    <row r="675" spans="4:13" x14ac:dyDescent="0.3">
      <c r="D675" s="10">
        <v>671</v>
      </c>
      <c r="E675" t="str">
        <f t="shared" si="108"/>
        <v>천상 베기</v>
      </c>
      <c r="F675">
        <f t="shared" si="122"/>
        <v>36</v>
      </c>
      <c r="G675">
        <f t="shared" si="123"/>
        <v>248750</v>
      </c>
      <c r="H675" t="str">
        <f t="shared" si="118"/>
        <v>심연 베기</v>
      </c>
      <c r="I675">
        <f t="shared" si="124"/>
        <v>50</v>
      </c>
      <c r="J675">
        <f t="shared" si="125"/>
        <v>7262.5</v>
      </c>
      <c r="K675" s="10">
        <v>671</v>
      </c>
      <c r="L675" s="10" t="str">
        <f t="shared" si="126"/>
        <v>36,50</v>
      </c>
      <c r="M675" s="10" t="str">
        <f t="shared" si="127"/>
        <v>2487.5,72.625</v>
      </c>
    </row>
    <row r="676" spans="4:13" x14ac:dyDescent="0.3">
      <c r="D676" s="10">
        <v>672</v>
      </c>
      <c r="E676" t="str">
        <f t="shared" si="108"/>
        <v>귀신 베기</v>
      </c>
      <c r="F676">
        <f t="shared" si="122"/>
        <v>39</v>
      </c>
      <c r="G676">
        <f t="shared" si="123"/>
        <v>150250</v>
      </c>
      <c r="H676" t="str">
        <f t="shared" si="118"/>
        <v>섬광 베기</v>
      </c>
      <c r="I676">
        <f t="shared" si="124"/>
        <v>47</v>
      </c>
      <c r="J676">
        <f t="shared" si="125"/>
        <v>24375</v>
      </c>
      <c r="K676" s="10">
        <v>672</v>
      </c>
      <c r="L676" s="10" t="str">
        <f t="shared" si="126"/>
        <v>39,47</v>
      </c>
      <c r="M676" s="10" t="str">
        <f t="shared" si="127"/>
        <v>1502.5,243.75</v>
      </c>
    </row>
    <row r="677" spans="4:13" x14ac:dyDescent="0.3">
      <c r="D677" s="10">
        <v>673</v>
      </c>
      <c r="E677" t="str">
        <f t="shared" si="108"/>
        <v>금강 베기</v>
      </c>
      <c r="F677">
        <f t="shared" si="122"/>
        <v>43</v>
      </c>
      <c r="G677">
        <f t="shared" si="123"/>
        <v>51750</v>
      </c>
      <c r="H677" t="str">
        <f t="shared" si="118"/>
        <v>태극 베기</v>
      </c>
      <c r="I677">
        <f t="shared" si="124"/>
        <v>55</v>
      </c>
      <c r="J677">
        <f t="shared" si="125"/>
        <v>98.5</v>
      </c>
      <c r="K677" s="10">
        <v>673</v>
      </c>
      <c r="L677" s="10" t="str">
        <f t="shared" si="126"/>
        <v>43,55</v>
      </c>
      <c r="M677" s="10" t="str">
        <f t="shared" si="127"/>
        <v>517.5,0.985</v>
      </c>
    </row>
    <row r="678" spans="4:13" x14ac:dyDescent="0.3">
      <c r="D678" s="10">
        <v>674</v>
      </c>
      <c r="E678" t="str">
        <f t="shared" si="108"/>
        <v>귀살 베기</v>
      </c>
      <c r="F678">
        <f t="shared" si="122"/>
        <v>60</v>
      </c>
      <c r="G678">
        <f t="shared" si="123"/>
        <v>143.4999999999998</v>
      </c>
      <c r="H678" t="str">
        <f t="shared" si="118"/>
        <v>천구 베기</v>
      </c>
      <c r="I678">
        <f t="shared" si="124"/>
        <v>61</v>
      </c>
      <c r="J678">
        <f t="shared" si="125"/>
        <v>90.5</v>
      </c>
      <c r="K678" s="10">
        <v>674</v>
      </c>
      <c r="L678" s="10" t="str">
        <f t="shared" si="126"/>
        <v>60,61</v>
      </c>
      <c r="M678" s="10" t="str">
        <f t="shared" si="127"/>
        <v>1.435,0.905</v>
      </c>
    </row>
    <row r="679" spans="4:13" x14ac:dyDescent="0.3">
      <c r="D679" s="10">
        <v>675</v>
      </c>
      <c r="E679" t="str">
        <f t="shared" si="108"/>
        <v>지옥 베기</v>
      </c>
      <c r="F679">
        <f t="shared" si="122"/>
        <v>35</v>
      </c>
      <c r="G679">
        <f t="shared" si="123"/>
        <v>488000</v>
      </c>
      <c r="H679" t="str">
        <f t="shared" si="118"/>
        <v>신선 베기</v>
      </c>
      <c r="I679">
        <f t="shared" si="124"/>
        <v>54</v>
      </c>
      <c r="J679">
        <f t="shared" si="125"/>
        <v>613</v>
      </c>
      <c r="K679" s="10">
        <v>675</v>
      </c>
      <c r="L679" s="10" t="str">
        <f t="shared" si="126"/>
        <v>35,54</v>
      </c>
      <c r="M679" s="10" t="str">
        <f t="shared" si="127"/>
        <v>4880,6.13</v>
      </c>
    </row>
    <row r="680" spans="4:13" x14ac:dyDescent="0.3">
      <c r="D680" s="10">
        <v>676</v>
      </c>
      <c r="E680" t="str">
        <f t="shared" si="108"/>
        <v>천상 베기</v>
      </c>
      <c r="F680">
        <f t="shared" si="122"/>
        <v>36</v>
      </c>
      <c r="G680">
        <f t="shared" si="123"/>
        <v>249000</v>
      </c>
      <c r="H680" t="str">
        <f t="shared" si="118"/>
        <v>심연 베기</v>
      </c>
      <c r="I680">
        <f t="shared" si="124"/>
        <v>50</v>
      </c>
      <c r="J680">
        <f t="shared" si="125"/>
        <v>7270</v>
      </c>
      <c r="K680" s="10">
        <v>676</v>
      </c>
      <c r="L680" s="10" t="str">
        <f t="shared" si="126"/>
        <v>36,50</v>
      </c>
      <c r="M680" s="10" t="str">
        <f t="shared" si="127"/>
        <v>2490,72.7</v>
      </c>
    </row>
    <row r="681" spans="4:13" x14ac:dyDescent="0.3">
      <c r="D681" s="10">
        <v>677</v>
      </c>
      <c r="E681" t="str">
        <f t="shared" si="108"/>
        <v>귀신 베기</v>
      </c>
      <c r="F681">
        <f t="shared" si="122"/>
        <v>39</v>
      </c>
      <c r="G681">
        <f t="shared" si="123"/>
        <v>150400</v>
      </c>
      <c r="H681" t="str">
        <f t="shared" si="118"/>
        <v>섬광 베기</v>
      </c>
      <c r="I681">
        <f t="shared" si="124"/>
        <v>47</v>
      </c>
      <c r="J681">
        <f t="shared" si="125"/>
        <v>24400</v>
      </c>
      <c r="K681" s="10">
        <v>677</v>
      </c>
      <c r="L681" s="10" t="str">
        <f t="shared" si="126"/>
        <v>39,47</v>
      </c>
      <c r="M681" s="10" t="str">
        <f t="shared" si="127"/>
        <v>1504,244</v>
      </c>
    </row>
    <row r="682" spans="4:13" x14ac:dyDescent="0.3">
      <c r="D682" s="10">
        <v>678</v>
      </c>
      <c r="E682" t="str">
        <f t="shared" si="108"/>
        <v>금강 베기</v>
      </c>
      <c r="F682">
        <f t="shared" si="122"/>
        <v>43</v>
      </c>
      <c r="G682">
        <f t="shared" si="123"/>
        <v>51800</v>
      </c>
      <c r="H682" t="str">
        <f t="shared" si="118"/>
        <v>태극 베기</v>
      </c>
      <c r="I682">
        <f t="shared" si="124"/>
        <v>55</v>
      </c>
      <c r="J682">
        <f t="shared" si="125"/>
        <v>98.6</v>
      </c>
      <c r="K682" s="10">
        <v>678</v>
      </c>
      <c r="L682" s="10" t="str">
        <f t="shared" si="126"/>
        <v>43,55</v>
      </c>
      <c r="M682" s="10" t="str">
        <f t="shared" si="127"/>
        <v>518,0.986</v>
      </c>
    </row>
    <row r="683" spans="4:13" x14ac:dyDescent="0.3">
      <c r="D683" s="10">
        <v>679</v>
      </c>
      <c r="E683" t="str">
        <f t="shared" si="108"/>
        <v>귀살 베기</v>
      </c>
      <c r="F683">
        <f t="shared" si="122"/>
        <v>60</v>
      </c>
      <c r="G683">
        <f t="shared" si="123"/>
        <v>143.5999999999998</v>
      </c>
      <c r="H683" t="str">
        <f t="shared" si="118"/>
        <v>신수 베기</v>
      </c>
      <c r="I683">
        <f t="shared" si="124"/>
        <v>42</v>
      </c>
      <c r="J683">
        <f t="shared" si="125"/>
        <v>21600</v>
      </c>
      <c r="K683" s="10">
        <v>679</v>
      </c>
      <c r="L683" s="10" t="str">
        <f t="shared" si="126"/>
        <v>60,42</v>
      </c>
      <c r="M683" s="10" t="str">
        <f t="shared" si="127"/>
        <v>1.436,216</v>
      </c>
    </row>
    <row r="684" spans="4:13" x14ac:dyDescent="0.3">
      <c r="D684" s="10">
        <v>680</v>
      </c>
      <c r="E684" t="str">
        <f t="shared" si="108"/>
        <v>지옥 베기</v>
      </c>
      <c r="F684">
        <f t="shared" si="122"/>
        <v>35</v>
      </c>
      <c r="G684">
        <f t="shared" si="123"/>
        <v>488500</v>
      </c>
      <c r="H684" t="str">
        <f t="shared" si="118"/>
        <v>신선 베기</v>
      </c>
      <c r="I684">
        <f t="shared" si="124"/>
        <v>54</v>
      </c>
      <c r="J684">
        <f t="shared" si="125"/>
        <v>613.5</v>
      </c>
      <c r="K684" s="10">
        <v>680</v>
      </c>
      <c r="L684" s="10" t="str">
        <f t="shared" si="126"/>
        <v>35,54</v>
      </c>
      <c r="M684" s="10" t="str">
        <f t="shared" si="127"/>
        <v>4885,6.135</v>
      </c>
    </row>
    <row r="685" spans="4:13" x14ac:dyDescent="0.3">
      <c r="D685" s="10">
        <v>681</v>
      </c>
      <c r="E685" t="str">
        <f t="shared" si="108"/>
        <v>천상 베기</v>
      </c>
      <c r="F685">
        <f t="shared" si="122"/>
        <v>36</v>
      </c>
      <c r="G685">
        <f t="shared" si="123"/>
        <v>249250</v>
      </c>
      <c r="H685" t="str">
        <f t="shared" si="118"/>
        <v>심연 베기</v>
      </c>
      <c r="I685">
        <f t="shared" si="124"/>
        <v>50</v>
      </c>
      <c r="J685">
        <f t="shared" si="125"/>
        <v>7277.5</v>
      </c>
      <c r="K685" s="10">
        <v>681</v>
      </c>
      <c r="L685" s="10" t="str">
        <f t="shared" si="126"/>
        <v>36,50</v>
      </c>
      <c r="M685" s="10" t="str">
        <f t="shared" si="127"/>
        <v>2492.5,72.775</v>
      </c>
    </row>
    <row r="686" spans="4:13" x14ac:dyDescent="0.3">
      <c r="D686" s="10">
        <v>682</v>
      </c>
      <c r="E686" t="str">
        <f t="shared" si="108"/>
        <v>귀신 베기</v>
      </c>
      <c r="F686">
        <f t="shared" si="122"/>
        <v>39</v>
      </c>
      <c r="G686">
        <f t="shared" si="123"/>
        <v>150550</v>
      </c>
      <c r="H686" t="str">
        <f t="shared" si="118"/>
        <v>섬광 베기</v>
      </c>
      <c r="I686">
        <f t="shared" si="124"/>
        <v>47</v>
      </c>
      <c r="J686">
        <f t="shared" si="125"/>
        <v>24425</v>
      </c>
      <c r="K686" s="10">
        <v>682</v>
      </c>
      <c r="L686" s="10" t="str">
        <f t="shared" si="126"/>
        <v>39,47</v>
      </c>
      <c r="M686" s="10" t="str">
        <f t="shared" si="127"/>
        <v>1505.5,244.25</v>
      </c>
    </row>
    <row r="687" spans="4:13" x14ac:dyDescent="0.3">
      <c r="D687" s="10">
        <v>683</v>
      </c>
      <c r="E687" t="str">
        <f t="shared" si="108"/>
        <v>금강 베기</v>
      </c>
      <c r="F687">
        <f t="shared" si="122"/>
        <v>43</v>
      </c>
      <c r="G687">
        <f t="shared" si="123"/>
        <v>51850</v>
      </c>
      <c r="H687" t="str">
        <f t="shared" si="118"/>
        <v>태극 베기</v>
      </c>
      <c r="I687">
        <f t="shared" si="124"/>
        <v>55</v>
      </c>
      <c r="J687">
        <f t="shared" si="125"/>
        <v>98.7</v>
      </c>
      <c r="K687" s="10">
        <v>683</v>
      </c>
      <c r="L687" s="10" t="str">
        <f t="shared" si="126"/>
        <v>43,55</v>
      </c>
      <c r="M687" s="10" t="str">
        <f t="shared" si="127"/>
        <v>518.5,0.987</v>
      </c>
    </row>
    <row r="688" spans="4:13" x14ac:dyDescent="0.3">
      <c r="D688" s="10">
        <v>684</v>
      </c>
      <c r="E688" t="str">
        <f t="shared" si="108"/>
        <v>귀살 베기</v>
      </c>
      <c r="F688">
        <f t="shared" si="122"/>
        <v>60</v>
      </c>
      <c r="G688">
        <f t="shared" si="123"/>
        <v>143.69999999999979</v>
      </c>
      <c r="H688" t="str">
        <f t="shared" si="118"/>
        <v>흉수 베기</v>
      </c>
      <c r="I688">
        <f t="shared" si="124"/>
        <v>46</v>
      </c>
      <c r="J688">
        <f t="shared" si="125"/>
        <v>2115</v>
      </c>
      <c r="K688" s="10">
        <v>684</v>
      </c>
      <c r="L688" s="10" t="str">
        <f t="shared" si="126"/>
        <v>60,46</v>
      </c>
      <c r="M688" s="10" t="str">
        <f t="shared" si="127"/>
        <v>1.437,21.15</v>
      </c>
    </row>
    <row r="689" spans="4:13" x14ac:dyDescent="0.3">
      <c r="D689" s="10">
        <v>685</v>
      </c>
      <c r="E689" t="str">
        <f t="shared" si="108"/>
        <v>지옥 베기</v>
      </c>
      <c r="F689">
        <f t="shared" si="122"/>
        <v>35</v>
      </c>
      <c r="G689">
        <f t="shared" si="123"/>
        <v>489000</v>
      </c>
      <c r="H689" t="str">
        <f t="shared" si="118"/>
        <v>신선 베기</v>
      </c>
      <c r="I689">
        <f t="shared" si="124"/>
        <v>54</v>
      </c>
      <c r="J689">
        <f t="shared" si="125"/>
        <v>614</v>
      </c>
      <c r="K689" s="10">
        <v>685</v>
      </c>
      <c r="L689" s="10" t="str">
        <f t="shared" si="126"/>
        <v>35,54</v>
      </c>
      <c r="M689" s="10" t="str">
        <f t="shared" si="127"/>
        <v>4890,6.14</v>
      </c>
    </row>
    <row r="690" spans="4:13" x14ac:dyDescent="0.3">
      <c r="D690" s="10">
        <v>686</v>
      </c>
      <c r="E690" t="str">
        <f t="shared" si="108"/>
        <v>천상 베기</v>
      </c>
      <c r="F690">
        <f t="shared" si="122"/>
        <v>36</v>
      </c>
      <c r="G690">
        <f t="shared" si="123"/>
        <v>249500</v>
      </c>
      <c r="H690" t="str">
        <f t="shared" si="118"/>
        <v>심연 베기</v>
      </c>
      <c r="I690">
        <f t="shared" si="124"/>
        <v>50</v>
      </c>
      <c r="J690">
        <f t="shared" si="125"/>
        <v>7285</v>
      </c>
      <c r="K690" s="10">
        <v>686</v>
      </c>
      <c r="L690" s="10" t="str">
        <f t="shared" si="126"/>
        <v>36,50</v>
      </c>
      <c r="M690" s="10" t="str">
        <f t="shared" si="127"/>
        <v>2495,72.85</v>
      </c>
    </row>
    <row r="691" spans="4:13" x14ac:dyDescent="0.3">
      <c r="D691" s="10">
        <v>687</v>
      </c>
      <c r="E691" t="str">
        <f t="shared" si="108"/>
        <v>귀신 베기</v>
      </c>
      <c r="F691">
        <f t="shared" si="122"/>
        <v>39</v>
      </c>
      <c r="G691">
        <f t="shared" si="123"/>
        <v>150700</v>
      </c>
      <c r="H691" t="str">
        <f t="shared" si="118"/>
        <v>섬광 베기</v>
      </c>
      <c r="I691">
        <f t="shared" si="124"/>
        <v>47</v>
      </c>
      <c r="J691">
        <f t="shared" si="125"/>
        <v>24450</v>
      </c>
      <c r="K691" s="10">
        <v>687</v>
      </c>
      <c r="L691" s="10" t="str">
        <f t="shared" si="126"/>
        <v>39,47</v>
      </c>
      <c r="M691" s="10" t="str">
        <f t="shared" si="127"/>
        <v>1507,244.5</v>
      </c>
    </row>
    <row r="692" spans="4:13" x14ac:dyDescent="0.3">
      <c r="D692" s="10">
        <v>688</v>
      </c>
      <c r="E692" t="str">
        <f t="shared" si="108"/>
        <v>금강 베기</v>
      </c>
      <c r="F692">
        <f t="shared" si="122"/>
        <v>43</v>
      </c>
      <c r="G692">
        <f t="shared" si="123"/>
        <v>51900</v>
      </c>
      <c r="H692" t="str">
        <f t="shared" si="118"/>
        <v>태극 베기</v>
      </c>
      <c r="I692">
        <f t="shared" si="124"/>
        <v>55</v>
      </c>
      <c r="J692">
        <f t="shared" si="125"/>
        <v>98.8</v>
      </c>
      <c r="K692" s="10">
        <v>688</v>
      </c>
      <c r="L692" s="10" t="str">
        <f t="shared" si="126"/>
        <v>43,55</v>
      </c>
      <c r="M692" s="10" t="str">
        <f t="shared" si="127"/>
        <v>519,0.988</v>
      </c>
    </row>
    <row r="693" spans="4:13" x14ac:dyDescent="0.3">
      <c r="D693" s="10">
        <v>689</v>
      </c>
      <c r="E693" t="str">
        <f t="shared" si="108"/>
        <v>귀살 베기</v>
      </c>
      <c r="F693">
        <f t="shared" si="122"/>
        <v>60</v>
      </c>
      <c r="G693">
        <f t="shared" si="123"/>
        <v>143.79999999999978</v>
      </c>
      <c r="H693" t="str">
        <f t="shared" si="118"/>
        <v>천구 베기</v>
      </c>
      <c r="I693">
        <f t="shared" si="124"/>
        <v>61</v>
      </c>
      <c r="J693">
        <f t="shared" si="125"/>
        <v>90.75</v>
      </c>
      <c r="K693" s="10">
        <v>689</v>
      </c>
      <c r="L693" s="10" t="str">
        <f t="shared" si="126"/>
        <v>60,61</v>
      </c>
      <c r="M693" s="10" t="str">
        <f t="shared" si="127"/>
        <v>1.438,0.9075</v>
      </c>
    </row>
    <row r="694" spans="4:13" x14ac:dyDescent="0.3">
      <c r="D694" s="10">
        <v>690</v>
      </c>
      <c r="E694" t="str">
        <f t="shared" si="108"/>
        <v>지옥 베기</v>
      </c>
      <c r="F694">
        <f t="shared" si="122"/>
        <v>35</v>
      </c>
      <c r="G694">
        <f t="shared" si="123"/>
        <v>489500</v>
      </c>
      <c r="H694" t="str">
        <f t="shared" si="118"/>
        <v>신선 베기</v>
      </c>
      <c r="I694">
        <f t="shared" si="124"/>
        <v>54</v>
      </c>
      <c r="J694">
        <f t="shared" si="125"/>
        <v>614.5</v>
      </c>
      <c r="K694" s="10">
        <v>690</v>
      </c>
      <c r="L694" s="10" t="str">
        <f t="shared" si="126"/>
        <v>35,54</v>
      </c>
      <c r="M694" s="10" t="str">
        <f t="shared" si="127"/>
        <v>4895,6.145</v>
      </c>
    </row>
    <row r="695" spans="4:13" x14ac:dyDescent="0.3">
      <c r="D695" s="10">
        <v>691</v>
      </c>
      <c r="E695" t="str">
        <f t="shared" ref="E695:E758" si="128">E690</f>
        <v>천상 베기</v>
      </c>
      <c r="F695">
        <f t="shared" si="122"/>
        <v>36</v>
      </c>
      <c r="G695">
        <f t="shared" si="123"/>
        <v>249750</v>
      </c>
      <c r="H695" t="str">
        <f t="shared" si="118"/>
        <v>심연 베기</v>
      </c>
      <c r="I695">
        <f t="shared" si="124"/>
        <v>50</v>
      </c>
      <c r="J695">
        <f t="shared" si="125"/>
        <v>7292.5</v>
      </c>
      <c r="K695" s="10">
        <v>691</v>
      </c>
      <c r="L695" s="10" t="str">
        <f t="shared" si="126"/>
        <v>36,50</v>
      </c>
      <c r="M695" s="10" t="str">
        <f t="shared" si="127"/>
        <v>2497.5,72.925</v>
      </c>
    </row>
    <row r="696" spans="4:13" x14ac:dyDescent="0.3">
      <c r="D696" s="10">
        <v>692</v>
      </c>
      <c r="E696" t="str">
        <f t="shared" si="128"/>
        <v>귀신 베기</v>
      </c>
      <c r="F696">
        <f t="shared" si="122"/>
        <v>39</v>
      </c>
      <c r="G696">
        <f t="shared" si="123"/>
        <v>150850</v>
      </c>
      <c r="H696" t="str">
        <f t="shared" si="118"/>
        <v>섬광 베기</v>
      </c>
      <c r="I696">
        <f t="shared" si="124"/>
        <v>47</v>
      </c>
      <c r="J696">
        <f t="shared" si="125"/>
        <v>24475</v>
      </c>
      <c r="K696" s="10">
        <v>692</v>
      </c>
      <c r="L696" s="10" t="str">
        <f t="shared" si="126"/>
        <v>39,47</v>
      </c>
      <c r="M696" s="10" t="str">
        <f t="shared" si="127"/>
        <v>1508.5,244.75</v>
      </c>
    </row>
    <row r="697" spans="4:13" x14ac:dyDescent="0.3">
      <c r="D697" s="10">
        <v>693</v>
      </c>
      <c r="E697" t="str">
        <f t="shared" si="128"/>
        <v>금강 베기</v>
      </c>
      <c r="F697">
        <f t="shared" si="122"/>
        <v>43</v>
      </c>
      <c r="G697">
        <f t="shared" si="123"/>
        <v>51950</v>
      </c>
      <c r="H697" t="str">
        <f t="shared" si="118"/>
        <v>태극 베기</v>
      </c>
      <c r="I697">
        <f t="shared" si="124"/>
        <v>55</v>
      </c>
      <c r="J697">
        <f t="shared" si="125"/>
        <v>98.9</v>
      </c>
      <c r="K697" s="10">
        <v>693</v>
      </c>
      <c r="L697" s="10" t="str">
        <f t="shared" si="126"/>
        <v>43,55</v>
      </c>
      <c r="M697" s="10" t="str">
        <f t="shared" si="127"/>
        <v>519.5,0.989</v>
      </c>
    </row>
    <row r="698" spans="4:13" x14ac:dyDescent="0.3">
      <c r="D698" s="10">
        <v>694</v>
      </c>
      <c r="E698" t="str">
        <f t="shared" si="128"/>
        <v>귀살 베기</v>
      </c>
      <c r="F698">
        <f t="shared" si="122"/>
        <v>60</v>
      </c>
      <c r="G698">
        <f t="shared" si="123"/>
        <v>143.89999999999978</v>
      </c>
      <c r="H698" t="str">
        <f t="shared" si="118"/>
        <v>신수 베기</v>
      </c>
      <c r="I698">
        <f t="shared" si="124"/>
        <v>42</v>
      </c>
      <c r="J698">
        <f t="shared" si="125"/>
        <v>21650</v>
      </c>
      <c r="K698" s="10">
        <v>694</v>
      </c>
      <c r="L698" s="10" t="str">
        <f t="shared" si="126"/>
        <v>60,42</v>
      </c>
      <c r="M698" s="10" t="str">
        <f t="shared" si="127"/>
        <v>1.439,216.5</v>
      </c>
    </row>
    <row r="699" spans="4:13" x14ac:dyDescent="0.3">
      <c r="D699" s="10">
        <v>695</v>
      </c>
      <c r="E699" t="str">
        <f t="shared" si="128"/>
        <v>지옥 베기</v>
      </c>
      <c r="F699">
        <f t="shared" si="122"/>
        <v>35</v>
      </c>
      <c r="G699">
        <f t="shared" si="123"/>
        <v>490000</v>
      </c>
      <c r="H699" t="str">
        <f t="shared" si="118"/>
        <v>신선 베기</v>
      </c>
      <c r="I699">
        <f t="shared" si="124"/>
        <v>54</v>
      </c>
      <c r="J699">
        <f t="shared" si="125"/>
        <v>615</v>
      </c>
      <c r="K699" s="10">
        <v>695</v>
      </c>
      <c r="L699" s="10" t="str">
        <f t="shared" si="126"/>
        <v>35,54</v>
      </c>
      <c r="M699" s="10" t="str">
        <f t="shared" si="127"/>
        <v>4900,6.15</v>
      </c>
    </row>
    <row r="700" spans="4:13" x14ac:dyDescent="0.3">
      <c r="D700" s="10">
        <v>696</v>
      </c>
      <c r="E700" t="str">
        <f t="shared" si="128"/>
        <v>천상 베기</v>
      </c>
      <c r="F700">
        <f t="shared" si="122"/>
        <v>36</v>
      </c>
      <c r="G700">
        <f t="shared" si="123"/>
        <v>250000</v>
      </c>
      <c r="H700" t="str">
        <f t="shared" si="118"/>
        <v>심연 베기</v>
      </c>
      <c r="I700">
        <f t="shared" si="124"/>
        <v>50</v>
      </c>
      <c r="J700">
        <f t="shared" si="125"/>
        <v>7300</v>
      </c>
      <c r="K700" s="10">
        <v>696</v>
      </c>
      <c r="L700" s="10" t="str">
        <f t="shared" si="126"/>
        <v>36,50</v>
      </c>
      <c r="M700" s="10" t="str">
        <f t="shared" si="127"/>
        <v>2500,73</v>
      </c>
    </row>
    <row r="701" spans="4:13" x14ac:dyDescent="0.3">
      <c r="D701" s="10">
        <v>697</v>
      </c>
      <c r="E701" t="str">
        <f t="shared" si="128"/>
        <v>귀신 베기</v>
      </c>
      <c r="F701">
        <f t="shared" si="122"/>
        <v>39</v>
      </c>
      <c r="G701">
        <f t="shared" si="123"/>
        <v>151000</v>
      </c>
      <c r="H701" t="str">
        <f t="shared" si="118"/>
        <v>섬광 베기</v>
      </c>
      <c r="I701">
        <f t="shared" si="124"/>
        <v>47</v>
      </c>
      <c r="J701">
        <f t="shared" si="125"/>
        <v>24500</v>
      </c>
      <c r="K701" s="10">
        <v>697</v>
      </c>
      <c r="L701" s="10" t="str">
        <f t="shared" si="126"/>
        <v>39,47</v>
      </c>
      <c r="M701" s="10" t="str">
        <f t="shared" si="127"/>
        <v>1510,245</v>
      </c>
    </row>
    <row r="702" spans="4:13" x14ac:dyDescent="0.3">
      <c r="D702" s="10">
        <v>698</v>
      </c>
      <c r="E702" t="str">
        <f t="shared" si="128"/>
        <v>금강 베기</v>
      </c>
      <c r="F702">
        <f t="shared" si="122"/>
        <v>43</v>
      </c>
      <c r="G702">
        <f t="shared" si="123"/>
        <v>52000</v>
      </c>
      <c r="H702" t="str">
        <f t="shared" si="118"/>
        <v>태극 베기</v>
      </c>
      <c r="I702">
        <f t="shared" si="124"/>
        <v>55</v>
      </c>
      <c r="J702">
        <f t="shared" si="125"/>
        <v>99</v>
      </c>
      <c r="K702" s="10">
        <v>698</v>
      </c>
      <c r="L702" s="10" t="str">
        <f t="shared" si="126"/>
        <v>43,55</v>
      </c>
      <c r="M702" s="10" t="str">
        <f t="shared" si="127"/>
        <v>520,0.99</v>
      </c>
    </row>
    <row r="703" spans="4:13" x14ac:dyDescent="0.3">
      <c r="D703" s="10">
        <v>699</v>
      </c>
      <c r="E703" t="str">
        <f t="shared" si="128"/>
        <v>귀살 베기</v>
      </c>
      <c r="F703">
        <f t="shared" si="122"/>
        <v>60</v>
      </c>
      <c r="G703">
        <f t="shared" si="123"/>
        <v>143.99999999999977</v>
      </c>
      <c r="H703" t="str">
        <f t="shared" si="118"/>
        <v>흉수 베기</v>
      </c>
      <c r="I703">
        <f t="shared" si="124"/>
        <v>46</v>
      </c>
      <c r="J703">
        <f t="shared" si="125"/>
        <v>2120</v>
      </c>
      <c r="K703" s="10">
        <v>699</v>
      </c>
      <c r="L703" s="10" t="str">
        <f t="shared" si="126"/>
        <v>60,46</v>
      </c>
      <c r="M703" s="10" t="str">
        <f t="shared" si="127"/>
        <v>1.44,21.2</v>
      </c>
    </row>
    <row r="704" spans="4:13" x14ac:dyDescent="0.3">
      <c r="D704" s="10">
        <v>700</v>
      </c>
      <c r="E704" t="str">
        <f t="shared" si="128"/>
        <v>지옥 베기</v>
      </c>
      <c r="F704">
        <f t="shared" si="122"/>
        <v>35</v>
      </c>
      <c r="G704">
        <f t="shared" si="123"/>
        <v>490500</v>
      </c>
      <c r="H704" t="str">
        <f t="shared" si="118"/>
        <v>신선 베기</v>
      </c>
      <c r="I704">
        <f t="shared" si="124"/>
        <v>54</v>
      </c>
      <c r="J704">
        <f t="shared" si="125"/>
        <v>615.5</v>
      </c>
      <c r="K704" s="10">
        <v>700</v>
      </c>
      <c r="L704" s="10" t="str">
        <f t="shared" si="126"/>
        <v>35,54</v>
      </c>
      <c r="M704" s="10" t="str">
        <f t="shared" si="127"/>
        <v>4905,6.155</v>
      </c>
    </row>
    <row r="705" spans="4:13" x14ac:dyDescent="0.3">
      <c r="D705" s="10">
        <v>701</v>
      </c>
      <c r="E705" t="str">
        <f t="shared" si="128"/>
        <v>천상 베기</v>
      </c>
      <c r="F705">
        <f t="shared" si="122"/>
        <v>36</v>
      </c>
      <c r="G705">
        <f t="shared" si="123"/>
        <v>250250</v>
      </c>
      <c r="H705" t="str">
        <f t="shared" ref="H705:H768" si="129">H690</f>
        <v>심연 베기</v>
      </c>
      <c r="I705">
        <f t="shared" si="124"/>
        <v>50</v>
      </c>
      <c r="J705">
        <f t="shared" si="125"/>
        <v>7307.5</v>
      </c>
      <c r="K705" s="10">
        <v>701</v>
      </c>
      <c r="L705" s="10" t="str">
        <f t="shared" si="126"/>
        <v>36,50</v>
      </c>
      <c r="M705" s="10" t="str">
        <f t="shared" si="127"/>
        <v>2502.5,73.075</v>
      </c>
    </row>
    <row r="706" spans="4:13" x14ac:dyDescent="0.3">
      <c r="D706" s="10">
        <v>702</v>
      </c>
      <c r="E706" t="str">
        <f t="shared" si="128"/>
        <v>귀신 베기</v>
      </c>
      <c r="F706">
        <f t="shared" si="122"/>
        <v>39</v>
      </c>
      <c r="G706">
        <f t="shared" si="123"/>
        <v>151150</v>
      </c>
      <c r="H706" t="str">
        <f t="shared" si="129"/>
        <v>섬광 베기</v>
      </c>
      <c r="I706">
        <f t="shared" si="124"/>
        <v>47</v>
      </c>
      <c r="J706">
        <f t="shared" si="125"/>
        <v>24525</v>
      </c>
      <c r="K706" s="10">
        <v>702</v>
      </c>
      <c r="L706" s="10" t="str">
        <f t="shared" si="126"/>
        <v>39,47</v>
      </c>
      <c r="M706" s="10" t="str">
        <f t="shared" si="127"/>
        <v>1511.5,245.25</v>
      </c>
    </row>
    <row r="707" spans="4:13" x14ac:dyDescent="0.3">
      <c r="D707" s="10">
        <v>703</v>
      </c>
      <c r="E707" t="str">
        <f t="shared" si="128"/>
        <v>금강 베기</v>
      </c>
      <c r="F707">
        <f t="shared" si="122"/>
        <v>43</v>
      </c>
      <c r="G707">
        <f t="shared" si="123"/>
        <v>52050</v>
      </c>
      <c r="H707" t="str">
        <f t="shared" si="129"/>
        <v>태극 베기</v>
      </c>
      <c r="I707">
        <f t="shared" si="124"/>
        <v>55</v>
      </c>
      <c r="J707">
        <f t="shared" si="125"/>
        <v>99.1</v>
      </c>
      <c r="K707" s="10">
        <v>703</v>
      </c>
      <c r="L707" s="10" t="str">
        <f t="shared" si="126"/>
        <v>43,55</v>
      </c>
      <c r="M707" s="10" t="str">
        <f t="shared" si="127"/>
        <v>520.5,0.991</v>
      </c>
    </row>
    <row r="708" spans="4:13" x14ac:dyDescent="0.3">
      <c r="D708" s="10">
        <v>704</v>
      </c>
      <c r="E708" t="str">
        <f t="shared" si="128"/>
        <v>귀살 베기</v>
      </c>
      <c r="F708">
        <f t="shared" si="122"/>
        <v>60</v>
      </c>
      <c r="G708">
        <f t="shared" si="123"/>
        <v>144.09999999999977</v>
      </c>
      <c r="H708" t="str">
        <f t="shared" si="129"/>
        <v>천구 베기</v>
      </c>
      <c r="I708">
        <f t="shared" si="124"/>
        <v>61</v>
      </c>
      <c r="J708">
        <f t="shared" si="125"/>
        <v>91</v>
      </c>
      <c r="K708" s="10">
        <v>704</v>
      </c>
      <c r="L708" s="10" t="str">
        <f t="shared" si="126"/>
        <v>60,61</v>
      </c>
      <c r="M708" s="10" t="str">
        <f t="shared" si="127"/>
        <v>1.441,0.91</v>
      </c>
    </row>
    <row r="709" spans="4:13" x14ac:dyDescent="0.3">
      <c r="D709" s="10">
        <v>705</v>
      </c>
      <c r="E709" t="str">
        <f t="shared" si="128"/>
        <v>지옥 베기</v>
      </c>
      <c r="F709">
        <f t="shared" si="122"/>
        <v>35</v>
      </c>
      <c r="G709">
        <f t="shared" si="123"/>
        <v>491000</v>
      </c>
      <c r="H709" t="str">
        <f t="shared" si="129"/>
        <v>신선 베기</v>
      </c>
      <c r="I709">
        <f t="shared" si="124"/>
        <v>54</v>
      </c>
      <c r="J709">
        <f t="shared" si="125"/>
        <v>616</v>
      </c>
      <c r="K709" s="10">
        <v>705</v>
      </c>
      <c r="L709" s="10" t="str">
        <f t="shared" si="126"/>
        <v>35,54</v>
      </c>
      <c r="M709" s="10" t="str">
        <f t="shared" si="127"/>
        <v>4910,6.16</v>
      </c>
    </row>
    <row r="710" spans="4:13" x14ac:dyDescent="0.3">
      <c r="D710" s="10">
        <v>706</v>
      </c>
      <c r="E710" t="str">
        <f t="shared" si="128"/>
        <v>천상 베기</v>
      </c>
      <c r="F710">
        <f t="shared" si="122"/>
        <v>36</v>
      </c>
      <c r="G710">
        <f t="shared" si="123"/>
        <v>250500</v>
      </c>
      <c r="H710" t="str">
        <f t="shared" si="129"/>
        <v>심연 베기</v>
      </c>
      <c r="I710">
        <f t="shared" si="124"/>
        <v>50</v>
      </c>
      <c r="J710">
        <f t="shared" si="125"/>
        <v>7315</v>
      </c>
      <c r="K710" s="10">
        <v>706</v>
      </c>
      <c r="L710" s="10" t="str">
        <f t="shared" si="126"/>
        <v>36,50</v>
      </c>
      <c r="M710" s="10" t="str">
        <f t="shared" si="127"/>
        <v>2505,73.15</v>
      </c>
    </row>
    <row r="711" spans="4:13" x14ac:dyDescent="0.3">
      <c r="D711" s="10">
        <v>707</v>
      </c>
      <c r="E711" t="str">
        <f t="shared" si="128"/>
        <v>귀신 베기</v>
      </c>
      <c r="F711">
        <f t="shared" si="122"/>
        <v>39</v>
      </c>
      <c r="G711">
        <f t="shared" si="123"/>
        <v>151300</v>
      </c>
      <c r="H711" t="str">
        <f t="shared" si="129"/>
        <v>섬광 베기</v>
      </c>
      <c r="I711">
        <f t="shared" si="124"/>
        <v>47</v>
      </c>
      <c r="J711">
        <f t="shared" si="125"/>
        <v>24550</v>
      </c>
      <c r="K711" s="10">
        <v>707</v>
      </c>
      <c r="L711" s="10" t="str">
        <f t="shared" si="126"/>
        <v>39,47</v>
      </c>
      <c r="M711" s="10" t="str">
        <f t="shared" si="127"/>
        <v>1513,245.5</v>
      </c>
    </row>
    <row r="712" spans="4:13" x14ac:dyDescent="0.3">
      <c r="D712" s="10">
        <v>708</v>
      </c>
      <c r="E712" t="str">
        <f t="shared" si="128"/>
        <v>금강 베기</v>
      </c>
      <c r="F712">
        <f t="shared" si="122"/>
        <v>43</v>
      </c>
      <c r="G712">
        <f t="shared" si="123"/>
        <v>52100</v>
      </c>
      <c r="H712" t="str">
        <f t="shared" si="129"/>
        <v>태극 베기</v>
      </c>
      <c r="I712">
        <f t="shared" si="124"/>
        <v>55</v>
      </c>
      <c r="J712">
        <f t="shared" si="125"/>
        <v>99.2</v>
      </c>
      <c r="K712" s="10">
        <v>708</v>
      </c>
      <c r="L712" s="10" t="str">
        <f t="shared" si="126"/>
        <v>43,55</v>
      </c>
      <c r="M712" s="10" t="str">
        <f t="shared" si="127"/>
        <v>521,0.992</v>
      </c>
    </row>
    <row r="713" spans="4:13" x14ac:dyDescent="0.3">
      <c r="D713" s="10">
        <v>709</v>
      </c>
      <c r="E713" t="str">
        <f t="shared" si="128"/>
        <v>귀살 베기</v>
      </c>
      <c r="F713">
        <f t="shared" si="122"/>
        <v>60</v>
      </c>
      <c r="G713">
        <f t="shared" si="123"/>
        <v>144.19999999999976</v>
      </c>
      <c r="H713" t="str">
        <f t="shared" si="129"/>
        <v>신수 베기</v>
      </c>
      <c r="I713">
        <f t="shared" si="124"/>
        <v>42</v>
      </c>
      <c r="J713">
        <f t="shared" si="125"/>
        <v>21700</v>
      </c>
      <c r="K713" s="10">
        <v>709</v>
      </c>
      <c r="L713" s="10" t="str">
        <f t="shared" si="126"/>
        <v>60,42</v>
      </c>
      <c r="M713" s="10" t="str">
        <f t="shared" si="127"/>
        <v>1.442,217</v>
      </c>
    </row>
    <row r="714" spans="4:13" x14ac:dyDescent="0.3">
      <c r="D714" s="10">
        <v>710</v>
      </c>
      <c r="E714" t="str">
        <f t="shared" si="128"/>
        <v>지옥 베기</v>
      </c>
      <c r="F714">
        <f t="shared" si="122"/>
        <v>35</v>
      </c>
      <c r="G714">
        <f t="shared" si="123"/>
        <v>491500</v>
      </c>
      <c r="H714" t="str">
        <f t="shared" si="129"/>
        <v>신선 베기</v>
      </c>
      <c r="I714">
        <f t="shared" si="124"/>
        <v>54</v>
      </c>
      <c r="J714">
        <f t="shared" si="125"/>
        <v>616.5</v>
      </c>
      <c r="K714" s="10">
        <v>710</v>
      </c>
      <c r="L714" s="10" t="str">
        <f t="shared" si="126"/>
        <v>35,54</v>
      </c>
      <c r="M714" s="10" t="str">
        <f t="shared" si="127"/>
        <v>4915,6.165</v>
      </c>
    </row>
    <row r="715" spans="4:13" x14ac:dyDescent="0.3">
      <c r="D715" s="10">
        <v>711</v>
      </c>
      <c r="E715" t="str">
        <f t="shared" si="128"/>
        <v>천상 베기</v>
      </c>
      <c r="F715">
        <f t="shared" si="122"/>
        <v>36</v>
      </c>
      <c r="G715">
        <f t="shared" si="123"/>
        <v>250750</v>
      </c>
      <c r="H715" t="str">
        <f t="shared" si="129"/>
        <v>심연 베기</v>
      </c>
      <c r="I715">
        <f t="shared" si="124"/>
        <v>50</v>
      </c>
      <c r="J715">
        <f t="shared" si="125"/>
        <v>7322.5</v>
      </c>
      <c r="K715" s="10">
        <v>711</v>
      </c>
      <c r="L715" s="10" t="str">
        <f t="shared" si="126"/>
        <v>36,50</v>
      </c>
      <c r="M715" s="10" t="str">
        <f t="shared" si="127"/>
        <v>2507.5,73.225</v>
      </c>
    </row>
    <row r="716" spans="4:13" x14ac:dyDescent="0.3">
      <c r="D716" s="10">
        <v>712</v>
      </c>
      <c r="E716" t="str">
        <f t="shared" si="128"/>
        <v>귀신 베기</v>
      </c>
      <c r="F716">
        <f t="shared" si="122"/>
        <v>39</v>
      </c>
      <c r="G716">
        <f t="shared" si="123"/>
        <v>151450</v>
      </c>
      <c r="H716" t="str">
        <f t="shared" si="129"/>
        <v>섬광 베기</v>
      </c>
      <c r="I716">
        <f t="shared" si="124"/>
        <v>47</v>
      </c>
      <c r="J716">
        <f t="shared" si="125"/>
        <v>24575</v>
      </c>
      <c r="K716" s="10">
        <v>712</v>
      </c>
      <c r="L716" s="10" t="str">
        <f t="shared" si="126"/>
        <v>39,47</v>
      </c>
      <c r="M716" s="10" t="str">
        <f t="shared" si="127"/>
        <v>1514.5,245.75</v>
      </c>
    </row>
    <row r="717" spans="4:13" x14ac:dyDescent="0.3">
      <c r="D717" s="10">
        <v>713</v>
      </c>
      <c r="E717" t="str">
        <f t="shared" si="128"/>
        <v>금강 베기</v>
      </c>
      <c r="F717">
        <f t="shared" si="122"/>
        <v>43</v>
      </c>
      <c r="G717">
        <f t="shared" si="123"/>
        <v>52150</v>
      </c>
      <c r="H717" t="str">
        <f t="shared" si="129"/>
        <v>태극 베기</v>
      </c>
      <c r="I717">
        <f t="shared" si="124"/>
        <v>55</v>
      </c>
      <c r="J717">
        <f t="shared" si="125"/>
        <v>99.3</v>
      </c>
      <c r="K717" s="10">
        <v>713</v>
      </c>
      <c r="L717" s="10" t="str">
        <f t="shared" si="126"/>
        <v>43,55</v>
      </c>
      <c r="M717" s="10" t="str">
        <f t="shared" si="127"/>
        <v>521.5,0.993</v>
      </c>
    </row>
    <row r="718" spans="4:13" x14ac:dyDescent="0.3">
      <c r="D718" s="10">
        <v>714</v>
      </c>
      <c r="E718" t="str">
        <f t="shared" si="128"/>
        <v>귀살 베기</v>
      </c>
      <c r="F718">
        <f t="shared" ref="F718:F781" si="130">VLOOKUP(E718,$Q:$R,2,FALSE)</f>
        <v>60</v>
      </c>
      <c r="G718">
        <f t="shared" ref="G718:G781" si="131">G713+VLOOKUP(E718,$T$20:$U$31,2,FALSE)</f>
        <v>144.29999999999976</v>
      </c>
      <c r="H718" t="str">
        <f t="shared" si="129"/>
        <v>흉수 베기</v>
      </c>
      <c r="I718">
        <f t="shared" ref="I718:I781" si="132">VLOOKUP(H718,$Q:$R,2,FALSE)</f>
        <v>46</v>
      </c>
      <c r="J718">
        <f t="shared" ref="J718:J781" si="133">ROUNDUP(IF(I718=42,J703+$U$23,IF(I718=46,J703+$U$24,IF(I718=61,J703+$U$30,J713+VLOOKUP(H718,$T$20:$U$31,2,FALSE)))),2)</f>
        <v>2125</v>
      </c>
      <c r="K718" s="10">
        <v>714</v>
      </c>
      <c r="L718" s="10" t="str">
        <f t="shared" ref="L718:L781" si="134">IF(H718=0,F718&amp;",-1",F718&amp;","&amp;I718)</f>
        <v>60,46</v>
      </c>
      <c r="M718" s="10" t="str">
        <f t="shared" ref="M718:M781" si="135">IF(H718=0,G718/100&amp;","&amp;0,G718/100&amp;","&amp;J718/100)</f>
        <v>1.443,21.25</v>
      </c>
    </row>
    <row r="719" spans="4:13" x14ac:dyDescent="0.3">
      <c r="D719" s="10">
        <v>715</v>
      </c>
      <c r="E719" t="str">
        <f t="shared" si="128"/>
        <v>지옥 베기</v>
      </c>
      <c r="F719">
        <f t="shared" si="130"/>
        <v>35</v>
      </c>
      <c r="G719">
        <f t="shared" si="131"/>
        <v>492000</v>
      </c>
      <c r="H719" t="str">
        <f t="shared" si="129"/>
        <v>신선 베기</v>
      </c>
      <c r="I719">
        <f t="shared" si="132"/>
        <v>54</v>
      </c>
      <c r="J719">
        <f t="shared" si="133"/>
        <v>617</v>
      </c>
      <c r="K719" s="10">
        <v>715</v>
      </c>
      <c r="L719" s="10" t="str">
        <f t="shared" si="134"/>
        <v>35,54</v>
      </c>
      <c r="M719" s="10" t="str">
        <f t="shared" si="135"/>
        <v>4920,6.17</v>
      </c>
    </row>
    <row r="720" spans="4:13" x14ac:dyDescent="0.3">
      <c r="D720" s="10">
        <v>716</v>
      </c>
      <c r="E720" t="str">
        <f t="shared" si="128"/>
        <v>천상 베기</v>
      </c>
      <c r="F720">
        <f t="shared" si="130"/>
        <v>36</v>
      </c>
      <c r="G720">
        <f t="shared" si="131"/>
        <v>251000</v>
      </c>
      <c r="H720" t="str">
        <f t="shared" si="129"/>
        <v>심연 베기</v>
      </c>
      <c r="I720">
        <f t="shared" si="132"/>
        <v>50</v>
      </c>
      <c r="J720">
        <f t="shared" si="133"/>
        <v>7330</v>
      </c>
      <c r="K720" s="10">
        <v>716</v>
      </c>
      <c r="L720" s="10" t="str">
        <f t="shared" si="134"/>
        <v>36,50</v>
      </c>
      <c r="M720" s="10" t="str">
        <f t="shared" si="135"/>
        <v>2510,73.3</v>
      </c>
    </row>
    <row r="721" spans="4:13" x14ac:dyDescent="0.3">
      <c r="D721" s="10">
        <v>717</v>
      </c>
      <c r="E721" t="str">
        <f t="shared" si="128"/>
        <v>귀신 베기</v>
      </c>
      <c r="F721">
        <f t="shared" si="130"/>
        <v>39</v>
      </c>
      <c r="G721">
        <f t="shared" si="131"/>
        <v>151600</v>
      </c>
      <c r="H721" t="str">
        <f t="shared" si="129"/>
        <v>섬광 베기</v>
      </c>
      <c r="I721">
        <f t="shared" si="132"/>
        <v>47</v>
      </c>
      <c r="J721">
        <f t="shared" si="133"/>
        <v>24600</v>
      </c>
      <c r="K721" s="10">
        <v>717</v>
      </c>
      <c r="L721" s="10" t="str">
        <f t="shared" si="134"/>
        <v>39,47</v>
      </c>
      <c r="M721" s="10" t="str">
        <f t="shared" si="135"/>
        <v>1516,246</v>
      </c>
    </row>
    <row r="722" spans="4:13" x14ac:dyDescent="0.3">
      <c r="D722" s="10">
        <v>718</v>
      </c>
      <c r="E722" t="str">
        <f t="shared" si="128"/>
        <v>금강 베기</v>
      </c>
      <c r="F722">
        <f t="shared" si="130"/>
        <v>43</v>
      </c>
      <c r="G722">
        <f t="shared" si="131"/>
        <v>52200</v>
      </c>
      <c r="H722" t="str">
        <f t="shared" si="129"/>
        <v>태극 베기</v>
      </c>
      <c r="I722">
        <f t="shared" si="132"/>
        <v>55</v>
      </c>
      <c r="J722">
        <f t="shared" si="133"/>
        <v>99.4</v>
      </c>
      <c r="K722" s="10">
        <v>718</v>
      </c>
      <c r="L722" s="10" t="str">
        <f t="shared" si="134"/>
        <v>43,55</v>
      </c>
      <c r="M722" s="10" t="str">
        <f t="shared" si="135"/>
        <v>522,0.994</v>
      </c>
    </row>
    <row r="723" spans="4:13" x14ac:dyDescent="0.3">
      <c r="D723" s="10">
        <v>719</v>
      </c>
      <c r="E723" t="str">
        <f t="shared" si="128"/>
        <v>귀살 베기</v>
      </c>
      <c r="F723">
        <f t="shared" si="130"/>
        <v>60</v>
      </c>
      <c r="G723">
        <f t="shared" si="131"/>
        <v>144.39999999999975</v>
      </c>
      <c r="H723" t="str">
        <f t="shared" si="129"/>
        <v>천구 베기</v>
      </c>
      <c r="I723">
        <f t="shared" si="132"/>
        <v>61</v>
      </c>
      <c r="J723">
        <f t="shared" si="133"/>
        <v>91.25</v>
      </c>
      <c r="K723" s="10">
        <v>719</v>
      </c>
      <c r="L723" s="10" t="str">
        <f t="shared" si="134"/>
        <v>60,61</v>
      </c>
      <c r="M723" s="10" t="str">
        <f t="shared" si="135"/>
        <v>1.444,0.9125</v>
      </c>
    </row>
    <row r="724" spans="4:13" x14ac:dyDescent="0.3">
      <c r="D724" s="10">
        <v>720</v>
      </c>
      <c r="E724" t="str">
        <f t="shared" si="128"/>
        <v>지옥 베기</v>
      </c>
      <c r="F724">
        <f t="shared" si="130"/>
        <v>35</v>
      </c>
      <c r="G724">
        <f t="shared" si="131"/>
        <v>492500</v>
      </c>
      <c r="H724" t="str">
        <f t="shared" si="129"/>
        <v>신선 베기</v>
      </c>
      <c r="I724">
        <f t="shared" si="132"/>
        <v>54</v>
      </c>
      <c r="J724">
        <f t="shared" si="133"/>
        <v>617.5</v>
      </c>
      <c r="K724" s="10">
        <v>720</v>
      </c>
      <c r="L724" s="10" t="str">
        <f t="shared" si="134"/>
        <v>35,54</v>
      </c>
      <c r="M724" s="10" t="str">
        <f t="shared" si="135"/>
        <v>4925,6.175</v>
      </c>
    </row>
    <row r="725" spans="4:13" x14ac:dyDescent="0.3">
      <c r="D725" s="10">
        <v>721</v>
      </c>
      <c r="E725" t="str">
        <f t="shared" si="128"/>
        <v>천상 베기</v>
      </c>
      <c r="F725">
        <f t="shared" si="130"/>
        <v>36</v>
      </c>
      <c r="G725">
        <f t="shared" si="131"/>
        <v>251250</v>
      </c>
      <c r="H725" t="str">
        <f t="shared" si="129"/>
        <v>심연 베기</v>
      </c>
      <c r="I725">
        <f t="shared" si="132"/>
        <v>50</v>
      </c>
      <c r="J725">
        <f t="shared" si="133"/>
        <v>7337.5</v>
      </c>
      <c r="K725" s="10">
        <v>721</v>
      </c>
      <c r="L725" s="10" t="str">
        <f t="shared" si="134"/>
        <v>36,50</v>
      </c>
      <c r="M725" s="10" t="str">
        <f t="shared" si="135"/>
        <v>2512.5,73.375</v>
      </c>
    </row>
    <row r="726" spans="4:13" x14ac:dyDescent="0.3">
      <c r="D726" s="10">
        <v>722</v>
      </c>
      <c r="E726" t="str">
        <f t="shared" si="128"/>
        <v>귀신 베기</v>
      </c>
      <c r="F726">
        <f t="shared" si="130"/>
        <v>39</v>
      </c>
      <c r="G726">
        <f t="shared" si="131"/>
        <v>151750</v>
      </c>
      <c r="H726" t="str">
        <f t="shared" si="129"/>
        <v>섬광 베기</v>
      </c>
      <c r="I726">
        <f t="shared" si="132"/>
        <v>47</v>
      </c>
      <c r="J726">
        <f t="shared" si="133"/>
        <v>24625</v>
      </c>
      <c r="K726" s="10">
        <v>722</v>
      </c>
      <c r="L726" s="10" t="str">
        <f t="shared" si="134"/>
        <v>39,47</v>
      </c>
      <c r="M726" s="10" t="str">
        <f t="shared" si="135"/>
        <v>1517.5,246.25</v>
      </c>
    </row>
    <row r="727" spans="4:13" x14ac:dyDescent="0.3">
      <c r="D727" s="10">
        <v>723</v>
      </c>
      <c r="E727" t="str">
        <f t="shared" si="128"/>
        <v>금강 베기</v>
      </c>
      <c r="F727">
        <f t="shared" si="130"/>
        <v>43</v>
      </c>
      <c r="G727">
        <f t="shared" si="131"/>
        <v>52250</v>
      </c>
      <c r="H727" t="str">
        <f t="shared" si="129"/>
        <v>태극 베기</v>
      </c>
      <c r="I727">
        <f t="shared" si="132"/>
        <v>55</v>
      </c>
      <c r="J727">
        <f t="shared" si="133"/>
        <v>99.5</v>
      </c>
      <c r="K727" s="10">
        <v>723</v>
      </c>
      <c r="L727" s="10" t="str">
        <f t="shared" si="134"/>
        <v>43,55</v>
      </c>
      <c r="M727" s="10" t="str">
        <f t="shared" si="135"/>
        <v>522.5,0.995</v>
      </c>
    </row>
    <row r="728" spans="4:13" x14ac:dyDescent="0.3">
      <c r="D728" s="10">
        <v>724</v>
      </c>
      <c r="E728" t="str">
        <f t="shared" si="128"/>
        <v>귀살 베기</v>
      </c>
      <c r="F728">
        <f t="shared" si="130"/>
        <v>60</v>
      </c>
      <c r="G728">
        <f t="shared" si="131"/>
        <v>144.49999999999974</v>
      </c>
      <c r="H728" t="str">
        <f t="shared" si="129"/>
        <v>신수 베기</v>
      </c>
      <c r="I728">
        <f t="shared" si="132"/>
        <v>42</v>
      </c>
      <c r="J728">
        <f t="shared" si="133"/>
        <v>21750</v>
      </c>
      <c r="K728" s="10">
        <v>724</v>
      </c>
      <c r="L728" s="10" t="str">
        <f t="shared" si="134"/>
        <v>60,42</v>
      </c>
      <c r="M728" s="10" t="str">
        <f t="shared" si="135"/>
        <v>1.445,217.5</v>
      </c>
    </row>
    <row r="729" spans="4:13" x14ac:dyDescent="0.3">
      <c r="D729" s="10">
        <v>725</v>
      </c>
      <c r="E729" t="str">
        <f t="shared" si="128"/>
        <v>지옥 베기</v>
      </c>
      <c r="F729">
        <f t="shared" si="130"/>
        <v>35</v>
      </c>
      <c r="G729">
        <f t="shared" si="131"/>
        <v>493000</v>
      </c>
      <c r="H729" t="str">
        <f t="shared" si="129"/>
        <v>신선 베기</v>
      </c>
      <c r="I729">
        <f t="shared" si="132"/>
        <v>54</v>
      </c>
      <c r="J729">
        <f t="shared" si="133"/>
        <v>618</v>
      </c>
      <c r="K729" s="10">
        <v>725</v>
      </c>
      <c r="L729" s="10" t="str">
        <f t="shared" si="134"/>
        <v>35,54</v>
      </c>
      <c r="M729" s="10" t="str">
        <f t="shared" si="135"/>
        <v>4930,6.18</v>
      </c>
    </row>
    <row r="730" spans="4:13" x14ac:dyDescent="0.3">
      <c r="D730" s="10">
        <v>726</v>
      </c>
      <c r="E730" t="str">
        <f t="shared" si="128"/>
        <v>천상 베기</v>
      </c>
      <c r="F730">
        <f t="shared" si="130"/>
        <v>36</v>
      </c>
      <c r="G730">
        <f t="shared" si="131"/>
        <v>251500</v>
      </c>
      <c r="H730" t="str">
        <f t="shared" si="129"/>
        <v>심연 베기</v>
      </c>
      <c r="I730">
        <f t="shared" si="132"/>
        <v>50</v>
      </c>
      <c r="J730">
        <f t="shared" si="133"/>
        <v>7345</v>
      </c>
      <c r="K730" s="10">
        <v>726</v>
      </c>
      <c r="L730" s="10" t="str">
        <f t="shared" si="134"/>
        <v>36,50</v>
      </c>
      <c r="M730" s="10" t="str">
        <f t="shared" si="135"/>
        <v>2515,73.45</v>
      </c>
    </row>
    <row r="731" spans="4:13" x14ac:dyDescent="0.3">
      <c r="D731" s="10">
        <v>727</v>
      </c>
      <c r="E731" t="str">
        <f t="shared" si="128"/>
        <v>귀신 베기</v>
      </c>
      <c r="F731">
        <f t="shared" si="130"/>
        <v>39</v>
      </c>
      <c r="G731">
        <f t="shared" si="131"/>
        <v>151900</v>
      </c>
      <c r="H731" t="str">
        <f t="shared" si="129"/>
        <v>섬광 베기</v>
      </c>
      <c r="I731">
        <f t="shared" si="132"/>
        <v>47</v>
      </c>
      <c r="J731">
        <f t="shared" si="133"/>
        <v>24650</v>
      </c>
      <c r="K731" s="10">
        <v>727</v>
      </c>
      <c r="L731" s="10" t="str">
        <f t="shared" si="134"/>
        <v>39,47</v>
      </c>
      <c r="M731" s="10" t="str">
        <f t="shared" si="135"/>
        <v>1519,246.5</v>
      </c>
    </row>
    <row r="732" spans="4:13" x14ac:dyDescent="0.3">
      <c r="D732" s="10">
        <v>728</v>
      </c>
      <c r="E732" t="str">
        <f t="shared" si="128"/>
        <v>금강 베기</v>
      </c>
      <c r="F732">
        <f t="shared" si="130"/>
        <v>43</v>
      </c>
      <c r="G732">
        <f t="shared" si="131"/>
        <v>52300</v>
      </c>
      <c r="H732" t="str">
        <f t="shared" si="129"/>
        <v>태극 베기</v>
      </c>
      <c r="I732">
        <f t="shared" si="132"/>
        <v>55</v>
      </c>
      <c r="J732">
        <f t="shared" si="133"/>
        <v>99.6</v>
      </c>
      <c r="K732" s="10">
        <v>728</v>
      </c>
      <c r="L732" s="10" t="str">
        <f t="shared" si="134"/>
        <v>43,55</v>
      </c>
      <c r="M732" s="10" t="str">
        <f t="shared" si="135"/>
        <v>523,0.996</v>
      </c>
    </row>
    <row r="733" spans="4:13" x14ac:dyDescent="0.3">
      <c r="D733" s="10">
        <v>729</v>
      </c>
      <c r="E733" t="str">
        <f t="shared" si="128"/>
        <v>귀살 베기</v>
      </c>
      <c r="F733">
        <f t="shared" si="130"/>
        <v>60</v>
      </c>
      <c r="G733">
        <f t="shared" si="131"/>
        <v>144.59999999999974</v>
      </c>
      <c r="H733" t="str">
        <f t="shared" si="129"/>
        <v>흉수 베기</v>
      </c>
      <c r="I733">
        <f t="shared" si="132"/>
        <v>46</v>
      </c>
      <c r="J733">
        <f t="shared" si="133"/>
        <v>2130</v>
      </c>
      <c r="K733" s="10">
        <v>729</v>
      </c>
      <c r="L733" s="10" t="str">
        <f t="shared" si="134"/>
        <v>60,46</v>
      </c>
      <c r="M733" s="10" t="str">
        <f t="shared" si="135"/>
        <v>1.446,21.3</v>
      </c>
    </row>
    <row r="734" spans="4:13" x14ac:dyDescent="0.3">
      <c r="D734" s="10">
        <v>730</v>
      </c>
      <c r="E734" t="str">
        <f t="shared" si="128"/>
        <v>지옥 베기</v>
      </c>
      <c r="F734">
        <f t="shared" si="130"/>
        <v>35</v>
      </c>
      <c r="G734">
        <f t="shared" si="131"/>
        <v>493500</v>
      </c>
      <c r="H734" t="str">
        <f t="shared" si="129"/>
        <v>신선 베기</v>
      </c>
      <c r="I734">
        <f t="shared" si="132"/>
        <v>54</v>
      </c>
      <c r="J734">
        <f t="shared" si="133"/>
        <v>618.5</v>
      </c>
      <c r="K734" s="10">
        <v>730</v>
      </c>
      <c r="L734" s="10" t="str">
        <f t="shared" si="134"/>
        <v>35,54</v>
      </c>
      <c r="M734" s="10" t="str">
        <f t="shared" si="135"/>
        <v>4935,6.185</v>
      </c>
    </row>
    <row r="735" spans="4:13" x14ac:dyDescent="0.3">
      <c r="D735" s="10">
        <v>731</v>
      </c>
      <c r="E735" t="str">
        <f t="shared" si="128"/>
        <v>천상 베기</v>
      </c>
      <c r="F735">
        <f t="shared" si="130"/>
        <v>36</v>
      </c>
      <c r="G735">
        <f t="shared" si="131"/>
        <v>251750</v>
      </c>
      <c r="H735" t="str">
        <f t="shared" si="129"/>
        <v>심연 베기</v>
      </c>
      <c r="I735">
        <f t="shared" si="132"/>
        <v>50</v>
      </c>
      <c r="J735">
        <f t="shared" si="133"/>
        <v>7352.5</v>
      </c>
      <c r="K735" s="10">
        <v>731</v>
      </c>
      <c r="L735" s="10" t="str">
        <f t="shared" si="134"/>
        <v>36,50</v>
      </c>
      <c r="M735" s="10" t="str">
        <f t="shared" si="135"/>
        <v>2517.5,73.525</v>
      </c>
    </row>
    <row r="736" spans="4:13" x14ac:dyDescent="0.3">
      <c r="D736" s="10">
        <v>732</v>
      </c>
      <c r="E736" t="str">
        <f t="shared" si="128"/>
        <v>귀신 베기</v>
      </c>
      <c r="F736">
        <f t="shared" si="130"/>
        <v>39</v>
      </c>
      <c r="G736">
        <f t="shared" si="131"/>
        <v>152050</v>
      </c>
      <c r="H736" t="str">
        <f t="shared" si="129"/>
        <v>섬광 베기</v>
      </c>
      <c r="I736">
        <f t="shared" si="132"/>
        <v>47</v>
      </c>
      <c r="J736">
        <f t="shared" si="133"/>
        <v>24675</v>
      </c>
      <c r="K736" s="10">
        <v>732</v>
      </c>
      <c r="L736" s="10" t="str">
        <f t="shared" si="134"/>
        <v>39,47</v>
      </c>
      <c r="M736" s="10" t="str">
        <f t="shared" si="135"/>
        <v>1520.5,246.75</v>
      </c>
    </row>
    <row r="737" spans="4:13" x14ac:dyDescent="0.3">
      <c r="D737" s="10">
        <v>733</v>
      </c>
      <c r="E737" t="str">
        <f t="shared" si="128"/>
        <v>금강 베기</v>
      </c>
      <c r="F737">
        <f t="shared" si="130"/>
        <v>43</v>
      </c>
      <c r="G737">
        <f t="shared" si="131"/>
        <v>52350</v>
      </c>
      <c r="H737" t="str">
        <f t="shared" si="129"/>
        <v>태극 베기</v>
      </c>
      <c r="I737">
        <f t="shared" si="132"/>
        <v>55</v>
      </c>
      <c r="J737">
        <f t="shared" si="133"/>
        <v>99.7</v>
      </c>
      <c r="K737" s="10">
        <v>733</v>
      </c>
      <c r="L737" s="10" t="str">
        <f t="shared" si="134"/>
        <v>43,55</v>
      </c>
      <c r="M737" s="10" t="str">
        <f t="shared" si="135"/>
        <v>523.5,0.997</v>
      </c>
    </row>
    <row r="738" spans="4:13" x14ac:dyDescent="0.3">
      <c r="D738" s="10">
        <v>734</v>
      </c>
      <c r="E738" t="str">
        <f t="shared" si="128"/>
        <v>귀살 베기</v>
      </c>
      <c r="F738">
        <f t="shared" si="130"/>
        <v>60</v>
      </c>
      <c r="G738">
        <f t="shared" si="131"/>
        <v>144.69999999999973</v>
      </c>
      <c r="H738" t="str">
        <f t="shared" si="129"/>
        <v>천구 베기</v>
      </c>
      <c r="I738">
        <f t="shared" si="132"/>
        <v>61</v>
      </c>
      <c r="J738">
        <f t="shared" si="133"/>
        <v>91.5</v>
      </c>
      <c r="K738" s="10">
        <v>734</v>
      </c>
      <c r="L738" s="10" t="str">
        <f t="shared" si="134"/>
        <v>60,61</v>
      </c>
      <c r="M738" s="10" t="str">
        <f t="shared" si="135"/>
        <v>1.447,0.915</v>
      </c>
    </row>
    <row r="739" spans="4:13" x14ac:dyDescent="0.3">
      <c r="D739" s="10">
        <v>735</v>
      </c>
      <c r="E739" t="str">
        <f t="shared" si="128"/>
        <v>지옥 베기</v>
      </c>
      <c r="F739">
        <f t="shared" si="130"/>
        <v>35</v>
      </c>
      <c r="G739">
        <f t="shared" si="131"/>
        <v>494000</v>
      </c>
      <c r="H739" t="str">
        <f t="shared" si="129"/>
        <v>신선 베기</v>
      </c>
      <c r="I739">
        <f t="shared" si="132"/>
        <v>54</v>
      </c>
      <c r="J739">
        <f t="shared" si="133"/>
        <v>619</v>
      </c>
      <c r="K739" s="10">
        <v>735</v>
      </c>
      <c r="L739" s="10" t="str">
        <f t="shared" si="134"/>
        <v>35,54</v>
      </c>
      <c r="M739" s="10" t="str">
        <f t="shared" si="135"/>
        <v>4940,6.19</v>
      </c>
    </row>
    <row r="740" spans="4:13" x14ac:dyDescent="0.3">
      <c r="D740" s="10">
        <v>736</v>
      </c>
      <c r="E740" t="str">
        <f t="shared" si="128"/>
        <v>천상 베기</v>
      </c>
      <c r="F740">
        <f t="shared" si="130"/>
        <v>36</v>
      </c>
      <c r="G740">
        <f t="shared" si="131"/>
        <v>252000</v>
      </c>
      <c r="H740" t="str">
        <f t="shared" si="129"/>
        <v>심연 베기</v>
      </c>
      <c r="I740">
        <f t="shared" si="132"/>
        <v>50</v>
      </c>
      <c r="J740">
        <f t="shared" si="133"/>
        <v>7360</v>
      </c>
      <c r="K740" s="10">
        <v>736</v>
      </c>
      <c r="L740" s="10" t="str">
        <f t="shared" si="134"/>
        <v>36,50</v>
      </c>
      <c r="M740" s="10" t="str">
        <f t="shared" si="135"/>
        <v>2520,73.6</v>
      </c>
    </row>
    <row r="741" spans="4:13" x14ac:dyDescent="0.3">
      <c r="D741" s="10">
        <v>737</v>
      </c>
      <c r="E741" t="str">
        <f t="shared" si="128"/>
        <v>귀신 베기</v>
      </c>
      <c r="F741">
        <f t="shared" si="130"/>
        <v>39</v>
      </c>
      <c r="G741">
        <f t="shared" si="131"/>
        <v>152200</v>
      </c>
      <c r="H741" t="str">
        <f t="shared" si="129"/>
        <v>섬광 베기</v>
      </c>
      <c r="I741">
        <f t="shared" si="132"/>
        <v>47</v>
      </c>
      <c r="J741">
        <f t="shared" si="133"/>
        <v>24700</v>
      </c>
      <c r="K741" s="10">
        <v>737</v>
      </c>
      <c r="L741" s="10" t="str">
        <f t="shared" si="134"/>
        <v>39,47</v>
      </c>
      <c r="M741" s="10" t="str">
        <f t="shared" si="135"/>
        <v>1522,247</v>
      </c>
    </row>
    <row r="742" spans="4:13" x14ac:dyDescent="0.3">
      <c r="D742" s="10">
        <v>738</v>
      </c>
      <c r="E742" t="str">
        <f t="shared" si="128"/>
        <v>금강 베기</v>
      </c>
      <c r="F742">
        <f t="shared" si="130"/>
        <v>43</v>
      </c>
      <c r="G742">
        <f t="shared" si="131"/>
        <v>52400</v>
      </c>
      <c r="H742" t="str">
        <f t="shared" si="129"/>
        <v>태극 베기</v>
      </c>
      <c r="I742">
        <f t="shared" si="132"/>
        <v>55</v>
      </c>
      <c r="J742">
        <f t="shared" si="133"/>
        <v>99.8</v>
      </c>
      <c r="K742" s="10">
        <v>738</v>
      </c>
      <c r="L742" s="10" t="str">
        <f t="shared" si="134"/>
        <v>43,55</v>
      </c>
      <c r="M742" s="10" t="str">
        <f t="shared" si="135"/>
        <v>524,0.998</v>
      </c>
    </row>
    <row r="743" spans="4:13" x14ac:dyDescent="0.3">
      <c r="D743" s="10">
        <v>739</v>
      </c>
      <c r="E743" t="str">
        <f t="shared" si="128"/>
        <v>귀살 베기</v>
      </c>
      <c r="F743">
        <f t="shared" si="130"/>
        <v>60</v>
      </c>
      <c r="G743">
        <f t="shared" si="131"/>
        <v>144.79999999999973</v>
      </c>
      <c r="H743" t="str">
        <f t="shared" si="129"/>
        <v>신수 베기</v>
      </c>
      <c r="I743">
        <f t="shared" si="132"/>
        <v>42</v>
      </c>
      <c r="J743">
        <f t="shared" si="133"/>
        <v>21800</v>
      </c>
      <c r="K743" s="10">
        <v>739</v>
      </c>
      <c r="L743" s="10" t="str">
        <f t="shared" si="134"/>
        <v>60,42</v>
      </c>
      <c r="M743" s="10" t="str">
        <f t="shared" si="135"/>
        <v>1.448,218</v>
      </c>
    </row>
    <row r="744" spans="4:13" x14ac:dyDescent="0.3">
      <c r="D744" s="10">
        <v>740</v>
      </c>
      <c r="E744" t="str">
        <f t="shared" si="128"/>
        <v>지옥 베기</v>
      </c>
      <c r="F744">
        <f t="shared" si="130"/>
        <v>35</v>
      </c>
      <c r="G744">
        <f t="shared" si="131"/>
        <v>494500</v>
      </c>
      <c r="H744" t="str">
        <f t="shared" si="129"/>
        <v>신선 베기</v>
      </c>
      <c r="I744">
        <f t="shared" si="132"/>
        <v>54</v>
      </c>
      <c r="J744">
        <f t="shared" si="133"/>
        <v>619.5</v>
      </c>
      <c r="K744" s="10">
        <v>740</v>
      </c>
      <c r="L744" s="10" t="str">
        <f t="shared" si="134"/>
        <v>35,54</v>
      </c>
      <c r="M744" s="10" t="str">
        <f t="shared" si="135"/>
        <v>4945,6.195</v>
      </c>
    </row>
    <row r="745" spans="4:13" x14ac:dyDescent="0.3">
      <c r="D745" s="10">
        <v>741</v>
      </c>
      <c r="E745" t="str">
        <f t="shared" si="128"/>
        <v>천상 베기</v>
      </c>
      <c r="F745">
        <f t="shared" si="130"/>
        <v>36</v>
      </c>
      <c r="G745">
        <f t="shared" si="131"/>
        <v>252250</v>
      </c>
      <c r="H745" t="str">
        <f t="shared" si="129"/>
        <v>심연 베기</v>
      </c>
      <c r="I745">
        <f t="shared" si="132"/>
        <v>50</v>
      </c>
      <c r="J745">
        <f t="shared" si="133"/>
        <v>7367.5</v>
      </c>
      <c r="K745" s="10">
        <v>741</v>
      </c>
      <c r="L745" s="10" t="str">
        <f t="shared" si="134"/>
        <v>36,50</v>
      </c>
      <c r="M745" s="10" t="str">
        <f t="shared" si="135"/>
        <v>2522.5,73.675</v>
      </c>
    </row>
    <row r="746" spans="4:13" x14ac:dyDescent="0.3">
      <c r="D746" s="10">
        <v>742</v>
      </c>
      <c r="E746" t="str">
        <f t="shared" si="128"/>
        <v>귀신 베기</v>
      </c>
      <c r="F746">
        <f t="shared" si="130"/>
        <v>39</v>
      </c>
      <c r="G746">
        <f t="shared" si="131"/>
        <v>152350</v>
      </c>
      <c r="H746" t="str">
        <f t="shared" si="129"/>
        <v>섬광 베기</v>
      </c>
      <c r="I746">
        <f t="shared" si="132"/>
        <v>47</v>
      </c>
      <c r="J746">
        <f t="shared" si="133"/>
        <v>24725</v>
      </c>
      <c r="K746" s="10">
        <v>742</v>
      </c>
      <c r="L746" s="10" t="str">
        <f t="shared" si="134"/>
        <v>39,47</v>
      </c>
      <c r="M746" s="10" t="str">
        <f t="shared" si="135"/>
        <v>1523.5,247.25</v>
      </c>
    </row>
    <row r="747" spans="4:13" x14ac:dyDescent="0.3">
      <c r="D747" s="10">
        <v>743</v>
      </c>
      <c r="E747" t="str">
        <f t="shared" si="128"/>
        <v>금강 베기</v>
      </c>
      <c r="F747">
        <f t="shared" si="130"/>
        <v>43</v>
      </c>
      <c r="G747">
        <f t="shared" si="131"/>
        <v>52450</v>
      </c>
      <c r="H747" t="str">
        <f t="shared" si="129"/>
        <v>태극 베기</v>
      </c>
      <c r="I747">
        <f t="shared" si="132"/>
        <v>55</v>
      </c>
      <c r="J747">
        <f t="shared" si="133"/>
        <v>99.9</v>
      </c>
      <c r="K747" s="10">
        <v>743</v>
      </c>
      <c r="L747" s="10" t="str">
        <f t="shared" si="134"/>
        <v>43,55</v>
      </c>
      <c r="M747" s="10" t="str">
        <f t="shared" si="135"/>
        <v>524.5,0.999</v>
      </c>
    </row>
    <row r="748" spans="4:13" x14ac:dyDescent="0.3">
      <c r="D748" s="10">
        <v>744</v>
      </c>
      <c r="E748" t="str">
        <f t="shared" si="128"/>
        <v>귀살 베기</v>
      </c>
      <c r="F748">
        <f t="shared" si="130"/>
        <v>60</v>
      </c>
      <c r="G748">
        <f t="shared" si="131"/>
        <v>144.89999999999972</v>
      </c>
      <c r="H748" t="str">
        <f t="shared" si="129"/>
        <v>흉수 베기</v>
      </c>
      <c r="I748">
        <f t="shared" si="132"/>
        <v>46</v>
      </c>
      <c r="J748">
        <f t="shared" si="133"/>
        <v>2135</v>
      </c>
      <c r="K748" s="10">
        <v>744</v>
      </c>
      <c r="L748" s="10" t="str">
        <f t="shared" si="134"/>
        <v>60,46</v>
      </c>
      <c r="M748" s="10" t="str">
        <f t="shared" si="135"/>
        <v>1.449,21.35</v>
      </c>
    </row>
    <row r="749" spans="4:13" x14ac:dyDescent="0.3">
      <c r="D749" s="10">
        <v>745</v>
      </c>
      <c r="E749" t="str">
        <f t="shared" si="128"/>
        <v>지옥 베기</v>
      </c>
      <c r="F749">
        <f t="shared" si="130"/>
        <v>35</v>
      </c>
      <c r="G749">
        <f t="shared" si="131"/>
        <v>495000</v>
      </c>
      <c r="H749" t="str">
        <f t="shared" si="129"/>
        <v>신선 베기</v>
      </c>
      <c r="I749">
        <f t="shared" si="132"/>
        <v>54</v>
      </c>
      <c r="J749">
        <f t="shared" si="133"/>
        <v>620</v>
      </c>
      <c r="K749" s="10">
        <v>745</v>
      </c>
      <c r="L749" s="10" t="str">
        <f t="shared" si="134"/>
        <v>35,54</v>
      </c>
      <c r="M749" s="10" t="str">
        <f t="shared" si="135"/>
        <v>4950,6.2</v>
      </c>
    </row>
    <row r="750" spans="4:13" x14ac:dyDescent="0.3">
      <c r="D750" s="10">
        <v>746</v>
      </c>
      <c r="E750" t="str">
        <f t="shared" si="128"/>
        <v>천상 베기</v>
      </c>
      <c r="F750">
        <f t="shared" si="130"/>
        <v>36</v>
      </c>
      <c r="G750">
        <f t="shared" si="131"/>
        <v>252500</v>
      </c>
      <c r="H750" t="str">
        <f t="shared" si="129"/>
        <v>심연 베기</v>
      </c>
      <c r="I750">
        <f t="shared" si="132"/>
        <v>50</v>
      </c>
      <c r="J750">
        <f t="shared" si="133"/>
        <v>7375</v>
      </c>
      <c r="K750" s="10">
        <v>746</v>
      </c>
      <c r="L750" s="10" t="str">
        <f t="shared" si="134"/>
        <v>36,50</v>
      </c>
      <c r="M750" s="10" t="str">
        <f t="shared" si="135"/>
        <v>2525,73.75</v>
      </c>
    </row>
    <row r="751" spans="4:13" x14ac:dyDescent="0.3">
      <c r="D751" s="10">
        <v>747</v>
      </c>
      <c r="E751" t="str">
        <f t="shared" si="128"/>
        <v>귀신 베기</v>
      </c>
      <c r="F751">
        <f t="shared" si="130"/>
        <v>39</v>
      </c>
      <c r="G751">
        <f t="shared" si="131"/>
        <v>152500</v>
      </c>
      <c r="H751" t="str">
        <f t="shared" si="129"/>
        <v>섬광 베기</v>
      </c>
      <c r="I751">
        <f t="shared" si="132"/>
        <v>47</v>
      </c>
      <c r="J751">
        <f t="shared" si="133"/>
        <v>24750</v>
      </c>
      <c r="K751" s="10">
        <v>747</v>
      </c>
      <c r="L751" s="10" t="str">
        <f t="shared" si="134"/>
        <v>39,47</v>
      </c>
      <c r="M751" s="10" t="str">
        <f t="shared" si="135"/>
        <v>1525,247.5</v>
      </c>
    </row>
    <row r="752" spans="4:13" x14ac:dyDescent="0.3">
      <c r="D752" s="10">
        <v>748</v>
      </c>
      <c r="E752" t="str">
        <f t="shared" si="128"/>
        <v>금강 베기</v>
      </c>
      <c r="F752">
        <f t="shared" si="130"/>
        <v>43</v>
      </c>
      <c r="G752">
        <f t="shared" si="131"/>
        <v>52500</v>
      </c>
      <c r="H752" t="str">
        <f t="shared" si="129"/>
        <v>태극 베기</v>
      </c>
      <c r="I752">
        <f t="shared" si="132"/>
        <v>55</v>
      </c>
      <c r="J752">
        <f t="shared" si="133"/>
        <v>100</v>
      </c>
      <c r="K752" s="10">
        <v>748</v>
      </c>
      <c r="L752" s="10" t="str">
        <f t="shared" si="134"/>
        <v>43,55</v>
      </c>
      <c r="M752" s="10" t="str">
        <f t="shared" si="135"/>
        <v>525,1</v>
      </c>
    </row>
    <row r="753" spans="4:13" x14ac:dyDescent="0.3">
      <c r="D753" s="10">
        <v>749</v>
      </c>
      <c r="E753" t="str">
        <f t="shared" si="128"/>
        <v>귀살 베기</v>
      </c>
      <c r="F753">
        <f t="shared" si="130"/>
        <v>60</v>
      </c>
      <c r="G753">
        <f t="shared" si="131"/>
        <v>144.99999999999972</v>
      </c>
      <c r="H753" t="str">
        <f t="shared" si="129"/>
        <v>천구 베기</v>
      </c>
      <c r="I753">
        <f t="shared" si="132"/>
        <v>61</v>
      </c>
      <c r="J753">
        <f t="shared" si="133"/>
        <v>91.75</v>
      </c>
      <c r="K753" s="10">
        <v>749</v>
      </c>
      <c r="L753" s="10" t="str">
        <f t="shared" si="134"/>
        <v>60,61</v>
      </c>
      <c r="M753" s="10" t="str">
        <f t="shared" si="135"/>
        <v>1.45,0.9175</v>
      </c>
    </row>
    <row r="754" spans="4:13" x14ac:dyDescent="0.3">
      <c r="D754" s="10">
        <v>750</v>
      </c>
      <c r="E754" t="str">
        <f t="shared" si="128"/>
        <v>지옥 베기</v>
      </c>
      <c r="F754">
        <f t="shared" si="130"/>
        <v>35</v>
      </c>
      <c r="G754">
        <f t="shared" si="131"/>
        <v>495500</v>
      </c>
      <c r="H754" t="str">
        <f t="shared" si="129"/>
        <v>신선 베기</v>
      </c>
      <c r="I754">
        <f t="shared" si="132"/>
        <v>54</v>
      </c>
      <c r="J754">
        <f t="shared" si="133"/>
        <v>620.5</v>
      </c>
      <c r="K754" s="10">
        <v>750</v>
      </c>
      <c r="L754" s="10" t="str">
        <f t="shared" si="134"/>
        <v>35,54</v>
      </c>
      <c r="M754" s="10" t="str">
        <f t="shared" si="135"/>
        <v>4955,6.205</v>
      </c>
    </row>
    <row r="755" spans="4:13" x14ac:dyDescent="0.3">
      <c r="D755" s="10">
        <v>751</v>
      </c>
      <c r="E755" t="str">
        <f t="shared" si="128"/>
        <v>천상 베기</v>
      </c>
      <c r="F755">
        <f t="shared" si="130"/>
        <v>36</v>
      </c>
      <c r="G755">
        <f t="shared" si="131"/>
        <v>252750</v>
      </c>
      <c r="H755" t="str">
        <f t="shared" si="129"/>
        <v>심연 베기</v>
      </c>
      <c r="I755">
        <f t="shared" si="132"/>
        <v>50</v>
      </c>
      <c r="J755">
        <f t="shared" si="133"/>
        <v>7382.5</v>
      </c>
      <c r="K755" s="10">
        <v>751</v>
      </c>
      <c r="L755" s="10" t="str">
        <f t="shared" si="134"/>
        <v>36,50</v>
      </c>
      <c r="M755" s="10" t="str">
        <f t="shared" si="135"/>
        <v>2527.5,73.825</v>
      </c>
    </row>
    <row r="756" spans="4:13" x14ac:dyDescent="0.3">
      <c r="D756" s="10">
        <v>752</v>
      </c>
      <c r="E756" t="str">
        <f t="shared" si="128"/>
        <v>귀신 베기</v>
      </c>
      <c r="F756">
        <f t="shared" si="130"/>
        <v>39</v>
      </c>
      <c r="G756">
        <f t="shared" si="131"/>
        <v>152650</v>
      </c>
      <c r="H756" t="str">
        <f t="shared" si="129"/>
        <v>섬광 베기</v>
      </c>
      <c r="I756">
        <f t="shared" si="132"/>
        <v>47</v>
      </c>
      <c r="J756">
        <f t="shared" si="133"/>
        <v>24775</v>
      </c>
      <c r="K756" s="10">
        <v>752</v>
      </c>
      <c r="L756" s="10" t="str">
        <f t="shared" si="134"/>
        <v>39,47</v>
      </c>
      <c r="M756" s="10" t="str">
        <f t="shared" si="135"/>
        <v>1526.5,247.75</v>
      </c>
    </row>
    <row r="757" spans="4:13" x14ac:dyDescent="0.3">
      <c r="D757" s="10">
        <v>753</v>
      </c>
      <c r="E757" t="str">
        <f t="shared" si="128"/>
        <v>금강 베기</v>
      </c>
      <c r="F757">
        <f t="shared" si="130"/>
        <v>43</v>
      </c>
      <c r="G757">
        <f t="shared" si="131"/>
        <v>52550</v>
      </c>
      <c r="H757" t="str">
        <f t="shared" si="129"/>
        <v>태극 베기</v>
      </c>
      <c r="I757">
        <f t="shared" si="132"/>
        <v>55</v>
      </c>
      <c r="J757">
        <f t="shared" si="133"/>
        <v>100.1</v>
      </c>
      <c r="K757" s="10">
        <v>753</v>
      </c>
      <c r="L757" s="10" t="str">
        <f t="shared" si="134"/>
        <v>43,55</v>
      </c>
      <c r="M757" s="10" t="str">
        <f t="shared" si="135"/>
        <v>525.5,1.001</v>
      </c>
    </row>
    <row r="758" spans="4:13" x14ac:dyDescent="0.3">
      <c r="D758" s="10">
        <v>754</v>
      </c>
      <c r="E758" t="str">
        <f t="shared" si="128"/>
        <v>귀살 베기</v>
      </c>
      <c r="F758">
        <f t="shared" si="130"/>
        <v>60</v>
      </c>
      <c r="G758">
        <f t="shared" si="131"/>
        <v>145.09999999999971</v>
      </c>
      <c r="H758" t="str">
        <f t="shared" si="129"/>
        <v>신수 베기</v>
      </c>
      <c r="I758">
        <f t="shared" si="132"/>
        <v>42</v>
      </c>
      <c r="J758">
        <f t="shared" si="133"/>
        <v>21850</v>
      </c>
      <c r="K758" s="10">
        <v>754</v>
      </c>
      <c r="L758" s="10" t="str">
        <f t="shared" si="134"/>
        <v>60,42</v>
      </c>
      <c r="M758" s="10" t="str">
        <f t="shared" si="135"/>
        <v>1.451,218.5</v>
      </c>
    </row>
    <row r="759" spans="4:13" x14ac:dyDescent="0.3">
      <c r="D759" s="10">
        <v>755</v>
      </c>
      <c r="E759" t="str">
        <f t="shared" ref="E759:E804" si="136">E754</f>
        <v>지옥 베기</v>
      </c>
      <c r="F759">
        <f t="shared" si="130"/>
        <v>35</v>
      </c>
      <c r="G759">
        <f t="shared" si="131"/>
        <v>496000</v>
      </c>
      <c r="H759" t="str">
        <f t="shared" si="129"/>
        <v>신선 베기</v>
      </c>
      <c r="I759">
        <f t="shared" si="132"/>
        <v>54</v>
      </c>
      <c r="J759">
        <f t="shared" si="133"/>
        <v>621</v>
      </c>
      <c r="K759" s="10">
        <v>755</v>
      </c>
      <c r="L759" s="10" t="str">
        <f t="shared" si="134"/>
        <v>35,54</v>
      </c>
      <c r="M759" s="10" t="str">
        <f t="shared" si="135"/>
        <v>4960,6.21</v>
      </c>
    </row>
    <row r="760" spans="4:13" x14ac:dyDescent="0.3">
      <c r="D760" s="10">
        <v>756</v>
      </c>
      <c r="E760" t="str">
        <f t="shared" si="136"/>
        <v>천상 베기</v>
      </c>
      <c r="F760">
        <f t="shared" si="130"/>
        <v>36</v>
      </c>
      <c r="G760">
        <f t="shared" si="131"/>
        <v>253000</v>
      </c>
      <c r="H760" t="str">
        <f t="shared" si="129"/>
        <v>심연 베기</v>
      </c>
      <c r="I760">
        <f t="shared" si="132"/>
        <v>50</v>
      </c>
      <c r="J760">
        <f t="shared" si="133"/>
        <v>7390</v>
      </c>
      <c r="K760" s="10">
        <v>756</v>
      </c>
      <c r="L760" s="10" t="str">
        <f t="shared" si="134"/>
        <v>36,50</v>
      </c>
      <c r="M760" s="10" t="str">
        <f t="shared" si="135"/>
        <v>2530,73.9</v>
      </c>
    </row>
    <row r="761" spans="4:13" x14ac:dyDescent="0.3">
      <c r="D761" s="10">
        <v>757</v>
      </c>
      <c r="E761" t="str">
        <f t="shared" si="136"/>
        <v>귀신 베기</v>
      </c>
      <c r="F761">
        <f t="shared" si="130"/>
        <v>39</v>
      </c>
      <c r="G761">
        <f t="shared" si="131"/>
        <v>152800</v>
      </c>
      <c r="H761" t="str">
        <f t="shared" si="129"/>
        <v>섬광 베기</v>
      </c>
      <c r="I761">
        <f t="shared" si="132"/>
        <v>47</v>
      </c>
      <c r="J761">
        <f t="shared" si="133"/>
        <v>24800</v>
      </c>
      <c r="K761" s="10">
        <v>757</v>
      </c>
      <c r="L761" s="10" t="str">
        <f t="shared" si="134"/>
        <v>39,47</v>
      </c>
      <c r="M761" s="10" t="str">
        <f t="shared" si="135"/>
        <v>1528,248</v>
      </c>
    </row>
    <row r="762" spans="4:13" x14ac:dyDescent="0.3">
      <c r="D762" s="10">
        <v>758</v>
      </c>
      <c r="E762" t="str">
        <f t="shared" si="136"/>
        <v>금강 베기</v>
      </c>
      <c r="F762">
        <f t="shared" si="130"/>
        <v>43</v>
      </c>
      <c r="G762">
        <f t="shared" si="131"/>
        <v>52600</v>
      </c>
      <c r="H762" t="str">
        <f t="shared" si="129"/>
        <v>태극 베기</v>
      </c>
      <c r="I762">
        <f t="shared" si="132"/>
        <v>55</v>
      </c>
      <c r="J762">
        <f t="shared" si="133"/>
        <v>100.2</v>
      </c>
      <c r="K762" s="10">
        <v>758</v>
      </c>
      <c r="L762" s="10" t="str">
        <f t="shared" si="134"/>
        <v>43,55</v>
      </c>
      <c r="M762" s="10" t="str">
        <f t="shared" si="135"/>
        <v>526,1.002</v>
      </c>
    </row>
    <row r="763" spans="4:13" x14ac:dyDescent="0.3">
      <c r="D763" s="10">
        <v>759</v>
      </c>
      <c r="E763" t="str">
        <f t="shared" si="136"/>
        <v>귀살 베기</v>
      </c>
      <c r="F763">
        <f t="shared" si="130"/>
        <v>60</v>
      </c>
      <c r="G763">
        <f t="shared" si="131"/>
        <v>145.1999999999997</v>
      </c>
      <c r="H763" t="str">
        <f t="shared" si="129"/>
        <v>흉수 베기</v>
      </c>
      <c r="I763">
        <f t="shared" si="132"/>
        <v>46</v>
      </c>
      <c r="J763">
        <f t="shared" si="133"/>
        <v>2140</v>
      </c>
      <c r="K763" s="10">
        <v>759</v>
      </c>
      <c r="L763" s="10" t="str">
        <f t="shared" si="134"/>
        <v>60,46</v>
      </c>
      <c r="M763" s="10" t="str">
        <f t="shared" si="135"/>
        <v>1.452,21.4</v>
      </c>
    </row>
    <row r="764" spans="4:13" x14ac:dyDescent="0.3">
      <c r="D764" s="10">
        <v>760</v>
      </c>
      <c r="E764" t="str">
        <f t="shared" si="136"/>
        <v>지옥 베기</v>
      </c>
      <c r="F764">
        <f t="shared" si="130"/>
        <v>35</v>
      </c>
      <c r="G764">
        <f t="shared" si="131"/>
        <v>496500</v>
      </c>
      <c r="H764" t="str">
        <f t="shared" si="129"/>
        <v>신선 베기</v>
      </c>
      <c r="I764">
        <f t="shared" si="132"/>
        <v>54</v>
      </c>
      <c r="J764">
        <f t="shared" si="133"/>
        <v>621.5</v>
      </c>
      <c r="K764" s="10">
        <v>760</v>
      </c>
      <c r="L764" s="10" t="str">
        <f t="shared" si="134"/>
        <v>35,54</v>
      </c>
      <c r="M764" s="10" t="str">
        <f t="shared" si="135"/>
        <v>4965,6.215</v>
      </c>
    </row>
    <row r="765" spans="4:13" x14ac:dyDescent="0.3">
      <c r="D765" s="10">
        <v>761</v>
      </c>
      <c r="E765" t="str">
        <f t="shared" si="136"/>
        <v>천상 베기</v>
      </c>
      <c r="F765">
        <f t="shared" si="130"/>
        <v>36</v>
      </c>
      <c r="G765">
        <f t="shared" si="131"/>
        <v>253250</v>
      </c>
      <c r="H765" t="str">
        <f t="shared" si="129"/>
        <v>심연 베기</v>
      </c>
      <c r="I765">
        <f t="shared" si="132"/>
        <v>50</v>
      </c>
      <c r="J765">
        <f t="shared" si="133"/>
        <v>7397.5</v>
      </c>
      <c r="K765" s="10">
        <v>761</v>
      </c>
      <c r="L765" s="10" t="str">
        <f t="shared" si="134"/>
        <v>36,50</v>
      </c>
      <c r="M765" s="10" t="str">
        <f t="shared" si="135"/>
        <v>2532.5,73.975</v>
      </c>
    </row>
    <row r="766" spans="4:13" x14ac:dyDescent="0.3">
      <c r="D766" s="10">
        <v>762</v>
      </c>
      <c r="E766" t="str">
        <f t="shared" si="136"/>
        <v>귀신 베기</v>
      </c>
      <c r="F766">
        <f t="shared" si="130"/>
        <v>39</v>
      </c>
      <c r="G766">
        <f t="shared" si="131"/>
        <v>152950</v>
      </c>
      <c r="H766" t="str">
        <f t="shared" si="129"/>
        <v>섬광 베기</v>
      </c>
      <c r="I766">
        <f t="shared" si="132"/>
        <v>47</v>
      </c>
      <c r="J766">
        <f t="shared" si="133"/>
        <v>24825</v>
      </c>
      <c r="K766" s="10">
        <v>762</v>
      </c>
      <c r="L766" s="10" t="str">
        <f t="shared" si="134"/>
        <v>39,47</v>
      </c>
      <c r="M766" s="10" t="str">
        <f t="shared" si="135"/>
        <v>1529.5,248.25</v>
      </c>
    </row>
    <row r="767" spans="4:13" x14ac:dyDescent="0.3">
      <c r="D767" s="10">
        <v>763</v>
      </c>
      <c r="E767" t="str">
        <f t="shared" si="136"/>
        <v>금강 베기</v>
      </c>
      <c r="F767">
        <f t="shared" si="130"/>
        <v>43</v>
      </c>
      <c r="G767">
        <f t="shared" si="131"/>
        <v>52650</v>
      </c>
      <c r="H767" t="str">
        <f t="shared" si="129"/>
        <v>태극 베기</v>
      </c>
      <c r="I767">
        <f t="shared" si="132"/>
        <v>55</v>
      </c>
      <c r="J767">
        <f t="shared" si="133"/>
        <v>100.3</v>
      </c>
      <c r="K767" s="10">
        <v>763</v>
      </c>
      <c r="L767" s="10" t="str">
        <f t="shared" si="134"/>
        <v>43,55</v>
      </c>
      <c r="M767" s="10" t="str">
        <f t="shared" si="135"/>
        <v>526.5,1.003</v>
      </c>
    </row>
    <row r="768" spans="4:13" x14ac:dyDescent="0.3">
      <c r="D768" s="10">
        <v>764</v>
      </c>
      <c r="E768" t="str">
        <f t="shared" si="136"/>
        <v>귀살 베기</v>
      </c>
      <c r="F768">
        <f t="shared" si="130"/>
        <v>60</v>
      </c>
      <c r="G768">
        <f t="shared" si="131"/>
        <v>145.2999999999997</v>
      </c>
      <c r="H768" t="str">
        <f t="shared" si="129"/>
        <v>천구 베기</v>
      </c>
      <c r="I768">
        <f t="shared" si="132"/>
        <v>61</v>
      </c>
      <c r="J768">
        <f t="shared" si="133"/>
        <v>92</v>
      </c>
      <c r="K768" s="10">
        <v>764</v>
      </c>
      <c r="L768" s="10" t="str">
        <f t="shared" si="134"/>
        <v>60,61</v>
      </c>
      <c r="M768" s="10" t="str">
        <f t="shared" si="135"/>
        <v>1.453,0.92</v>
      </c>
    </row>
    <row r="769" spans="4:13" x14ac:dyDescent="0.3">
      <c r="D769" s="10">
        <v>765</v>
      </c>
      <c r="E769" t="str">
        <f t="shared" si="136"/>
        <v>지옥 베기</v>
      </c>
      <c r="F769">
        <f t="shared" si="130"/>
        <v>35</v>
      </c>
      <c r="G769">
        <f t="shared" si="131"/>
        <v>497000</v>
      </c>
      <c r="H769" t="str">
        <f t="shared" ref="H769:H804" si="137">H754</f>
        <v>신선 베기</v>
      </c>
      <c r="I769">
        <f t="shared" si="132"/>
        <v>54</v>
      </c>
      <c r="J769">
        <f t="shared" si="133"/>
        <v>622</v>
      </c>
      <c r="K769" s="10">
        <v>765</v>
      </c>
      <c r="L769" s="10" t="str">
        <f t="shared" si="134"/>
        <v>35,54</v>
      </c>
      <c r="M769" s="10" t="str">
        <f t="shared" si="135"/>
        <v>4970,6.22</v>
      </c>
    </row>
    <row r="770" spans="4:13" x14ac:dyDescent="0.3">
      <c r="D770" s="10">
        <v>766</v>
      </c>
      <c r="E770" t="str">
        <f t="shared" si="136"/>
        <v>천상 베기</v>
      </c>
      <c r="F770">
        <f t="shared" si="130"/>
        <v>36</v>
      </c>
      <c r="G770">
        <f t="shared" si="131"/>
        <v>253500</v>
      </c>
      <c r="H770" t="str">
        <f t="shared" si="137"/>
        <v>심연 베기</v>
      </c>
      <c r="I770">
        <f t="shared" si="132"/>
        <v>50</v>
      </c>
      <c r="J770">
        <f t="shared" si="133"/>
        <v>7405</v>
      </c>
      <c r="K770" s="10">
        <v>766</v>
      </c>
      <c r="L770" s="10" t="str">
        <f t="shared" si="134"/>
        <v>36,50</v>
      </c>
      <c r="M770" s="10" t="str">
        <f t="shared" si="135"/>
        <v>2535,74.05</v>
      </c>
    </row>
    <row r="771" spans="4:13" x14ac:dyDescent="0.3">
      <c r="D771" s="10">
        <v>767</v>
      </c>
      <c r="E771" t="str">
        <f t="shared" si="136"/>
        <v>귀신 베기</v>
      </c>
      <c r="F771">
        <f t="shared" si="130"/>
        <v>39</v>
      </c>
      <c r="G771">
        <f t="shared" si="131"/>
        <v>153100</v>
      </c>
      <c r="H771" t="str">
        <f t="shared" si="137"/>
        <v>섬광 베기</v>
      </c>
      <c r="I771">
        <f t="shared" si="132"/>
        <v>47</v>
      </c>
      <c r="J771">
        <f t="shared" si="133"/>
        <v>24850</v>
      </c>
      <c r="K771" s="10">
        <v>767</v>
      </c>
      <c r="L771" s="10" t="str">
        <f t="shared" si="134"/>
        <v>39,47</v>
      </c>
      <c r="M771" s="10" t="str">
        <f t="shared" si="135"/>
        <v>1531,248.5</v>
      </c>
    </row>
    <row r="772" spans="4:13" x14ac:dyDescent="0.3">
      <c r="D772" s="10">
        <v>768</v>
      </c>
      <c r="E772" t="str">
        <f t="shared" si="136"/>
        <v>금강 베기</v>
      </c>
      <c r="F772">
        <f t="shared" si="130"/>
        <v>43</v>
      </c>
      <c r="G772">
        <f t="shared" si="131"/>
        <v>52700</v>
      </c>
      <c r="H772" t="str">
        <f t="shared" si="137"/>
        <v>태극 베기</v>
      </c>
      <c r="I772">
        <f t="shared" si="132"/>
        <v>55</v>
      </c>
      <c r="J772">
        <f t="shared" si="133"/>
        <v>100.4</v>
      </c>
      <c r="K772" s="10">
        <v>768</v>
      </c>
      <c r="L772" s="10" t="str">
        <f t="shared" si="134"/>
        <v>43,55</v>
      </c>
      <c r="M772" s="10" t="str">
        <f t="shared" si="135"/>
        <v>527,1.004</v>
      </c>
    </row>
    <row r="773" spans="4:13" x14ac:dyDescent="0.3">
      <c r="D773" s="10">
        <v>769</v>
      </c>
      <c r="E773" t="str">
        <f t="shared" si="136"/>
        <v>귀살 베기</v>
      </c>
      <c r="F773">
        <f t="shared" si="130"/>
        <v>60</v>
      </c>
      <c r="G773">
        <f t="shared" si="131"/>
        <v>145.39999999999969</v>
      </c>
      <c r="H773" t="str">
        <f t="shared" si="137"/>
        <v>신수 베기</v>
      </c>
      <c r="I773">
        <f t="shared" si="132"/>
        <v>42</v>
      </c>
      <c r="J773">
        <f t="shared" si="133"/>
        <v>21900</v>
      </c>
      <c r="K773" s="10">
        <v>769</v>
      </c>
      <c r="L773" s="10" t="str">
        <f t="shared" si="134"/>
        <v>60,42</v>
      </c>
      <c r="M773" s="10" t="str">
        <f t="shared" si="135"/>
        <v>1.454,219</v>
      </c>
    </row>
    <row r="774" spans="4:13" x14ac:dyDescent="0.3">
      <c r="D774" s="10">
        <v>770</v>
      </c>
      <c r="E774" t="str">
        <f t="shared" si="136"/>
        <v>지옥 베기</v>
      </c>
      <c r="F774">
        <f t="shared" si="130"/>
        <v>35</v>
      </c>
      <c r="G774">
        <f t="shared" si="131"/>
        <v>497500</v>
      </c>
      <c r="H774" t="str">
        <f t="shared" si="137"/>
        <v>신선 베기</v>
      </c>
      <c r="I774">
        <f t="shared" si="132"/>
        <v>54</v>
      </c>
      <c r="J774">
        <f t="shared" si="133"/>
        <v>622.5</v>
      </c>
      <c r="K774" s="10">
        <v>770</v>
      </c>
      <c r="L774" s="10" t="str">
        <f t="shared" si="134"/>
        <v>35,54</v>
      </c>
      <c r="M774" s="10" t="str">
        <f t="shared" si="135"/>
        <v>4975,6.225</v>
      </c>
    </row>
    <row r="775" spans="4:13" x14ac:dyDescent="0.3">
      <c r="D775" s="10">
        <v>771</v>
      </c>
      <c r="E775" t="str">
        <f t="shared" si="136"/>
        <v>천상 베기</v>
      </c>
      <c r="F775">
        <f t="shared" si="130"/>
        <v>36</v>
      </c>
      <c r="G775">
        <f t="shared" si="131"/>
        <v>253750</v>
      </c>
      <c r="H775" t="str">
        <f t="shared" si="137"/>
        <v>심연 베기</v>
      </c>
      <c r="I775">
        <f t="shared" si="132"/>
        <v>50</v>
      </c>
      <c r="J775">
        <f t="shared" si="133"/>
        <v>7412.5</v>
      </c>
      <c r="K775" s="10">
        <v>771</v>
      </c>
      <c r="L775" s="10" t="str">
        <f t="shared" si="134"/>
        <v>36,50</v>
      </c>
      <c r="M775" s="10" t="str">
        <f t="shared" si="135"/>
        <v>2537.5,74.125</v>
      </c>
    </row>
    <row r="776" spans="4:13" x14ac:dyDescent="0.3">
      <c r="D776" s="10">
        <v>772</v>
      </c>
      <c r="E776" t="str">
        <f t="shared" si="136"/>
        <v>귀신 베기</v>
      </c>
      <c r="F776">
        <f t="shared" si="130"/>
        <v>39</v>
      </c>
      <c r="G776">
        <f t="shared" si="131"/>
        <v>153250</v>
      </c>
      <c r="H776" t="str">
        <f t="shared" si="137"/>
        <v>섬광 베기</v>
      </c>
      <c r="I776">
        <f t="shared" si="132"/>
        <v>47</v>
      </c>
      <c r="J776">
        <f t="shared" si="133"/>
        <v>24875</v>
      </c>
      <c r="K776" s="10">
        <v>772</v>
      </c>
      <c r="L776" s="10" t="str">
        <f t="shared" si="134"/>
        <v>39,47</v>
      </c>
      <c r="M776" s="10" t="str">
        <f t="shared" si="135"/>
        <v>1532.5,248.75</v>
      </c>
    </row>
    <row r="777" spans="4:13" x14ac:dyDescent="0.3">
      <c r="D777" s="10">
        <v>773</v>
      </c>
      <c r="E777" t="str">
        <f t="shared" si="136"/>
        <v>금강 베기</v>
      </c>
      <c r="F777">
        <f t="shared" si="130"/>
        <v>43</v>
      </c>
      <c r="G777">
        <f t="shared" si="131"/>
        <v>52750</v>
      </c>
      <c r="H777" t="str">
        <f t="shared" si="137"/>
        <v>태극 베기</v>
      </c>
      <c r="I777">
        <f t="shared" si="132"/>
        <v>55</v>
      </c>
      <c r="J777">
        <f t="shared" si="133"/>
        <v>100.5</v>
      </c>
      <c r="K777" s="10">
        <v>773</v>
      </c>
      <c r="L777" s="10" t="str">
        <f t="shared" si="134"/>
        <v>43,55</v>
      </c>
      <c r="M777" s="10" t="str">
        <f t="shared" si="135"/>
        <v>527.5,1.005</v>
      </c>
    </row>
    <row r="778" spans="4:13" x14ac:dyDescent="0.3">
      <c r="D778" s="10">
        <v>774</v>
      </c>
      <c r="E778" t="str">
        <f t="shared" si="136"/>
        <v>귀살 베기</v>
      </c>
      <c r="F778">
        <f t="shared" si="130"/>
        <v>60</v>
      </c>
      <c r="G778">
        <f t="shared" si="131"/>
        <v>145.49999999999969</v>
      </c>
      <c r="H778" t="str">
        <f t="shared" si="137"/>
        <v>흉수 베기</v>
      </c>
      <c r="I778">
        <f t="shared" si="132"/>
        <v>46</v>
      </c>
      <c r="J778">
        <f t="shared" si="133"/>
        <v>2145</v>
      </c>
      <c r="K778" s="10">
        <v>774</v>
      </c>
      <c r="L778" s="10" t="str">
        <f t="shared" si="134"/>
        <v>60,46</v>
      </c>
      <c r="M778" s="10" t="str">
        <f t="shared" si="135"/>
        <v>1.455,21.45</v>
      </c>
    </row>
    <row r="779" spans="4:13" x14ac:dyDescent="0.3">
      <c r="D779" s="10">
        <v>775</v>
      </c>
      <c r="E779" t="str">
        <f t="shared" si="136"/>
        <v>지옥 베기</v>
      </c>
      <c r="F779">
        <f t="shared" si="130"/>
        <v>35</v>
      </c>
      <c r="G779">
        <f t="shared" si="131"/>
        <v>498000</v>
      </c>
      <c r="H779" t="str">
        <f t="shared" si="137"/>
        <v>신선 베기</v>
      </c>
      <c r="I779">
        <f t="shared" si="132"/>
        <v>54</v>
      </c>
      <c r="J779">
        <f t="shared" si="133"/>
        <v>623</v>
      </c>
      <c r="K779" s="10">
        <v>775</v>
      </c>
      <c r="L779" s="10" t="str">
        <f t="shared" si="134"/>
        <v>35,54</v>
      </c>
      <c r="M779" s="10" t="str">
        <f t="shared" si="135"/>
        <v>4980,6.23</v>
      </c>
    </row>
    <row r="780" spans="4:13" x14ac:dyDescent="0.3">
      <c r="D780" s="10">
        <v>776</v>
      </c>
      <c r="E780" t="str">
        <f t="shared" si="136"/>
        <v>천상 베기</v>
      </c>
      <c r="F780">
        <f t="shared" si="130"/>
        <v>36</v>
      </c>
      <c r="G780">
        <f t="shared" si="131"/>
        <v>254000</v>
      </c>
      <c r="H780" t="str">
        <f t="shared" si="137"/>
        <v>심연 베기</v>
      </c>
      <c r="I780">
        <f t="shared" si="132"/>
        <v>50</v>
      </c>
      <c r="J780">
        <f t="shared" si="133"/>
        <v>7420</v>
      </c>
      <c r="K780" s="10">
        <v>776</v>
      </c>
      <c r="L780" s="10" t="str">
        <f t="shared" si="134"/>
        <v>36,50</v>
      </c>
      <c r="M780" s="10" t="str">
        <f t="shared" si="135"/>
        <v>2540,74.2</v>
      </c>
    </row>
    <row r="781" spans="4:13" x14ac:dyDescent="0.3">
      <c r="D781" s="10">
        <v>777</v>
      </c>
      <c r="E781" t="str">
        <f t="shared" si="136"/>
        <v>귀신 베기</v>
      </c>
      <c r="F781">
        <f t="shared" si="130"/>
        <v>39</v>
      </c>
      <c r="G781">
        <f t="shared" si="131"/>
        <v>153400</v>
      </c>
      <c r="H781" t="str">
        <f t="shared" si="137"/>
        <v>섬광 베기</v>
      </c>
      <c r="I781">
        <f t="shared" si="132"/>
        <v>47</v>
      </c>
      <c r="J781">
        <f t="shared" si="133"/>
        <v>24900</v>
      </c>
      <c r="K781" s="10">
        <v>777</v>
      </c>
      <c r="L781" s="10" t="str">
        <f t="shared" si="134"/>
        <v>39,47</v>
      </c>
      <c r="M781" s="10" t="str">
        <f t="shared" si="135"/>
        <v>1534,249</v>
      </c>
    </row>
    <row r="782" spans="4:13" x14ac:dyDescent="0.3">
      <c r="D782" s="10">
        <v>778</v>
      </c>
      <c r="E782" t="str">
        <f t="shared" si="136"/>
        <v>금강 베기</v>
      </c>
      <c r="F782">
        <f t="shared" ref="F782:F800" si="138">VLOOKUP(E782,$Q:$R,2,FALSE)</f>
        <v>43</v>
      </c>
      <c r="G782">
        <f t="shared" ref="G782:G800" si="139">G777+VLOOKUP(E782,$T$20:$U$31,2,FALSE)</f>
        <v>52800</v>
      </c>
      <c r="H782" t="str">
        <f t="shared" si="137"/>
        <v>태극 베기</v>
      </c>
      <c r="I782">
        <f t="shared" ref="I782:I800" si="140">VLOOKUP(H782,$Q:$R,2,FALSE)</f>
        <v>55</v>
      </c>
      <c r="J782">
        <f t="shared" ref="J782:J804" si="141">ROUNDUP(IF(I782=42,J767+$U$23,IF(I782=46,J767+$U$24,IF(I782=61,J767+$U$30,J777+VLOOKUP(H782,$T$20:$U$31,2,FALSE)))),2)</f>
        <v>100.6</v>
      </c>
      <c r="K782" s="10">
        <v>778</v>
      </c>
      <c r="L782" s="10" t="str">
        <f t="shared" ref="L782:L804" si="142">IF(H782=0,F782&amp;",-1",F782&amp;","&amp;I782)</f>
        <v>43,55</v>
      </c>
      <c r="M782" s="10" t="str">
        <f t="shared" ref="M782:M804" si="143">IF(H782=0,G782/100&amp;","&amp;0,G782/100&amp;","&amp;J782/100)</f>
        <v>528,1.006</v>
      </c>
    </row>
    <row r="783" spans="4:13" x14ac:dyDescent="0.3">
      <c r="D783" s="10">
        <v>779</v>
      </c>
      <c r="E783" t="str">
        <f t="shared" si="136"/>
        <v>귀살 베기</v>
      </c>
      <c r="F783">
        <f t="shared" si="138"/>
        <v>60</v>
      </c>
      <c r="G783">
        <f t="shared" si="139"/>
        <v>145.59999999999968</v>
      </c>
      <c r="H783" t="str">
        <f t="shared" si="137"/>
        <v>천구 베기</v>
      </c>
      <c r="I783">
        <f t="shared" si="140"/>
        <v>61</v>
      </c>
      <c r="J783">
        <f t="shared" si="141"/>
        <v>92.25</v>
      </c>
      <c r="K783" s="10">
        <v>779</v>
      </c>
      <c r="L783" s="10" t="str">
        <f t="shared" si="142"/>
        <v>60,61</v>
      </c>
      <c r="M783" s="10" t="str">
        <f t="shared" si="143"/>
        <v>1.456,0.9225</v>
      </c>
    </row>
    <row r="784" spans="4:13" x14ac:dyDescent="0.3">
      <c r="D784" s="10">
        <v>780</v>
      </c>
      <c r="E784" t="str">
        <f t="shared" si="136"/>
        <v>지옥 베기</v>
      </c>
      <c r="F784">
        <f t="shared" si="138"/>
        <v>35</v>
      </c>
      <c r="G784">
        <f t="shared" si="139"/>
        <v>498500</v>
      </c>
      <c r="H784" t="str">
        <f t="shared" si="137"/>
        <v>신선 베기</v>
      </c>
      <c r="I784">
        <f t="shared" si="140"/>
        <v>54</v>
      </c>
      <c r="J784">
        <f t="shared" si="141"/>
        <v>623.5</v>
      </c>
      <c r="K784" s="10">
        <v>780</v>
      </c>
      <c r="L784" s="10" t="str">
        <f t="shared" si="142"/>
        <v>35,54</v>
      </c>
      <c r="M784" s="10" t="str">
        <f t="shared" si="143"/>
        <v>4985,6.235</v>
      </c>
    </row>
    <row r="785" spans="4:13" x14ac:dyDescent="0.3">
      <c r="D785" s="10">
        <v>781</v>
      </c>
      <c r="E785" t="str">
        <f t="shared" si="136"/>
        <v>천상 베기</v>
      </c>
      <c r="F785">
        <f t="shared" si="138"/>
        <v>36</v>
      </c>
      <c r="G785">
        <f t="shared" si="139"/>
        <v>254250</v>
      </c>
      <c r="H785" t="str">
        <f t="shared" si="137"/>
        <v>심연 베기</v>
      </c>
      <c r="I785">
        <f t="shared" si="140"/>
        <v>50</v>
      </c>
      <c r="J785">
        <f t="shared" si="141"/>
        <v>7427.5</v>
      </c>
      <c r="K785" s="10">
        <v>781</v>
      </c>
      <c r="L785" s="10" t="str">
        <f t="shared" si="142"/>
        <v>36,50</v>
      </c>
      <c r="M785" s="10" t="str">
        <f t="shared" si="143"/>
        <v>2542.5,74.275</v>
      </c>
    </row>
    <row r="786" spans="4:13" x14ac:dyDescent="0.3">
      <c r="D786" s="10">
        <v>782</v>
      </c>
      <c r="E786" t="str">
        <f t="shared" si="136"/>
        <v>귀신 베기</v>
      </c>
      <c r="F786">
        <f t="shared" si="138"/>
        <v>39</v>
      </c>
      <c r="G786">
        <f t="shared" si="139"/>
        <v>153550</v>
      </c>
      <c r="H786" t="str">
        <f t="shared" si="137"/>
        <v>섬광 베기</v>
      </c>
      <c r="I786">
        <f t="shared" si="140"/>
        <v>47</v>
      </c>
      <c r="J786">
        <f t="shared" si="141"/>
        <v>24925</v>
      </c>
      <c r="K786" s="10">
        <v>782</v>
      </c>
      <c r="L786" s="10" t="str">
        <f t="shared" si="142"/>
        <v>39,47</v>
      </c>
      <c r="M786" s="10" t="str">
        <f t="shared" si="143"/>
        <v>1535.5,249.25</v>
      </c>
    </row>
    <row r="787" spans="4:13" x14ac:dyDescent="0.3">
      <c r="D787" s="10">
        <v>783</v>
      </c>
      <c r="E787" t="str">
        <f t="shared" si="136"/>
        <v>금강 베기</v>
      </c>
      <c r="F787">
        <f t="shared" si="138"/>
        <v>43</v>
      </c>
      <c r="G787">
        <f t="shared" si="139"/>
        <v>52850</v>
      </c>
      <c r="H787" t="str">
        <f t="shared" si="137"/>
        <v>태극 베기</v>
      </c>
      <c r="I787">
        <f t="shared" si="140"/>
        <v>55</v>
      </c>
      <c r="J787">
        <f t="shared" si="141"/>
        <v>100.7</v>
      </c>
      <c r="K787" s="10">
        <v>783</v>
      </c>
      <c r="L787" s="10" t="str">
        <f t="shared" si="142"/>
        <v>43,55</v>
      </c>
      <c r="M787" s="10" t="str">
        <f t="shared" si="143"/>
        <v>528.5,1.007</v>
      </c>
    </row>
    <row r="788" spans="4:13" x14ac:dyDescent="0.3">
      <c r="D788" s="10">
        <v>784</v>
      </c>
      <c r="E788" t="str">
        <f t="shared" si="136"/>
        <v>귀살 베기</v>
      </c>
      <c r="F788">
        <f t="shared" si="138"/>
        <v>60</v>
      </c>
      <c r="G788">
        <f t="shared" si="139"/>
        <v>145.69999999999968</v>
      </c>
      <c r="H788" t="str">
        <f t="shared" si="137"/>
        <v>신수 베기</v>
      </c>
      <c r="I788">
        <f t="shared" si="140"/>
        <v>42</v>
      </c>
      <c r="J788">
        <f t="shared" si="141"/>
        <v>21950</v>
      </c>
      <c r="K788" s="10">
        <v>784</v>
      </c>
      <c r="L788" s="10" t="str">
        <f t="shared" si="142"/>
        <v>60,42</v>
      </c>
      <c r="M788" s="10" t="str">
        <f t="shared" si="143"/>
        <v>1.457,219.5</v>
      </c>
    </row>
    <row r="789" spans="4:13" x14ac:dyDescent="0.3">
      <c r="D789" s="10">
        <v>785</v>
      </c>
      <c r="E789" t="str">
        <f t="shared" si="136"/>
        <v>지옥 베기</v>
      </c>
      <c r="F789">
        <f t="shared" si="138"/>
        <v>35</v>
      </c>
      <c r="G789">
        <f t="shared" si="139"/>
        <v>499000</v>
      </c>
      <c r="H789" t="str">
        <f t="shared" si="137"/>
        <v>신선 베기</v>
      </c>
      <c r="I789">
        <f t="shared" si="140"/>
        <v>54</v>
      </c>
      <c r="J789">
        <f t="shared" si="141"/>
        <v>624</v>
      </c>
      <c r="K789" s="10">
        <v>785</v>
      </c>
      <c r="L789" s="10" t="str">
        <f t="shared" si="142"/>
        <v>35,54</v>
      </c>
      <c r="M789" s="10" t="str">
        <f t="shared" si="143"/>
        <v>4990,6.24</v>
      </c>
    </row>
    <row r="790" spans="4:13" x14ac:dyDescent="0.3">
      <c r="D790" s="10">
        <v>786</v>
      </c>
      <c r="E790" t="str">
        <f t="shared" si="136"/>
        <v>천상 베기</v>
      </c>
      <c r="F790">
        <f t="shared" si="138"/>
        <v>36</v>
      </c>
      <c r="G790">
        <f t="shared" si="139"/>
        <v>254500</v>
      </c>
      <c r="H790" t="str">
        <f t="shared" si="137"/>
        <v>심연 베기</v>
      </c>
      <c r="I790">
        <f t="shared" si="140"/>
        <v>50</v>
      </c>
      <c r="J790">
        <f t="shared" si="141"/>
        <v>7435</v>
      </c>
      <c r="K790" s="10">
        <v>786</v>
      </c>
      <c r="L790" s="10" t="str">
        <f t="shared" si="142"/>
        <v>36,50</v>
      </c>
      <c r="M790" s="10" t="str">
        <f t="shared" si="143"/>
        <v>2545,74.35</v>
      </c>
    </row>
    <row r="791" spans="4:13" x14ac:dyDescent="0.3">
      <c r="D791" s="10">
        <v>787</v>
      </c>
      <c r="E791" t="str">
        <f t="shared" si="136"/>
        <v>귀신 베기</v>
      </c>
      <c r="F791">
        <f t="shared" si="138"/>
        <v>39</v>
      </c>
      <c r="G791">
        <f t="shared" si="139"/>
        <v>153700</v>
      </c>
      <c r="H791" t="str">
        <f t="shared" si="137"/>
        <v>섬광 베기</v>
      </c>
      <c r="I791">
        <f t="shared" si="140"/>
        <v>47</v>
      </c>
      <c r="J791">
        <f t="shared" si="141"/>
        <v>24950</v>
      </c>
      <c r="K791" s="10">
        <v>787</v>
      </c>
      <c r="L791" s="10" t="str">
        <f t="shared" si="142"/>
        <v>39,47</v>
      </c>
      <c r="M791" s="10" t="str">
        <f t="shared" si="143"/>
        <v>1537,249.5</v>
      </c>
    </row>
    <row r="792" spans="4:13" x14ac:dyDescent="0.3">
      <c r="D792" s="10">
        <v>788</v>
      </c>
      <c r="E792" t="str">
        <f t="shared" si="136"/>
        <v>금강 베기</v>
      </c>
      <c r="F792">
        <f t="shared" si="138"/>
        <v>43</v>
      </c>
      <c r="G792">
        <f t="shared" si="139"/>
        <v>52900</v>
      </c>
      <c r="H792" t="str">
        <f t="shared" si="137"/>
        <v>태극 베기</v>
      </c>
      <c r="I792">
        <f t="shared" si="140"/>
        <v>55</v>
      </c>
      <c r="J792">
        <f t="shared" si="141"/>
        <v>100.8</v>
      </c>
      <c r="K792" s="10">
        <v>788</v>
      </c>
      <c r="L792" s="10" t="str">
        <f t="shared" si="142"/>
        <v>43,55</v>
      </c>
      <c r="M792" s="10" t="str">
        <f t="shared" si="143"/>
        <v>529,1.008</v>
      </c>
    </row>
    <row r="793" spans="4:13" x14ac:dyDescent="0.3">
      <c r="D793" s="10">
        <v>789</v>
      </c>
      <c r="E793" t="str">
        <f t="shared" si="136"/>
        <v>귀살 베기</v>
      </c>
      <c r="F793">
        <f t="shared" si="138"/>
        <v>60</v>
      </c>
      <c r="G793">
        <f t="shared" si="139"/>
        <v>145.79999999999967</v>
      </c>
      <c r="H793" t="str">
        <f t="shared" si="137"/>
        <v>흉수 베기</v>
      </c>
      <c r="I793">
        <f t="shared" si="140"/>
        <v>46</v>
      </c>
      <c r="J793">
        <f t="shared" si="141"/>
        <v>2150</v>
      </c>
      <c r="K793" s="10">
        <v>789</v>
      </c>
      <c r="L793" s="10" t="str">
        <f t="shared" si="142"/>
        <v>60,46</v>
      </c>
      <c r="M793" s="10" t="str">
        <f t="shared" si="143"/>
        <v>1.458,21.5</v>
      </c>
    </row>
    <row r="794" spans="4:13" x14ac:dyDescent="0.3">
      <c r="D794" s="10">
        <v>790</v>
      </c>
      <c r="E794" t="str">
        <f t="shared" si="136"/>
        <v>지옥 베기</v>
      </c>
      <c r="F794">
        <f t="shared" si="138"/>
        <v>35</v>
      </c>
      <c r="G794">
        <f t="shared" si="139"/>
        <v>499500</v>
      </c>
      <c r="H794" t="str">
        <f t="shared" si="137"/>
        <v>신선 베기</v>
      </c>
      <c r="I794">
        <f t="shared" si="140"/>
        <v>54</v>
      </c>
      <c r="J794">
        <f t="shared" si="141"/>
        <v>624.5</v>
      </c>
      <c r="K794" s="10">
        <v>790</v>
      </c>
      <c r="L794" s="10" t="str">
        <f t="shared" si="142"/>
        <v>35,54</v>
      </c>
      <c r="M794" s="10" t="str">
        <f t="shared" si="143"/>
        <v>4995,6.245</v>
      </c>
    </row>
    <row r="795" spans="4:13" x14ac:dyDescent="0.3">
      <c r="D795" s="10">
        <v>791</v>
      </c>
      <c r="E795" t="str">
        <f t="shared" si="136"/>
        <v>천상 베기</v>
      </c>
      <c r="F795">
        <f t="shared" si="138"/>
        <v>36</v>
      </c>
      <c r="G795">
        <f t="shared" si="139"/>
        <v>254750</v>
      </c>
      <c r="H795" t="str">
        <f t="shared" si="137"/>
        <v>심연 베기</v>
      </c>
      <c r="I795">
        <f t="shared" si="140"/>
        <v>50</v>
      </c>
      <c r="J795">
        <f t="shared" si="141"/>
        <v>7442.5</v>
      </c>
      <c r="K795" s="10">
        <v>791</v>
      </c>
      <c r="L795" s="10" t="str">
        <f t="shared" si="142"/>
        <v>36,50</v>
      </c>
      <c r="M795" s="10" t="str">
        <f t="shared" si="143"/>
        <v>2547.5,74.425</v>
      </c>
    </row>
    <row r="796" spans="4:13" x14ac:dyDescent="0.3">
      <c r="D796" s="10">
        <v>792</v>
      </c>
      <c r="E796" t="str">
        <f t="shared" si="136"/>
        <v>귀신 베기</v>
      </c>
      <c r="F796">
        <f t="shared" si="138"/>
        <v>39</v>
      </c>
      <c r="G796">
        <f t="shared" si="139"/>
        <v>153850</v>
      </c>
      <c r="H796" t="str">
        <f t="shared" si="137"/>
        <v>섬광 베기</v>
      </c>
      <c r="I796">
        <f t="shared" si="140"/>
        <v>47</v>
      </c>
      <c r="J796">
        <f t="shared" si="141"/>
        <v>24975</v>
      </c>
      <c r="K796" s="10">
        <v>792</v>
      </c>
      <c r="L796" s="10" t="str">
        <f t="shared" si="142"/>
        <v>39,47</v>
      </c>
      <c r="M796" s="10" t="str">
        <f t="shared" si="143"/>
        <v>1538.5,249.75</v>
      </c>
    </row>
    <row r="797" spans="4:13" x14ac:dyDescent="0.3">
      <c r="D797" s="10">
        <v>793</v>
      </c>
      <c r="E797" t="str">
        <f t="shared" si="136"/>
        <v>금강 베기</v>
      </c>
      <c r="F797">
        <f t="shared" si="138"/>
        <v>43</v>
      </c>
      <c r="G797">
        <f t="shared" si="139"/>
        <v>52950</v>
      </c>
      <c r="H797" t="str">
        <f t="shared" si="137"/>
        <v>태극 베기</v>
      </c>
      <c r="I797">
        <f t="shared" si="140"/>
        <v>55</v>
      </c>
      <c r="J797">
        <f t="shared" si="141"/>
        <v>100.9</v>
      </c>
      <c r="K797" s="10">
        <v>793</v>
      </c>
      <c r="L797" s="10" t="str">
        <f t="shared" si="142"/>
        <v>43,55</v>
      </c>
      <c r="M797" s="10" t="str">
        <f t="shared" si="143"/>
        <v>529.5,1.009</v>
      </c>
    </row>
    <row r="798" spans="4:13" x14ac:dyDescent="0.3">
      <c r="D798" s="10">
        <v>794</v>
      </c>
      <c r="E798" t="str">
        <f t="shared" si="136"/>
        <v>귀살 베기</v>
      </c>
      <c r="F798">
        <f t="shared" si="138"/>
        <v>60</v>
      </c>
      <c r="G798">
        <f t="shared" si="139"/>
        <v>145.89999999999966</v>
      </c>
      <c r="H798" t="str">
        <f t="shared" si="137"/>
        <v>천구 베기</v>
      </c>
      <c r="I798">
        <f t="shared" si="140"/>
        <v>61</v>
      </c>
      <c r="J798">
        <f t="shared" si="141"/>
        <v>92.5</v>
      </c>
      <c r="K798" s="10">
        <v>794</v>
      </c>
      <c r="L798" s="10" t="str">
        <f t="shared" si="142"/>
        <v>60,61</v>
      </c>
      <c r="M798" s="10" t="str">
        <f t="shared" si="143"/>
        <v>1.459,0.925</v>
      </c>
    </row>
    <row r="799" spans="4:13" x14ac:dyDescent="0.3">
      <c r="D799" s="10">
        <v>795</v>
      </c>
      <c r="E799" t="str">
        <f t="shared" si="136"/>
        <v>지옥 베기</v>
      </c>
      <c r="F799">
        <f t="shared" si="138"/>
        <v>35</v>
      </c>
      <c r="G799">
        <f t="shared" si="139"/>
        <v>500000</v>
      </c>
      <c r="H799" t="str">
        <f t="shared" si="137"/>
        <v>신선 베기</v>
      </c>
      <c r="I799">
        <f t="shared" si="140"/>
        <v>54</v>
      </c>
      <c r="J799">
        <f t="shared" si="141"/>
        <v>625</v>
      </c>
      <c r="K799" s="10">
        <v>795</v>
      </c>
      <c r="L799" s="10" t="str">
        <f t="shared" si="142"/>
        <v>35,54</v>
      </c>
      <c r="M799" s="10" t="str">
        <f t="shared" si="143"/>
        <v>5000,6.25</v>
      </c>
    </row>
    <row r="800" spans="4:13" x14ac:dyDescent="0.3">
      <c r="D800" s="10">
        <v>796</v>
      </c>
      <c r="E800" t="str">
        <f t="shared" si="136"/>
        <v>천상 베기</v>
      </c>
      <c r="F800">
        <f t="shared" si="138"/>
        <v>36</v>
      </c>
      <c r="G800">
        <f t="shared" si="139"/>
        <v>255000</v>
      </c>
      <c r="H800" t="str">
        <f t="shared" si="137"/>
        <v>심연 베기</v>
      </c>
      <c r="I800">
        <f t="shared" si="140"/>
        <v>50</v>
      </c>
      <c r="J800">
        <f t="shared" si="141"/>
        <v>7450</v>
      </c>
      <c r="K800" s="10">
        <v>796</v>
      </c>
      <c r="L800" s="10" t="str">
        <f t="shared" si="142"/>
        <v>36,50</v>
      </c>
      <c r="M800" s="10" t="str">
        <f t="shared" si="143"/>
        <v>2550,74.5</v>
      </c>
    </row>
    <row r="801" spans="4:13" x14ac:dyDescent="0.3">
      <c r="D801" s="10">
        <v>797</v>
      </c>
      <c r="E801" t="str">
        <f t="shared" si="136"/>
        <v>귀신 베기</v>
      </c>
      <c r="F801">
        <f>VLOOKUP(E801,$Q:$R,2,FALSE)</f>
        <v>39</v>
      </c>
      <c r="G801">
        <f>G796+VLOOKUP(E801,$T$20:$U$31,2,FALSE)</f>
        <v>154000</v>
      </c>
      <c r="H801" t="str">
        <f t="shared" si="137"/>
        <v>섬광 베기</v>
      </c>
      <c r="I801">
        <f>VLOOKUP(H801,$Q:$R,2,FALSE)</f>
        <v>47</v>
      </c>
      <c r="J801">
        <f t="shared" si="141"/>
        <v>25000</v>
      </c>
      <c r="K801" s="10">
        <v>797</v>
      </c>
      <c r="L801" s="10" t="str">
        <f t="shared" si="142"/>
        <v>39,47</v>
      </c>
      <c r="M801" s="10" t="str">
        <f t="shared" si="143"/>
        <v>1540,250</v>
      </c>
    </row>
    <row r="802" spans="4:13" x14ac:dyDescent="0.3">
      <c r="D802" s="10">
        <v>798</v>
      </c>
      <c r="E802" t="str">
        <f t="shared" si="136"/>
        <v>금강 베기</v>
      </c>
      <c r="F802">
        <f t="shared" ref="F802:F804" si="144">VLOOKUP(E802,$Q:$R,2,FALSE)</f>
        <v>43</v>
      </c>
      <c r="G802">
        <f t="shared" ref="G802:G804" si="145">G797+VLOOKUP(E802,$T$20:$U$31,2,FALSE)</f>
        <v>53000</v>
      </c>
      <c r="H802" t="str">
        <f t="shared" si="137"/>
        <v>태극 베기</v>
      </c>
      <c r="I802">
        <f t="shared" ref="I802:I804" si="146">VLOOKUP(H802,$Q:$R,2,FALSE)</f>
        <v>55</v>
      </c>
      <c r="J802">
        <f t="shared" si="141"/>
        <v>101</v>
      </c>
      <c r="K802" s="10">
        <v>798</v>
      </c>
      <c r="L802" s="10" t="str">
        <f t="shared" si="142"/>
        <v>43,55</v>
      </c>
      <c r="M802" s="10" t="str">
        <f t="shared" si="143"/>
        <v>530,1.01</v>
      </c>
    </row>
    <row r="803" spans="4:13" x14ac:dyDescent="0.3">
      <c r="D803" s="10">
        <v>799</v>
      </c>
      <c r="E803" t="str">
        <f t="shared" si="136"/>
        <v>귀살 베기</v>
      </c>
      <c r="F803">
        <f t="shared" si="144"/>
        <v>60</v>
      </c>
      <c r="G803">
        <f t="shared" si="145"/>
        <v>145.99999999999966</v>
      </c>
      <c r="H803" t="str">
        <f t="shared" si="137"/>
        <v>신수 베기</v>
      </c>
      <c r="I803">
        <f t="shared" si="146"/>
        <v>42</v>
      </c>
      <c r="J803">
        <f t="shared" si="141"/>
        <v>22000</v>
      </c>
      <c r="K803" s="10">
        <v>799</v>
      </c>
      <c r="L803" s="10" t="str">
        <f t="shared" si="142"/>
        <v>60,42</v>
      </c>
      <c r="M803" s="10" t="str">
        <f t="shared" si="143"/>
        <v>1.46,220</v>
      </c>
    </row>
    <row r="804" spans="4:13" x14ac:dyDescent="0.3">
      <c r="D804" s="10">
        <v>800</v>
      </c>
      <c r="E804" t="str">
        <f t="shared" si="136"/>
        <v>지옥 베기</v>
      </c>
      <c r="F804">
        <f t="shared" si="144"/>
        <v>35</v>
      </c>
      <c r="G804">
        <f t="shared" si="145"/>
        <v>500500</v>
      </c>
      <c r="H804" t="str">
        <f t="shared" si="137"/>
        <v>신선 베기</v>
      </c>
      <c r="I804">
        <f t="shared" si="146"/>
        <v>54</v>
      </c>
      <c r="J804">
        <f t="shared" si="141"/>
        <v>625.5</v>
      </c>
      <c r="K804" s="10">
        <v>800</v>
      </c>
      <c r="L804" s="10" t="str">
        <f t="shared" si="142"/>
        <v>35,54</v>
      </c>
      <c r="M804" s="10" t="str">
        <f t="shared" si="143"/>
        <v>5005,6.255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2023-12-19T02:30:31Z</dcterms:modified>
</cp:coreProperties>
</file>