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E2D6CCC-3808-4232-859B-847AD0AC9E4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uildTowerTable2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1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K127" i="3"/>
  <c r="K128" i="3"/>
  <c r="K129" i="3"/>
  <c r="K130" i="3"/>
  <c r="O64" i="3"/>
  <c r="P64" i="3" s="1"/>
  <c r="O63" i="3"/>
  <c r="P63" i="3" s="1"/>
  <c r="K124" i="3"/>
  <c r="K125" i="3"/>
  <c r="K126" i="3"/>
  <c r="O62" i="3"/>
  <c r="P62" i="3" s="1"/>
  <c r="O61" i="3"/>
  <c r="P61" i="3" s="1"/>
  <c r="K123" i="3"/>
  <c r="O60" i="3"/>
  <c r="P60" i="3" s="1"/>
  <c r="K120" i="3"/>
  <c r="K121" i="3"/>
  <c r="K122" i="3"/>
  <c r="O59" i="3"/>
  <c r="P59" i="3" s="1"/>
  <c r="O58" i="3"/>
  <c r="P58" i="3" s="1"/>
  <c r="K117" i="3"/>
  <c r="K118" i="3"/>
  <c r="K119" i="3"/>
  <c r="K115" i="3"/>
  <c r="K116" i="3"/>
  <c r="O57" i="3"/>
  <c r="P57" i="3" s="1"/>
  <c r="O56" i="3"/>
  <c r="P56" i="3" s="1"/>
  <c r="K113" i="3"/>
  <c r="K114" i="3"/>
  <c r="O55" i="3"/>
  <c r="P55" i="3" s="1"/>
  <c r="K110" i="3"/>
  <c r="K111" i="3"/>
  <c r="K112" i="3"/>
  <c r="O54" i="3"/>
  <c r="P54" i="3" s="1"/>
  <c r="O53" i="3"/>
  <c r="P53" i="3" s="1"/>
  <c r="O52" i="3"/>
  <c r="P52" i="3" s="1"/>
  <c r="K109" i="3"/>
  <c r="K105" i="3"/>
  <c r="K106" i="3"/>
  <c r="K107" i="3"/>
  <c r="K108" i="3"/>
  <c r="K101" i="3"/>
  <c r="K102" i="3"/>
  <c r="K103" i="3"/>
  <c r="K104" i="3"/>
  <c r="O51" i="3"/>
  <c r="P51" i="3" s="1"/>
  <c r="O50" i="3"/>
  <c r="P50" i="3" s="1"/>
  <c r="K99" i="3"/>
  <c r="K100" i="3"/>
  <c r="K96" i="3"/>
  <c r="K97" i="3"/>
  <c r="K98" i="3"/>
  <c r="K94" i="3"/>
  <c r="K95" i="3"/>
  <c r="O49" i="3"/>
  <c r="P49" i="3" s="1"/>
  <c r="O48" i="3"/>
  <c r="P48" i="3" s="1"/>
  <c r="K93" i="3"/>
  <c r="K91" i="3"/>
  <c r="K92" i="3"/>
  <c r="O47" i="3"/>
  <c r="P47" i="3" s="1"/>
  <c r="K89" i="3"/>
  <c r="K90" i="3"/>
  <c r="K87" i="3"/>
  <c r="K88" i="3"/>
  <c r="O46" i="3"/>
  <c r="P46" i="3" s="1"/>
  <c r="O45" i="3"/>
  <c r="P45" i="3" s="1"/>
  <c r="O44" i="3"/>
  <c r="P44" i="3" s="1"/>
  <c r="K84" i="3"/>
  <c r="K85" i="3"/>
  <c r="K86" i="3"/>
  <c r="O43" i="3"/>
  <c r="P43" i="3" s="1"/>
  <c r="K82" i="3"/>
  <c r="K83" i="3"/>
  <c r="O42" i="3"/>
  <c r="P42" i="3" s="1"/>
  <c r="K80" i="3"/>
  <c r="K81" i="3"/>
  <c r="K77" i="3"/>
  <c r="K78" i="3"/>
  <c r="K79" i="3"/>
  <c r="O41" i="3"/>
  <c r="P41" i="3" s="1"/>
  <c r="O40" i="3"/>
  <c r="P40" i="3" s="1"/>
  <c r="K75" i="3"/>
  <c r="K76" i="3"/>
  <c r="O39" i="3"/>
  <c r="P39" i="3" s="1"/>
  <c r="K73" i="3"/>
  <c r="K74" i="3"/>
  <c r="O38" i="3"/>
  <c r="P38" i="3" s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1" i="3" l="1"/>
  <c r="I11" i="3" s="1" a="1"/>
  <c r="I11" i="3" s="1"/>
  <c r="J11" i="3" s="1"/>
  <c r="F10" i="3"/>
  <c r="G10" i="3"/>
  <c r="H12" i="3" l="1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0" i="3" a="1"/>
  <c r="I60" i="3" s="1"/>
  <c r="F60" i="3" s="1"/>
  <c r="F59" i="3"/>
  <c r="I61" i="3" l="1" a="1"/>
  <c r="I61" i="3" s="1"/>
  <c r="J61" i="3" s="1"/>
  <c r="G61" i="3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J63" i="3"/>
  <c r="G63" i="3" s="1"/>
  <c r="F63" i="3"/>
  <c r="I64" i="3" a="1"/>
  <c r="I64" i="3" s="1"/>
  <c r="H99" i="3" l="1"/>
  <c r="J64" i="3"/>
  <c r="G64" i="3" s="1"/>
  <c r="I65" i="3" a="1"/>
  <c r="I65" i="3" s="1"/>
  <c r="I66" i="3" s="1" a="1"/>
  <c r="I66" i="3" s="1"/>
  <c r="F64" i="3"/>
  <c r="H100" i="3" l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J66" i="3"/>
  <c r="G66" i="3" s="1"/>
  <c r="F66" i="3"/>
  <c r="I67" i="3" a="1"/>
  <c r="I67" i="3" s="1"/>
  <c r="J65" i="3"/>
  <c r="G65" i="3" s="1"/>
  <c r="F65" i="3"/>
  <c r="H127" i="3" l="1"/>
  <c r="F67" i="3"/>
  <c r="J67" i="3"/>
  <c r="G67" i="3" s="1"/>
  <c r="I68" i="3" a="1"/>
  <c r="I68" i="3" s="1"/>
  <c r="H128" i="3" l="1"/>
  <c r="I69" i="3" a="1"/>
  <c r="I69" i="3" s="1"/>
  <c r="J68" i="3"/>
  <c r="G68" i="3" s="1"/>
  <c r="F68" i="3"/>
  <c r="H129" i="3" l="1"/>
  <c r="J69" i="3"/>
  <c r="G69" i="3" s="1"/>
  <c r="F69" i="3"/>
  <c r="I70" i="3" a="1"/>
  <c r="I70" i="3" s="1"/>
  <c r="H130" i="3" l="1"/>
  <c r="J70" i="3"/>
  <c r="G70" i="3" s="1"/>
  <c r="I71" i="3" a="1"/>
  <c r="I71" i="3" s="1"/>
  <c r="F70" i="3"/>
  <c r="J71" i="3" l="1"/>
  <c r="G71" i="3" s="1"/>
  <c r="F71" i="3"/>
  <c r="I72" i="3" a="1"/>
  <c r="I72" i="3" s="1"/>
  <c r="I73" i="3" s="1" a="1"/>
  <c r="I73" i="3" s="1"/>
  <c r="J73" i="3" l="1"/>
  <c r="G73" i="3" s="1"/>
  <c r="I74" i="3" a="1"/>
  <c r="I74" i="3" s="1"/>
  <c r="I75" i="3" s="1" a="1"/>
  <c r="I75" i="3" s="1"/>
  <c r="F73" i="3"/>
  <c r="J72" i="3"/>
  <c r="G72" i="3" s="1"/>
  <c r="F72" i="3"/>
  <c r="J75" i="3" l="1"/>
  <c r="G75" i="3" s="1"/>
  <c r="I76" i="3" a="1"/>
  <c r="I76" i="3" s="1"/>
  <c r="I77" i="3" s="1" a="1"/>
  <c r="I77" i="3" s="1"/>
  <c r="F75" i="3"/>
  <c r="J74" i="3"/>
  <c r="G74" i="3" s="1"/>
  <c r="F74" i="3"/>
  <c r="J77" i="3" l="1"/>
  <c r="G77" i="3" s="1"/>
  <c r="F77" i="3"/>
  <c r="I78" i="3" a="1"/>
  <c r="I78" i="3" s="1"/>
  <c r="I79" i="3" s="1" a="1"/>
  <c r="I79" i="3" s="1"/>
  <c r="J76" i="3"/>
  <c r="G76" i="3" s="1"/>
  <c r="F76" i="3"/>
  <c r="I80" i="3" l="1" a="1"/>
  <c r="I80" i="3" s="1"/>
  <c r="J78" i="3"/>
  <c r="G78" i="3" s="1"/>
  <c r="F78" i="3"/>
  <c r="J80" i="3" l="1"/>
  <c r="G80" i="3" s="1"/>
  <c r="F80" i="3"/>
  <c r="I81" i="3" a="1"/>
  <c r="I81" i="3" s="1"/>
  <c r="I82" i="3" s="1" a="1"/>
  <c r="I82" i="3" s="1"/>
  <c r="J79" i="3"/>
  <c r="G79" i="3" s="1"/>
  <c r="F79" i="3"/>
  <c r="J82" i="3" l="1"/>
  <c r="G82" i="3" s="1"/>
  <c r="F82" i="3"/>
  <c r="I83" i="3" a="1"/>
  <c r="I83" i="3" s="1"/>
  <c r="I84" i="3" s="1" a="1"/>
  <c r="I84" i="3" s="1"/>
  <c r="J81" i="3"/>
  <c r="G81" i="3" s="1"/>
  <c r="F81" i="3"/>
  <c r="J84" i="3" l="1"/>
  <c r="G84" i="3" s="1"/>
  <c r="I85" i="3" a="1"/>
  <c r="I85" i="3" s="1"/>
  <c r="F84" i="3"/>
  <c r="J83" i="3"/>
  <c r="G83" i="3" s="1"/>
  <c r="F83" i="3"/>
  <c r="J85" i="3" l="1"/>
  <c r="G85" i="3" s="1"/>
  <c r="F85" i="3"/>
  <c r="I86" i="3" a="1"/>
  <c r="I86" i="3" s="1"/>
  <c r="I87" i="3" s="1" a="1"/>
  <c r="I87" i="3" s="1"/>
  <c r="J87" i="3" l="1"/>
  <c r="G87" i="3" s="1"/>
  <c r="F87" i="3"/>
  <c r="I88" i="3" a="1"/>
  <c r="I88" i="3" s="1"/>
  <c r="I89" i="3" s="1" a="1"/>
  <c r="I89" i="3" s="1"/>
  <c r="J86" i="3"/>
  <c r="G86" i="3" s="1"/>
  <c r="F86" i="3"/>
  <c r="J89" i="3" l="1"/>
  <c r="G89" i="3" s="1"/>
  <c r="F89" i="3"/>
  <c r="I90" i="3" a="1"/>
  <c r="I90" i="3" s="1"/>
  <c r="I91" i="3" s="1" a="1"/>
  <c r="I91" i="3" s="1"/>
  <c r="J88" i="3"/>
  <c r="G88" i="3" s="1"/>
  <c r="F88" i="3"/>
  <c r="I92" i="3" l="1" a="1"/>
  <c r="I92" i="3" s="1"/>
  <c r="J91" i="3"/>
  <c r="G91" i="3" s="1"/>
  <c r="F91" i="3"/>
  <c r="J90" i="3"/>
  <c r="G90" i="3" s="1"/>
  <c r="F90" i="3"/>
  <c r="I93" i="3" l="1" a="1"/>
  <c r="I93" i="3" s="1"/>
  <c r="I94" i="3" s="1" a="1"/>
  <c r="I94" i="3" s="1"/>
  <c r="J92" i="3"/>
  <c r="G92" i="3" s="1"/>
  <c r="F92" i="3"/>
  <c r="J94" i="3" l="1"/>
  <c r="G94" i="3" s="1"/>
  <c r="I95" i="3" a="1"/>
  <c r="I95" i="3" s="1"/>
  <c r="I96" i="3" s="1" a="1"/>
  <c r="I96" i="3" s="1"/>
  <c r="F94" i="3"/>
  <c r="J93" i="3"/>
  <c r="G93" i="3" s="1"/>
  <c r="F93" i="3"/>
  <c r="I97" i="3" l="1" a="1"/>
  <c r="I97" i="3" s="1"/>
  <c r="J96" i="3"/>
  <c r="G96" i="3" s="1"/>
  <c r="F96" i="3"/>
  <c r="J95" i="3"/>
  <c r="G95" i="3" s="1"/>
  <c r="F95" i="3"/>
  <c r="J97" i="3" l="1"/>
  <c r="G97" i="3" s="1"/>
  <c r="F97" i="3"/>
  <c r="I98" i="3" a="1"/>
  <c r="I98" i="3" s="1"/>
  <c r="I99" i="3" s="1" a="1"/>
  <c r="I99" i="3" s="1"/>
  <c r="J99" i="3" l="1"/>
  <c r="G99" i="3" s="1"/>
  <c r="F99" i="3"/>
  <c r="I100" i="3" a="1"/>
  <c r="I100" i="3" s="1"/>
  <c r="I101" i="3" s="1" a="1"/>
  <c r="I101" i="3" s="1"/>
  <c r="J98" i="3"/>
  <c r="G98" i="3" s="1"/>
  <c r="F98" i="3"/>
  <c r="J101" i="3" l="1"/>
  <c r="G101" i="3" s="1"/>
  <c r="F101" i="3"/>
  <c r="I102" i="3" a="1"/>
  <c r="I102" i="3" s="1"/>
  <c r="J100" i="3"/>
  <c r="G100" i="3" s="1"/>
  <c r="F100" i="3"/>
  <c r="J102" i="3" l="1"/>
  <c r="G102" i="3" s="1"/>
  <c r="F102" i="3"/>
  <c r="I103" i="3" a="1"/>
  <c r="I103" i="3" s="1"/>
  <c r="J103" i="3" l="1"/>
  <c r="G103" i="3" s="1"/>
  <c r="F103" i="3"/>
  <c r="I104" i="3" a="1"/>
  <c r="I104" i="3" s="1"/>
  <c r="I105" i="3" s="1" a="1"/>
  <c r="I105" i="3" s="1"/>
  <c r="I106" i="3" l="1" a="1"/>
  <c r="I106" i="3" s="1"/>
  <c r="J105" i="3"/>
  <c r="G105" i="3" s="1"/>
  <c r="F105" i="3"/>
  <c r="J104" i="3"/>
  <c r="G104" i="3" s="1"/>
  <c r="F104" i="3"/>
  <c r="J106" i="3" l="1"/>
  <c r="G106" i="3" s="1"/>
  <c r="I107" i="3" a="1"/>
  <c r="I107" i="3" s="1"/>
  <c r="F106" i="3"/>
  <c r="J107" i="3" l="1"/>
  <c r="G107" i="3" s="1"/>
  <c r="F107" i="3"/>
  <c r="I108" i="3" a="1"/>
  <c r="I108" i="3" s="1"/>
  <c r="I109" i="3" l="1" a="1"/>
  <c r="I109" i="3" s="1"/>
  <c r="I110" i="3" s="1" a="1"/>
  <c r="I110" i="3" s="1"/>
  <c r="J108" i="3"/>
  <c r="G108" i="3" s="1"/>
  <c r="F108" i="3"/>
  <c r="J110" i="3" l="1"/>
  <c r="G110" i="3" s="1"/>
  <c r="I111" i="3" a="1"/>
  <c r="I111" i="3" s="1"/>
  <c r="F110" i="3"/>
  <c r="J109" i="3"/>
  <c r="G109" i="3" s="1"/>
  <c r="F109" i="3"/>
  <c r="J111" i="3" l="1"/>
  <c r="G111" i="3" s="1"/>
  <c r="F111" i="3"/>
  <c r="I112" i="3" a="1"/>
  <c r="I112" i="3" s="1"/>
  <c r="I113" i="3" s="1" a="1"/>
  <c r="I113" i="3" s="1"/>
  <c r="J113" i="3" l="1"/>
  <c r="G113" i="3" s="1"/>
  <c r="I114" i="3" a="1"/>
  <c r="I114" i="3" s="1"/>
  <c r="I115" i="3" s="1" a="1"/>
  <c r="I115" i="3" s="1"/>
  <c r="F113" i="3"/>
  <c r="J112" i="3"/>
  <c r="G112" i="3" s="1"/>
  <c r="F112" i="3"/>
  <c r="J115" i="3" l="1"/>
  <c r="G115" i="3" s="1"/>
  <c r="F115" i="3"/>
  <c r="I116" i="3" a="1"/>
  <c r="I116" i="3" s="1"/>
  <c r="J114" i="3"/>
  <c r="G114" i="3" s="1"/>
  <c r="F114" i="3"/>
  <c r="J116" i="3" l="1"/>
  <c r="G116" i="3" s="1"/>
  <c r="I117" i="3" a="1"/>
  <c r="I117" i="3" s="1"/>
  <c r="F116" i="3"/>
  <c r="J117" i="3" l="1"/>
  <c r="G117" i="3" s="1"/>
  <c r="I118" i="3" a="1"/>
  <c r="I118" i="3" s="1"/>
  <c r="F117" i="3"/>
  <c r="J118" i="3" l="1"/>
  <c r="G118" i="3" s="1"/>
  <c r="F118" i="3"/>
  <c r="I119" i="3" a="1"/>
  <c r="I119" i="3" s="1"/>
  <c r="I120" i="3" s="1" a="1"/>
  <c r="I120" i="3" s="1"/>
  <c r="J120" i="3" l="1"/>
  <c r="G120" i="3" s="1"/>
  <c r="F120" i="3"/>
  <c r="I121" i="3" a="1"/>
  <c r="I121" i="3" s="1"/>
  <c r="J119" i="3"/>
  <c r="G119" i="3" s="1"/>
  <c r="F119" i="3"/>
  <c r="I122" i="3" l="1" a="1"/>
  <c r="I122" i="3" s="1"/>
  <c r="I123" i="3" s="1" a="1"/>
  <c r="I123" i="3" s="1"/>
  <c r="I124" i="3" s="1" a="1"/>
  <c r="I124" i="3" s="1"/>
  <c r="J121" i="3"/>
  <c r="G121" i="3" s="1"/>
  <c r="F121" i="3"/>
  <c r="J124" i="3" l="1"/>
  <c r="G124" i="3" s="1"/>
  <c r="F124" i="3"/>
  <c r="I125" i="3" a="1"/>
  <c r="I125" i="3" s="1"/>
  <c r="J123" i="3"/>
  <c r="G123" i="3" s="1"/>
  <c r="F123" i="3"/>
  <c r="J122" i="3"/>
  <c r="G122" i="3" s="1"/>
  <c r="F122" i="3"/>
  <c r="J125" i="3" l="1"/>
  <c r="G125" i="3" s="1"/>
  <c r="I126" i="3" a="1"/>
  <c r="I126" i="3" s="1"/>
  <c r="I127" i="3" s="1" a="1"/>
  <c r="I127" i="3" s="1"/>
  <c r="F125" i="3"/>
  <c r="J127" i="3" l="1"/>
  <c r="G127" i="3" s="1"/>
  <c r="F127" i="3"/>
  <c r="I128" i="3" a="1"/>
  <c r="I128" i="3" s="1"/>
  <c r="J126" i="3"/>
  <c r="G126" i="3" s="1"/>
  <c r="F126" i="3"/>
  <c r="J128" i="3" l="1"/>
  <c r="G128" i="3" s="1"/>
  <c r="F128" i="3"/>
  <c r="I129" i="3" a="1"/>
  <c r="I129" i="3" s="1"/>
  <c r="J129" i="3" l="1"/>
  <c r="G129" i="3" s="1"/>
  <c r="F129" i="3"/>
  <c r="I130" i="3" a="1"/>
  <c r="I130" i="3" s="1"/>
  <c r="J130" i="3" l="1"/>
  <c r="G130" i="3" s="1"/>
  <c r="F1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<sst xmlns="http://schemas.openxmlformats.org/spreadsheetml/2006/main" count="107" uniqueCount="102">
  <si>
    <t>id</t>
    <phoneticPr fontId="1" type="noConversion"/>
  </si>
  <si>
    <t>hp</t>
    <phoneticPr fontId="1" type="noConversion"/>
  </si>
  <si>
    <t>defense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</si>
  <si>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</si>
  <si>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</si>
  <si>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</si>
  <si>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</si>
  <si>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</si>
  <si>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</si>
  <si>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</si>
  <si>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</si>
  <si>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</si>
  <si>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</si>
  <si>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</si>
  <si>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</si>
  <si>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</si>
  <si>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</si>
  <si>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</si>
  <si>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</si>
  <si>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</si>
  <si>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</si>
  <si>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</si>
  <si>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</si>
  <si>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</si>
  <si>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</si>
  <si>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</si>
  <si>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</si>
  <si>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</si>
  <si>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</si>
  <si>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</si>
  <si>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</si>
  <si>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</si>
  <si>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</si>
  <si>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</si>
  <si>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</si>
  <si>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</si>
  <si>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</si>
  <si>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</si>
  <si>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</si>
  <si>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</si>
  <si>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</si>
  <si>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</si>
  <si>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2. 소탕 보상 시작</t>
    <phoneticPr fontId="1" type="noConversion"/>
  </si>
  <si>
    <t>sweepValue</t>
    <phoneticPr fontId="1" type="noConversion"/>
  </si>
  <si>
    <t>단계별 차이량</t>
    <phoneticPr fontId="1" type="noConversion"/>
  </si>
  <si>
    <t>hp 숫자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</si>
  <si>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</si>
  <si>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</si>
  <si>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</si>
  <si>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</si>
  <si>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</si>
  <si>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</si>
  <si>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</si>
  <si>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</si>
  <si>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</si>
  <si>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</si>
  <si>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</si>
  <si>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</si>
  <si>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</si>
  <si>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</si>
  <si>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</si>
  <si>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</si>
  <si>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</si>
  <si>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</si>
  <si>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</si>
  <si>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</si>
  <si>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</si>
  <si>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</si>
  <si>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</si>
  <si>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</si>
  <si>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</si>
  <si>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</si>
  <si>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</si>
  <si>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</si>
  <si>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</si>
  <si>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</si>
  <si>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</si>
  <si>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</si>
  <si>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abilType</t>
    <phoneticPr fontId="1" type="noConversion"/>
  </si>
  <si>
    <t>abilValue</t>
    <phoneticPr fontId="1" type="noConversion"/>
  </si>
  <si>
    <t>UnlockScore</t>
    <phoneticPr fontId="1" type="noConversion"/>
  </si>
  <si>
    <t>1창</t>
    <phoneticPr fontId="1" type="noConversion"/>
  </si>
  <si>
    <t>Description</t>
    <phoneticPr fontId="1" type="noConversion"/>
  </si>
  <si>
    <t>황금 전갈굴 1층</t>
    <phoneticPr fontId="1" type="noConversion"/>
  </si>
  <si>
    <t>황금 전갈굴 2층</t>
    <phoneticPr fontId="1" type="noConversion"/>
  </si>
  <si>
    <t>황금 전갈굴 3층</t>
  </si>
  <si>
    <t>황금 전갈굴 4층</t>
  </si>
  <si>
    <t>황금 전갈굴 5층</t>
  </si>
  <si>
    <t>황금 전갈굴 6층</t>
  </si>
  <si>
    <t>황금 전갈굴 7층</t>
  </si>
  <si>
    <t>황금 전갈굴 8층</t>
  </si>
  <si>
    <t>황금 전갈굴 9층</t>
  </si>
  <si>
    <t>황금 전갈굴 10층</t>
  </si>
  <si>
    <t>황금 전갈굴 11층</t>
  </si>
  <si>
    <t>황금 전갈굴 12층</t>
  </si>
  <si>
    <t>황금 전갈굴 13층</t>
  </si>
  <si>
    <t>황금 전갈굴 14층</t>
  </si>
  <si>
    <t>황금 전갈굴 15층</t>
  </si>
  <si>
    <t>황금 전갈굴 16층</t>
  </si>
  <si>
    <t>황금 전갈굴 17층</t>
  </si>
  <si>
    <t>황금 전갈굴 18층</t>
  </si>
  <si>
    <t>황금 전갈굴 19층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</si>
</sst>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0"/>
  <sheetViews>
    <sheetView tabSelected="1" zoomScale="85" zoomScaleNormal="85" workbookViewId="0">
      <pane ySplit="1" topLeftCell="A2" activePane="bottomLeft" state="frozen"/>
      <selection pane="bottomLeft" activeCell="I14" sqref="I14"/>
    </sheetView>
  </sheetViews>
  <sheetFormatPr defaultRowHeight="16.5" x14ac:dyDescent="0.3"/>
  <cols>
    <col min="2" max="2" width="11.5" customWidth="1"/>
    <col min="3" max="3" width="12" customWidth="1"/>
    <col min="4" max="4" width="13.875" customWidth="1"/>
    <col min="5" max="5" width="15.625" customWidth="1"/>
    <col min="6" max="6" width="15" customWidth="1"/>
  </cols>
  <sheetData>
    <row r="1" spans="1:7" x14ac:dyDescent="0.3">
      <c r="A1" t="s">
        <v>0</v>
      </c>
      <c r="B1" t="s">
        <v>78</v>
      </c>
      <c r="C1" t="s">
        <v>79</v>
      </c>
      <c r="D1" t="s">
        <v>80</v>
      </c>
      <c r="E1" t="s">
        <v>82</v>
      </c>
      <c r="F1" t="s">
        <v>1</v>
      </c>
      <c r="G1" t="s">
        <v>2</v>
      </c>
    </row>
    <row r="2" spans="1:7" x14ac:dyDescent="0.3">
      <c r="A2">
        <v>0</v>
      </c>
      <c r="B2">
        <v>120</v>
      </c>
      <c r="C2">
        <v>0.05</v>
      </c>
      <c r="D2">
        <v>200</v>
      </c>
      <c r="E2" t="s">
        <v>83</v>
      </c>
      <c r="F2" s="1">
        <v>9.9999999999999995E+123</v>
      </c>
      <c r="G2">
        <v>2000</v>
      </c>
    </row>
    <row r="3" spans="1:7" x14ac:dyDescent="0.3">
      <c r="A3">
        <v>1</v>
      </c>
      <c r="B3">
        <v>120</v>
      </c>
      <c r="C3">
        <v>0.05</v>
      </c>
      <c r="D3">
        <v>400</v>
      </c>
      <c r="E3" t="s">
        <v>84</v>
      </c>
      <c r="F3" s="1">
        <f t="shared" ref="F3:F8" si="0">F2*10000</f>
        <v>9.9999999999999988E+127</v>
      </c>
      <c r="G3">
        <v>2200</v>
      </c>
    </row>
    <row r="4" spans="1:7" x14ac:dyDescent="0.3">
      <c r="A4">
        <v>2</v>
      </c>
      <c r="B4">
        <v>120</v>
      </c>
      <c r="C4">
        <v>0.05</v>
      </c>
      <c r="D4">
        <v>600</v>
      </c>
      <c r="E4" t="s">
        <v>85</v>
      </c>
      <c r="F4" s="1">
        <f t="shared" si="0"/>
        <v>9.9999999999999983E+131</v>
      </c>
      <c r="G4">
        <v>2400</v>
      </c>
    </row>
    <row r="5" spans="1:7" x14ac:dyDescent="0.3">
      <c r="A5">
        <v>3</v>
      </c>
      <c r="B5">
        <v>120</v>
      </c>
      <c r="C5">
        <v>0.05</v>
      </c>
      <c r="D5">
        <v>800</v>
      </c>
      <c r="E5" t="s">
        <v>86</v>
      </c>
      <c r="F5" s="1">
        <f t="shared" si="0"/>
        <v>9.999999999999998E+135</v>
      </c>
      <c r="G5">
        <v>2600</v>
      </c>
    </row>
    <row r="6" spans="1:7" x14ac:dyDescent="0.3">
      <c r="A6">
        <v>4</v>
      </c>
      <c r="B6">
        <v>120</v>
      </c>
      <c r="C6">
        <v>0.05</v>
      </c>
      <c r="D6">
        <v>1000</v>
      </c>
      <c r="E6" t="s">
        <v>87</v>
      </c>
      <c r="F6" s="1">
        <f t="shared" si="0"/>
        <v>9.9999999999999985E+139</v>
      </c>
      <c r="G6">
        <v>2800</v>
      </c>
    </row>
    <row r="7" spans="1:7" x14ac:dyDescent="0.3">
      <c r="A7">
        <v>5</v>
      </c>
      <c r="B7">
        <v>120</v>
      </c>
      <c r="C7">
        <v>0.05</v>
      </c>
      <c r="D7">
        <v>1200</v>
      </c>
      <c r="E7" t="s">
        <v>88</v>
      </c>
      <c r="F7" s="1">
        <f t="shared" si="0"/>
        <v>9.9999999999999985E+143</v>
      </c>
      <c r="G7">
        <v>3000</v>
      </c>
    </row>
    <row r="8" spans="1:7" x14ac:dyDescent="0.3">
      <c r="A8">
        <v>6</v>
      </c>
      <c r="B8">
        <v>120</v>
      </c>
      <c r="C8">
        <v>0.05</v>
      </c>
      <c r="D8">
        <v>1400</v>
      </c>
      <c r="E8" t="s">
        <v>89</v>
      </c>
      <c r="F8" s="1">
        <f t="shared" si="0"/>
        <v>9.9999999999999991E+147</v>
      </c>
      <c r="G8">
        <v>3200</v>
      </c>
    </row>
    <row r="9" spans="1:7" x14ac:dyDescent="0.3">
      <c r="A9">
        <v>7</v>
      </c>
      <c r="B9">
        <v>120</v>
      </c>
      <c r="C9">
        <v>0.05</v>
      </c>
      <c r="D9">
        <v>1600</v>
      </c>
      <c r="E9" t="s">
        <v>90</v>
      </c>
      <c r="F9" s="1">
        <f>F8*10000</f>
        <v>9.9999999999999993E+151</v>
      </c>
      <c r="G9">
        <v>3400</v>
      </c>
    </row>
    <row r="10" spans="1:7" x14ac:dyDescent="0.3">
      <c r="A10">
        <v>8</v>
      </c>
      <c r="B10">
        <v>120</v>
      </c>
      <c r="C10">
        <v>0.05</v>
      </c>
      <c r="D10">
        <v>1800</v>
      </c>
      <c r="E10" t="s">
        <v>91</v>
      </c>
      <c r="F10" s="1">
        <f t="shared" ref="F10:F20" si="1">F9*10000</f>
        <v>9.9999999999999998E+155</v>
      </c>
      <c r="G10">
        <v>3600</v>
      </c>
    </row>
    <row r="11" spans="1:7" x14ac:dyDescent="0.3">
      <c r="A11">
        <v>9</v>
      </c>
      <c r="B11">
        <v>120</v>
      </c>
      <c r="C11">
        <v>0.05</v>
      </c>
      <c r="D11">
        <v>2000</v>
      </c>
      <c r="E11" t="s">
        <v>92</v>
      </c>
      <c r="F11" s="1">
        <f t="shared" si="1"/>
        <v>1E+160</v>
      </c>
      <c r="G11">
        <v>3800</v>
      </c>
    </row>
    <row r="12" spans="1:7" x14ac:dyDescent="0.3">
      <c r="A12">
        <v>10</v>
      </c>
      <c r="B12">
        <v>120</v>
      </c>
      <c r="C12">
        <f>C2+0.03</f>
        <v>0.08</v>
      </c>
      <c r="D12">
        <v>2200</v>
      </c>
      <c r="E12" t="s">
        <v>93</v>
      </c>
      <c r="F12" s="1">
        <f t="shared" si="1"/>
        <v>1E+164</v>
      </c>
      <c r="G12">
        <v>4000</v>
      </c>
    </row>
    <row r="13" spans="1:7" x14ac:dyDescent="0.3">
      <c r="A13">
        <v>11</v>
      </c>
      <c r="B13">
        <v>120</v>
      </c>
      <c r="C13">
        <f t="shared" ref="C13:C20" si="2">C3+0.03</f>
        <v>0.08</v>
      </c>
      <c r="D13">
        <v>2400</v>
      </c>
      <c r="E13" t="s">
        <v>94</v>
      </c>
      <c r="F13" s="1">
        <f t="shared" si="1"/>
        <v>9.9999999999999993E+167</v>
      </c>
      <c r="G13">
        <v>4200</v>
      </c>
    </row>
    <row r="14" spans="1:7" x14ac:dyDescent="0.3">
      <c r="A14">
        <v>12</v>
      </c>
      <c r="B14">
        <v>120</v>
      </c>
      <c r="C14">
        <f t="shared" si="2"/>
        <v>0.08</v>
      </c>
      <c r="D14">
        <v>2600</v>
      </c>
      <c r="E14" t="s">
        <v>95</v>
      </c>
      <c r="F14" s="1">
        <f t="shared" si="1"/>
        <v>9.9999999999999991E+171</v>
      </c>
      <c r="G14">
        <v>4400</v>
      </c>
    </row>
    <row r="15" spans="1:7" x14ac:dyDescent="0.3">
      <c r="A15">
        <v>13</v>
      </c>
      <c r="B15">
        <v>120</v>
      </c>
      <c r="C15">
        <f t="shared" si="2"/>
        <v>0.08</v>
      </c>
      <c r="D15">
        <v>2800</v>
      </c>
      <c r="E15" t="s">
        <v>96</v>
      </c>
      <c r="F15" s="1">
        <f t="shared" si="1"/>
        <v>9.9999999999999987E+175</v>
      </c>
      <c r="G15">
        <v>4600</v>
      </c>
    </row>
    <row r="16" spans="1:7" x14ac:dyDescent="0.3">
      <c r="A16">
        <v>14</v>
      </c>
      <c r="B16">
        <v>120</v>
      </c>
      <c r="C16">
        <f t="shared" si="2"/>
        <v>0.08</v>
      </c>
      <c r="D16">
        <v>3000</v>
      </c>
      <c r="E16" t="s">
        <v>97</v>
      </c>
      <c r="F16" s="1">
        <f t="shared" si="1"/>
        <v>9.9999999999999989E+179</v>
      </c>
      <c r="G16">
        <v>4800</v>
      </c>
    </row>
    <row r="17" spans="1:7" x14ac:dyDescent="0.3">
      <c r="A17">
        <v>15</v>
      </c>
      <c r="B17">
        <v>120</v>
      </c>
      <c r="C17">
        <f t="shared" si="2"/>
        <v>0.08</v>
      </c>
      <c r="D17">
        <v>3200</v>
      </c>
      <c r="E17" t="s">
        <v>98</v>
      </c>
      <c r="F17" s="1">
        <f t="shared" si="1"/>
        <v>9.9999999999999983E+183</v>
      </c>
      <c r="G17">
        <v>5000</v>
      </c>
    </row>
    <row r="18" spans="1:7" x14ac:dyDescent="0.3">
      <c r="A18">
        <v>16</v>
      </c>
      <c r="B18">
        <v>120</v>
      </c>
      <c r="C18">
        <f t="shared" si="2"/>
        <v>0.08</v>
      </c>
      <c r="D18">
        <v>3400</v>
      </c>
      <c r="E18" t="s">
        <v>99</v>
      </c>
      <c r="F18" s="1">
        <f t="shared" si="1"/>
        <v>9.9999999999999987E+187</v>
      </c>
      <c r="G18">
        <v>5200</v>
      </c>
    </row>
    <row r="19" spans="1:7" x14ac:dyDescent="0.3">
      <c r="A19">
        <v>17</v>
      </c>
      <c r="B19">
        <v>120</v>
      </c>
      <c r="C19">
        <f t="shared" si="2"/>
        <v>0.08</v>
      </c>
      <c r="D19">
        <v>3600</v>
      </c>
      <c r="E19" t="s">
        <v>100</v>
      </c>
      <c r="F19" s="1">
        <f t="shared" si="1"/>
        <v>9.9999999999999991E+191</v>
      </c>
      <c r="G19">
        <v>5400</v>
      </c>
    </row>
    <row r="20" spans="1:7" x14ac:dyDescent="0.3">
      <c r="A20">
        <v>18</v>
      </c>
      <c r="B20">
        <v>120</v>
      </c>
      <c r="C20">
        <f t="shared" si="2"/>
        <v>0.08</v>
      </c>
      <c r="D20">
        <v>3800</v>
      </c>
      <c r="E20" t="s">
        <v>101</v>
      </c>
      <c r="F20" s="1">
        <f t="shared" si="1"/>
        <v>9.9999999999999995E+195</v>
      </c>
      <c r="G20">
        <v>5600</v>
      </c>
    </row>
  </sheetData>
  <phoneticPr fontId="1" type="noConversion"/>
  <conditionalFormatting sqref="A2:G2 D3:E4 F3:G8 A3:C20 E5:E8 D5:D20 E9:G20">
    <cfRule type="expression" dxfId="0" priority="51">
      <formula>$B2=5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1"/>
  <sheetViews>
    <sheetView topLeftCell="A42" zoomScaleNormal="100" workbookViewId="0">
      <selection activeCell="O50" sqref="O50:O56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1.3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14.625" style="10" bestFit="1" customWidth="1"/>
    <col min="14" max="14" width="19.375" style="10" customWidth="1"/>
    <col min="15" max="16384" width="8.75" style="8"/>
  </cols>
  <sheetData>
    <row r="1" spans="1:16" s="2" customFormat="1" x14ac:dyDescent="0.3">
      <c r="A1" s="21" t="s">
        <v>3</v>
      </c>
      <c r="B1" s="22"/>
      <c r="E1" s="3"/>
      <c r="F1" s="4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23"/>
      <c r="B2" s="24"/>
      <c r="E2" s="6"/>
      <c r="F2" s="7"/>
      <c r="G2" s="6"/>
      <c r="H2" s="6"/>
      <c r="I2" s="6"/>
      <c r="J2" s="6"/>
      <c r="K2" s="6"/>
      <c r="L2" s="6"/>
      <c r="M2" s="6"/>
      <c r="N2" s="6"/>
    </row>
    <row r="5" spans="1:16" x14ac:dyDescent="0.3">
      <c r="G5" s="12"/>
      <c r="H5" s="12"/>
      <c r="I5" s="12"/>
    </row>
    <row r="6" spans="1:16" x14ac:dyDescent="0.3">
      <c r="A6" s="25" t="s">
        <v>4</v>
      </c>
      <c r="B6" s="25"/>
      <c r="E6" s="10" t="s">
        <v>5</v>
      </c>
      <c r="M6" s="10" t="s">
        <v>40</v>
      </c>
    </row>
    <row r="7" spans="1:16" ht="17.25" thickBot="1" x14ac:dyDescent="0.35">
      <c r="A7" s="13" t="s">
        <v>6</v>
      </c>
      <c r="B7" s="13"/>
      <c r="C7" s="14"/>
      <c r="E7" s="20" t="s">
        <v>7</v>
      </c>
      <c r="F7" s="20" t="s">
        <v>8</v>
      </c>
      <c r="G7" s="20" t="s">
        <v>1</v>
      </c>
      <c r="H7" s="20" t="s">
        <v>45</v>
      </c>
      <c r="I7" s="20" t="s">
        <v>9</v>
      </c>
      <c r="J7" s="20" t="s">
        <v>10</v>
      </c>
      <c r="K7" s="20" t="s">
        <v>43</v>
      </c>
      <c r="M7" s="20" t="s">
        <v>10</v>
      </c>
      <c r="N7" s="20" t="s">
        <v>11</v>
      </c>
      <c r="O7" s="20"/>
      <c r="P7" s="20"/>
    </row>
    <row r="8" spans="1:16" ht="17.25" thickTop="1" x14ac:dyDescent="0.3">
      <c r="A8" s="17" t="s">
        <v>12</v>
      </c>
      <c r="B8" s="17" t="s">
        <v>13</v>
      </c>
      <c r="C8" s="14"/>
      <c r="E8" s="15"/>
      <c r="F8" s="16"/>
      <c r="G8" s="16"/>
      <c r="H8" s="11"/>
      <c r="I8" s="15"/>
      <c r="J8" s="15"/>
      <c r="M8" s="15" t="s">
        <v>14</v>
      </c>
      <c r="N8" s="15">
        <v>4</v>
      </c>
      <c r="O8" s="16">
        <f>POWER(10,N8)</f>
        <v>10000</v>
      </c>
      <c r="P8" s="16" t="str">
        <f>1&amp;RIGHT(O8,N8)</f>
        <v>10000</v>
      </c>
    </row>
    <row r="9" spans="1:16" x14ac:dyDescent="0.3">
      <c r="A9" s="18" t="s">
        <v>15</v>
      </c>
      <c r="B9" s="19" t="s">
        <v>81</v>
      </c>
      <c r="C9" s="14"/>
      <c r="E9" s="15">
        <v>1</v>
      </c>
      <c r="F9" s="16" t="str">
        <f>H9&amp;I9</f>
        <v>1경</v>
      </c>
      <c r="G9" s="16">
        <f>H9*J9</f>
        <v>1E+16</v>
      </c>
      <c r="H9" s="16">
        <v>1</v>
      </c>
      <c r="I9" s="15" t="s">
        <v>20</v>
      </c>
      <c r="J9" s="15" t="str">
        <f t="shared" ref="J9:J40" si="0">VLOOKUP(I9,M:P,4,FALSE)</f>
        <v>10000000000000000</v>
      </c>
      <c r="K9" s="10">
        <f t="shared" ref="K9:K40" si="1">$B$14*E9</f>
        <v>200</v>
      </c>
      <c r="M9" s="15" t="s">
        <v>17</v>
      </c>
      <c r="N9" s="15">
        <v>8</v>
      </c>
      <c r="O9" s="16">
        <f t="shared" ref="O9:O32" si="2">POWER(10,N9)</f>
        <v>100000000</v>
      </c>
      <c r="P9" s="16" t="str">
        <f t="shared" ref="P9:P11" si="3">1&amp;RIGHT(O9,N9)</f>
        <v>100000000</v>
      </c>
    </row>
    <row r="10" spans="1:16" x14ac:dyDescent="0.3">
      <c r="A10" s="18" t="s">
        <v>18</v>
      </c>
      <c r="B10" s="19">
        <v>10000</v>
      </c>
      <c r="C10" s="14"/>
      <c r="E10" s="15">
        <v>2</v>
      </c>
      <c r="F10" s="16" t="str">
        <f t="shared" ref="F10:F60" si="4">H10&amp;I10</f>
        <v>101경</v>
      </c>
      <c r="G10" s="16">
        <f t="shared" ref="G10:G60" si="5">H10*J10</f>
        <v>1.01E+18</v>
      </c>
      <c r="H10" s="16">
        <f>IF(ROUNDUP(H9*((100+$B$10)/100),0)&gt;10000,ROUNDUP(H9*((100+$B$10)/100)/10000,4),ROUNDUP(H9*((100+$B$10)/100),4))</f>
        <v>101</v>
      </c>
      <c r="I10" s="15" t="str" cm="1">
        <f t="array" ref="I10">IF(AND(H9&gt;100,H10&lt;100),INDEX(M:M,MATCH(I9,M:M,0)+1,0),I9)</f>
        <v>경</v>
      </c>
      <c r="J10" s="15" t="str">
        <f t="shared" si="0"/>
        <v>10000000000000000</v>
      </c>
      <c r="K10" s="10">
        <f t="shared" si="1"/>
        <v>400</v>
      </c>
      <c r="M10" s="15" t="s">
        <v>19</v>
      </c>
      <c r="N10" s="15">
        <v>12</v>
      </c>
      <c r="O10" s="16">
        <f t="shared" si="2"/>
        <v>1000000000000</v>
      </c>
      <c r="P10" s="16" t="str">
        <f t="shared" si="3"/>
        <v>1000000000000</v>
      </c>
    </row>
    <row r="11" spans="1:16" x14ac:dyDescent="0.3">
      <c r="C11" s="14"/>
      <c r="E11" s="15">
        <v>3</v>
      </c>
      <c r="F11" s="16" t="str">
        <f t="shared" si="4"/>
        <v>1.0201해</v>
      </c>
      <c r="G11" s="16">
        <f t="shared" si="5"/>
        <v>1.0201E+20</v>
      </c>
      <c r="H11" s="16">
        <f t="shared" ref="H11:H130" si="6">IF(ROUNDUP(H10*((100+$B$10)/100),0)&gt;10000,ROUNDUP(H10*((100+$B$10)/100)/10000,4),ROUNDUP(H10*((100+$B$10)/100),4))</f>
        <v>1.0201</v>
      </c>
      <c r="I11" s="15" t="str" cm="1">
        <f t="array" ref="I11">IF(AND(H10&gt;100,H11&lt;100),INDEX(M:M,MATCH(I10,M:M,0)+1,0),I10)</f>
        <v>해</v>
      </c>
      <c r="J11" s="15" t="str">
        <f t="shared" si="0"/>
        <v>1E+20</v>
      </c>
      <c r="K11" s="10">
        <f t="shared" si="1"/>
        <v>600</v>
      </c>
      <c r="M11" s="15" t="s">
        <v>20</v>
      </c>
      <c r="N11" s="15">
        <v>16</v>
      </c>
      <c r="O11" s="16">
        <f t="shared" si="2"/>
        <v>1E+16</v>
      </c>
      <c r="P11" s="16" t="str">
        <f t="shared" si="3"/>
        <v>10000000000000000</v>
      </c>
    </row>
    <row r="12" spans="1:16" x14ac:dyDescent="0.3">
      <c r="A12" s="13" t="s">
        <v>42</v>
      </c>
      <c r="B12" s="13"/>
      <c r="C12" s="14"/>
      <c r="E12" s="15">
        <v>4</v>
      </c>
      <c r="F12" s="16" t="str">
        <f t="shared" si="4"/>
        <v>103.0301해</v>
      </c>
      <c r="G12" s="16">
        <f t="shared" si="5"/>
        <v>1.030301E+22</v>
      </c>
      <c r="H12" s="16">
        <f t="shared" si="6"/>
        <v>103.0301</v>
      </c>
      <c r="I12" s="15" t="str" cm="1">
        <f t="array" ref="I12">IF(AND(H11&gt;100,H12&lt;100),INDEX(M:M,MATCH(I11,M:M,0)+1,0),I11)</f>
        <v>해</v>
      </c>
      <c r="J12" s="15" t="str">
        <f t="shared" si="0"/>
        <v>1E+20</v>
      </c>
      <c r="K12" s="10">
        <f t="shared" si="1"/>
        <v>800</v>
      </c>
      <c r="M12" s="15" t="s">
        <v>21</v>
      </c>
      <c r="N12" s="15">
        <v>20</v>
      </c>
      <c r="O12" s="16">
        <f t="shared" si="2"/>
        <v>1E+20</v>
      </c>
      <c r="P12" s="16" t="str">
        <f t="shared" ref="P12:P32" si="7">RIGHT(O12,N12)</f>
        <v>1E+20</v>
      </c>
    </row>
    <row r="13" spans="1:16" x14ac:dyDescent="0.3">
      <c r="A13" s="17" t="s">
        <v>12</v>
      </c>
      <c r="B13" s="17" t="s">
        <v>13</v>
      </c>
      <c r="C13" s="14"/>
      <c r="E13" s="15">
        <v>5</v>
      </c>
      <c r="F13" s="16" t="str">
        <f t="shared" si="4"/>
        <v>1.0407자</v>
      </c>
      <c r="G13" s="16">
        <f t="shared" si="5"/>
        <v>1.0406999999999999E+24</v>
      </c>
      <c r="H13" s="16">
        <f t="shared" si="6"/>
        <v>1.0407</v>
      </c>
      <c r="I13" s="15" t="str" cm="1">
        <f t="array" ref="I13">IF(AND(H12&gt;100,H13&lt;100),INDEX(M:M,MATCH(I12,M:M,0)+1,0),I12)</f>
        <v>자</v>
      </c>
      <c r="J13" s="15" t="str">
        <f t="shared" si="0"/>
        <v>1E+24</v>
      </c>
      <c r="K13" s="10">
        <f t="shared" si="1"/>
        <v>1000</v>
      </c>
      <c r="M13" s="15" t="s">
        <v>22</v>
      </c>
      <c r="N13" s="15">
        <v>24</v>
      </c>
      <c r="O13" s="16">
        <f t="shared" si="2"/>
        <v>9.9999999999999998E+23</v>
      </c>
      <c r="P13" s="16" t="str">
        <f t="shared" si="7"/>
        <v>1E+24</v>
      </c>
    </row>
    <row r="14" spans="1:16" x14ac:dyDescent="0.3">
      <c r="A14" s="18" t="s">
        <v>44</v>
      </c>
      <c r="B14" s="19">
        <v>200</v>
      </c>
      <c r="C14" s="14"/>
      <c r="E14" s="15">
        <v>6</v>
      </c>
      <c r="F14" s="16" t="str">
        <f t="shared" si="4"/>
        <v>105.1107자</v>
      </c>
      <c r="G14" s="16">
        <f t="shared" si="5"/>
        <v>1.0511069999999999E+26</v>
      </c>
      <c r="H14" s="16">
        <f t="shared" si="6"/>
        <v>105.11069999999999</v>
      </c>
      <c r="I14" s="15" t="str" cm="1">
        <f t="array" ref="I14">IF(AND(H13&gt;100,H14&lt;100),INDEX(M:M,MATCH(I13,M:M,0)+1,0),I13)</f>
        <v>자</v>
      </c>
      <c r="J14" s="15" t="str">
        <f t="shared" si="0"/>
        <v>1E+24</v>
      </c>
      <c r="K14" s="10">
        <f t="shared" si="1"/>
        <v>1200</v>
      </c>
      <c r="M14" s="15" t="s">
        <v>23</v>
      </c>
      <c r="N14" s="15">
        <v>28</v>
      </c>
      <c r="O14" s="16">
        <f t="shared" si="2"/>
        <v>9.9999999999999996E+27</v>
      </c>
      <c r="P14" s="16" t="str">
        <f t="shared" si="7"/>
        <v>1E+28</v>
      </c>
    </row>
    <row r="15" spans="1:16" x14ac:dyDescent="0.3">
      <c r="C15" s="14"/>
      <c r="E15" s="15">
        <v>7</v>
      </c>
      <c r="F15" s="16" t="str">
        <f t="shared" si="4"/>
        <v>1.0617양</v>
      </c>
      <c r="G15" s="16">
        <f t="shared" si="5"/>
        <v>1.0617000000000001E+28</v>
      </c>
      <c r="H15" s="16">
        <f t="shared" si="6"/>
        <v>1.0617000000000001</v>
      </c>
      <c r="I15" s="15" t="str" cm="1">
        <f t="array" ref="I15">IF(AND(H14&gt;100,H15&lt;100),INDEX(M:M,MATCH(I14,M:M,0)+1,0),I14)</f>
        <v>양</v>
      </c>
      <c r="J15" s="15" t="str">
        <f t="shared" si="0"/>
        <v>1E+28</v>
      </c>
      <c r="K15" s="10">
        <f t="shared" si="1"/>
        <v>1400</v>
      </c>
      <c r="M15" s="15" t="s">
        <v>24</v>
      </c>
      <c r="N15" s="15">
        <v>32</v>
      </c>
      <c r="O15" s="16">
        <f t="shared" si="2"/>
        <v>1.0000000000000001E+32</v>
      </c>
      <c r="P15" s="16" t="str">
        <f t="shared" si="7"/>
        <v>1E+32</v>
      </c>
    </row>
    <row r="16" spans="1:16" x14ac:dyDescent="0.3">
      <c r="A16" s="13"/>
      <c r="B16" s="13"/>
      <c r="C16" s="14"/>
      <c r="E16" s="15">
        <v>8</v>
      </c>
      <c r="F16" s="16" t="str">
        <f t="shared" si="4"/>
        <v>107.2317양</v>
      </c>
      <c r="G16" s="16">
        <f t="shared" si="5"/>
        <v>1.0723169999999999E+30</v>
      </c>
      <c r="H16" s="16">
        <f t="shared" si="6"/>
        <v>107.2317</v>
      </c>
      <c r="I16" s="15" t="str" cm="1">
        <f t="array" ref="I16">IF(AND(H15&gt;100,H16&lt;100),INDEX(M:M,MATCH(I15,M:M,0)+1,0),I15)</f>
        <v>양</v>
      </c>
      <c r="J16" s="15" t="str">
        <f t="shared" si="0"/>
        <v>1E+28</v>
      </c>
      <c r="K16" s="10">
        <f t="shared" si="1"/>
        <v>1600</v>
      </c>
      <c r="M16" s="15" t="s">
        <v>25</v>
      </c>
      <c r="N16" s="15">
        <v>36</v>
      </c>
      <c r="O16" s="16">
        <f t="shared" si="2"/>
        <v>1E+36</v>
      </c>
      <c r="P16" s="16" t="str">
        <f t="shared" si="7"/>
        <v>1E+36</v>
      </c>
    </row>
    <row r="17" spans="3:16" x14ac:dyDescent="0.3">
      <c r="C17" s="14"/>
      <c r="E17" s="15">
        <v>9</v>
      </c>
      <c r="F17" s="16" t="str">
        <f t="shared" si="4"/>
        <v>1.0831구</v>
      </c>
      <c r="G17" s="16">
        <f t="shared" si="5"/>
        <v>1.0831E+32</v>
      </c>
      <c r="H17" s="16">
        <f t="shared" si="6"/>
        <v>1.0831</v>
      </c>
      <c r="I17" s="15" t="str" cm="1">
        <f t="array" ref="I17">IF(AND(H16&gt;100,H17&lt;100),INDEX(M:M,MATCH(I16,M:M,0)+1,0),I16)</f>
        <v>구</v>
      </c>
      <c r="J17" s="15" t="str">
        <f t="shared" si="0"/>
        <v>1E+32</v>
      </c>
      <c r="K17" s="10">
        <f t="shared" si="1"/>
        <v>1800</v>
      </c>
      <c r="M17" s="15" t="s">
        <v>26</v>
      </c>
      <c r="N17" s="15">
        <v>40</v>
      </c>
      <c r="O17" s="16">
        <f t="shared" si="2"/>
        <v>1E+40</v>
      </c>
      <c r="P17" s="16" t="str">
        <f t="shared" si="7"/>
        <v>1E+40</v>
      </c>
    </row>
    <row r="18" spans="3:16" x14ac:dyDescent="0.3">
      <c r="C18" s="14"/>
      <c r="E18" s="15">
        <v>10</v>
      </c>
      <c r="F18" s="16" t="str">
        <f t="shared" si="4"/>
        <v>109.3931구</v>
      </c>
      <c r="G18" s="16">
        <f t="shared" si="5"/>
        <v>1.0939310000000001E+34</v>
      </c>
      <c r="H18" s="16">
        <f t="shared" si="6"/>
        <v>109.3931</v>
      </c>
      <c r="I18" s="15" t="str" cm="1">
        <f t="array" ref="I18">IF(AND(H17&gt;100,H18&lt;100),INDEX(M:M,MATCH(I17,M:M,0)+1,0),I17)</f>
        <v>구</v>
      </c>
      <c r="J18" s="15" t="str">
        <f t="shared" si="0"/>
        <v>1E+32</v>
      </c>
      <c r="K18" s="10">
        <f t="shared" si="1"/>
        <v>2000</v>
      </c>
      <c r="M18" s="15" t="s">
        <v>27</v>
      </c>
      <c r="N18" s="15">
        <v>44</v>
      </c>
      <c r="O18" s="16">
        <f t="shared" si="2"/>
        <v>1.0000000000000001E+44</v>
      </c>
      <c r="P18" s="16" t="str">
        <f t="shared" si="7"/>
        <v>1E+44</v>
      </c>
    </row>
    <row r="19" spans="3:16" x14ac:dyDescent="0.3">
      <c r="C19" s="14"/>
      <c r="E19" s="15">
        <v>11</v>
      </c>
      <c r="F19" s="16" t="str">
        <f t="shared" si="4"/>
        <v>1.1049간</v>
      </c>
      <c r="G19" s="16">
        <f t="shared" si="5"/>
        <v>1.1049000000000001E+36</v>
      </c>
      <c r="H19" s="16">
        <f t="shared" si="6"/>
        <v>1.1049</v>
      </c>
      <c r="I19" s="15" t="str" cm="1">
        <f t="array" ref="I19">IF(AND(H18&gt;100,H19&lt;100),INDEX(M:M,MATCH(I18,M:M,0)+1,0),I18)</f>
        <v>간</v>
      </c>
      <c r="J19" s="15" t="str">
        <f t="shared" si="0"/>
        <v>1E+36</v>
      </c>
      <c r="K19" s="10">
        <f t="shared" si="1"/>
        <v>2200</v>
      </c>
      <c r="M19" s="15" t="s">
        <v>28</v>
      </c>
      <c r="N19" s="15">
        <v>48</v>
      </c>
      <c r="O19" s="16">
        <f t="shared" si="2"/>
        <v>1E+48</v>
      </c>
      <c r="P19" s="16" t="str">
        <f t="shared" si="7"/>
        <v>1E+48</v>
      </c>
    </row>
    <row r="20" spans="3:16" x14ac:dyDescent="0.3">
      <c r="C20" s="14"/>
      <c r="E20" s="15">
        <v>12</v>
      </c>
      <c r="F20" s="16" t="str">
        <f t="shared" si="4"/>
        <v>111.5949간</v>
      </c>
      <c r="G20" s="16">
        <f t="shared" si="5"/>
        <v>1.1159490000000001E+38</v>
      </c>
      <c r="H20" s="16">
        <f t="shared" si="6"/>
        <v>111.5949</v>
      </c>
      <c r="I20" s="15" t="str" cm="1">
        <f t="array" ref="I20">IF(AND(H19&gt;100,H20&lt;100),INDEX(M:M,MATCH(I19,M:M,0)+1,0),I19)</f>
        <v>간</v>
      </c>
      <c r="J20" s="15" t="str">
        <f t="shared" si="0"/>
        <v>1E+36</v>
      </c>
      <c r="K20" s="10">
        <f t="shared" si="1"/>
        <v>2400</v>
      </c>
      <c r="M20" s="15" t="s">
        <v>29</v>
      </c>
      <c r="N20" s="15">
        <v>52</v>
      </c>
      <c r="O20" s="16">
        <f t="shared" si="2"/>
        <v>9.9999999999999999E+51</v>
      </c>
      <c r="P20" s="16" t="str">
        <f t="shared" si="7"/>
        <v>1E+52</v>
      </c>
    </row>
    <row r="21" spans="3:16" x14ac:dyDescent="0.3">
      <c r="C21" s="14"/>
      <c r="E21" s="15">
        <v>13</v>
      </c>
      <c r="F21" s="16" t="str">
        <f t="shared" si="4"/>
        <v>1.1272정</v>
      </c>
      <c r="G21" s="16">
        <f t="shared" si="5"/>
        <v>1.1272E+40</v>
      </c>
      <c r="H21" s="16">
        <f t="shared" si="6"/>
        <v>1.1272</v>
      </c>
      <c r="I21" s="15" t="str" cm="1">
        <f t="array" ref="I21">IF(AND(H20&gt;100,H21&lt;100),INDEX(M:M,MATCH(I20,M:M,0)+1,0),I20)</f>
        <v>정</v>
      </c>
      <c r="J21" s="15" t="str">
        <f t="shared" si="0"/>
        <v>1E+40</v>
      </c>
      <c r="K21" s="10">
        <f t="shared" si="1"/>
        <v>2600</v>
      </c>
      <c r="M21" s="15" t="s">
        <v>30</v>
      </c>
      <c r="N21" s="15">
        <v>56</v>
      </c>
      <c r="O21" s="16">
        <f t="shared" si="2"/>
        <v>1.0000000000000001E+56</v>
      </c>
      <c r="P21" s="16" t="str">
        <f t="shared" si="7"/>
        <v>1E+56</v>
      </c>
    </row>
    <row r="22" spans="3:16" x14ac:dyDescent="0.3">
      <c r="C22" s="14"/>
      <c r="E22" s="15">
        <v>14</v>
      </c>
      <c r="F22" s="16" t="str">
        <f t="shared" si="4"/>
        <v>113.8472정</v>
      </c>
      <c r="G22" s="16">
        <f t="shared" si="5"/>
        <v>1.138472E+42</v>
      </c>
      <c r="H22" s="16">
        <f t="shared" si="6"/>
        <v>113.8472</v>
      </c>
      <c r="I22" s="15" t="str" cm="1">
        <f t="array" ref="I22">IF(AND(H21&gt;100,H22&lt;100),INDEX(M:M,MATCH(I21,M:M,0)+1,0),I21)</f>
        <v>정</v>
      </c>
      <c r="J22" s="15" t="str">
        <f t="shared" si="0"/>
        <v>1E+40</v>
      </c>
      <c r="K22" s="10">
        <f t="shared" si="1"/>
        <v>2800</v>
      </c>
      <c r="M22" s="15" t="s">
        <v>31</v>
      </c>
      <c r="N22" s="15">
        <v>60</v>
      </c>
      <c r="O22" s="16">
        <f t="shared" si="2"/>
        <v>9.9999999999999995E+59</v>
      </c>
      <c r="P22" s="16" t="str">
        <f t="shared" si="7"/>
        <v>1E+60</v>
      </c>
    </row>
    <row r="23" spans="3:16" x14ac:dyDescent="0.3">
      <c r="E23" s="15">
        <v>15</v>
      </c>
      <c r="F23" s="16" t="str">
        <f t="shared" si="4"/>
        <v>1.1499재</v>
      </c>
      <c r="G23" s="16">
        <f t="shared" si="5"/>
        <v>1.1499000000000001E+44</v>
      </c>
      <c r="H23" s="16">
        <f t="shared" si="6"/>
        <v>1.1498999999999999</v>
      </c>
      <c r="I23" s="15" t="str" cm="1">
        <f t="array" ref="I23">IF(AND(H22&gt;100,H23&lt;100),INDEX(M:M,MATCH(I22,M:M,0)+1,0),I22)</f>
        <v>재</v>
      </c>
      <c r="J23" s="15" t="str">
        <f t="shared" si="0"/>
        <v>1E+44</v>
      </c>
      <c r="K23" s="10">
        <f t="shared" si="1"/>
        <v>3000</v>
      </c>
      <c r="M23" s="15" t="s">
        <v>32</v>
      </c>
      <c r="N23" s="15">
        <v>64</v>
      </c>
      <c r="O23" s="16">
        <f t="shared" si="2"/>
        <v>1E+64</v>
      </c>
      <c r="P23" s="16" t="str">
        <f t="shared" si="7"/>
        <v>1E+64</v>
      </c>
    </row>
    <row r="24" spans="3:16" x14ac:dyDescent="0.3">
      <c r="E24" s="15">
        <v>16</v>
      </c>
      <c r="F24" s="16" t="str">
        <f t="shared" si="4"/>
        <v>116.1399재</v>
      </c>
      <c r="G24" s="16">
        <f t="shared" si="5"/>
        <v>1.1613990000000001E+46</v>
      </c>
      <c r="H24" s="16">
        <f t="shared" si="6"/>
        <v>116.1399</v>
      </c>
      <c r="I24" s="15" t="str" cm="1">
        <f t="array" ref="I24">IF(AND(H23&gt;100,H24&lt;100),INDEX(M:M,MATCH(I23,M:M,0)+1,0),I23)</f>
        <v>재</v>
      </c>
      <c r="J24" s="15" t="str">
        <f t="shared" si="0"/>
        <v>1E+44</v>
      </c>
      <c r="K24" s="10">
        <f t="shared" si="1"/>
        <v>3200</v>
      </c>
      <c r="M24" s="15" t="s">
        <v>33</v>
      </c>
      <c r="N24" s="15">
        <v>68</v>
      </c>
      <c r="O24" s="16">
        <f t="shared" si="2"/>
        <v>9.9999999999999995E+67</v>
      </c>
      <c r="P24" s="16" t="str">
        <f t="shared" si="7"/>
        <v>1E+68</v>
      </c>
    </row>
    <row r="25" spans="3:16" x14ac:dyDescent="0.3">
      <c r="E25" s="15">
        <v>17</v>
      </c>
      <c r="F25" s="16" t="str">
        <f t="shared" si="4"/>
        <v>1.1731극</v>
      </c>
      <c r="G25" s="16">
        <f t="shared" si="5"/>
        <v>1.1731000000000001E+48</v>
      </c>
      <c r="H25" s="16">
        <f t="shared" si="6"/>
        <v>1.1731</v>
      </c>
      <c r="I25" s="15" t="str" cm="1">
        <f t="array" ref="I25">IF(AND(H24&gt;100,H25&lt;100),INDEX(M:M,MATCH(I24,M:M,0)+1,0),I24)</f>
        <v>극</v>
      </c>
      <c r="J25" s="15" t="str">
        <f t="shared" si="0"/>
        <v>1E+48</v>
      </c>
      <c r="K25" s="10">
        <f t="shared" si="1"/>
        <v>3400</v>
      </c>
      <c r="M25" s="15" t="s">
        <v>34</v>
      </c>
      <c r="N25" s="15">
        <v>72</v>
      </c>
      <c r="O25" s="16">
        <f t="shared" si="2"/>
        <v>9.9999999999999994E+71</v>
      </c>
      <c r="P25" s="16" t="str">
        <f t="shared" si="7"/>
        <v>1E+72</v>
      </c>
    </row>
    <row r="26" spans="3:16" x14ac:dyDescent="0.3">
      <c r="E26" s="15">
        <v>18</v>
      </c>
      <c r="F26" s="16" t="str">
        <f t="shared" si="4"/>
        <v>118.4831극</v>
      </c>
      <c r="G26" s="16">
        <f t="shared" si="5"/>
        <v>1.1848310000000001E+50</v>
      </c>
      <c r="H26" s="16">
        <f t="shared" si="6"/>
        <v>118.48309999999999</v>
      </c>
      <c r="I26" s="15" t="str" cm="1">
        <f t="array" ref="I26">IF(AND(H25&gt;100,H26&lt;100),INDEX(M:M,MATCH(I25,M:M,0)+1,0),I25)</f>
        <v>극</v>
      </c>
      <c r="J26" s="15" t="str">
        <f t="shared" si="0"/>
        <v>1E+48</v>
      </c>
      <c r="K26" s="10">
        <f t="shared" si="1"/>
        <v>3600</v>
      </c>
      <c r="M26" s="15" t="s">
        <v>35</v>
      </c>
      <c r="N26" s="15">
        <v>76</v>
      </c>
      <c r="O26" s="16">
        <f t="shared" si="2"/>
        <v>1E+76</v>
      </c>
      <c r="P26" s="16" t="str">
        <f t="shared" si="7"/>
        <v>1E+76</v>
      </c>
    </row>
    <row r="27" spans="3:16" x14ac:dyDescent="0.3">
      <c r="E27" s="15">
        <v>19</v>
      </c>
      <c r="F27" s="16" t="str">
        <f t="shared" si="4"/>
        <v>1.1967항</v>
      </c>
      <c r="G27" s="16">
        <f t="shared" si="5"/>
        <v>1.1967000000000001E+52</v>
      </c>
      <c r="H27" s="16">
        <f t="shared" si="6"/>
        <v>1.1967000000000001</v>
      </c>
      <c r="I27" s="15" t="str" cm="1">
        <f t="array" ref="I27">IF(AND(H26&gt;100,H27&lt;100),INDEX(M:M,MATCH(I26,M:M,0)+1,0),I26)</f>
        <v>항</v>
      </c>
      <c r="J27" s="15" t="str">
        <f t="shared" si="0"/>
        <v>1E+52</v>
      </c>
      <c r="K27" s="10">
        <f t="shared" si="1"/>
        <v>3800</v>
      </c>
      <c r="M27" s="15" t="s">
        <v>37</v>
      </c>
      <c r="N27" s="15">
        <v>80</v>
      </c>
      <c r="O27" s="16">
        <f t="shared" si="2"/>
        <v>1E+80</v>
      </c>
      <c r="P27" s="16" t="str">
        <f t="shared" si="7"/>
        <v>1E+80</v>
      </c>
    </row>
    <row r="28" spans="3:16" x14ac:dyDescent="0.3">
      <c r="E28" s="15">
        <v>20</v>
      </c>
      <c r="F28" s="16" t="str">
        <f t="shared" si="4"/>
        <v>120.8667항</v>
      </c>
      <c r="G28" s="16">
        <f t="shared" si="5"/>
        <v>1.208667E+54</v>
      </c>
      <c r="H28" s="16">
        <f t="shared" si="6"/>
        <v>120.86669999999999</v>
      </c>
      <c r="I28" s="15" t="str" cm="1">
        <f t="array" ref="I28">IF(AND(H27&gt;100,H28&lt;100),INDEX(M:M,MATCH(I27,M:M,0)+1,0),I27)</f>
        <v>항</v>
      </c>
      <c r="J28" s="15" t="str">
        <f t="shared" si="0"/>
        <v>1E+52</v>
      </c>
      <c r="K28" s="10">
        <f t="shared" si="1"/>
        <v>4000</v>
      </c>
      <c r="M28" s="15" t="s">
        <v>16</v>
      </c>
      <c r="N28" s="15">
        <v>84</v>
      </c>
      <c r="O28" s="16">
        <f t="shared" si="2"/>
        <v>1.0000000000000001E+84</v>
      </c>
      <c r="P28" s="16" t="str">
        <f t="shared" si="7"/>
        <v>1E+84</v>
      </c>
    </row>
    <row r="29" spans="3:16" x14ac:dyDescent="0.3">
      <c r="E29" s="15">
        <v>21</v>
      </c>
      <c r="F29" s="16" t="str">
        <f t="shared" si="4"/>
        <v>1.2208아</v>
      </c>
      <c r="G29" s="16">
        <f t="shared" si="5"/>
        <v>1.2208000000000001E+56</v>
      </c>
      <c r="H29" s="16">
        <f t="shared" si="6"/>
        <v>1.2207999999999999</v>
      </c>
      <c r="I29" s="15" t="str" cm="1">
        <f t="array" ref="I29">IF(AND(H28&gt;100,H29&lt;100),INDEX(M:M,MATCH(I28,M:M,0)+1,0),I28)</f>
        <v>아</v>
      </c>
      <c r="J29" s="15" t="str">
        <f t="shared" si="0"/>
        <v>1E+56</v>
      </c>
      <c r="K29" s="10">
        <f t="shared" si="1"/>
        <v>4200</v>
      </c>
      <c r="M29" s="15" t="s">
        <v>38</v>
      </c>
      <c r="N29" s="15">
        <v>88</v>
      </c>
      <c r="O29" s="16">
        <f t="shared" si="2"/>
        <v>9.9999999999999996E+87</v>
      </c>
      <c r="P29" s="16" t="str">
        <f t="shared" si="7"/>
        <v>1E+88</v>
      </c>
    </row>
    <row r="30" spans="3:16" x14ac:dyDescent="0.3">
      <c r="E30" s="15">
        <v>22</v>
      </c>
      <c r="F30" s="16" t="str">
        <f t="shared" si="4"/>
        <v>123.3008아</v>
      </c>
      <c r="G30" s="16">
        <f t="shared" si="5"/>
        <v>1.233008E+58</v>
      </c>
      <c r="H30" s="16">
        <f t="shared" si="6"/>
        <v>123.3008</v>
      </c>
      <c r="I30" s="15" t="str" cm="1">
        <f t="array" ref="I30">IF(AND(H29&gt;100,H30&lt;100),INDEX(M:M,MATCH(I29,M:M,0)+1,0),I29)</f>
        <v>아</v>
      </c>
      <c r="J30" s="15" t="str">
        <f t="shared" si="0"/>
        <v>1E+56</v>
      </c>
      <c r="K30" s="10">
        <f t="shared" si="1"/>
        <v>4400</v>
      </c>
      <c r="M30" s="15" t="s">
        <v>39</v>
      </c>
      <c r="N30" s="15">
        <v>92</v>
      </c>
      <c r="O30" s="16">
        <f t="shared" si="2"/>
        <v>1E+92</v>
      </c>
      <c r="P30" s="16" t="str">
        <f t="shared" si="7"/>
        <v>1E+92</v>
      </c>
    </row>
    <row r="31" spans="3:16" x14ac:dyDescent="0.3">
      <c r="E31" s="15">
        <v>23</v>
      </c>
      <c r="F31" s="16" t="str">
        <f t="shared" si="4"/>
        <v>1.2454나</v>
      </c>
      <c r="G31" s="16">
        <f t="shared" si="5"/>
        <v>1.2454E+60</v>
      </c>
      <c r="H31" s="16">
        <f t="shared" si="6"/>
        <v>1.2454000000000001</v>
      </c>
      <c r="I31" s="15" t="str" cm="1">
        <f t="array" ref="I31">IF(AND(H30&gt;100,H31&lt;100),INDEX(M:M,MATCH(I30,M:M,0)+1,0),I30)</f>
        <v>나</v>
      </c>
      <c r="J31" s="15" t="str">
        <f t="shared" si="0"/>
        <v>1E+60</v>
      </c>
      <c r="K31" s="10">
        <f t="shared" si="1"/>
        <v>4600</v>
      </c>
      <c r="M31" s="15" t="s">
        <v>36</v>
      </c>
      <c r="N31" s="15">
        <v>96</v>
      </c>
      <c r="O31" s="16">
        <f t="shared" si="2"/>
        <v>1E+96</v>
      </c>
      <c r="P31" s="16" t="str">
        <f t="shared" si="7"/>
        <v>1E+96</v>
      </c>
    </row>
    <row r="32" spans="3:16" x14ac:dyDescent="0.3">
      <c r="E32" s="15">
        <v>24</v>
      </c>
      <c r="F32" s="16" t="str">
        <f t="shared" si="4"/>
        <v>125.7854나</v>
      </c>
      <c r="G32" s="16">
        <f t="shared" si="5"/>
        <v>1.2578539999999998E+62</v>
      </c>
      <c r="H32" s="16">
        <f t="shared" si="6"/>
        <v>125.7854</v>
      </c>
      <c r="I32" s="15" t="str" cm="1">
        <f t="array" ref="I32">IF(AND(H31&gt;100,H32&lt;100),INDEX(M:M,MATCH(I31,M:M,0)+1,0),I31)</f>
        <v>나</v>
      </c>
      <c r="J32" s="15" t="str">
        <f t="shared" si="0"/>
        <v>1E+60</v>
      </c>
      <c r="K32" s="10">
        <f t="shared" si="1"/>
        <v>4800</v>
      </c>
      <c r="L32" s="15"/>
      <c r="M32" s="15" t="s">
        <v>41</v>
      </c>
      <c r="N32" s="15">
        <v>100</v>
      </c>
      <c r="O32" s="16">
        <f t="shared" si="2"/>
        <v>1E+100</v>
      </c>
      <c r="P32" s="16" t="str">
        <f t="shared" si="7"/>
        <v>1E+100</v>
      </c>
    </row>
    <row r="33" spans="5:25" x14ac:dyDescent="0.3">
      <c r="E33" s="15">
        <v>25</v>
      </c>
      <c r="F33" s="16" t="str">
        <f t="shared" si="4"/>
        <v>1.2705불</v>
      </c>
      <c r="G33" s="16">
        <f t="shared" si="5"/>
        <v>1.2704999999999999E+64</v>
      </c>
      <c r="H33" s="16">
        <f t="shared" si="6"/>
        <v>1.2705</v>
      </c>
      <c r="I33" s="15" t="str" cm="1">
        <f t="array" ref="I33">IF(AND(H32&gt;100,H33&lt;100),INDEX(M:M,MATCH(I32,M:M,0)+1,0),I32)</f>
        <v>불</v>
      </c>
      <c r="J33" s="15" t="str">
        <f t="shared" si="0"/>
        <v>1E+64</v>
      </c>
      <c r="K33" s="10">
        <f t="shared" si="1"/>
        <v>5000</v>
      </c>
      <c r="L33" s="12"/>
      <c r="M33" s="15" t="s">
        <v>46</v>
      </c>
      <c r="N33" s="15">
        <v>104</v>
      </c>
      <c r="O33" s="16">
        <f t="shared" ref="O33:O34" si="8">POWER(10,N33)</f>
        <v>1E+104</v>
      </c>
      <c r="P33" s="16" t="str">
        <f t="shared" ref="P33:P34" si="9">RIGHT(O33,N33)</f>
        <v>1E+104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5:25" x14ac:dyDescent="0.3">
      <c r="E34" s="15">
        <v>26</v>
      </c>
      <c r="F34" s="16" t="str">
        <f t="shared" si="4"/>
        <v>128.3205불</v>
      </c>
      <c r="G34" s="16">
        <f t="shared" si="5"/>
        <v>1.283205E+66</v>
      </c>
      <c r="H34" s="16">
        <f t="shared" si="6"/>
        <v>128.32050000000001</v>
      </c>
      <c r="I34" s="15" t="str" cm="1">
        <f t="array" ref="I34">IF(AND(H33&gt;100,H34&lt;100),INDEX(M:M,MATCH(I33,M:M,0)+1,0),I33)</f>
        <v>불</v>
      </c>
      <c r="J34" s="15" t="str">
        <f t="shared" si="0"/>
        <v>1E+64</v>
      </c>
      <c r="K34" s="10">
        <f t="shared" si="1"/>
        <v>5200</v>
      </c>
      <c r="L34" s="12"/>
      <c r="M34" s="15" t="s">
        <v>47</v>
      </c>
      <c r="N34" s="15">
        <v>108</v>
      </c>
      <c r="O34" s="16">
        <f t="shared" si="8"/>
        <v>1E+108</v>
      </c>
      <c r="P34" s="16" t="str">
        <f t="shared" si="9"/>
        <v>1E+108</v>
      </c>
      <c r="Q34" s="10"/>
      <c r="R34" s="10"/>
      <c r="S34" s="10"/>
      <c r="T34" s="10"/>
      <c r="U34" s="10"/>
      <c r="V34" s="10"/>
      <c r="W34" s="10"/>
      <c r="X34" s="10"/>
      <c r="Y34" s="10"/>
    </row>
    <row r="35" spans="5:25" x14ac:dyDescent="0.3">
      <c r="E35" s="15">
        <v>27</v>
      </c>
      <c r="F35" s="16" t="str">
        <f t="shared" si="4"/>
        <v>1.2961무</v>
      </c>
      <c r="G35" s="16">
        <f t="shared" si="5"/>
        <v>1.2961E+68</v>
      </c>
      <c r="H35" s="16">
        <f t="shared" si="6"/>
        <v>1.2961</v>
      </c>
      <c r="I35" s="15" t="str" cm="1">
        <f t="array" ref="I35">IF(AND(H34&gt;100,H35&lt;100),INDEX(M:M,MATCH(I34,M:M,0)+1,0),I34)</f>
        <v>무</v>
      </c>
      <c r="J35" s="15" t="str">
        <f t="shared" si="0"/>
        <v>1E+68</v>
      </c>
      <c r="K35" s="10">
        <f t="shared" si="1"/>
        <v>5400</v>
      </c>
      <c r="L35" s="12"/>
      <c r="M35" s="15" t="s">
        <v>48</v>
      </c>
      <c r="N35" s="15">
        <v>112</v>
      </c>
      <c r="O35" s="16">
        <f t="shared" ref="O35:O37" si="10">POWER(10,N35)</f>
        <v>9.9999999999999993E+111</v>
      </c>
      <c r="P35" s="16" t="str">
        <f t="shared" ref="P35:P37" si="11">RIGHT(O35,N35)</f>
        <v>1E+112</v>
      </c>
      <c r="Q35" s="10"/>
      <c r="R35" s="10"/>
      <c r="S35" s="10"/>
      <c r="T35" s="10"/>
      <c r="U35" s="10"/>
      <c r="V35" s="10"/>
      <c r="W35" s="10"/>
      <c r="X35" s="10"/>
      <c r="Y35" s="10"/>
    </row>
    <row r="36" spans="5:25" x14ac:dyDescent="0.3">
      <c r="E36" s="15">
        <v>28</v>
      </c>
      <c r="F36" s="16" t="str">
        <f t="shared" si="4"/>
        <v>130.9061무</v>
      </c>
      <c r="G36" s="16">
        <f t="shared" si="5"/>
        <v>1.3090610000000001E+70</v>
      </c>
      <c r="H36" s="16">
        <f t="shared" si="6"/>
        <v>130.90610000000001</v>
      </c>
      <c r="I36" s="15" t="str" cm="1">
        <f t="array" ref="I36">IF(AND(H35&gt;100,H36&lt;100),INDEX(M:M,MATCH(I35,M:M,0)+1,0),I35)</f>
        <v>무</v>
      </c>
      <c r="J36" s="15" t="str">
        <f t="shared" si="0"/>
        <v>1E+68</v>
      </c>
      <c r="K36" s="10">
        <f t="shared" si="1"/>
        <v>5600</v>
      </c>
      <c r="L36" s="12"/>
      <c r="M36" s="15" t="s">
        <v>49</v>
      </c>
      <c r="N36" s="15">
        <v>116</v>
      </c>
      <c r="O36" s="16">
        <f t="shared" si="10"/>
        <v>1E+116</v>
      </c>
      <c r="P36" s="16" t="str">
        <f t="shared" si="11"/>
        <v>1E+116</v>
      </c>
      <c r="Q36" s="10"/>
      <c r="R36" s="10"/>
      <c r="S36" s="10"/>
      <c r="T36" s="10"/>
      <c r="U36" s="10"/>
      <c r="V36" s="10"/>
      <c r="W36" s="10"/>
      <c r="X36" s="10"/>
      <c r="Y36" s="10"/>
    </row>
    <row r="37" spans="5:25" x14ac:dyDescent="0.3">
      <c r="E37" s="15">
        <v>29</v>
      </c>
      <c r="F37" s="16" t="str">
        <f t="shared" si="4"/>
        <v>1.3222대</v>
      </c>
      <c r="G37" s="16">
        <f t="shared" si="5"/>
        <v>1.3222E+72</v>
      </c>
      <c r="H37" s="16">
        <f t="shared" si="6"/>
        <v>1.3222</v>
      </c>
      <c r="I37" s="15" t="str" cm="1">
        <f t="array" ref="I37">IF(AND(H36&gt;100,H37&lt;100),INDEX(M:M,MATCH(I36,M:M,0)+1,0),I36)</f>
        <v>대</v>
      </c>
      <c r="J37" s="15" t="str">
        <f t="shared" si="0"/>
        <v>1E+72</v>
      </c>
      <c r="K37" s="10">
        <f t="shared" si="1"/>
        <v>5800</v>
      </c>
      <c r="L37" s="12"/>
      <c r="M37" s="15" t="s">
        <v>50</v>
      </c>
      <c r="N37" s="15">
        <v>120</v>
      </c>
      <c r="O37" s="16">
        <f t="shared" si="10"/>
        <v>9.9999999999999998E+119</v>
      </c>
      <c r="P37" s="16" t="str">
        <f t="shared" si="11"/>
        <v>1E+120</v>
      </c>
      <c r="Q37" s="10"/>
      <c r="R37" s="10"/>
      <c r="S37" s="10"/>
      <c r="T37" s="10"/>
      <c r="U37" s="10"/>
      <c r="V37" s="10"/>
      <c r="W37" s="10"/>
      <c r="X37" s="10"/>
      <c r="Y37" s="10"/>
    </row>
    <row r="38" spans="5:25" x14ac:dyDescent="0.3">
      <c r="E38" s="15">
        <v>30</v>
      </c>
      <c r="F38" s="16" t="str">
        <f t="shared" si="4"/>
        <v>133.5422대</v>
      </c>
      <c r="G38" s="16">
        <f t="shared" si="5"/>
        <v>1.3354219999999999E+74</v>
      </c>
      <c r="H38" s="16">
        <f t="shared" si="6"/>
        <v>133.54220000000001</v>
      </c>
      <c r="I38" s="15" t="str" cm="1">
        <f t="array" ref="I38">IF(AND(H37&gt;100,H38&lt;100),INDEX(M:M,MATCH(I37,M:M,0)+1,0),I37)</f>
        <v>대</v>
      </c>
      <c r="J38" s="15" t="str">
        <f t="shared" si="0"/>
        <v>1E+72</v>
      </c>
      <c r="K38" s="10">
        <f t="shared" si="1"/>
        <v>6000</v>
      </c>
      <c r="L38" s="12"/>
      <c r="M38" s="15" t="s">
        <v>51</v>
      </c>
      <c r="N38" s="15">
        <v>124</v>
      </c>
      <c r="O38" s="16">
        <f t="shared" ref="O38:O39" si="12">POWER(10,N38)</f>
        <v>9.9999999999999995E+123</v>
      </c>
      <c r="P38" s="16" t="str">
        <f t="shared" ref="P38:P39" si="13">RIGHT(O38,N38)</f>
        <v>1E+124</v>
      </c>
      <c r="Q38" s="10"/>
      <c r="R38" s="10"/>
      <c r="S38" s="10"/>
      <c r="T38" s="10"/>
      <c r="U38" s="10"/>
      <c r="V38" s="10"/>
      <c r="W38" s="10"/>
      <c r="X38" s="10"/>
      <c r="Y38" s="10"/>
    </row>
    <row r="39" spans="5:25" x14ac:dyDescent="0.3">
      <c r="E39" s="15">
        <v>31</v>
      </c>
      <c r="F39" s="16" t="str">
        <f t="shared" si="4"/>
        <v>1.3488겁</v>
      </c>
      <c r="G39" s="16">
        <f t="shared" si="5"/>
        <v>1.3488E+76</v>
      </c>
      <c r="H39" s="16">
        <f t="shared" si="6"/>
        <v>1.3488</v>
      </c>
      <c r="I39" s="15" t="str" cm="1">
        <f t="array" ref="I39">IF(AND(H38&gt;100,H39&lt;100),INDEX(M:M,MATCH(I38,M:M,0)+1,0),I38)</f>
        <v>겁</v>
      </c>
      <c r="J39" s="15" t="str">
        <f t="shared" si="0"/>
        <v>1E+76</v>
      </c>
      <c r="K39" s="10">
        <f t="shared" si="1"/>
        <v>6200</v>
      </c>
      <c r="L39" s="12"/>
      <c r="M39" s="15" t="s">
        <v>52</v>
      </c>
      <c r="N39" s="15">
        <v>128</v>
      </c>
      <c r="O39" s="16">
        <f t="shared" si="12"/>
        <v>1.0000000000000001E+128</v>
      </c>
      <c r="P39" s="16" t="str">
        <f t="shared" si="13"/>
        <v>1E+128</v>
      </c>
      <c r="Q39" s="10"/>
      <c r="R39" s="10"/>
      <c r="S39" s="10"/>
      <c r="T39" s="10"/>
      <c r="U39" s="10"/>
      <c r="V39" s="10"/>
      <c r="W39" s="10"/>
      <c r="X39" s="10"/>
      <c r="Y39" s="10"/>
    </row>
    <row r="40" spans="5:25" x14ac:dyDescent="0.3">
      <c r="E40" s="15">
        <v>32</v>
      </c>
      <c r="F40" s="16" t="str">
        <f t="shared" si="4"/>
        <v>136.2288겁</v>
      </c>
      <c r="G40" s="16">
        <f t="shared" si="5"/>
        <v>1.362288E+78</v>
      </c>
      <c r="H40" s="16">
        <f t="shared" si="6"/>
        <v>136.22880000000001</v>
      </c>
      <c r="I40" s="15" t="str" cm="1">
        <f t="array" ref="I40">IF(AND(H39&gt;100,H40&lt;100),INDEX(M:M,MATCH(I39,M:M,0)+1,0),I39)</f>
        <v>겁</v>
      </c>
      <c r="J40" s="15" t="str">
        <f t="shared" si="0"/>
        <v>1E+76</v>
      </c>
      <c r="K40" s="10">
        <f t="shared" si="1"/>
        <v>6400</v>
      </c>
      <c r="M40" s="15" t="s">
        <v>53</v>
      </c>
      <c r="N40" s="15">
        <v>132</v>
      </c>
      <c r="O40" s="16">
        <f t="shared" ref="O40" si="14">POWER(10,N40)</f>
        <v>9.9999999999999999E+131</v>
      </c>
      <c r="P40" s="16" t="str">
        <f t="shared" ref="P40" si="15">RIGHT(O40,N40)</f>
        <v>1E+132</v>
      </c>
      <c r="Q40" s="10"/>
      <c r="R40" s="10"/>
      <c r="S40" s="10"/>
      <c r="T40" s="10"/>
      <c r="U40" s="10"/>
      <c r="V40" s="10"/>
      <c r="W40" s="10"/>
      <c r="X40" s="10"/>
      <c r="Y40" s="10"/>
    </row>
    <row r="41" spans="5:25" x14ac:dyDescent="0.3">
      <c r="E41" s="15">
        <v>33</v>
      </c>
      <c r="F41" s="16" t="str">
        <f t="shared" si="4"/>
        <v>1.376업</v>
      </c>
      <c r="G41" s="16">
        <f t="shared" si="5"/>
        <v>1.3759999999999999E+80</v>
      </c>
      <c r="H41" s="16">
        <f t="shared" si="6"/>
        <v>1.3759999999999999</v>
      </c>
      <c r="I41" s="15" t="str" cm="1">
        <f t="array" ref="I41">IF(AND(H40&gt;100,H41&lt;100),INDEX(M:M,MATCH(I40,M:M,0)+1,0),I40)</f>
        <v>업</v>
      </c>
      <c r="J41" s="15" t="str">
        <f t="shared" ref="J41:J72" si="16">VLOOKUP(I41,M:P,4,FALSE)</f>
        <v>1E+80</v>
      </c>
      <c r="K41" s="10">
        <f t="shared" ref="K41:K62" si="17">$B$14*E41</f>
        <v>6600</v>
      </c>
      <c r="M41" s="15" t="s">
        <v>54</v>
      </c>
      <c r="N41" s="15">
        <v>136</v>
      </c>
      <c r="O41" s="16">
        <f t="shared" ref="O41" si="18">POWER(10,N41)</f>
        <v>1.0000000000000001E+136</v>
      </c>
      <c r="P41" s="16" t="str">
        <f t="shared" ref="P41" si="19">RIGHT(O41,N41)</f>
        <v>1E+136</v>
      </c>
      <c r="Q41" s="10"/>
      <c r="R41" s="10"/>
      <c r="S41" s="10"/>
      <c r="T41" s="10"/>
      <c r="U41" s="10"/>
      <c r="V41" s="10"/>
      <c r="W41" s="10"/>
      <c r="X41" s="10"/>
      <c r="Y41" s="10"/>
    </row>
    <row r="42" spans="5:25" x14ac:dyDescent="0.3">
      <c r="E42" s="15">
        <v>34</v>
      </c>
      <c r="F42" s="16" t="str">
        <f t="shared" si="4"/>
        <v>138.976업</v>
      </c>
      <c r="G42" s="16">
        <f t="shared" si="5"/>
        <v>1.38976E+82</v>
      </c>
      <c r="H42" s="16">
        <f t="shared" si="6"/>
        <v>138.976</v>
      </c>
      <c r="I42" s="15" t="str" cm="1">
        <f t="array" ref="I42">IF(AND(H41&gt;100,H42&lt;100),INDEX(M:M,MATCH(I41,M:M,0)+1,0),I41)</f>
        <v>업</v>
      </c>
      <c r="J42" s="15" t="str">
        <f t="shared" si="16"/>
        <v>1E+80</v>
      </c>
      <c r="K42" s="10">
        <f t="shared" si="17"/>
        <v>6800</v>
      </c>
      <c r="M42" s="15" t="s">
        <v>55</v>
      </c>
      <c r="N42" s="15">
        <v>140</v>
      </c>
      <c r="O42" s="16">
        <f t="shared" ref="O42" si="20">POWER(10,N42)</f>
        <v>1.0000000000000001E+140</v>
      </c>
      <c r="P42" s="16" t="str">
        <f t="shared" ref="P42" si="21">RIGHT(O42,N42)</f>
        <v>1E+140</v>
      </c>
      <c r="Q42" s="10"/>
      <c r="R42" s="10"/>
      <c r="S42" s="10"/>
      <c r="T42" s="10"/>
      <c r="U42" s="10"/>
      <c r="V42" s="10"/>
      <c r="W42" s="10"/>
      <c r="X42" s="10"/>
      <c r="Y42" s="10"/>
    </row>
    <row r="43" spans="5:25" x14ac:dyDescent="0.3">
      <c r="E43" s="15">
        <v>35</v>
      </c>
      <c r="F43" s="16" t="str">
        <f t="shared" si="4"/>
        <v>1.4037긍</v>
      </c>
      <c r="G43" s="16">
        <f t="shared" si="5"/>
        <v>1.4037000000000001E+84</v>
      </c>
      <c r="H43" s="16">
        <f t="shared" si="6"/>
        <v>1.4036999999999999</v>
      </c>
      <c r="I43" s="15" t="str" cm="1">
        <f t="array" ref="I43">IF(AND(H42&gt;100,H43&lt;100),INDEX(M:M,MATCH(I42,M:M,0)+1,0),I42)</f>
        <v>긍</v>
      </c>
      <c r="J43" s="15" t="str">
        <f t="shared" si="16"/>
        <v>1E+84</v>
      </c>
      <c r="K43" s="10">
        <f t="shared" si="17"/>
        <v>7000</v>
      </c>
      <c r="M43" s="15" t="s">
        <v>56</v>
      </c>
      <c r="N43" s="15">
        <v>144</v>
      </c>
      <c r="O43" s="16">
        <f t="shared" ref="O43" si="22">POWER(10,N43)</f>
        <v>1E+144</v>
      </c>
      <c r="P43" s="16" t="str">
        <f t="shared" ref="P43" si="23">RIGHT(O43,N43)</f>
        <v>1E+144</v>
      </c>
      <c r="Q43" s="10"/>
      <c r="R43" s="10"/>
      <c r="S43" s="10"/>
      <c r="T43" s="10"/>
      <c r="U43" s="10"/>
      <c r="V43" s="10"/>
      <c r="W43" s="10"/>
      <c r="X43" s="10"/>
      <c r="Y43" s="10"/>
    </row>
    <row r="44" spans="5:25" x14ac:dyDescent="0.3">
      <c r="E44" s="15">
        <v>36</v>
      </c>
      <c r="F44" s="16" t="str">
        <f t="shared" si="4"/>
        <v>141.7737긍</v>
      </c>
      <c r="G44" s="16">
        <f t="shared" si="5"/>
        <v>1.4177370000000001E+86</v>
      </c>
      <c r="H44" s="16">
        <f t="shared" si="6"/>
        <v>141.77369999999999</v>
      </c>
      <c r="I44" s="15" t="str" cm="1">
        <f t="array" ref="I44">IF(AND(H43&gt;100,H44&lt;100),INDEX(M:M,MATCH(I43,M:M,0)+1,0),I43)</f>
        <v>긍</v>
      </c>
      <c r="J44" s="15" t="str">
        <f t="shared" si="16"/>
        <v>1E+84</v>
      </c>
      <c r="K44" s="10">
        <f t="shared" si="17"/>
        <v>7200</v>
      </c>
      <c r="M44" s="15" t="s">
        <v>57</v>
      </c>
      <c r="N44" s="15">
        <v>148</v>
      </c>
      <c r="O44" s="16">
        <f t="shared" ref="O44:O46" si="24">POWER(10,N44)</f>
        <v>1E+148</v>
      </c>
      <c r="P44" s="16" t="str">
        <f t="shared" ref="P44:P46" si="25">RIGHT(O44,N44)</f>
        <v>1E+148</v>
      </c>
      <c r="Q44" s="10"/>
      <c r="R44" s="10"/>
      <c r="S44" s="10"/>
      <c r="T44" s="10"/>
      <c r="U44" s="10"/>
      <c r="V44" s="10"/>
      <c r="W44" s="10"/>
      <c r="X44" s="10"/>
      <c r="Y44" s="10"/>
    </row>
    <row r="45" spans="5:25" x14ac:dyDescent="0.3">
      <c r="E45" s="15">
        <v>37</v>
      </c>
      <c r="F45" s="16" t="str">
        <f t="shared" si="4"/>
        <v>1.432갈</v>
      </c>
      <c r="G45" s="16">
        <f t="shared" si="5"/>
        <v>1.4319999999999999E+88</v>
      </c>
      <c r="H45" s="16">
        <f t="shared" si="6"/>
        <v>1.4319999999999999</v>
      </c>
      <c r="I45" s="15" t="str" cm="1">
        <f t="array" ref="I45">IF(AND(H44&gt;100,H45&lt;100),INDEX(M:M,MATCH(I44,M:M,0)+1,0),I44)</f>
        <v>갈</v>
      </c>
      <c r="J45" s="15" t="str">
        <f t="shared" si="16"/>
        <v>1E+88</v>
      </c>
      <c r="K45" s="10">
        <f t="shared" si="17"/>
        <v>7400</v>
      </c>
      <c r="M45" s="15" t="s">
        <v>58</v>
      </c>
      <c r="N45" s="15">
        <v>152</v>
      </c>
      <c r="O45" s="16">
        <f t="shared" si="24"/>
        <v>1E+152</v>
      </c>
      <c r="P45" s="16" t="str">
        <f t="shared" si="25"/>
        <v>1E+152</v>
      </c>
      <c r="Q45" s="10"/>
      <c r="R45" s="10"/>
      <c r="S45" s="10"/>
      <c r="T45" s="10"/>
      <c r="U45" s="10"/>
      <c r="V45" s="10"/>
      <c r="W45" s="10"/>
      <c r="X45" s="10"/>
      <c r="Y45" s="10"/>
    </row>
    <row r="46" spans="5:25" x14ac:dyDescent="0.3">
      <c r="E46" s="15">
        <v>38</v>
      </c>
      <c r="F46" s="16" t="str">
        <f t="shared" si="4"/>
        <v>144.632갈</v>
      </c>
      <c r="G46" s="16">
        <f t="shared" si="5"/>
        <v>1.44632E+90</v>
      </c>
      <c r="H46" s="16">
        <f t="shared" si="6"/>
        <v>144.63200000000001</v>
      </c>
      <c r="I46" s="15" t="str" cm="1">
        <f t="array" ref="I46">IF(AND(H45&gt;100,H46&lt;100),INDEX(M:M,MATCH(I45,M:M,0)+1,0),I45)</f>
        <v>갈</v>
      </c>
      <c r="J46" s="15" t="str">
        <f t="shared" si="16"/>
        <v>1E+88</v>
      </c>
      <c r="K46" s="10">
        <f t="shared" si="17"/>
        <v>7600</v>
      </c>
      <c r="M46" s="15" t="s">
        <v>59</v>
      </c>
      <c r="N46" s="15">
        <v>156</v>
      </c>
      <c r="O46" s="16">
        <f t="shared" si="24"/>
        <v>9.9999999999999998E+155</v>
      </c>
      <c r="P46" s="16" t="str">
        <f t="shared" si="25"/>
        <v>1E+156</v>
      </c>
      <c r="Q46" s="10"/>
      <c r="R46" s="10"/>
      <c r="S46" s="10"/>
      <c r="T46" s="10"/>
      <c r="U46" s="10"/>
      <c r="V46" s="10"/>
      <c r="W46" s="10"/>
      <c r="X46" s="10"/>
      <c r="Y46" s="10"/>
    </row>
    <row r="47" spans="5:25" x14ac:dyDescent="0.3">
      <c r="E47" s="15">
        <v>39</v>
      </c>
      <c r="F47" s="16" t="str">
        <f t="shared" si="4"/>
        <v>1.4608라</v>
      </c>
      <c r="G47" s="16">
        <f t="shared" si="5"/>
        <v>1.4608E+92</v>
      </c>
      <c r="H47" s="16">
        <f t="shared" si="6"/>
        <v>1.4608000000000001</v>
      </c>
      <c r="I47" s="15" t="str" cm="1">
        <f t="array" ref="I47">IF(AND(H46&gt;100,H47&lt;100),INDEX(M:M,MATCH(I46,M:M,0)+1,0),I46)</f>
        <v>라</v>
      </c>
      <c r="J47" s="15" t="str">
        <f t="shared" si="16"/>
        <v>1E+92</v>
      </c>
      <c r="K47" s="10">
        <f t="shared" si="17"/>
        <v>7800</v>
      </c>
      <c r="M47" s="15" t="s">
        <v>60</v>
      </c>
      <c r="N47" s="15">
        <v>160</v>
      </c>
      <c r="O47" s="16">
        <f t="shared" ref="O47" si="26">POWER(10,N47)</f>
        <v>1E+160</v>
      </c>
      <c r="P47" s="16" t="str">
        <f t="shared" ref="P47" si="27">RIGHT(O47,N47)</f>
        <v>1E+160</v>
      </c>
      <c r="Q47" s="10"/>
      <c r="R47" s="10"/>
      <c r="S47" s="10"/>
      <c r="T47" s="10"/>
      <c r="U47" s="10"/>
      <c r="V47" s="10"/>
      <c r="W47" s="10"/>
      <c r="X47" s="10"/>
      <c r="Y47" s="10"/>
    </row>
    <row r="48" spans="5:25" x14ac:dyDescent="0.3">
      <c r="E48" s="15">
        <v>40</v>
      </c>
      <c r="F48" s="16" t="str">
        <f t="shared" si="4"/>
        <v>147.5408라</v>
      </c>
      <c r="G48" s="16">
        <f t="shared" si="5"/>
        <v>1.475408E+94</v>
      </c>
      <c r="H48" s="16">
        <f t="shared" si="6"/>
        <v>147.54079999999999</v>
      </c>
      <c r="I48" s="15" t="str" cm="1">
        <f t="array" ref="I48">IF(AND(H47&gt;100,H48&lt;100),INDEX(M:M,MATCH(I47,M:M,0)+1,0),I47)</f>
        <v>라</v>
      </c>
      <c r="J48" s="15" t="str">
        <f t="shared" si="16"/>
        <v>1E+92</v>
      </c>
      <c r="K48" s="10">
        <f t="shared" si="17"/>
        <v>8000</v>
      </c>
      <c r="M48" s="15" t="s">
        <v>61</v>
      </c>
      <c r="N48" s="15">
        <v>164</v>
      </c>
      <c r="O48" s="16">
        <f t="shared" ref="O48:O49" si="28">POWER(10,N48)</f>
        <v>1E+164</v>
      </c>
      <c r="P48" s="16" t="str">
        <f t="shared" ref="P48:P49" si="29">RIGHT(O48,N48)</f>
        <v>1E+164</v>
      </c>
      <c r="Q48" s="10"/>
      <c r="R48" s="10"/>
      <c r="S48" s="10"/>
      <c r="T48" s="10"/>
      <c r="U48" s="10"/>
      <c r="V48" s="10"/>
      <c r="W48" s="10"/>
      <c r="X48" s="10"/>
      <c r="Y48" s="10"/>
    </row>
    <row r="49" spans="5:25" x14ac:dyDescent="0.3">
      <c r="E49" s="15">
        <v>41</v>
      </c>
      <c r="F49" s="16" t="str">
        <f t="shared" si="4"/>
        <v>1.4902가</v>
      </c>
      <c r="G49" s="16">
        <f t="shared" si="5"/>
        <v>1.4901999999999999E+96</v>
      </c>
      <c r="H49" s="16">
        <f t="shared" si="6"/>
        <v>1.4902</v>
      </c>
      <c r="I49" s="15" t="str" cm="1">
        <f t="array" ref="I49">IF(AND(H48&gt;100,H49&lt;100),INDEX(M:M,MATCH(I48,M:M,0)+1,0),I48)</f>
        <v>가</v>
      </c>
      <c r="J49" s="15" t="str">
        <f t="shared" si="16"/>
        <v>1E+96</v>
      </c>
      <c r="K49" s="10">
        <f t="shared" si="17"/>
        <v>8200</v>
      </c>
      <c r="M49" s="15" t="s">
        <v>62</v>
      </c>
      <c r="N49" s="15">
        <v>168</v>
      </c>
      <c r="O49" s="16">
        <f t="shared" si="28"/>
        <v>9.9999999999999993E+167</v>
      </c>
      <c r="P49" s="16" t="str">
        <f t="shared" si="29"/>
        <v>1E+168</v>
      </c>
      <c r="Q49" s="10"/>
      <c r="R49" s="10"/>
      <c r="S49" s="10"/>
      <c r="T49" s="10"/>
      <c r="U49" s="10"/>
      <c r="V49" s="10"/>
      <c r="W49" s="10"/>
      <c r="X49" s="10"/>
      <c r="Y49" s="10"/>
    </row>
    <row r="50" spans="5:25" x14ac:dyDescent="0.3">
      <c r="E50" s="15">
        <v>42</v>
      </c>
      <c r="F50" s="16" t="str">
        <f t="shared" si="4"/>
        <v>150.5102가</v>
      </c>
      <c r="G50" s="16">
        <f t="shared" si="5"/>
        <v>1.505102E+98</v>
      </c>
      <c r="H50" s="16">
        <f t="shared" si="6"/>
        <v>150.5102</v>
      </c>
      <c r="I50" s="15" t="str" cm="1">
        <f t="array" ref="I50">IF(AND(H49&gt;100,H50&lt;100),INDEX(M:M,MATCH(I49,M:M,0)+1,0),I49)</f>
        <v>가</v>
      </c>
      <c r="J50" s="15" t="str">
        <f t="shared" si="16"/>
        <v>1E+96</v>
      </c>
      <c r="K50" s="10">
        <f t="shared" si="17"/>
        <v>8400</v>
      </c>
      <c r="M50" s="15" t="s">
        <v>63</v>
      </c>
      <c r="N50" s="15">
        <v>172</v>
      </c>
      <c r="O50" s="16">
        <f t="shared" ref="O50:O51" si="30">POWER(10,N50)</f>
        <v>1.0000000000000001E+172</v>
      </c>
      <c r="P50" s="16" t="str">
        <f t="shared" ref="P50:P51" si="31">RIGHT(O50,N50)</f>
        <v>1E+172</v>
      </c>
      <c r="Q50" s="10"/>
      <c r="R50" s="10"/>
      <c r="S50" s="10"/>
      <c r="T50" s="10"/>
      <c r="U50" s="10"/>
      <c r="V50" s="10"/>
      <c r="W50" s="10"/>
      <c r="X50" s="10"/>
      <c r="Y50" s="10"/>
    </row>
    <row r="51" spans="5:25" x14ac:dyDescent="0.3">
      <c r="E51" s="15">
        <v>43</v>
      </c>
      <c r="F51" s="16" t="str">
        <f t="shared" si="4"/>
        <v>1.5202언</v>
      </c>
      <c r="G51" s="16">
        <f t="shared" si="5"/>
        <v>1.5202000000000001E+100</v>
      </c>
      <c r="H51" s="16">
        <f t="shared" si="6"/>
        <v>1.5202</v>
      </c>
      <c r="I51" s="15" t="str" cm="1">
        <f t="array" ref="I51">IF(AND(H50&gt;100,H51&lt;100),INDEX(M:M,MATCH(I50,M:M,0)+1,0),I50)</f>
        <v>언</v>
      </c>
      <c r="J51" s="15" t="str">
        <f t="shared" si="16"/>
        <v>1E+100</v>
      </c>
      <c r="K51" s="10">
        <f t="shared" si="17"/>
        <v>8600</v>
      </c>
      <c r="M51" s="15" t="s">
        <v>64</v>
      </c>
      <c r="N51" s="15">
        <v>176</v>
      </c>
      <c r="O51" s="16">
        <f t="shared" si="30"/>
        <v>1E+176</v>
      </c>
      <c r="P51" s="16" t="str">
        <f t="shared" si="31"/>
        <v>1E+176</v>
      </c>
      <c r="Q51" s="10"/>
      <c r="R51" s="10"/>
      <c r="S51" s="10"/>
      <c r="T51" s="10"/>
      <c r="U51" s="10"/>
      <c r="V51" s="10"/>
      <c r="W51" s="10"/>
      <c r="X51" s="10"/>
      <c r="Y51" s="10"/>
    </row>
    <row r="52" spans="5:25" x14ac:dyDescent="0.3">
      <c r="E52" s="15">
        <v>44</v>
      </c>
      <c r="F52" s="16" t="str">
        <f t="shared" si="4"/>
        <v>153.5402언</v>
      </c>
      <c r="G52" s="16">
        <f t="shared" si="5"/>
        <v>1.535402E+102</v>
      </c>
      <c r="H52" s="16">
        <f t="shared" si="6"/>
        <v>153.5402</v>
      </c>
      <c r="I52" s="15" t="str" cm="1">
        <f t="array" ref="I52">IF(AND(H51&gt;100,H52&lt;100),INDEX(M:M,MATCH(I51,M:M,0)+1,0),I51)</f>
        <v>언</v>
      </c>
      <c r="J52" s="15" t="str">
        <f t="shared" si="16"/>
        <v>1E+100</v>
      </c>
      <c r="K52" s="10">
        <f t="shared" si="17"/>
        <v>8800</v>
      </c>
      <c r="M52" s="15" t="s">
        <v>65</v>
      </c>
      <c r="N52" s="15">
        <v>180</v>
      </c>
      <c r="O52" s="16">
        <f t="shared" ref="O52:O54" si="32">POWER(10,N52)</f>
        <v>1E+180</v>
      </c>
      <c r="P52" s="16" t="str">
        <f t="shared" ref="P52:P54" si="33">RIGHT(O52,N52)</f>
        <v>1E+180</v>
      </c>
      <c r="Q52" s="10"/>
      <c r="R52" s="10"/>
      <c r="S52" s="10"/>
      <c r="T52" s="10"/>
      <c r="U52" s="10"/>
      <c r="V52" s="10"/>
      <c r="W52" s="10"/>
      <c r="X52" s="10"/>
      <c r="Y52" s="10"/>
    </row>
    <row r="53" spans="5:25" x14ac:dyDescent="0.3">
      <c r="E53" s="15">
        <v>45</v>
      </c>
      <c r="F53" s="16" t="str">
        <f t="shared" si="4"/>
        <v>1.5508승</v>
      </c>
      <c r="G53" s="16">
        <f t="shared" si="5"/>
        <v>1.5507999999999999E+104</v>
      </c>
      <c r="H53" s="16">
        <f t="shared" si="6"/>
        <v>1.5508</v>
      </c>
      <c r="I53" s="15" t="str" cm="1">
        <f t="array" ref="I53">IF(AND(H52&gt;100,H53&lt;100),INDEX(M:M,MATCH(I52,M:M,0)+1,0),I52)</f>
        <v>승</v>
      </c>
      <c r="J53" s="15" t="str">
        <f t="shared" si="16"/>
        <v>1E+104</v>
      </c>
      <c r="K53" s="10">
        <f t="shared" si="17"/>
        <v>9000</v>
      </c>
      <c r="M53" s="15" t="s">
        <v>66</v>
      </c>
      <c r="N53" s="15">
        <v>184</v>
      </c>
      <c r="O53" s="16">
        <f t="shared" si="32"/>
        <v>1E+184</v>
      </c>
      <c r="P53" s="16" t="str">
        <f t="shared" si="33"/>
        <v>1E+184</v>
      </c>
      <c r="Q53" s="10"/>
      <c r="R53" s="10"/>
      <c r="S53" s="10"/>
      <c r="T53" s="10"/>
      <c r="U53" s="10"/>
      <c r="V53" s="10"/>
      <c r="W53" s="10"/>
      <c r="X53" s="10"/>
      <c r="Y53" s="10"/>
    </row>
    <row r="54" spans="5:25" x14ac:dyDescent="0.3">
      <c r="E54" s="15">
        <v>46</v>
      </c>
      <c r="F54" s="16" t="str">
        <f t="shared" si="4"/>
        <v>156.6308승</v>
      </c>
      <c r="G54" s="16">
        <f t="shared" si="5"/>
        <v>1.5663079999999999E+106</v>
      </c>
      <c r="H54" s="16">
        <f t="shared" si="6"/>
        <v>156.63079999999999</v>
      </c>
      <c r="I54" s="15" t="str" cm="1">
        <f t="array" ref="I54">IF(AND(H53&gt;100,H54&lt;100),INDEX(M:M,MATCH(I53,M:M,0)+1,0),I53)</f>
        <v>승</v>
      </c>
      <c r="J54" s="15" t="str">
        <f t="shared" si="16"/>
        <v>1E+104</v>
      </c>
      <c r="K54" s="10">
        <f t="shared" si="17"/>
        <v>9200</v>
      </c>
      <c r="M54" s="15" t="s">
        <v>67</v>
      </c>
      <c r="N54" s="15">
        <v>188</v>
      </c>
      <c r="O54" s="16">
        <f t="shared" si="32"/>
        <v>1E+188</v>
      </c>
      <c r="P54" s="16" t="str">
        <f t="shared" si="33"/>
        <v>1E+188</v>
      </c>
      <c r="Q54" s="10"/>
      <c r="R54" s="10"/>
      <c r="S54" s="10"/>
      <c r="T54" s="10"/>
      <c r="U54" s="10"/>
      <c r="V54" s="10"/>
      <c r="W54" s="10"/>
      <c r="X54" s="10"/>
      <c r="Y54" s="10"/>
    </row>
    <row r="55" spans="5:25" x14ac:dyDescent="0.3">
      <c r="E55" s="15">
        <v>47</v>
      </c>
      <c r="F55" s="16" t="str">
        <f t="shared" si="4"/>
        <v>1.582마</v>
      </c>
      <c r="G55" s="16">
        <f t="shared" si="5"/>
        <v>1.582E+108</v>
      </c>
      <c r="H55" s="16">
        <f t="shared" si="6"/>
        <v>1.5820000000000001</v>
      </c>
      <c r="I55" s="15" t="str" cm="1">
        <f t="array" ref="I55">IF(AND(H54&gt;100,H55&lt;100),INDEX(M:M,MATCH(I54,M:M,0)+1,0),I54)</f>
        <v>마</v>
      </c>
      <c r="J55" s="15" t="str">
        <f t="shared" si="16"/>
        <v>1E+108</v>
      </c>
      <c r="K55" s="10">
        <f t="shared" si="17"/>
        <v>9400</v>
      </c>
      <c r="M55" s="15" t="s">
        <v>68</v>
      </c>
      <c r="N55" s="15">
        <v>192</v>
      </c>
      <c r="O55" s="16">
        <f t="shared" ref="O55" si="34">POWER(10,N55)</f>
        <v>1E+192</v>
      </c>
      <c r="P55" s="16" t="str">
        <f t="shared" ref="P55" si="35">RIGHT(O55,N55)</f>
        <v>1E+192</v>
      </c>
      <c r="Q55" s="10"/>
      <c r="R55" s="10"/>
      <c r="S55" s="10"/>
      <c r="T55" s="10"/>
      <c r="U55" s="10"/>
      <c r="V55" s="10"/>
      <c r="W55" s="10"/>
      <c r="X55" s="10"/>
      <c r="Y55" s="10"/>
    </row>
    <row r="56" spans="5:25" x14ac:dyDescent="0.3">
      <c r="E56" s="15">
        <v>48</v>
      </c>
      <c r="F56" s="16" t="str">
        <f t="shared" si="4"/>
        <v>159.782마</v>
      </c>
      <c r="G56" s="16">
        <f t="shared" si="5"/>
        <v>1.5978200000000002E+110</v>
      </c>
      <c r="H56" s="16">
        <f t="shared" si="6"/>
        <v>159.78200000000001</v>
      </c>
      <c r="I56" s="15" t="str" cm="1">
        <f t="array" ref="I56">IF(AND(H55&gt;100,H56&lt;100),INDEX(M:M,MATCH(I55,M:M,0)+1,0),I55)</f>
        <v>마</v>
      </c>
      <c r="J56" s="15" t="str">
        <f t="shared" si="16"/>
        <v>1E+108</v>
      </c>
      <c r="K56" s="10">
        <f t="shared" si="17"/>
        <v>9600</v>
      </c>
      <c r="M56" s="15" t="s">
        <v>69</v>
      </c>
      <c r="N56" s="15">
        <v>196</v>
      </c>
      <c r="O56" s="16">
        <f t="shared" ref="O56:O57" si="36">POWER(10,N56)</f>
        <v>9.9999999999999995E+195</v>
      </c>
      <c r="P56" s="16" t="str">
        <f t="shared" ref="P56:P57" si="37">RIGHT(O56,N56)</f>
        <v>1E+196</v>
      </c>
      <c r="Q56" s="10"/>
      <c r="R56" s="10"/>
      <c r="S56" s="10"/>
      <c r="T56" s="10"/>
      <c r="U56" s="10"/>
      <c r="V56" s="10"/>
      <c r="W56" s="10"/>
      <c r="X56" s="10"/>
      <c r="Y56" s="10"/>
    </row>
    <row r="57" spans="5:25" x14ac:dyDescent="0.3">
      <c r="E57" s="15">
        <v>49</v>
      </c>
      <c r="F57" s="16" t="str">
        <f t="shared" si="4"/>
        <v>1.6138살</v>
      </c>
      <c r="G57" s="16">
        <f t="shared" si="5"/>
        <v>1.6137999999999999E+112</v>
      </c>
      <c r="H57" s="16">
        <f t="shared" si="6"/>
        <v>1.6137999999999999</v>
      </c>
      <c r="I57" s="15" t="str" cm="1">
        <f t="array" ref="I57">IF(AND(H56&gt;100,H57&lt;100),INDEX(M:M,MATCH(I56,M:M,0)+1,0),I56)</f>
        <v>살</v>
      </c>
      <c r="J57" s="15" t="str">
        <f t="shared" si="16"/>
        <v>1E+112</v>
      </c>
      <c r="K57" s="10">
        <f t="shared" si="17"/>
        <v>9800</v>
      </c>
      <c r="M57" s="15" t="s">
        <v>70</v>
      </c>
      <c r="N57" s="15">
        <v>200</v>
      </c>
      <c r="O57" s="16">
        <f t="shared" si="36"/>
        <v>9.9999999999999997E+199</v>
      </c>
      <c r="P57" s="16" t="str">
        <f t="shared" si="37"/>
        <v>1E+200</v>
      </c>
      <c r="Q57" s="10"/>
      <c r="R57" s="10"/>
      <c r="S57" s="10"/>
      <c r="T57" s="10"/>
      <c r="U57" s="10"/>
      <c r="V57" s="10"/>
      <c r="W57" s="10"/>
      <c r="X57" s="10"/>
      <c r="Y57" s="10"/>
    </row>
    <row r="58" spans="5:25" x14ac:dyDescent="0.3">
      <c r="E58" s="15">
        <v>50</v>
      </c>
      <c r="F58" s="16" t="str">
        <f t="shared" si="4"/>
        <v>162.9938살</v>
      </c>
      <c r="G58" s="16">
        <f t="shared" si="5"/>
        <v>1.6299379999999998E+114</v>
      </c>
      <c r="H58" s="16">
        <f t="shared" si="6"/>
        <v>162.99379999999999</v>
      </c>
      <c r="I58" s="15" t="str" cm="1">
        <f t="array" ref="I58">IF(AND(H57&gt;100,H58&lt;100),INDEX(M:M,MATCH(I57,M:M,0)+1,0),I57)</f>
        <v>살</v>
      </c>
      <c r="J58" s="15" t="str">
        <f t="shared" si="16"/>
        <v>1E+112</v>
      </c>
      <c r="K58" s="10">
        <f t="shared" si="17"/>
        <v>10000</v>
      </c>
      <c r="M58" s="15" t="s">
        <v>71</v>
      </c>
      <c r="N58" s="15">
        <v>204</v>
      </c>
      <c r="O58" s="16">
        <f t="shared" ref="O58:O59" si="38">POWER(10,N58)</f>
        <v>9.9999999999999999E+203</v>
      </c>
      <c r="P58" s="16" t="str">
        <f t="shared" ref="P58:P59" si="39">RIGHT(O58,N58)</f>
        <v>1E+204</v>
      </c>
      <c r="Q58" s="10"/>
      <c r="R58" s="10"/>
      <c r="S58" s="10"/>
      <c r="T58" s="10"/>
      <c r="U58" s="10"/>
      <c r="V58" s="10"/>
      <c r="W58" s="10"/>
      <c r="X58" s="10"/>
      <c r="Y58" s="10"/>
    </row>
    <row r="59" spans="5:25" x14ac:dyDescent="0.3">
      <c r="E59" s="15">
        <v>51</v>
      </c>
      <c r="F59" s="16" t="str">
        <f t="shared" si="4"/>
        <v>1.6463섬</v>
      </c>
      <c r="G59" s="16">
        <f t="shared" si="5"/>
        <v>1.6463000000000003E+116</v>
      </c>
      <c r="H59" s="16">
        <f t="shared" si="6"/>
        <v>1.6463000000000001</v>
      </c>
      <c r="I59" s="15" t="str" cm="1">
        <f t="array" ref="I59">IF(AND(H58&gt;100,H59&lt;100),INDEX(M:M,MATCH(I58,M:M,0)+1,0),I58)</f>
        <v>섬</v>
      </c>
      <c r="J59" s="15" t="str">
        <f t="shared" si="16"/>
        <v>1E+116</v>
      </c>
      <c r="K59" s="10">
        <f t="shared" si="17"/>
        <v>10200</v>
      </c>
      <c r="M59" s="15" t="s">
        <v>72</v>
      </c>
      <c r="N59" s="15">
        <v>208</v>
      </c>
      <c r="O59" s="16">
        <f t="shared" si="38"/>
        <v>9.9999999999999998E+207</v>
      </c>
      <c r="P59" s="16" t="str">
        <f t="shared" si="39"/>
        <v>1E+208</v>
      </c>
      <c r="Q59" s="10"/>
      <c r="R59" s="10"/>
      <c r="S59" s="10"/>
      <c r="T59" s="10"/>
      <c r="U59" s="10"/>
      <c r="V59" s="10"/>
      <c r="W59" s="10"/>
      <c r="X59" s="10"/>
      <c r="Y59" s="10"/>
    </row>
    <row r="60" spans="5:25" x14ac:dyDescent="0.3">
      <c r="E60" s="15">
        <v>52</v>
      </c>
      <c r="F60" s="16" t="str">
        <f t="shared" si="4"/>
        <v>166.2763섬</v>
      </c>
      <c r="G60" s="16">
        <f t="shared" si="5"/>
        <v>1.6627629999999999E+118</v>
      </c>
      <c r="H60" s="16">
        <f t="shared" si="6"/>
        <v>166.27629999999999</v>
      </c>
      <c r="I60" s="15" t="str" cm="1">
        <f t="array" ref="I60">IF(AND(H59&gt;100,H60&lt;100),INDEX(M:M,MATCH(I59,M:M,0)+1,0),I59)</f>
        <v>섬</v>
      </c>
      <c r="J60" s="15" t="str">
        <f t="shared" si="16"/>
        <v>1E+116</v>
      </c>
      <c r="K60" s="10">
        <f t="shared" si="17"/>
        <v>10400</v>
      </c>
      <c r="M60" s="15" t="s">
        <v>73</v>
      </c>
      <c r="N60" s="15">
        <v>212</v>
      </c>
      <c r="O60" s="16">
        <f t="shared" ref="O60" si="40">POWER(10,N60)</f>
        <v>9.9999999999999991E+211</v>
      </c>
      <c r="P60" s="16" t="str">
        <f t="shared" ref="P60" si="41">RIGHT(O60,N60)</f>
        <v>1E+212</v>
      </c>
      <c r="Q60" s="10"/>
      <c r="R60" s="10"/>
      <c r="S60" s="10"/>
      <c r="T60" s="10"/>
      <c r="U60" s="10"/>
      <c r="V60" s="10"/>
      <c r="W60" s="10"/>
      <c r="X60" s="10"/>
      <c r="Y60" s="10"/>
    </row>
    <row r="61" spans="5:25" x14ac:dyDescent="0.3">
      <c r="E61" s="15">
        <v>53</v>
      </c>
      <c r="F61" s="16" t="str">
        <f t="shared" ref="F61:F62" si="42">H61&amp;I61</f>
        <v>1.6794찰</v>
      </c>
      <c r="G61" s="16">
        <f t="shared" ref="G61:G62" si="43">H61*J61</f>
        <v>1.6794000000000001E+120</v>
      </c>
      <c r="H61" s="16">
        <f t="shared" si="6"/>
        <v>1.6794</v>
      </c>
      <c r="I61" s="15" t="str" cm="1">
        <f t="array" ref="I61">IF(AND(H60&gt;100,H61&lt;100),INDEX(M:M,MATCH(I60,M:M,0)+1,0),I60)</f>
        <v>찰</v>
      </c>
      <c r="J61" s="15" t="str">
        <f t="shared" si="16"/>
        <v>1E+120</v>
      </c>
      <c r="K61" s="10">
        <f t="shared" si="17"/>
        <v>10600</v>
      </c>
      <c r="M61" s="15" t="s">
        <v>74</v>
      </c>
      <c r="N61" s="15">
        <v>216</v>
      </c>
      <c r="O61" s="16">
        <f t="shared" ref="O61:O62" si="44">POWER(10,N61)</f>
        <v>1E+216</v>
      </c>
      <c r="P61" s="16" t="str">
        <f t="shared" ref="P61:P62" si="45">RIGHT(O61,N61)</f>
        <v>1E+216</v>
      </c>
    </row>
    <row r="62" spans="5:25" x14ac:dyDescent="0.3">
      <c r="E62" s="15">
        <v>54</v>
      </c>
      <c r="F62" s="16" t="str">
        <f t="shared" si="42"/>
        <v>169.6194찰</v>
      </c>
      <c r="G62" s="16">
        <f t="shared" si="43"/>
        <v>1.6961940000000002E+122</v>
      </c>
      <c r="H62" s="16">
        <f t="shared" si="6"/>
        <v>169.61940000000001</v>
      </c>
      <c r="I62" s="15" t="str" cm="1">
        <f t="array" ref="I62">IF(AND(H61&gt;100,H62&lt;100),INDEX(M:M,MATCH(I61,M:M,0)+1,0),I61)</f>
        <v>찰</v>
      </c>
      <c r="J62" s="15" t="str">
        <f t="shared" si="16"/>
        <v>1E+120</v>
      </c>
      <c r="K62" s="10">
        <f t="shared" si="17"/>
        <v>10800</v>
      </c>
      <c r="M62" s="15" t="s">
        <v>75</v>
      </c>
      <c r="N62" s="15">
        <v>220</v>
      </c>
      <c r="O62" s="16">
        <f t="shared" si="44"/>
        <v>1E+220</v>
      </c>
      <c r="P62" s="16" t="str">
        <f t="shared" si="45"/>
        <v>1E+220</v>
      </c>
    </row>
    <row r="63" spans="5:25" x14ac:dyDescent="0.3">
      <c r="E63" s="15">
        <v>55</v>
      </c>
      <c r="F63" s="16" t="str">
        <f t="shared" ref="F63:F65" si="46">H63&amp;I63</f>
        <v>1.7132교</v>
      </c>
      <c r="G63" s="16">
        <f t="shared" ref="G63:G65" si="47">H63*J63</f>
        <v>1.7132E+124</v>
      </c>
      <c r="H63" s="16">
        <f t="shared" si="6"/>
        <v>1.7132000000000001</v>
      </c>
      <c r="I63" s="15" t="str" cm="1">
        <f t="array" ref="I63">IF(AND(H62&gt;100,H63&lt;100),INDEX(M:M,MATCH(I62,M:M,0)+1,0),I62)</f>
        <v>교</v>
      </c>
      <c r="J63" s="15" t="str">
        <f t="shared" si="16"/>
        <v>1E+124</v>
      </c>
      <c r="K63" s="10">
        <f t="shared" ref="K63:K65" si="48">$B$14*E63</f>
        <v>11000</v>
      </c>
      <c r="M63" s="15" t="s">
        <v>76</v>
      </c>
      <c r="N63" s="15">
        <v>224</v>
      </c>
      <c r="O63" s="16">
        <f t="shared" ref="O63:O64" si="49">POWER(10,N63)</f>
        <v>9.9999999999999997E+223</v>
      </c>
      <c r="P63" s="16" t="str">
        <f t="shared" ref="P63:P64" si="50">RIGHT(O63,N63)</f>
        <v>1E+224</v>
      </c>
    </row>
    <row r="64" spans="5:25" x14ac:dyDescent="0.3">
      <c r="E64" s="15">
        <v>56</v>
      </c>
      <c r="F64" s="16" t="str">
        <f t="shared" si="46"/>
        <v>173.0332교</v>
      </c>
      <c r="G64" s="16">
        <f t="shared" si="47"/>
        <v>1.7303319999999999E+126</v>
      </c>
      <c r="H64" s="16">
        <f t="shared" si="6"/>
        <v>173.03319999999999</v>
      </c>
      <c r="I64" s="15" t="str" cm="1">
        <f t="array" ref="I64">IF(AND(H63&gt;100,H64&lt;100),INDEX(M:M,MATCH(I63,M:M,0)+1,0),I63)</f>
        <v>교</v>
      </c>
      <c r="J64" s="15" t="str">
        <f t="shared" si="16"/>
        <v>1E+124</v>
      </c>
      <c r="K64" s="10">
        <f t="shared" si="48"/>
        <v>11200</v>
      </c>
      <c r="M64" s="15" t="s">
        <v>77</v>
      </c>
      <c r="N64" s="15">
        <v>228</v>
      </c>
      <c r="O64" s="16">
        <f t="shared" si="49"/>
        <v>9.9999999999999992E+227</v>
      </c>
      <c r="P64" s="16" t="str">
        <f t="shared" si="50"/>
        <v>1E+228</v>
      </c>
    </row>
    <row r="65" spans="5:11" x14ac:dyDescent="0.3">
      <c r="E65" s="15">
        <v>57</v>
      </c>
      <c r="F65" s="16" t="str">
        <f t="shared" si="46"/>
        <v>1.7477위</v>
      </c>
      <c r="G65" s="16">
        <f t="shared" si="47"/>
        <v>1.7477000000000002E+128</v>
      </c>
      <c r="H65" s="16">
        <f t="shared" si="6"/>
        <v>1.7477</v>
      </c>
      <c r="I65" s="15" t="str" cm="1">
        <f t="array" ref="I65">IF(AND(H64&gt;100,H65&lt;100),INDEX(M:M,MATCH(I64,M:M,0)+1,0),I64)</f>
        <v>위</v>
      </c>
      <c r="J65" s="15" t="str">
        <f t="shared" si="16"/>
        <v>1E+128</v>
      </c>
      <c r="K65" s="10">
        <f t="shared" si="48"/>
        <v>11400</v>
      </c>
    </row>
    <row r="66" spans="5:11" x14ac:dyDescent="0.3">
      <c r="E66" s="15">
        <v>58</v>
      </c>
      <c r="F66" s="16" t="str">
        <f t="shared" ref="F66:F72" si="51">H66&amp;I66</f>
        <v>176.5177위</v>
      </c>
      <c r="G66" s="16">
        <f t="shared" ref="G66:G72" si="52">H66*J66</f>
        <v>1.765177E+130</v>
      </c>
      <c r="H66" s="16">
        <f t="shared" si="6"/>
        <v>176.51769999999999</v>
      </c>
      <c r="I66" s="15" t="str" cm="1">
        <f t="array" ref="I66">IF(AND(H65&gt;100,H66&lt;100),INDEX(M:M,MATCH(I65,M:M,0)+1,0),I65)</f>
        <v>위</v>
      </c>
      <c r="J66" s="15" t="str">
        <f t="shared" si="16"/>
        <v>1E+128</v>
      </c>
      <c r="K66" s="10">
        <f t="shared" ref="K66:K72" si="53">$B$14*E66</f>
        <v>11600</v>
      </c>
    </row>
    <row r="67" spans="5:11" x14ac:dyDescent="0.3">
      <c r="E67" s="15">
        <v>59</v>
      </c>
      <c r="F67" s="16" t="str">
        <f t="shared" si="51"/>
        <v>1.7829설</v>
      </c>
      <c r="G67" s="16">
        <f t="shared" si="52"/>
        <v>1.7828999999999998E+132</v>
      </c>
      <c r="H67" s="16">
        <f t="shared" si="6"/>
        <v>1.7828999999999999</v>
      </c>
      <c r="I67" s="15" t="str" cm="1">
        <f t="array" ref="I67">IF(AND(H66&gt;100,H67&lt;100),INDEX(M:M,MATCH(I66,M:M,0)+1,0),I66)</f>
        <v>설</v>
      </c>
      <c r="J67" s="15" t="str">
        <f t="shared" si="16"/>
        <v>1E+132</v>
      </c>
      <c r="K67" s="10">
        <f t="shared" si="53"/>
        <v>11800</v>
      </c>
    </row>
    <row r="68" spans="5:11" x14ac:dyDescent="0.3">
      <c r="E68" s="15">
        <v>60</v>
      </c>
      <c r="F68" s="16" t="str">
        <f t="shared" si="51"/>
        <v>180.0729설</v>
      </c>
      <c r="G68" s="16">
        <f t="shared" si="52"/>
        <v>1.8007290000000001E+134</v>
      </c>
      <c r="H68" s="16">
        <f t="shared" si="6"/>
        <v>180.0729</v>
      </c>
      <c r="I68" s="15" t="str" cm="1">
        <f t="array" ref="I68">IF(AND(H67&gt;100,H68&lt;100),INDEX(M:M,MATCH(I67,M:M,0)+1,0),I67)</f>
        <v>설</v>
      </c>
      <c r="J68" s="15" t="str">
        <f t="shared" si="16"/>
        <v>1E+132</v>
      </c>
      <c r="K68" s="10">
        <f t="shared" si="53"/>
        <v>12000</v>
      </c>
    </row>
    <row r="69" spans="5:11" x14ac:dyDescent="0.3">
      <c r="E69" s="15">
        <v>61</v>
      </c>
      <c r="F69" s="16" t="str">
        <f t="shared" si="51"/>
        <v>1.8188적</v>
      </c>
      <c r="G69" s="16">
        <f t="shared" si="52"/>
        <v>1.8188E+136</v>
      </c>
      <c r="H69" s="16">
        <f t="shared" si="6"/>
        <v>1.8188</v>
      </c>
      <c r="I69" s="15" t="str" cm="1">
        <f t="array" ref="I69">IF(AND(H68&gt;100,H69&lt;100),INDEX(M:M,MATCH(I68,M:M,0)+1,0),I68)</f>
        <v>적</v>
      </c>
      <c r="J69" s="15" t="str">
        <f t="shared" si="16"/>
        <v>1E+136</v>
      </c>
      <c r="K69" s="10">
        <f t="shared" si="53"/>
        <v>12200</v>
      </c>
    </row>
    <row r="70" spans="5:11" x14ac:dyDescent="0.3">
      <c r="E70" s="15">
        <v>62</v>
      </c>
      <c r="F70" s="16" t="str">
        <f t="shared" si="51"/>
        <v>183.6988적</v>
      </c>
      <c r="G70" s="16">
        <f t="shared" si="52"/>
        <v>1.8369880000000003E+138</v>
      </c>
      <c r="H70" s="16">
        <f t="shared" si="6"/>
        <v>183.69880000000001</v>
      </c>
      <c r="I70" s="15" t="str" cm="1">
        <f t="array" ref="I70">IF(AND(H69&gt;100,H70&lt;100),INDEX(M:M,MATCH(I69,M:M,0)+1,0),I69)</f>
        <v>적</v>
      </c>
      <c r="J70" s="15" t="str">
        <f t="shared" si="16"/>
        <v>1E+136</v>
      </c>
      <c r="K70" s="10">
        <f t="shared" si="53"/>
        <v>12400</v>
      </c>
    </row>
    <row r="71" spans="5:11" x14ac:dyDescent="0.3">
      <c r="E71" s="15">
        <v>63</v>
      </c>
      <c r="F71" s="16" t="str">
        <f t="shared" si="51"/>
        <v>1.8554고</v>
      </c>
      <c r="G71" s="16">
        <f t="shared" si="52"/>
        <v>1.8554E+140</v>
      </c>
      <c r="H71" s="16">
        <f t="shared" si="6"/>
        <v>1.8553999999999999</v>
      </c>
      <c r="I71" s="15" t="str" cm="1">
        <f t="array" ref="I71">IF(AND(H70&gt;100,H71&lt;100),INDEX(M:M,MATCH(I70,M:M,0)+1,0),I70)</f>
        <v>고</v>
      </c>
      <c r="J71" s="15" t="str">
        <f t="shared" si="16"/>
        <v>1E+140</v>
      </c>
      <c r="K71" s="10">
        <f t="shared" si="53"/>
        <v>12600</v>
      </c>
    </row>
    <row r="72" spans="5:11" x14ac:dyDescent="0.3">
      <c r="E72" s="15">
        <v>64</v>
      </c>
      <c r="F72" s="16" t="str">
        <f t="shared" si="51"/>
        <v>187.3954고</v>
      </c>
      <c r="G72" s="16">
        <f t="shared" si="52"/>
        <v>1.8739540000000002E+142</v>
      </c>
      <c r="H72" s="16">
        <f t="shared" si="6"/>
        <v>187.3954</v>
      </c>
      <c r="I72" s="15" t="str" cm="1">
        <f t="array" ref="I72">IF(AND(H71&gt;100,H72&lt;100),INDEX(M:M,MATCH(I71,M:M,0)+1,0),I71)</f>
        <v>고</v>
      </c>
      <c r="J72" s="15" t="str">
        <f t="shared" si="16"/>
        <v>1E+140</v>
      </c>
      <c r="K72" s="10">
        <f t="shared" si="53"/>
        <v>12800</v>
      </c>
    </row>
    <row r="73" spans="5:11" x14ac:dyDescent="0.3">
      <c r="E73" s="15">
        <v>65</v>
      </c>
      <c r="F73" s="16" t="str">
        <f t="shared" ref="F73:F76" si="54">H73&amp;I73</f>
        <v>1.8927화</v>
      </c>
      <c r="G73" s="16">
        <f t="shared" ref="G73:G76" si="55">H73*J73</f>
        <v>1.8927E+144</v>
      </c>
      <c r="H73" s="16">
        <f t="shared" si="6"/>
        <v>1.8927</v>
      </c>
      <c r="I73" s="15" t="str" cm="1">
        <f t="array" ref="I73">IF(AND(H72&gt;100,H73&lt;100),INDEX(M:M,MATCH(I72,M:M,0)+1,0),I72)</f>
        <v>화</v>
      </c>
      <c r="J73" s="15" t="str">
        <f t="shared" ref="J73:J100" si="56">VLOOKUP(I73,M:P,4,FALSE)</f>
        <v>1E+144</v>
      </c>
      <c r="K73" s="10">
        <f t="shared" ref="K73:K76" si="57">$B$14*E73</f>
        <v>13000</v>
      </c>
    </row>
    <row r="74" spans="5:11" x14ac:dyDescent="0.3">
      <c r="E74" s="15">
        <v>66</v>
      </c>
      <c r="F74" s="16" t="str">
        <f t="shared" si="54"/>
        <v>191.1627화</v>
      </c>
      <c r="G74" s="16">
        <f t="shared" si="55"/>
        <v>1.911627E+146</v>
      </c>
      <c r="H74" s="16">
        <f t="shared" si="6"/>
        <v>191.1627</v>
      </c>
      <c r="I74" s="15" t="str" cm="1">
        <f t="array" ref="I74">IF(AND(H73&gt;100,H74&lt;100),INDEX(M:M,MATCH(I73,M:M,0)+1,0),I73)</f>
        <v>화</v>
      </c>
      <c r="J74" s="15" t="str">
        <f t="shared" si="56"/>
        <v>1E+144</v>
      </c>
      <c r="K74" s="10">
        <f t="shared" si="57"/>
        <v>13200</v>
      </c>
    </row>
    <row r="75" spans="5:11" x14ac:dyDescent="0.3">
      <c r="E75" s="15">
        <v>67</v>
      </c>
      <c r="F75" s="16" t="str">
        <f t="shared" si="54"/>
        <v>1.9308명</v>
      </c>
      <c r="G75" s="16">
        <f t="shared" si="55"/>
        <v>1.9308000000000001E+148</v>
      </c>
      <c r="H75" s="16">
        <f t="shared" si="6"/>
        <v>1.9308000000000001</v>
      </c>
      <c r="I75" s="15" t="str" cm="1">
        <f t="array" ref="I75">IF(AND(H74&gt;100,H75&lt;100),INDEX(M:M,MATCH(I74,M:M,0)+1,0),I74)</f>
        <v>명</v>
      </c>
      <c r="J75" s="15" t="str">
        <f t="shared" si="56"/>
        <v>1E+148</v>
      </c>
      <c r="K75" s="10">
        <f t="shared" si="57"/>
        <v>13400</v>
      </c>
    </row>
    <row r="76" spans="5:11" x14ac:dyDescent="0.3">
      <c r="E76" s="15">
        <v>68</v>
      </c>
      <c r="F76" s="16" t="str">
        <f t="shared" si="54"/>
        <v>195.0108명</v>
      </c>
      <c r="G76" s="16">
        <f t="shared" si="55"/>
        <v>1.9501079999999999E+150</v>
      </c>
      <c r="H76" s="16">
        <f t="shared" si="6"/>
        <v>195.01079999999999</v>
      </c>
      <c r="I76" s="15" t="str" cm="1">
        <f t="array" ref="I76">IF(AND(H75&gt;100,H76&lt;100),INDEX(M:M,MATCH(I75,M:M,0)+1,0),I75)</f>
        <v>명</v>
      </c>
      <c r="J76" s="15" t="str">
        <f t="shared" si="56"/>
        <v>1E+148</v>
      </c>
      <c r="K76" s="10">
        <f t="shared" si="57"/>
        <v>13600</v>
      </c>
    </row>
    <row r="77" spans="5:11" x14ac:dyDescent="0.3">
      <c r="E77" s="15">
        <v>69</v>
      </c>
      <c r="F77" s="16" t="str">
        <f t="shared" ref="F77:F79" si="58">H77&amp;I77</f>
        <v>1.9697월</v>
      </c>
      <c r="G77" s="16">
        <f t="shared" ref="G77:G81" si="59">H77*J77</f>
        <v>1.9697000000000001E+152</v>
      </c>
      <c r="H77" s="16">
        <f t="shared" si="6"/>
        <v>1.9697</v>
      </c>
      <c r="I77" s="15" t="str" cm="1">
        <f t="array" ref="I77">IF(AND(H76&gt;100,H77&lt;100),INDEX(M:M,MATCH(I76,M:M,0)+1,0),I76)</f>
        <v>월</v>
      </c>
      <c r="J77" s="15" t="str">
        <f t="shared" si="56"/>
        <v>1E+152</v>
      </c>
      <c r="K77" s="10">
        <f t="shared" ref="K77:K81" si="60">$B$14*E77</f>
        <v>13800</v>
      </c>
    </row>
    <row r="78" spans="5:11" x14ac:dyDescent="0.3">
      <c r="E78" s="15">
        <v>70</v>
      </c>
      <c r="F78" s="16" t="str">
        <f t="shared" si="58"/>
        <v>198.9397월</v>
      </c>
      <c r="G78" s="16">
        <f t="shared" si="59"/>
        <v>1.9893970000000001E+154</v>
      </c>
      <c r="H78" s="16">
        <f t="shared" si="6"/>
        <v>198.93969999999999</v>
      </c>
      <c r="I78" s="15" t="str" cm="1">
        <f t="array" ref="I78">IF(AND(H77&gt;100,H78&lt;100),INDEX(M:M,MATCH(I77,M:M,0)+1,0),I77)</f>
        <v>월</v>
      </c>
      <c r="J78" s="15" t="str">
        <f t="shared" si="56"/>
        <v>1E+152</v>
      </c>
      <c r="K78" s="10">
        <f t="shared" si="60"/>
        <v>14000</v>
      </c>
    </row>
    <row r="79" spans="5:11" x14ac:dyDescent="0.3">
      <c r="E79" s="15">
        <v>71</v>
      </c>
      <c r="F79" s="16" t="str">
        <f t="shared" si="58"/>
        <v>2.0093후</v>
      </c>
      <c r="G79" s="16">
        <f t="shared" si="59"/>
        <v>2.0092999999999999E+156</v>
      </c>
      <c r="H79" s="16">
        <f t="shared" si="6"/>
        <v>2.0093000000000001</v>
      </c>
      <c r="I79" s="15" t="str" cm="1">
        <f t="array" ref="I79">IF(AND(H78&gt;100,H79&lt;100),INDEX(M:M,MATCH(I78,M:M,0)+1,0),I78)</f>
        <v>후</v>
      </c>
      <c r="J79" s="15" t="str">
        <f t="shared" si="56"/>
        <v>1E+156</v>
      </c>
      <c r="K79" s="10">
        <f t="shared" si="60"/>
        <v>14200</v>
      </c>
    </row>
    <row r="80" spans="5:11" x14ac:dyDescent="0.3">
      <c r="E80" s="15">
        <v>72</v>
      </c>
      <c r="F80" s="16" t="str">
        <f>H80&amp;I80</f>
        <v>202.9393후</v>
      </c>
      <c r="G80" s="16">
        <f>H80*J80</f>
        <v>2.0293930000000001E+158</v>
      </c>
      <c r="H80" s="16">
        <f t="shared" si="6"/>
        <v>202.9393</v>
      </c>
      <c r="I80" s="15" t="str" cm="1">
        <f t="array" ref="I80">IF(AND(H79&gt;100,H80&lt;100),INDEX(M:M,MATCH(I79,M:M,0)+1,0),I79)</f>
        <v>후</v>
      </c>
      <c r="J80" s="15" t="str">
        <f t="shared" si="56"/>
        <v>1E+156</v>
      </c>
      <c r="K80" s="10">
        <f t="shared" si="60"/>
        <v>14400</v>
      </c>
    </row>
    <row r="81" spans="5:11" x14ac:dyDescent="0.3">
      <c r="E81" s="15">
        <v>73</v>
      </c>
      <c r="F81" s="16" t="str">
        <f>H81&amp;I81</f>
        <v>2.0497단</v>
      </c>
      <c r="G81" s="16">
        <f t="shared" si="59"/>
        <v>2.0497E+160</v>
      </c>
      <c r="H81" s="16">
        <f t="shared" si="6"/>
        <v>2.0497000000000001</v>
      </c>
      <c r="I81" s="15" t="str" cm="1">
        <f t="array" ref="I81">IF(AND(H80&gt;100,H81&lt;100),INDEX(M:M,MATCH(I80,M:M,0)+1,0),I80)</f>
        <v>단</v>
      </c>
      <c r="J81" s="15" t="str">
        <f t="shared" si="56"/>
        <v>1E+160</v>
      </c>
      <c r="K81" s="10">
        <f t="shared" si="60"/>
        <v>14600</v>
      </c>
    </row>
    <row r="82" spans="5:11" x14ac:dyDescent="0.3">
      <c r="E82" s="15">
        <v>74</v>
      </c>
      <c r="F82" s="16" t="str">
        <f t="shared" ref="F82:F85" si="61">H82&amp;I82</f>
        <v>207.0197단</v>
      </c>
      <c r="G82" s="16">
        <f t="shared" ref="G82:G85" si="62">H82*J82</f>
        <v>2.0701970000000002E+162</v>
      </c>
      <c r="H82" s="16">
        <f t="shared" si="6"/>
        <v>207.0197</v>
      </c>
      <c r="I82" s="15" t="str" cm="1">
        <f t="array" ref="I82">IF(AND(H81&gt;100,H82&lt;100),INDEX(M:M,MATCH(I81,M:M,0)+1,0),I81)</f>
        <v>단</v>
      </c>
      <c r="J82" s="15" t="str">
        <f t="shared" si="56"/>
        <v>1E+160</v>
      </c>
      <c r="K82" s="10">
        <f t="shared" ref="K82:K86" si="63">$B$14*E82</f>
        <v>14800</v>
      </c>
    </row>
    <row r="83" spans="5:11" x14ac:dyDescent="0.3">
      <c r="E83" s="15">
        <v>75</v>
      </c>
      <c r="F83" s="16" t="str">
        <f t="shared" si="61"/>
        <v>2.0909절</v>
      </c>
      <c r="G83" s="16">
        <f t="shared" si="62"/>
        <v>2.0909000000000005E+164</v>
      </c>
      <c r="H83" s="16">
        <f t="shared" si="6"/>
        <v>2.0909000000000004</v>
      </c>
      <c r="I83" s="15" t="str" cm="1">
        <f t="array" ref="I83">IF(AND(H82&gt;100,H83&lt;100),INDEX(M:M,MATCH(I82,M:M,0)+1,0),I82)</f>
        <v>절</v>
      </c>
      <c r="J83" s="15" t="str">
        <f t="shared" si="56"/>
        <v>1E+164</v>
      </c>
      <c r="K83" s="10">
        <f t="shared" si="63"/>
        <v>15000</v>
      </c>
    </row>
    <row r="84" spans="5:11" x14ac:dyDescent="0.3">
      <c r="E84" s="15">
        <v>76</v>
      </c>
      <c r="F84" s="16" t="str">
        <f t="shared" si="61"/>
        <v>211.1809절</v>
      </c>
      <c r="G84" s="16">
        <f t="shared" si="62"/>
        <v>2.1118090000000001E+166</v>
      </c>
      <c r="H84" s="16">
        <f t="shared" si="6"/>
        <v>211.18090000000001</v>
      </c>
      <c r="I84" s="15" t="str" cm="1">
        <f t="array" ref="I84">IF(AND(H83&gt;100,H84&lt;100),INDEX(M:M,MATCH(I83,M:M,0)+1,0),I83)</f>
        <v>절</v>
      </c>
      <c r="J84" s="15" t="str">
        <f t="shared" si="56"/>
        <v>1E+164</v>
      </c>
      <c r="K84" s="10">
        <f t="shared" si="63"/>
        <v>15200</v>
      </c>
    </row>
    <row r="85" spans="5:11" x14ac:dyDescent="0.3">
      <c r="E85" s="15">
        <v>77</v>
      </c>
      <c r="F85" s="16" t="str">
        <f t="shared" si="61"/>
        <v>2.133격</v>
      </c>
      <c r="G85" s="16">
        <f t="shared" si="62"/>
        <v>2.133E+168</v>
      </c>
      <c r="H85" s="16">
        <f t="shared" si="6"/>
        <v>2.133</v>
      </c>
      <c r="I85" s="15" t="str" cm="1">
        <f t="array" ref="I85">IF(AND(H84&gt;100,H85&lt;100),INDEX(M:M,MATCH(I84,M:M,0)+1,0),I84)</f>
        <v>격</v>
      </c>
      <c r="J85" s="15" t="str">
        <f t="shared" si="56"/>
        <v>1E+168</v>
      </c>
      <c r="K85" s="10">
        <f t="shared" si="63"/>
        <v>15400</v>
      </c>
    </row>
    <row r="86" spans="5:11" x14ac:dyDescent="0.3">
      <c r="E86" s="15">
        <v>78</v>
      </c>
      <c r="F86" s="16" t="str">
        <f>H86&amp;I86</f>
        <v>215.433격</v>
      </c>
      <c r="G86" s="16">
        <f>H86*J86</f>
        <v>2.1543299999999998E+170</v>
      </c>
      <c r="H86" s="16">
        <f t="shared" si="6"/>
        <v>215.43299999999999</v>
      </c>
      <c r="I86" s="15" t="str" cm="1">
        <f t="array" ref="I86">IF(AND(H85&gt;100,H86&lt;100),INDEX(M:M,MATCH(I85,M:M,0)+1,0),I85)</f>
        <v>격</v>
      </c>
      <c r="J86" s="15" t="str">
        <f t="shared" si="56"/>
        <v>1E+168</v>
      </c>
      <c r="K86" s="10">
        <f t="shared" si="63"/>
        <v>15600</v>
      </c>
    </row>
    <row r="87" spans="5:11" x14ac:dyDescent="0.3">
      <c r="E87" s="15">
        <v>79</v>
      </c>
      <c r="F87" s="16" t="str">
        <f t="shared" ref="F87:F89" si="64">H87&amp;I87</f>
        <v>2.1759창</v>
      </c>
      <c r="G87" s="16">
        <f t="shared" ref="G87:G89" si="65">H87*J87</f>
        <v>2.1759000000000006E+172</v>
      </c>
      <c r="H87" s="16">
        <f t="shared" si="6"/>
        <v>2.1759000000000004</v>
      </c>
      <c r="I87" s="15" t="str" cm="1">
        <f t="array" ref="I87">IF(AND(H86&gt;100,H87&lt;100),INDEX(M:M,MATCH(I86,M:M,0)+1,0),I86)</f>
        <v>창</v>
      </c>
      <c r="J87" s="15" t="str">
        <f t="shared" si="56"/>
        <v>1E+172</v>
      </c>
      <c r="K87" s="10">
        <f t="shared" ref="K87:K90" si="66">$B$14*E87</f>
        <v>15800</v>
      </c>
    </row>
    <row r="88" spans="5:11" x14ac:dyDescent="0.3">
      <c r="E88" s="15">
        <v>80</v>
      </c>
      <c r="F88" s="16" t="str">
        <f t="shared" si="64"/>
        <v>219.7659창</v>
      </c>
      <c r="G88" s="16">
        <f t="shared" si="65"/>
        <v>2.197659E+174</v>
      </c>
      <c r="H88" s="16">
        <f t="shared" si="6"/>
        <v>219.76589999999999</v>
      </c>
      <c r="I88" s="15" t="str" cm="1">
        <f t="array" ref="I88">IF(AND(H87&gt;100,H88&lt;100),INDEX(M:M,MATCH(I87,M:M,0)+1,0),I87)</f>
        <v>창</v>
      </c>
      <c r="J88" s="15" t="str">
        <f t="shared" si="56"/>
        <v>1E+172</v>
      </c>
      <c r="K88" s="10">
        <f t="shared" si="66"/>
        <v>16000</v>
      </c>
    </row>
    <row r="89" spans="5:11" x14ac:dyDescent="0.3">
      <c r="E89" s="15">
        <v>81</v>
      </c>
      <c r="F89" s="16" t="str">
        <f t="shared" si="64"/>
        <v>2.2197공</v>
      </c>
      <c r="G89" s="16">
        <f t="shared" si="65"/>
        <v>2.2196999999999999E+176</v>
      </c>
      <c r="H89" s="16">
        <f t="shared" si="6"/>
        <v>2.2197</v>
      </c>
      <c r="I89" s="15" t="str" cm="1">
        <f t="array" ref="I89">IF(AND(H88&gt;100,H89&lt;100),INDEX(M:M,MATCH(I88,M:M,0)+1,0),I88)</f>
        <v>공</v>
      </c>
      <c r="J89" s="15" t="str">
        <f t="shared" si="56"/>
        <v>1E+176</v>
      </c>
      <c r="K89" s="10">
        <f t="shared" si="66"/>
        <v>16200</v>
      </c>
    </row>
    <row r="90" spans="5:11" x14ac:dyDescent="0.3">
      <c r="E90" s="15">
        <v>82</v>
      </c>
      <c r="F90" s="16" t="str">
        <f>H90&amp;I90</f>
        <v>224.1897공</v>
      </c>
      <c r="G90" s="16">
        <f>H90*J90</f>
        <v>2.2418969999999998E+178</v>
      </c>
      <c r="H90" s="16">
        <f t="shared" si="6"/>
        <v>224.18969999999999</v>
      </c>
      <c r="I90" s="15" t="str" cm="1">
        <f t="array" ref="I90">IF(AND(H89&gt;100,H90&lt;100),INDEX(M:M,MATCH(I89,M:M,0)+1,0),I89)</f>
        <v>공</v>
      </c>
      <c r="J90" s="15" t="str">
        <f t="shared" si="56"/>
        <v>1E+176</v>
      </c>
      <c r="K90" s="10">
        <f t="shared" si="66"/>
        <v>16400</v>
      </c>
    </row>
    <row r="91" spans="5:11" x14ac:dyDescent="0.3">
      <c r="E91" s="15">
        <v>83</v>
      </c>
      <c r="F91" s="16" t="str">
        <f t="shared" ref="F91" si="67">H91&amp;I91</f>
        <v>2.2644채</v>
      </c>
      <c r="G91" s="16">
        <f t="shared" ref="G91" si="68">H91*J91</f>
        <v>2.2644000000000004E+180</v>
      </c>
      <c r="H91" s="16">
        <f t="shared" si="6"/>
        <v>2.2644000000000002</v>
      </c>
      <c r="I91" s="15" t="str" cm="1">
        <f t="array" ref="I91">IF(AND(H90&gt;100,H91&lt;100),INDEX(M:M,MATCH(I90,M:M,0)+1,0),I90)</f>
        <v>채</v>
      </c>
      <c r="J91" s="15" t="str">
        <f t="shared" si="56"/>
        <v>1E+180</v>
      </c>
      <c r="K91" s="10">
        <f t="shared" ref="K91:K95" si="69">$B$14*E91</f>
        <v>16600</v>
      </c>
    </row>
    <row r="92" spans="5:11" x14ac:dyDescent="0.3">
      <c r="E92" s="15">
        <v>84</v>
      </c>
      <c r="F92" s="16" t="str">
        <f>H92&amp;I92</f>
        <v>228.7044채</v>
      </c>
      <c r="G92" s="16">
        <f>H92*J92</f>
        <v>2.287044E+182</v>
      </c>
      <c r="H92" s="16">
        <f t="shared" si="6"/>
        <v>228.70439999999999</v>
      </c>
      <c r="I92" s="15" t="str" cm="1">
        <f t="array" ref="I92">IF(AND(H91&gt;100,H92&lt;100),INDEX(M:M,MATCH(I91,M:M,0)+1,0),I91)</f>
        <v>채</v>
      </c>
      <c r="J92" s="15" t="str">
        <f t="shared" si="56"/>
        <v>1E+180</v>
      </c>
      <c r="K92" s="10">
        <f t="shared" si="69"/>
        <v>16800</v>
      </c>
    </row>
    <row r="93" spans="5:11" x14ac:dyDescent="0.3">
      <c r="E93" s="15">
        <v>85</v>
      </c>
      <c r="F93" s="16" t="str">
        <f t="shared" ref="F93:F94" si="70">H93&amp;I93</f>
        <v>2.31피</v>
      </c>
      <c r="G93" s="16">
        <f t="shared" ref="G93:G94" si="71">H93*J93</f>
        <v>2.31E+184</v>
      </c>
      <c r="H93" s="16">
        <f t="shared" si="6"/>
        <v>2.31</v>
      </c>
      <c r="I93" s="15" t="str" cm="1">
        <f t="array" ref="I93">IF(AND(H92&gt;100,H93&lt;100),INDEX(M:M,MATCH(I92,M:M,0)+1,0),I92)</f>
        <v>피</v>
      </c>
      <c r="J93" s="15" t="str">
        <f t="shared" si="56"/>
        <v>1E+184</v>
      </c>
      <c r="K93" s="10">
        <f t="shared" si="69"/>
        <v>17000</v>
      </c>
    </row>
    <row r="94" spans="5:11" x14ac:dyDescent="0.3">
      <c r="E94" s="15">
        <v>86</v>
      </c>
      <c r="F94" s="16" t="str">
        <f t="shared" si="70"/>
        <v>233.31피</v>
      </c>
      <c r="G94" s="16">
        <f t="shared" si="71"/>
        <v>2.3331E+186</v>
      </c>
      <c r="H94" s="16">
        <f t="shared" si="6"/>
        <v>233.31</v>
      </c>
      <c r="I94" s="15" t="str" cm="1">
        <f t="array" ref="I94">IF(AND(H93&gt;100,H94&lt;100),INDEX(M:M,MATCH(I93,M:M,0)+1,0),I93)</f>
        <v>피</v>
      </c>
      <c r="J94" s="15" t="str">
        <f t="shared" si="56"/>
        <v>1E+184</v>
      </c>
      <c r="K94" s="10">
        <f t="shared" si="69"/>
        <v>17200</v>
      </c>
    </row>
    <row r="95" spans="5:11" x14ac:dyDescent="0.3">
      <c r="E95" s="15">
        <v>87</v>
      </c>
      <c r="F95" s="16" t="str">
        <f>H95&amp;I95</f>
        <v>2.3565동</v>
      </c>
      <c r="G95" s="16">
        <f>H95*J95</f>
        <v>2.3565000000000001E+188</v>
      </c>
      <c r="H95" s="16">
        <f t="shared" si="6"/>
        <v>2.3565</v>
      </c>
      <c r="I95" s="15" t="str" cm="1">
        <f t="array" ref="I95">IF(AND(H94&gt;100,H95&lt;100),INDEX(M:M,MATCH(I94,M:M,0)+1,0),I94)</f>
        <v>동</v>
      </c>
      <c r="J95" s="15" t="str">
        <f t="shared" si="56"/>
        <v>1E+188</v>
      </c>
      <c r="K95" s="10">
        <f t="shared" si="69"/>
        <v>17400</v>
      </c>
    </row>
    <row r="96" spans="5:11" x14ac:dyDescent="0.3">
      <c r="E96" s="15">
        <v>88</v>
      </c>
      <c r="F96" s="16" t="str">
        <f t="shared" ref="F96" si="72">H96&amp;I96</f>
        <v>238.0065동</v>
      </c>
      <c r="G96" s="16">
        <f t="shared" ref="G96" si="73">H96*J96</f>
        <v>2.3800649999999998E+190</v>
      </c>
      <c r="H96" s="16">
        <f t="shared" si="6"/>
        <v>238.00649999999999</v>
      </c>
      <c r="I96" s="15" t="str" cm="1">
        <f t="array" ref="I96">IF(AND(H95&gt;100,H96&lt;100),INDEX(M:M,MATCH(I95,M:M,0)+1,0),I95)</f>
        <v>동</v>
      </c>
      <c r="J96" s="15" t="str">
        <f t="shared" si="56"/>
        <v>1E+188</v>
      </c>
      <c r="K96" s="10">
        <f t="shared" ref="K96:K98" si="74">$B$14*E96</f>
        <v>17600</v>
      </c>
    </row>
    <row r="97" spans="5:11" x14ac:dyDescent="0.3">
      <c r="E97" s="15">
        <v>89</v>
      </c>
      <c r="F97" s="16" t="str">
        <f>H97&amp;I97</f>
        <v>2.4039멸</v>
      </c>
      <c r="G97" s="16">
        <f>H97*J97</f>
        <v>2.4039000000000004E+192</v>
      </c>
      <c r="H97" s="16">
        <f t="shared" si="6"/>
        <v>2.4039000000000001</v>
      </c>
      <c r="I97" s="15" t="str" cm="1">
        <f t="array" ref="I97">IF(AND(H96&gt;100,H97&lt;100),INDEX(M:M,MATCH(I96,M:M,0)+1,0),I96)</f>
        <v>멸</v>
      </c>
      <c r="J97" s="15" t="str">
        <f t="shared" si="56"/>
        <v>1E+192</v>
      </c>
      <c r="K97" s="10">
        <f t="shared" si="74"/>
        <v>17800</v>
      </c>
    </row>
    <row r="98" spans="5:11" x14ac:dyDescent="0.3">
      <c r="E98" s="15">
        <v>90</v>
      </c>
      <c r="F98" s="16" t="str">
        <f t="shared" ref="F98:F99" si="75">H98&amp;I98</f>
        <v>242.7939멸</v>
      </c>
      <c r="G98" s="16">
        <f t="shared" ref="G98:G99" si="76">H98*J98</f>
        <v>2.4279390000000003E+194</v>
      </c>
      <c r="H98" s="16">
        <f t="shared" si="6"/>
        <v>242.79390000000001</v>
      </c>
      <c r="I98" s="15" t="str" cm="1">
        <f t="array" ref="I98">IF(AND(H97&gt;100,H98&lt;100),INDEX(M:M,MATCH(I97,M:M,0)+1,0),I97)</f>
        <v>멸</v>
      </c>
      <c r="J98" s="15" t="str">
        <f t="shared" si="56"/>
        <v>1E+192</v>
      </c>
      <c r="K98" s="10">
        <f t="shared" si="74"/>
        <v>18000</v>
      </c>
    </row>
    <row r="99" spans="5:11" x14ac:dyDescent="0.3">
      <c r="E99" s="15">
        <v>91</v>
      </c>
      <c r="F99" s="16" t="str">
        <f t="shared" si="75"/>
        <v>2.4523향</v>
      </c>
      <c r="G99" s="16">
        <f t="shared" si="76"/>
        <v>2.4523000000000001E+196</v>
      </c>
      <c r="H99" s="16">
        <f t="shared" si="6"/>
        <v>2.4523000000000001</v>
      </c>
      <c r="I99" s="15" t="str" cm="1">
        <f t="array" ref="I99">IF(AND(H98&gt;100,H99&lt;100),INDEX(M:M,MATCH(I98,M:M,0)+1,0),I98)</f>
        <v>향</v>
      </c>
      <c r="J99" s="15" t="str">
        <f t="shared" si="56"/>
        <v>1E+196</v>
      </c>
      <c r="K99" s="10">
        <f t="shared" ref="K99:K102" si="77">$B$14*E99</f>
        <v>18200</v>
      </c>
    </row>
    <row r="100" spans="5:11" x14ac:dyDescent="0.3">
      <c r="E100" s="15">
        <v>92</v>
      </c>
      <c r="F100" s="16" t="str">
        <f t="shared" ref="F100" si="78">H100&amp;I100</f>
        <v>247.6823향</v>
      </c>
      <c r="G100" s="16">
        <f t="shared" ref="G100" si="79">H100*J100</f>
        <v>2.4768230000000001E+198</v>
      </c>
      <c r="H100" s="16">
        <f t="shared" si="6"/>
        <v>247.6823</v>
      </c>
      <c r="I100" s="15" t="str" cm="1">
        <f t="array" ref="I100">IF(AND(H99&gt;100,H100&lt;100),INDEX(M:M,MATCH(I99,M:M,0)+1,0),I99)</f>
        <v>향</v>
      </c>
      <c r="J100" s="15" t="str">
        <f t="shared" si="56"/>
        <v>1E+196</v>
      </c>
      <c r="K100" s="10">
        <f t="shared" si="77"/>
        <v>18400</v>
      </c>
    </row>
    <row r="101" spans="5:11" x14ac:dyDescent="0.3">
      <c r="E101" s="15">
        <v>93</v>
      </c>
      <c r="F101" s="16" t="str">
        <f>H101&amp;I101</f>
        <v>2.5016증</v>
      </c>
      <c r="G101" s="16">
        <f>H101*J101</f>
        <v>2.5016000000000001E+200</v>
      </c>
      <c r="H101" s="16">
        <f t="shared" si="6"/>
        <v>2.5016000000000003</v>
      </c>
      <c r="I101" s="15" t="str" cm="1">
        <f t="array" ref="I101">IF(AND(H100&gt;100,H101&lt;100),INDEX(M:M,MATCH(I100,M:M,0)+1,0),I100)</f>
        <v>증</v>
      </c>
      <c r="J101" s="15" t="str">
        <f t="shared" ref="J101:J104" si="80">VLOOKUP(I101,M:P,4,FALSE)</f>
        <v>1E+200</v>
      </c>
      <c r="K101" s="10">
        <f t="shared" si="77"/>
        <v>18600</v>
      </c>
    </row>
    <row r="102" spans="5:11" x14ac:dyDescent="0.3">
      <c r="E102" s="15">
        <v>94</v>
      </c>
      <c r="F102" s="16" t="str">
        <f t="shared" ref="F102:F104" si="81">H102&amp;I102</f>
        <v>252.6616증</v>
      </c>
      <c r="G102" s="16">
        <f t="shared" ref="G102:G104" si="82">H102*J102</f>
        <v>2.5266159999999998E+202</v>
      </c>
      <c r="H102" s="16">
        <f t="shared" si="6"/>
        <v>252.66159999999999</v>
      </c>
      <c r="I102" s="15" t="str" cm="1">
        <f t="array" ref="I102">IF(AND(H101&gt;100,H102&lt;100),INDEX(M:M,MATCH(I101,M:M,0)+1,0),I101)</f>
        <v>증</v>
      </c>
      <c r="J102" s="15" t="str">
        <f t="shared" si="80"/>
        <v>1E+200</v>
      </c>
      <c r="K102" s="10">
        <f t="shared" si="77"/>
        <v>18800</v>
      </c>
    </row>
    <row r="103" spans="5:11" x14ac:dyDescent="0.3">
      <c r="E103" s="15">
        <v>95</v>
      </c>
      <c r="F103" s="16" t="str">
        <f t="shared" si="81"/>
        <v>2.5519쾌</v>
      </c>
      <c r="G103" s="16">
        <f t="shared" si="82"/>
        <v>2.5519000000000004E+204</v>
      </c>
      <c r="H103" s="16">
        <f t="shared" si="6"/>
        <v>2.5519000000000003</v>
      </c>
      <c r="I103" s="15" t="str" cm="1">
        <f t="array" ref="I103">IF(AND(H102&gt;100,H103&lt;100),INDEX(M:M,MATCH(I102,M:M,0)+1,0),I102)</f>
        <v>쾌</v>
      </c>
      <c r="J103" s="15" t="str">
        <f t="shared" si="80"/>
        <v>1E+204</v>
      </c>
      <c r="K103" s="10">
        <f t="shared" ref="K103:K106" si="83">$B$14*E103</f>
        <v>19000</v>
      </c>
    </row>
    <row r="104" spans="5:11" x14ac:dyDescent="0.3">
      <c r="E104" s="15">
        <v>96</v>
      </c>
      <c r="F104" s="16" t="str">
        <f t="shared" si="81"/>
        <v>257.7419쾌</v>
      </c>
      <c r="G104" s="16">
        <f t="shared" si="82"/>
        <v>2.577419E+206</v>
      </c>
      <c r="H104" s="16">
        <f t="shared" si="6"/>
        <v>257.74189999999999</v>
      </c>
      <c r="I104" s="15" t="str" cm="1">
        <f t="array" ref="I104">IF(AND(H103&gt;100,H104&lt;100),INDEX(M:M,MATCH(I103,M:M,0)+1,0),I103)</f>
        <v>쾌</v>
      </c>
      <c r="J104" s="15" t="str">
        <f t="shared" si="80"/>
        <v>1E+204</v>
      </c>
      <c r="K104" s="10">
        <f t="shared" si="83"/>
        <v>19200</v>
      </c>
    </row>
    <row r="105" spans="5:11" x14ac:dyDescent="0.3">
      <c r="E105" s="15">
        <v>97</v>
      </c>
      <c r="F105" s="16" t="str">
        <f>H105&amp;I105</f>
        <v>2.6032우</v>
      </c>
      <c r="G105" s="16">
        <f>H105*J105</f>
        <v>2.6032000000000001E+208</v>
      </c>
      <c r="H105" s="16">
        <f t="shared" si="6"/>
        <v>2.6032000000000002</v>
      </c>
      <c r="I105" s="15" t="str" cm="1">
        <f t="array" ref="I105">IF(AND(H104&gt;100,H105&lt;100),INDEX(M:M,MATCH(I104,M:M,0)+1,0),I104)</f>
        <v>우</v>
      </c>
      <c r="J105" s="15" t="str">
        <f t="shared" ref="J105:J109" si="84">VLOOKUP(I105,M:P,4,FALSE)</f>
        <v>1E+208</v>
      </c>
      <c r="K105" s="10">
        <f t="shared" si="83"/>
        <v>19400</v>
      </c>
    </row>
    <row r="106" spans="5:11" x14ac:dyDescent="0.3">
      <c r="E106" s="15">
        <v>98</v>
      </c>
      <c r="F106" s="16" t="str">
        <f t="shared" ref="F106:F108" si="85">H106&amp;I106</f>
        <v>262.9232우</v>
      </c>
      <c r="G106" s="16">
        <f t="shared" ref="G106:G108" si="86">H106*J106</f>
        <v>2.629232E+210</v>
      </c>
      <c r="H106" s="16">
        <f t="shared" si="6"/>
        <v>262.92320000000001</v>
      </c>
      <c r="I106" s="15" t="str" cm="1">
        <f t="array" ref="I106">IF(AND(H105&gt;100,H106&lt;100),INDEX(M:M,MATCH(I105,M:M,0)+1,0),I105)</f>
        <v>우</v>
      </c>
      <c r="J106" s="15" t="str">
        <f t="shared" si="84"/>
        <v>1E+208</v>
      </c>
      <c r="K106" s="10">
        <f t="shared" si="83"/>
        <v>19600</v>
      </c>
    </row>
    <row r="107" spans="5:11" x14ac:dyDescent="0.3">
      <c r="E107" s="15">
        <v>99</v>
      </c>
      <c r="F107" s="16" t="str">
        <f t="shared" si="85"/>
        <v>2.6556팽</v>
      </c>
      <c r="G107" s="16">
        <f t="shared" si="86"/>
        <v>2.6555999999999999E+212</v>
      </c>
      <c r="H107" s="16">
        <f t="shared" si="6"/>
        <v>2.6556000000000002</v>
      </c>
      <c r="I107" s="15" t="str" cm="1">
        <f t="array" ref="I107">IF(AND(H106&gt;100,H107&lt;100),INDEX(M:M,MATCH(I106,M:M,0)+1,0),I106)</f>
        <v>팽</v>
      </c>
      <c r="J107" s="15" t="str">
        <f t="shared" si="84"/>
        <v>1E+212</v>
      </c>
      <c r="K107" s="10">
        <f t="shared" ref="K107:K110" si="87">$B$14*E107</f>
        <v>19800</v>
      </c>
    </row>
    <row r="108" spans="5:11" x14ac:dyDescent="0.3">
      <c r="E108" s="15">
        <v>100</v>
      </c>
      <c r="F108" s="16" t="str">
        <f t="shared" si="85"/>
        <v>268.2156팽</v>
      </c>
      <c r="G108" s="16">
        <f t="shared" si="86"/>
        <v>2.6821559999999999E+214</v>
      </c>
      <c r="H108" s="16">
        <f t="shared" si="6"/>
        <v>268.21559999999999</v>
      </c>
      <c r="I108" s="15" t="str" cm="1">
        <f t="array" ref="I108">IF(AND(H107&gt;100,H108&lt;100),INDEX(M:M,MATCH(I107,M:M,0)+1,0),I107)</f>
        <v>팽</v>
      </c>
      <c r="J108" s="15" t="str">
        <f t="shared" si="84"/>
        <v>1E+212</v>
      </c>
      <c r="K108" s="10">
        <f t="shared" si="87"/>
        <v>20000</v>
      </c>
    </row>
    <row r="109" spans="5:11" x14ac:dyDescent="0.3">
      <c r="E109" s="15">
        <v>101</v>
      </c>
      <c r="F109" s="16" t="str">
        <f>H109&amp;I109</f>
        <v>2.709관</v>
      </c>
      <c r="G109" s="16">
        <f>H109*J109</f>
        <v>2.7090000000000002E+216</v>
      </c>
      <c r="H109" s="16">
        <f t="shared" si="6"/>
        <v>2.7090000000000001</v>
      </c>
      <c r="I109" s="15" t="str" cm="1">
        <f t="array" ref="I109">IF(AND(H108&gt;100,H109&lt;100),INDEX(M:M,MATCH(I108,M:M,0)+1,0),I108)</f>
        <v>관</v>
      </c>
      <c r="J109" s="15" t="str">
        <f t="shared" si="84"/>
        <v>1E+216</v>
      </c>
      <c r="K109" s="10">
        <f t="shared" si="87"/>
        <v>20200</v>
      </c>
    </row>
    <row r="110" spans="5:11" x14ac:dyDescent="0.3">
      <c r="E110" s="15">
        <v>102</v>
      </c>
      <c r="F110" s="16" t="str">
        <f t="shared" ref="F110:F113" si="88">H110&amp;I110</f>
        <v>273.609관</v>
      </c>
      <c r="G110" s="16">
        <f t="shared" ref="G110:G113" si="89">H110*J110</f>
        <v>2.7360899999999999E+218</v>
      </c>
      <c r="H110" s="16">
        <f t="shared" si="6"/>
        <v>273.60899999999998</v>
      </c>
      <c r="I110" s="15" t="str" cm="1">
        <f t="array" ref="I110">IF(AND(H109&gt;100,H110&lt;100),INDEX(M:M,MATCH(I109,M:M,0)+1,0),I109)</f>
        <v>관</v>
      </c>
      <c r="J110" s="15" t="str">
        <f t="shared" ref="J110:J114" si="90">VLOOKUP(I110,M:P,4,FALSE)</f>
        <v>1E+216</v>
      </c>
      <c r="K110" s="10">
        <f t="shared" si="87"/>
        <v>20400</v>
      </c>
    </row>
    <row r="111" spans="5:11" x14ac:dyDescent="0.3">
      <c r="E111" s="15">
        <v>103</v>
      </c>
      <c r="F111" s="16" t="str">
        <f t="shared" si="88"/>
        <v>2.7635한</v>
      </c>
      <c r="G111" s="16">
        <f t="shared" si="89"/>
        <v>2.7635000000000002E+220</v>
      </c>
      <c r="H111" s="16">
        <f t="shared" si="6"/>
        <v>2.7635000000000001</v>
      </c>
      <c r="I111" s="15" t="str" cm="1">
        <f t="array" ref="I111">IF(AND(H110&gt;100,H111&lt;100),INDEX(M:M,MATCH(I110,M:M,0)+1,0),I110)</f>
        <v>한</v>
      </c>
      <c r="J111" s="15" t="str">
        <f t="shared" si="90"/>
        <v>1E+220</v>
      </c>
      <c r="K111" s="10">
        <f t="shared" ref="K111:K115" si="91">$B$14*E111</f>
        <v>20600</v>
      </c>
    </row>
    <row r="112" spans="5:11" x14ac:dyDescent="0.3">
      <c r="E112" s="15">
        <v>104</v>
      </c>
      <c r="F112" s="16" t="str">
        <f t="shared" si="88"/>
        <v>279.1135한</v>
      </c>
      <c r="G112" s="16">
        <f t="shared" si="89"/>
        <v>2.791135E+222</v>
      </c>
      <c r="H112" s="16">
        <f t="shared" si="6"/>
        <v>279.11349999999999</v>
      </c>
      <c r="I112" s="15" t="str" cm="1">
        <f t="array" ref="I112">IF(AND(H111&gt;100,H112&lt;100),INDEX(M:M,MATCH(I111,M:M,0)+1,0),I111)</f>
        <v>한</v>
      </c>
      <c r="J112" s="15" t="str">
        <f t="shared" si="90"/>
        <v>1E+220</v>
      </c>
      <c r="K112" s="10">
        <f t="shared" si="91"/>
        <v>20800</v>
      </c>
    </row>
    <row r="113" spans="5:11" x14ac:dyDescent="0.3">
      <c r="E113" s="15">
        <v>105</v>
      </c>
      <c r="F113" s="16" t="str">
        <f t="shared" si="88"/>
        <v>2.8191혈</v>
      </c>
      <c r="G113" s="16">
        <f t="shared" si="89"/>
        <v>2.8191000000000001E+224</v>
      </c>
      <c r="H113" s="16">
        <f t="shared" si="6"/>
        <v>2.8191000000000002</v>
      </c>
      <c r="I113" s="15" t="str" cm="1">
        <f t="array" ref="I113">IF(AND(H112&gt;100,H113&lt;100),INDEX(M:M,MATCH(I112,M:M,0)+1,0),I112)</f>
        <v>혈</v>
      </c>
      <c r="J113" s="15" t="str">
        <f t="shared" si="90"/>
        <v>1E+224</v>
      </c>
      <c r="K113" s="10">
        <f t="shared" si="91"/>
        <v>21000</v>
      </c>
    </row>
    <row r="114" spans="5:11" x14ac:dyDescent="0.3">
      <c r="E114" s="15">
        <v>106</v>
      </c>
      <c r="F114" s="16" t="str">
        <f>H114&amp;I114</f>
        <v>284.7291혈</v>
      </c>
      <c r="G114" s="16">
        <f>H114*J114</f>
        <v>2.847291E+226</v>
      </c>
      <c r="H114" s="16">
        <f t="shared" si="6"/>
        <v>284.72910000000002</v>
      </c>
      <c r="I114" s="15" t="str" cm="1">
        <f t="array" ref="I114">IF(AND(H113&gt;100,H114&lt;100),INDEX(M:M,MATCH(I113,M:M,0)+1,0),I113)</f>
        <v>혈</v>
      </c>
      <c r="J114" s="15" t="str">
        <f t="shared" si="90"/>
        <v>1E+224</v>
      </c>
      <c r="K114" s="10">
        <f t="shared" si="91"/>
        <v>21200</v>
      </c>
    </row>
    <row r="115" spans="5:11" x14ac:dyDescent="0.3">
      <c r="E115" s="15">
        <v>107</v>
      </c>
      <c r="F115" s="16" t="str">
        <f t="shared" ref="F115:F119" si="92">H115&amp;I115</f>
        <v>2.8758연</v>
      </c>
      <c r="G115" s="16">
        <f t="shared" ref="G115:G119" si="93">H115*J115</f>
        <v>2.8758000000000003E+228</v>
      </c>
      <c r="H115" s="16">
        <f t="shared" si="6"/>
        <v>2.8758000000000004</v>
      </c>
      <c r="I115" s="15" t="str" cm="1">
        <f t="array" ref="I115">IF(AND(H114&gt;100,H115&lt;100),INDEX(M:M,MATCH(I114,M:M,0)+1,0),I114)</f>
        <v>연</v>
      </c>
      <c r="J115" s="15" t="str">
        <f t="shared" ref="J115:J119" si="94">VLOOKUP(I115,M:P,4,FALSE)</f>
        <v>1E+228</v>
      </c>
      <c r="K115" s="10">
        <f t="shared" si="91"/>
        <v>21400</v>
      </c>
    </row>
    <row r="116" spans="5:11" x14ac:dyDescent="0.3">
      <c r="E116" s="15">
        <v>108</v>
      </c>
      <c r="F116" s="16" t="str">
        <f t="shared" si="92"/>
        <v>290.4558연</v>
      </c>
      <c r="G116" s="16">
        <f t="shared" si="93"/>
        <v>2.904558E+230</v>
      </c>
      <c r="H116" s="16">
        <f t="shared" si="6"/>
        <v>290.45580000000001</v>
      </c>
      <c r="I116" s="15" t="str" cm="1">
        <f t="array" ref="I116">IF(AND(H115&gt;100,H116&lt;100),INDEX(M:M,MATCH(I115,M:M,0)+1,0),I115)</f>
        <v>연</v>
      </c>
      <c r="J116" s="15" t="str">
        <f t="shared" si="94"/>
        <v>1E+228</v>
      </c>
      <c r="K116" s="10">
        <f t="shared" ref="K116:K119" si="95">$B$14*E116</f>
        <v>21600</v>
      </c>
    </row>
    <row r="117" spans="5:11" x14ac:dyDescent="0.3">
      <c r="E117" s="15">
        <v>109</v>
      </c>
      <c r="F117" s="16" t="str">
        <f t="shared" si="92"/>
        <v>2.93370</v>
      </c>
      <c r="G117" s="16" t="e">
        <f t="shared" si="93"/>
        <v>#N/A</v>
      </c>
      <c r="H117" s="16">
        <f t="shared" si="6"/>
        <v>2.9337000000000004</v>
      </c>
      <c r="I117" s="15" cm="1">
        <f t="array" ref="I117">IF(AND(H116&gt;100,H117&lt;100),INDEX(M:M,MATCH(I116,M:M,0)+1,0),I116)</f>
        <v>0</v>
      </c>
      <c r="J117" s="15" t="e">
        <f t="shared" si="94"/>
        <v>#N/A</v>
      </c>
      <c r="K117" s="10">
        <f t="shared" si="95"/>
        <v>21800</v>
      </c>
    </row>
    <row r="118" spans="5:11" x14ac:dyDescent="0.3">
      <c r="E118" s="15">
        <v>110</v>
      </c>
      <c r="F118" s="16" t="str">
        <f t="shared" si="92"/>
        <v>296.30370</v>
      </c>
      <c r="G118" s="16" t="e">
        <f t="shared" si="93"/>
        <v>#N/A</v>
      </c>
      <c r="H118" s="16">
        <f t="shared" si="6"/>
        <v>296.30369999999999</v>
      </c>
      <c r="I118" s="15" cm="1">
        <f t="array" ref="I118">IF(AND(H117&gt;100,H118&lt;100),INDEX(M:M,MATCH(I117,M:M,0)+1,0),I117)</f>
        <v>0</v>
      </c>
      <c r="J118" s="15" t="e">
        <f t="shared" si="94"/>
        <v>#N/A</v>
      </c>
      <c r="K118" s="10">
        <f t="shared" si="95"/>
        <v>22000</v>
      </c>
    </row>
    <row r="119" spans="5:11" x14ac:dyDescent="0.3">
      <c r="E119" s="15">
        <v>111</v>
      </c>
      <c r="F119" s="16" t="e">
        <f t="shared" si="92"/>
        <v>#N/A</v>
      </c>
      <c r="G119" s="16" t="e">
        <f t="shared" si="93"/>
        <v>#N/A</v>
      </c>
      <c r="H119" s="16">
        <f t="shared" si="6"/>
        <v>2.9927000000000001</v>
      </c>
      <c r="I119" s="15" t="e" cm="1">
        <f t="array" ref="I119">IF(AND(H118&gt;100,H119&lt;100),INDEX(M:M,MATCH(I118,M:M,0)+1,0),I118)</f>
        <v>#N/A</v>
      </c>
      <c r="J119" s="15" t="e">
        <f t="shared" si="94"/>
        <v>#N/A</v>
      </c>
      <c r="K119" s="10">
        <f t="shared" si="95"/>
        <v>22200</v>
      </c>
    </row>
    <row r="120" spans="5:11" x14ac:dyDescent="0.3">
      <c r="E120" s="15">
        <v>112</v>
      </c>
      <c r="F120" s="16" t="e">
        <f t="shared" ref="F120:F123" si="96">H120&amp;I120</f>
        <v>#N/A</v>
      </c>
      <c r="G120" s="16" t="e">
        <f t="shared" ref="G120:G123" si="97">H120*J120</f>
        <v>#N/A</v>
      </c>
      <c r="H120" s="16">
        <f t="shared" si="6"/>
        <v>302.2627</v>
      </c>
      <c r="I120" s="15" t="e" cm="1">
        <f t="array" ref="I120">IF(AND(H119&gt;100,H120&lt;100),INDEX(M:M,MATCH(I119,M:M,0)+1,0),I119)</f>
        <v>#N/A</v>
      </c>
      <c r="J120" s="15" t="e">
        <f t="shared" ref="J120:J123" si="98">VLOOKUP(I120,M:P,4,FALSE)</f>
        <v>#N/A</v>
      </c>
      <c r="K120" s="10">
        <f t="shared" ref="K120:K123" si="99">$B$14*E120</f>
        <v>22400</v>
      </c>
    </row>
    <row r="121" spans="5:11" x14ac:dyDescent="0.3">
      <c r="E121" s="15">
        <v>113</v>
      </c>
      <c r="F121" s="16" t="e">
        <f t="shared" si="96"/>
        <v>#N/A</v>
      </c>
      <c r="G121" s="16" t="e">
        <f t="shared" si="97"/>
        <v>#N/A</v>
      </c>
      <c r="H121" s="16">
        <f t="shared" si="6"/>
        <v>3.0529000000000002</v>
      </c>
      <c r="I121" s="15" t="e" cm="1">
        <f t="array" ref="I121">IF(AND(H120&gt;100,H121&lt;100),INDEX(M:M,MATCH(I120,M:M,0)+1,0),I120)</f>
        <v>#N/A</v>
      </c>
      <c r="J121" s="15" t="e">
        <f t="shared" si="98"/>
        <v>#N/A</v>
      </c>
      <c r="K121" s="10">
        <f t="shared" si="99"/>
        <v>22600</v>
      </c>
    </row>
    <row r="122" spans="5:11" x14ac:dyDescent="0.3">
      <c r="E122" s="15">
        <v>114</v>
      </c>
      <c r="F122" s="16" t="e">
        <f t="shared" si="96"/>
        <v>#N/A</v>
      </c>
      <c r="G122" s="16" t="e">
        <f t="shared" si="97"/>
        <v>#N/A</v>
      </c>
      <c r="H122" s="16">
        <f t="shared" si="6"/>
        <v>308.34289999999999</v>
      </c>
      <c r="I122" s="15" t="e" cm="1">
        <f t="array" ref="I122">IF(AND(H121&gt;100,H122&lt;100),INDEX(M:M,MATCH(I121,M:M,0)+1,0),I121)</f>
        <v>#N/A</v>
      </c>
      <c r="J122" s="15" t="e">
        <f t="shared" si="98"/>
        <v>#N/A</v>
      </c>
      <c r="K122" s="10">
        <f t="shared" si="99"/>
        <v>22800</v>
      </c>
    </row>
    <row r="123" spans="5:11" x14ac:dyDescent="0.3">
      <c r="E123" s="15">
        <v>115</v>
      </c>
      <c r="F123" s="16" t="e">
        <f t="shared" si="96"/>
        <v>#N/A</v>
      </c>
      <c r="G123" s="16" t="e">
        <f t="shared" si="97"/>
        <v>#N/A</v>
      </c>
      <c r="H123" s="16">
        <f t="shared" si="6"/>
        <v>3.1143000000000001</v>
      </c>
      <c r="I123" s="15" t="e" cm="1">
        <f t="array" ref="I123">IF(AND(H122&gt;100,H123&lt;100),INDEX(M:M,MATCH(I122,M:M,0)+1,0),I122)</f>
        <v>#N/A</v>
      </c>
      <c r="J123" s="15" t="e">
        <f t="shared" si="98"/>
        <v>#N/A</v>
      </c>
      <c r="K123" s="10">
        <f t="shared" si="99"/>
        <v>23000</v>
      </c>
    </row>
    <row r="124" spans="5:11" x14ac:dyDescent="0.3">
      <c r="E124" s="15">
        <v>116</v>
      </c>
      <c r="F124" s="16" t="e">
        <f t="shared" ref="F124:F126" si="100">H124&amp;I124</f>
        <v>#N/A</v>
      </c>
      <c r="G124" s="16" t="e">
        <f t="shared" ref="G124:G126" si="101">H124*J124</f>
        <v>#N/A</v>
      </c>
      <c r="H124" s="16">
        <f t="shared" si="6"/>
        <v>314.54430000000002</v>
      </c>
      <c r="I124" s="15" t="e" cm="1">
        <f t="array" ref="I124">IF(AND(H123&gt;100,H124&lt;100),INDEX(M:M,MATCH(I123,M:M,0)+1,0),I123)</f>
        <v>#N/A</v>
      </c>
      <c r="J124" s="15" t="e">
        <f t="shared" ref="J124:J126" si="102">VLOOKUP(I124,M:P,4,FALSE)</f>
        <v>#N/A</v>
      </c>
      <c r="K124" s="10">
        <f t="shared" ref="K124:K126" si="103">$B$14*E124</f>
        <v>23200</v>
      </c>
    </row>
    <row r="125" spans="5:11" x14ac:dyDescent="0.3">
      <c r="E125" s="15">
        <v>117</v>
      </c>
      <c r="F125" s="16" t="e">
        <f t="shared" si="100"/>
        <v>#N/A</v>
      </c>
      <c r="G125" s="16" t="e">
        <f t="shared" si="101"/>
        <v>#N/A</v>
      </c>
      <c r="H125" s="16">
        <f t="shared" si="6"/>
        <v>3.1769000000000003</v>
      </c>
      <c r="I125" s="15" t="e" cm="1">
        <f t="array" ref="I125">IF(AND(H124&gt;100,H125&lt;100),INDEX(M:M,MATCH(I124,M:M,0)+1,0),I124)</f>
        <v>#N/A</v>
      </c>
      <c r="J125" s="15" t="e">
        <f t="shared" si="102"/>
        <v>#N/A</v>
      </c>
      <c r="K125" s="10">
        <f t="shared" si="103"/>
        <v>23400</v>
      </c>
    </row>
    <row r="126" spans="5:11" x14ac:dyDescent="0.3">
      <c r="E126" s="15">
        <v>118</v>
      </c>
      <c r="F126" s="16" t="e">
        <f t="shared" si="100"/>
        <v>#N/A</v>
      </c>
      <c r="G126" s="16" t="e">
        <f t="shared" si="101"/>
        <v>#N/A</v>
      </c>
      <c r="H126" s="16">
        <f t="shared" si="6"/>
        <v>320.86689999999999</v>
      </c>
      <c r="I126" s="15" t="e" cm="1">
        <f t="array" ref="I126">IF(AND(H125&gt;100,H126&lt;100),INDEX(M:M,MATCH(I125,M:M,0)+1,0),I125)</f>
        <v>#N/A</v>
      </c>
      <c r="J126" s="15" t="e">
        <f t="shared" si="102"/>
        <v>#N/A</v>
      </c>
      <c r="K126" s="10">
        <f t="shared" si="103"/>
        <v>23600</v>
      </c>
    </row>
    <row r="127" spans="5:11" x14ac:dyDescent="0.3">
      <c r="E127" s="15">
        <v>119</v>
      </c>
      <c r="F127" s="16" t="e">
        <f t="shared" ref="F127:F130" si="104">H127&amp;I127</f>
        <v>#N/A</v>
      </c>
      <c r="G127" s="16" t="e">
        <f t="shared" ref="G127:G130" si="105">H127*J127</f>
        <v>#N/A</v>
      </c>
      <c r="H127" s="16">
        <f t="shared" si="6"/>
        <v>3.2408000000000001</v>
      </c>
      <c r="I127" s="15" t="e" cm="1">
        <f t="array" ref="I127">IF(AND(H126&gt;100,H127&lt;100),INDEX(M:M,MATCH(I126,M:M,0)+1,0),I126)</f>
        <v>#N/A</v>
      </c>
      <c r="J127" s="15" t="e">
        <f t="shared" ref="J127:J130" si="106">VLOOKUP(I127,M:P,4,FALSE)</f>
        <v>#N/A</v>
      </c>
      <c r="K127" s="10">
        <f t="shared" ref="K127:K130" si="107">$B$14*E127</f>
        <v>23800</v>
      </c>
    </row>
    <row r="128" spans="5:11" x14ac:dyDescent="0.3">
      <c r="E128" s="15">
        <v>120</v>
      </c>
      <c r="F128" s="16" t="e">
        <f t="shared" si="104"/>
        <v>#N/A</v>
      </c>
      <c r="G128" s="16" t="e">
        <f t="shared" si="105"/>
        <v>#N/A</v>
      </c>
      <c r="H128" s="16">
        <f t="shared" si="6"/>
        <v>327.32080000000002</v>
      </c>
      <c r="I128" s="15" t="e" cm="1">
        <f t="array" ref="I128">IF(AND(H127&gt;100,H128&lt;100),INDEX(M:M,MATCH(I127,M:M,0)+1,0),I127)</f>
        <v>#N/A</v>
      </c>
      <c r="J128" s="15" t="e">
        <f t="shared" si="106"/>
        <v>#N/A</v>
      </c>
      <c r="K128" s="10">
        <f t="shared" si="107"/>
        <v>24000</v>
      </c>
    </row>
    <row r="129" spans="5:11" x14ac:dyDescent="0.3">
      <c r="E129" s="15">
        <v>121</v>
      </c>
      <c r="F129" s="16" t="e">
        <f t="shared" si="104"/>
        <v>#N/A</v>
      </c>
      <c r="G129" s="16" t="e">
        <f t="shared" si="105"/>
        <v>#N/A</v>
      </c>
      <c r="H129" s="16">
        <f t="shared" si="6"/>
        <v>3.306</v>
      </c>
      <c r="I129" s="15" t="e" cm="1">
        <f t="array" ref="I129">IF(AND(H128&gt;100,H129&lt;100),INDEX(M:M,MATCH(I128,M:M,0)+1,0),I128)</f>
        <v>#N/A</v>
      </c>
      <c r="J129" s="15" t="e">
        <f t="shared" si="106"/>
        <v>#N/A</v>
      </c>
      <c r="K129" s="10">
        <f t="shared" si="107"/>
        <v>24200</v>
      </c>
    </row>
    <row r="130" spans="5:11" x14ac:dyDescent="0.3">
      <c r="E130" s="15">
        <v>122</v>
      </c>
      <c r="F130" s="16" t="e">
        <f t="shared" si="104"/>
        <v>#N/A</v>
      </c>
      <c r="G130" s="16" t="e">
        <f t="shared" si="105"/>
        <v>#N/A</v>
      </c>
      <c r="H130" s="16">
        <f t="shared" si="6"/>
        <v>333.90600000000001</v>
      </c>
      <c r="I130" s="15" t="e" cm="1">
        <f t="array" ref="I130">IF(AND(H129&gt;100,H130&lt;100),INDEX(M:M,MATCH(I129,M:M,0)+1,0),I129)</f>
        <v>#N/A</v>
      </c>
      <c r="J130" s="15" t="e">
        <f t="shared" si="106"/>
        <v>#N/A</v>
      </c>
      <c r="K130" s="10">
        <f t="shared" si="107"/>
        <v>24400</v>
      </c>
    </row>
    <row r="131" spans="5:11" x14ac:dyDescent="0.3">
      <c r="E131" s="15"/>
      <c r="F131" s="16"/>
      <c r="G131" s="16"/>
      <c r="H131" s="16"/>
      <c r="I131" s="15"/>
      <c r="J131" s="15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GuildTowerTable2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2024-04-08T07:55:59Z</dcterms:modified>
</cp:coreProperties>
</file>