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86E048C-CC3D-46C0-8FF3-6149E373F98D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HonorReward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2" i="2" l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2" i="2"/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</calcChain>
</file>

<file path=xl/sharedStrings.xml><?xml version="1.0" encoding="utf-8"?>
<sst xmlns="http://schemas.openxmlformats.org/spreadsheetml/2006/main" count="139" uniqueCount="129">
  <si>
    <t>Id</t>
    <phoneticPr fontId="1" type="noConversion"/>
  </si>
  <si>
    <t>rewardType</t>
    <phoneticPr fontId="1" type="noConversion"/>
  </si>
  <si>
    <t>rewardValue</t>
    <phoneticPr fontId="1" type="noConversion"/>
  </si>
  <si>
    <t>stageId</t>
    <phoneticPr fontId="1" type="noConversion"/>
  </si>
  <si>
    <t>영혼석 가능</t>
    <phoneticPr fontId="1" type="noConversion"/>
  </si>
  <si>
    <t>수호 동물전</t>
    <phoneticPr fontId="1" type="noConversion"/>
  </si>
  <si>
    <t>콘텐츠 명</t>
    <phoneticPr fontId="1" type="noConversion"/>
  </si>
  <si>
    <t>딜컷</t>
    <phoneticPr fontId="1" type="noConversion"/>
  </si>
  <si>
    <t>해당 스테이지</t>
    <phoneticPr fontId="1" type="noConversion"/>
  </si>
  <si>
    <t>태극타워</t>
    <phoneticPr fontId="1" type="noConversion"/>
  </si>
  <si>
    <t>1조</t>
    <phoneticPr fontId="1" type="noConversion"/>
  </si>
  <si>
    <t>백귀야행</t>
    <phoneticPr fontId="1" type="noConversion"/>
  </si>
  <si>
    <t>12지신</t>
    <phoneticPr fontId="1" type="noConversion"/>
  </si>
  <si>
    <t>100조</t>
    <phoneticPr fontId="1" type="noConversion"/>
  </si>
  <si>
    <t>악귀퇴치</t>
    <phoneticPr fontId="1" type="noConversion"/>
  </si>
  <si>
    <t>3000경</t>
    <phoneticPr fontId="1" type="noConversion"/>
  </si>
  <si>
    <t>부처님전</t>
    <phoneticPr fontId="1" type="noConversion"/>
  </si>
  <si>
    <t>4000경</t>
    <phoneticPr fontId="1" type="noConversion"/>
  </si>
  <si>
    <t>강철이</t>
    <phoneticPr fontId="1" type="noConversion"/>
  </si>
  <si>
    <t>1해</t>
    <phoneticPr fontId="1" type="noConversion"/>
  </si>
  <si>
    <t>구미호</t>
    <phoneticPr fontId="1" type="noConversion"/>
  </si>
  <si>
    <t>1000양</t>
    <phoneticPr fontId="1" type="noConversion"/>
  </si>
  <si>
    <t>신요괴전</t>
    <phoneticPr fontId="1" type="noConversion"/>
  </si>
  <si>
    <t>5000양</t>
    <phoneticPr fontId="1" type="noConversion"/>
  </si>
  <si>
    <t>요괴탈</t>
    <phoneticPr fontId="1" type="noConversion"/>
  </si>
  <si>
    <t>1간</t>
    <phoneticPr fontId="1" type="noConversion"/>
  </si>
  <si>
    <t>환수 기술</t>
    <phoneticPr fontId="1" type="noConversion"/>
  </si>
  <si>
    <t>10정</t>
    <phoneticPr fontId="1" type="noConversion"/>
  </si>
  <si>
    <t>요괴지옥</t>
    <phoneticPr fontId="1" type="noConversion"/>
  </si>
  <si>
    <t>여래전</t>
    <phoneticPr fontId="1" type="noConversion"/>
  </si>
  <si>
    <t>100정</t>
    <phoneticPr fontId="1" type="noConversion"/>
  </si>
  <si>
    <t>수호신</t>
    <phoneticPr fontId="1" type="noConversion"/>
  </si>
  <si>
    <t>1극</t>
    <phoneticPr fontId="1" type="noConversion"/>
  </si>
  <si>
    <t>수호동물전</t>
    <phoneticPr fontId="1" type="noConversion"/>
  </si>
  <si>
    <t>10나</t>
    <phoneticPr fontId="1" type="noConversion"/>
  </si>
  <si>
    <t>천상계</t>
    <phoneticPr fontId="1" type="noConversion"/>
  </si>
  <si>
    <t>악의 씨앗</t>
    <phoneticPr fontId="1" type="noConversion"/>
  </si>
  <si>
    <t>1불</t>
    <phoneticPr fontId="1" type="noConversion"/>
  </si>
  <si>
    <t>귀신나무</t>
    <phoneticPr fontId="1" type="noConversion"/>
  </si>
  <si>
    <t>왕의 시련</t>
    <phoneticPr fontId="1" type="noConversion"/>
  </si>
  <si>
    <t>10불</t>
    <phoneticPr fontId="1" type="noConversion"/>
  </si>
  <si>
    <t>사신수</t>
    <phoneticPr fontId="1" type="noConversion"/>
  </si>
  <si>
    <t>1000불</t>
    <phoneticPr fontId="1" type="noConversion"/>
  </si>
  <si>
    <t>사냥꾼 시험</t>
    <phoneticPr fontId="1" type="noConversion"/>
  </si>
  <si>
    <t>1무</t>
    <phoneticPr fontId="1" type="noConversion"/>
  </si>
  <si>
    <t>여우굴</t>
    <phoneticPr fontId="1" type="noConversion"/>
  </si>
  <si>
    <t>도깨비나라</t>
    <phoneticPr fontId="1" type="noConversion"/>
  </si>
  <si>
    <t>10대</t>
    <phoneticPr fontId="1" type="noConversion"/>
  </si>
  <si>
    <t>사흉수</t>
    <phoneticPr fontId="1" type="noConversion"/>
  </si>
  <si>
    <t>1000겁</t>
    <phoneticPr fontId="1" type="noConversion"/>
  </si>
  <si>
    <t>신의 시련</t>
    <phoneticPr fontId="1" type="noConversion"/>
  </si>
  <si>
    <t>1긍</t>
    <phoneticPr fontId="1" type="noConversion"/>
  </si>
  <si>
    <t>사룡전</t>
    <phoneticPr fontId="1" type="noConversion"/>
  </si>
  <si>
    <t>수미산</t>
    <phoneticPr fontId="1" type="noConversion"/>
  </si>
  <si>
    <t>10긍</t>
    <phoneticPr fontId="1" type="noConversion"/>
  </si>
  <si>
    <t>현상수배</t>
    <phoneticPr fontId="1" type="noConversion"/>
  </si>
  <si>
    <t>1라</t>
    <phoneticPr fontId="1" type="noConversion"/>
  </si>
  <si>
    <t>도적단</t>
    <phoneticPr fontId="1" type="noConversion"/>
  </si>
  <si>
    <t>10라</t>
    <phoneticPr fontId="1" type="noConversion"/>
  </si>
  <si>
    <t>여우전</t>
    <phoneticPr fontId="1" type="noConversion"/>
  </si>
  <si>
    <t>1000라</t>
    <phoneticPr fontId="1" type="noConversion"/>
  </si>
  <si>
    <t>심연</t>
    <phoneticPr fontId="1" type="noConversion"/>
  </si>
  <si>
    <t>100언</t>
    <phoneticPr fontId="1" type="noConversion"/>
  </si>
  <si>
    <t>산군전</t>
    <phoneticPr fontId="1" type="noConversion"/>
  </si>
  <si>
    <t>1000언</t>
    <phoneticPr fontId="1" type="noConversion"/>
  </si>
  <si>
    <t>신선계</t>
    <phoneticPr fontId="1" type="noConversion"/>
  </si>
  <si>
    <t>100마</t>
    <phoneticPr fontId="1" type="noConversion"/>
  </si>
  <si>
    <t>천구전</t>
    <phoneticPr fontId="1" type="noConversion"/>
  </si>
  <si>
    <t>1000마</t>
    <phoneticPr fontId="1" type="noConversion"/>
  </si>
  <si>
    <t>초월석</t>
  </si>
  <si>
    <t>초월석</t>
    <phoneticPr fontId="1" type="noConversion"/>
  </si>
  <si>
    <t>요도</t>
    <phoneticPr fontId="1" type="noConversion"/>
  </si>
  <si>
    <t>제자</t>
    <phoneticPr fontId="1" type="noConversion"/>
  </si>
  <si>
    <t>여우굴, 환골탈태</t>
    <phoneticPr fontId="1" type="noConversion"/>
  </si>
  <si>
    <t>도술</t>
    <phoneticPr fontId="1" type="noConversion"/>
  </si>
  <si>
    <t>태극</t>
    <phoneticPr fontId="1" type="noConversion"/>
  </si>
  <si>
    <t>요력</t>
    <phoneticPr fontId="1" type="noConversion"/>
  </si>
  <si>
    <t>사신수</t>
    <phoneticPr fontId="1" type="noConversion"/>
  </si>
  <si>
    <t>ItemType</t>
  </si>
  <si>
    <t>Name</t>
  </si>
  <si>
    <t>금화</t>
  </si>
  <si>
    <t>옥</t>
  </si>
  <si>
    <t>수련의돌</t>
  </si>
  <si>
    <t>소환서</t>
  </si>
  <si>
    <t>여우구슬</t>
  </si>
  <si>
    <t>무공비급</t>
  </si>
  <si>
    <t>영혼의숲 열쇠</t>
  </si>
  <si>
    <t>유물조각</t>
  </si>
  <si>
    <t>복숭아</t>
  </si>
  <si>
    <t>지옥불꽃</t>
  </si>
  <si>
    <t>검조각</t>
  </si>
  <si>
    <t>불멸석</t>
  </si>
  <si>
    <t>천계꽃</t>
  </si>
  <si>
    <t>도깨비불</t>
  </si>
  <si>
    <t>도깨비불 소탕권</t>
  </si>
  <si>
    <t>수미꽃</t>
  </si>
  <si>
    <t>수미꽃 소탕권</t>
  </si>
  <si>
    <t>영혼석</t>
  </si>
  <si>
    <t>영혼석 소탕권</t>
  </si>
  <si>
    <t>수호환</t>
  </si>
  <si>
    <t>수호환 소탕권</t>
  </si>
  <si>
    <t>여우불씨</t>
  </si>
  <si>
    <t>여우불씨 소탕권</t>
  </si>
  <si>
    <t>요도 해방서</t>
  </si>
  <si>
    <t>도술꽃</t>
  </si>
  <si>
    <t>도술꽃 소탕권</t>
  </si>
  <si>
    <t>귀문석</t>
  </si>
  <si>
    <t>귀문석 소탕권</t>
  </si>
  <si>
    <t>초월석 소탕권</t>
  </si>
  <si>
    <t>심득 조각</t>
  </si>
  <si>
    <t>내면세계 입장권</t>
  </si>
  <si>
    <t>대산의 정수</t>
  </si>
  <si>
    <t>명예의 증표</t>
  </si>
  <si>
    <t>요석</t>
  </si>
  <si>
    <t>태극 조각</t>
  </si>
  <si>
    <t>태극 영약</t>
  </si>
  <si>
    <t>검은 구미호 구슬</t>
  </si>
  <si>
    <t>검은 구미호 구슬 소탕권</t>
  </si>
  <si>
    <t>수련의 증표</t>
  </si>
  <si>
    <t>수련의 방 입장권</t>
  </si>
  <si>
    <t>비무 증표</t>
  </si>
  <si>
    <t>비무 대회 입장권</t>
  </si>
  <si>
    <t>적안 마수 소탕권</t>
  </si>
  <si>
    <t>사신수 기운</t>
  </si>
  <si>
    <t>사신수 영약</t>
  </si>
  <si>
    <t>수련서</t>
  </si>
  <si>
    <t>재화명</t>
    <phoneticPr fontId="1" type="noConversion"/>
  </si>
  <si>
    <t>지급 개수</t>
    <phoneticPr fontId="1" type="noConversion"/>
  </si>
  <si>
    <t>만능 소탕권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</si>
</sst>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90"/>
  <sheetViews>
    <sheetView tabSelected="1" zoomScale="115" zoomScaleNormal="115" workbookViewId="0">
      <pane ySplit="1" topLeftCell="A75" activePane="bottomLeft" state="frozen"/>
      <selection pane="bottomLeft" activeCell="C93" sqref="C93"/>
    </sheetView>
  </sheetViews>
  <sheetFormatPr defaultRowHeight="16.5" x14ac:dyDescent="0.3"/>
  <cols>
    <col min="3" max="3" width="14.125" customWidth="1"/>
    <col min="4" max="4" width="18.625" style="1" bestFit="1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498</v>
      </c>
      <c r="C2">
        <v>1</v>
      </c>
      <c r="D2" s="1">
        <v>100000000</v>
      </c>
    </row>
    <row r="3" spans="1:4" x14ac:dyDescent="0.3">
      <c r="A3">
        <v>1</v>
      </c>
      <c r="B3">
        <f>B2+500</f>
        <v>998</v>
      </c>
      <c r="C3">
        <v>5</v>
      </c>
      <c r="D3" s="1">
        <v>100000000</v>
      </c>
    </row>
    <row r="4" spans="1:4" x14ac:dyDescent="0.3">
      <c r="A4">
        <v>2</v>
      </c>
      <c r="B4">
        <f t="shared" ref="B4:B13" si="0">B3+500</f>
        <v>1498</v>
      </c>
      <c r="C4">
        <v>2</v>
      </c>
      <c r="D4" s="1">
        <v>1000000000</v>
      </c>
    </row>
    <row r="5" spans="1:4" x14ac:dyDescent="0.3">
      <c r="A5">
        <v>3</v>
      </c>
      <c r="B5">
        <f t="shared" si="0"/>
        <v>1998</v>
      </c>
      <c r="C5">
        <v>1</v>
      </c>
      <c r="D5" s="1">
        <v>200000000</v>
      </c>
    </row>
    <row r="6" spans="1:4" x14ac:dyDescent="0.3">
      <c r="A6">
        <v>4</v>
      </c>
      <c r="B6">
        <f t="shared" si="0"/>
        <v>2498</v>
      </c>
      <c r="C6">
        <v>5</v>
      </c>
      <c r="D6" s="1">
        <v>200000000</v>
      </c>
    </row>
    <row r="7" spans="1:4" x14ac:dyDescent="0.3">
      <c r="A7">
        <v>5</v>
      </c>
      <c r="B7">
        <f t="shared" si="0"/>
        <v>2998</v>
      </c>
      <c r="C7">
        <v>2</v>
      </c>
      <c r="D7" s="1">
        <v>2000000000</v>
      </c>
    </row>
    <row r="8" spans="1:4" x14ac:dyDescent="0.3">
      <c r="A8">
        <v>6</v>
      </c>
      <c r="B8">
        <f t="shared" si="0"/>
        <v>3498</v>
      </c>
      <c r="C8">
        <v>20</v>
      </c>
      <c r="D8" s="1">
        <v>1000000</v>
      </c>
    </row>
    <row r="9" spans="1:4" x14ac:dyDescent="0.3">
      <c r="A9">
        <v>7</v>
      </c>
      <c r="B9">
        <f t="shared" si="0"/>
        <v>3998</v>
      </c>
      <c r="C9">
        <v>1</v>
      </c>
      <c r="D9" s="1">
        <v>300000000</v>
      </c>
    </row>
    <row r="10" spans="1:4" x14ac:dyDescent="0.3">
      <c r="A10">
        <v>8</v>
      </c>
      <c r="B10">
        <f t="shared" si="0"/>
        <v>4498</v>
      </c>
      <c r="C10">
        <v>5</v>
      </c>
      <c r="D10" s="1">
        <v>300000000</v>
      </c>
    </row>
    <row r="11" spans="1:4" x14ac:dyDescent="0.3">
      <c r="A11">
        <v>9</v>
      </c>
      <c r="B11">
        <f t="shared" si="0"/>
        <v>4998</v>
      </c>
      <c r="C11">
        <v>2</v>
      </c>
      <c r="D11" s="1">
        <v>3000000000</v>
      </c>
    </row>
    <row r="12" spans="1:4" x14ac:dyDescent="0.3">
      <c r="A12">
        <v>10</v>
      </c>
      <c r="B12">
        <f t="shared" si="0"/>
        <v>5498</v>
      </c>
      <c r="C12">
        <v>20</v>
      </c>
      <c r="D12" s="1">
        <v>2000000</v>
      </c>
    </row>
    <row r="13" spans="1:4" x14ac:dyDescent="0.3">
      <c r="A13">
        <v>11</v>
      </c>
      <c r="B13">
        <f t="shared" si="0"/>
        <v>5998</v>
      </c>
      <c r="C13">
        <v>46</v>
      </c>
      <c r="D13" s="1">
        <v>500000</v>
      </c>
    </row>
    <row r="14" spans="1:4" x14ac:dyDescent="0.3">
      <c r="A14">
        <v>12</v>
      </c>
      <c r="B14">
        <f t="shared" ref="B14:B41" si="1">B13+500</f>
        <v>6498</v>
      </c>
      <c r="C14">
        <v>1</v>
      </c>
      <c r="D14" s="1">
        <v>500000000</v>
      </c>
    </row>
    <row r="15" spans="1:4" x14ac:dyDescent="0.3">
      <c r="A15">
        <v>13</v>
      </c>
      <c r="B15">
        <f t="shared" si="1"/>
        <v>6998</v>
      </c>
      <c r="C15">
        <v>5</v>
      </c>
      <c r="D15" s="1">
        <v>500000000</v>
      </c>
    </row>
    <row r="16" spans="1:4" x14ac:dyDescent="0.3">
      <c r="A16">
        <v>14</v>
      </c>
      <c r="B16">
        <f t="shared" si="1"/>
        <v>7498</v>
      </c>
      <c r="C16">
        <v>2</v>
      </c>
      <c r="D16" s="1">
        <v>5000000000</v>
      </c>
    </row>
    <row r="17" spans="1:4" x14ac:dyDescent="0.3">
      <c r="A17">
        <v>15</v>
      </c>
      <c r="B17">
        <f t="shared" si="1"/>
        <v>7998</v>
      </c>
      <c r="C17">
        <v>20</v>
      </c>
      <c r="D17" s="1">
        <v>3000000</v>
      </c>
    </row>
    <row r="18" spans="1:4" x14ac:dyDescent="0.3">
      <c r="A18">
        <v>16</v>
      </c>
      <c r="B18">
        <f t="shared" si="1"/>
        <v>8498</v>
      </c>
      <c r="C18">
        <v>14</v>
      </c>
      <c r="D18" s="1">
        <v>50000</v>
      </c>
    </row>
    <row r="19" spans="1:4" x14ac:dyDescent="0.3">
      <c r="A19">
        <v>17</v>
      </c>
      <c r="B19">
        <f t="shared" si="1"/>
        <v>8998</v>
      </c>
      <c r="C19">
        <v>5</v>
      </c>
      <c r="D19" s="1">
        <v>700000000</v>
      </c>
    </row>
    <row r="20" spans="1:4" x14ac:dyDescent="0.3">
      <c r="A20">
        <v>18</v>
      </c>
      <c r="B20">
        <f t="shared" si="1"/>
        <v>9498</v>
      </c>
      <c r="C20">
        <v>2</v>
      </c>
      <c r="D20" s="1">
        <v>7000000000</v>
      </c>
    </row>
    <row r="21" spans="1:4" x14ac:dyDescent="0.3">
      <c r="A21">
        <v>19</v>
      </c>
      <c r="B21">
        <f t="shared" si="1"/>
        <v>9998</v>
      </c>
      <c r="C21">
        <v>9049</v>
      </c>
      <c r="D21" s="1">
        <v>100000</v>
      </c>
    </row>
    <row r="22" spans="1:4" x14ac:dyDescent="0.3">
      <c r="A22">
        <v>20</v>
      </c>
      <c r="B22">
        <f t="shared" si="1"/>
        <v>10498</v>
      </c>
      <c r="C22">
        <v>9049</v>
      </c>
      <c r="D22" s="1">
        <v>200000</v>
      </c>
    </row>
    <row r="23" spans="1:4" x14ac:dyDescent="0.3">
      <c r="A23">
        <v>21</v>
      </c>
      <c r="B23">
        <f t="shared" si="1"/>
        <v>10998</v>
      </c>
      <c r="C23">
        <v>9016</v>
      </c>
      <c r="D23" s="1">
        <v>1000</v>
      </c>
    </row>
    <row r="24" spans="1:4" x14ac:dyDescent="0.3">
      <c r="A24">
        <v>22</v>
      </c>
      <c r="B24">
        <f t="shared" si="1"/>
        <v>11498</v>
      </c>
      <c r="C24">
        <v>9016</v>
      </c>
      <c r="D24" s="1">
        <v>3000</v>
      </c>
    </row>
    <row r="25" spans="1:4" x14ac:dyDescent="0.3">
      <c r="A25">
        <v>23</v>
      </c>
      <c r="B25">
        <f t="shared" si="1"/>
        <v>11998</v>
      </c>
      <c r="C25">
        <v>9026</v>
      </c>
      <c r="D25" s="1">
        <v>300000</v>
      </c>
    </row>
    <row r="26" spans="1:4" x14ac:dyDescent="0.3">
      <c r="A26">
        <v>24</v>
      </c>
      <c r="B26">
        <f t="shared" si="1"/>
        <v>12498</v>
      </c>
      <c r="C26">
        <v>9054</v>
      </c>
      <c r="D26" s="1">
        <v>30000</v>
      </c>
    </row>
    <row r="27" spans="1:4" x14ac:dyDescent="0.3">
      <c r="A27">
        <v>25</v>
      </c>
      <c r="B27">
        <f t="shared" si="1"/>
        <v>12998</v>
      </c>
      <c r="C27">
        <v>9049</v>
      </c>
      <c r="D27" s="1">
        <v>300000</v>
      </c>
    </row>
    <row r="28" spans="1:4" x14ac:dyDescent="0.3">
      <c r="A28">
        <v>26</v>
      </c>
      <c r="B28">
        <f t="shared" si="1"/>
        <v>13498</v>
      </c>
      <c r="C28">
        <v>9016</v>
      </c>
      <c r="D28" s="1">
        <v>6000</v>
      </c>
    </row>
    <row r="29" spans="1:4" x14ac:dyDescent="0.3">
      <c r="A29">
        <v>27</v>
      </c>
      <c r="B29">
        <f t="shared" si="1"/>
        <v>13998</v>
      </c>
      <c r="C29">
        <v>9040</v>
      </c>
      <c r="D29" s="1">
        <v>10</v>
      </c>
    </row>
    <row r="30" spans="1:4" x14ac:dyDescent="0.3">
      <c r="A30">
        <v>28</v>
      </c>
      <c r="B30">
        <f t="shared" si="1"/>
        <v>14498</v>
      </c>
      <c r="C30">
        <v>9010</v>
      </c>
      <c r="D30" s="1">
        <v>500000</v>
      </c>
    </row>
    <row r="31" spans="1:4" x14ac:dyDescent="0.3">
      <c r="A31">
        <v>29</v>
      </c>
      <c r="B31">
        <f t="shared" si="1"/>
        <v>14998</v>
      </c>
      <c r="C31">
        <v>9028</v>
      </c>
      <c r="D31" s="1">
        <v>30</v>
      </c>
    </row>
    <row r="32" spans="1:4" x14ac:dyDescent="0.3">
      <c r="A32">
        <v>30</v>
      </c>
      <c r="B32">
        <f t="shared" si="1"/>
        <v>15498</v>
      </c>
      <c r="C32">
        <v>9049</v>
      </c>
      <c r="D32" s="1">
        <v>400000</v>
      </c>
    </row>
    <row r="33" spans="1:4" x14ac:dyDescent="0.3">
      <c r="A33">
        <v>31</v>
      </c>
      <c r="B33">
        <f t="shared" si="1"/>
        <v>15998</v>
      </c>
      <c r="C33">
        <v>9016</v>
      </c>
      <c r="D33" s="1">
        <v>10000</v>
      </c>
    </row>
    <row r="34" spans="1:4" x14ac:dyDescent="0.3">
      <c r="A34">
        <v>32</v>
      </c>
      <c r="B34">
        <f t="shared" si="1"/>
        <v>16498</v>
      </c>
      <c r="C34">
        <v>9026</v>
      </c>
      <c r="D34" s="1">
        <v>700000</v>
      </c>
    </row>
    <row r="35" spans="1:4" x14ac:dyDescent="0.3">
      <c r="A35">
        <v>33</v>
      </c>
      <c r="B35">
        <f t="shared" si="1"/>
        <v>16998</v>
      </c>
      <c r="C35">
        <v>9010</v>
      </c>
      <c r="D35" s="1">
        <v>1000000</v>
      </c>
    </row>
    <row r="36" spans="1:4" x14ac:dyDescent="0.3">
      <c r="A36">
        <v>34</v>
      </c>
      <c r="B36">
        <f t="shared" si="1"/>
        <v>17498</v>
      </c>
      <c r="C36">
        <v>9064</v>
      </c>
      <c r="D36" s="1">
        <v>10000</v>
      </c>
    </row>
    <row r="37" spans="1:4" x14ac:dyDescent="0.3">
      <c r="A37">
        <v>35</v>
      </c>
      <c r="B37">
        <f t="shared" si="1"/>
        <v>17998</v>
      </c>
      <c r="C37">
        <v>9028</v>
      </c>
      <c r="D37" s="1">
        <v>50</v>
      </c>
    </row>
    <row r="38" spans="1:4" x14ac:dyDescent="0.3">
      <c r="A38">
        <v>36</v>
      </c>
      <c r="B38">
        <f t="shared" si="1"/>
        <v>18498</v>
      </c>
      <c r="C38">
        <v>9048</v>
      </c>
      <c r="D38" s="1">
        <v>200000</v>
      </c>
    </row>
    <row r="39" spans="1:4" x14ac:dyDescent="0.3">
      <c r="A39">
        <v>37</v>
      </c>
      <c r="B39">
        <f t="shared" si="1"/>
        <v>18998</v>
      </c>
      <c r="C39">
        <v>9017</v>
      </c>
      <c r="D39" s="1">
        <v>10</v>
      </c>
    </row>
    <row r="40" spans="1:4" x14ac:dyDescent="0.3">
      <c r="A40">
        <v>38</v>
      </c>
      <c r="B40">
        <f t="shared" si="1"/>
        <v>19498</v>
      </c>
      <c r="C40">
        <v>9062</v>
      </c>
      <c r="D40" s="1">
        <v>100000</v>
      </c>
    </row>
    <row r="41" spans="1:4" x14ac:dyDescent="0.3">
      <c r="A41">
        <v>39</v>
      </c>
      <c r="B41">
        <f t="shared" si="1"/>
        <v>19998</v>
      </c>
      <c r="C41">
        <v>9039</v>
      </c>
      <c r="D41" s="1">
        <v>1</v>
      </c>
    </row>
    <row r="42" spans="1:4" x14ac:dyDescent="0.3">
      <c r="A42">
        <v>40</v>
      </c>
      <c r="B42">
        <f>B41+100</f>
        <v>20098</v>
      </c>
      <c r="C42">
        <v>9039</v>
      </c>
      <c r="D42" s="1">
        <v>1</v>
      </c>
    </row>
    <row r="43" spans="1:4" x14ac:dyDescent="0.3">
      <c r="A43">
        <v>41</v>
      </c>
      <c r="B43">
        <f t="shared" ref="B43:B45" si="2">B42+100</f>
        <v>20198</v>
      </c>
      <c r="C43">
        <v>9039</v>
      </c>
      <c r="D43" s="1">
        <v>1</v>
      </c>
    </row>
    <row r="44" spans="1:4" x14ac:dyDescent="0.3">
      <c r="A44">
        <v>42</v>
      </c>
      <c r="B44">
        <f t="shared" si="2"/>
        <v>20298</v>
      </c>
      <c r="C44">
        <v>9039</v>
      </c>
      <c r="D44" s="1">
        <v>1</v>
      </c>
    </row>
    <row r="45" spans="1:4" x14ac:dyDescent="0.3">
      <c r="A45">
        <v>43</v>
      </c>
      <c r="B45">
        <f t="shared" si="2"/>
        <v>20398</v>
      </c>
      <c r="C45">
        <v>9039</v>
      </c>
      <c r="D45" s="1">
        <v>1</v>
      </c>
    </row>
    <row r="46" spans="1:4" x14ac:dyDescent="0.3">
      <c r="A46">
        <v>44</v>
      </c>
      <c r="B46">
        <f t="shared" ref="B46:B90" si="3">B45+100</f>
        <v>20498</v>
      </c>
      <c r="C46">
        <v>9039</v>
      </c>
      <c r="D46" s="1">
        <v>1</v>
      </c>
    </row>
    <row r="47" spans="1:4" x14ac:dyDescent="0.3">
      <c r="A47">
        <v>45</v>
      </c>
      <c r="B47">
        <f t="shared" si="3"/>
        <v>20598</v>
      </c>
      <c r="C47">
        <v>9039</v>
      </c>
      <c r="D47" s="1">
        <v>1</v>
      </c>
    </row>
    <row r="48" spans="1:4" x14ac:dyDescent="0.3">
      <c r="A48">
        <v>46</v>
      </c>
      <c r="B48">
        <f t="shared" si="3"/>
        <v>20698</v>
      </c>
      <c r="C48">
        <v>9039</v>
      </c>
      <c r="D48" s="1">
        <v>1</v>
      </c>
    </row>
    <row r="49" spans="1:4" x14ac:dyDescent="0.3">
      <c r="A49">
        <v>47</v>
      </c>
      <c r="B49">
        <f t="shared" si="3"/>
        <v>20798</v>
      </c>
      <c r="C49">
        <v>9039</v>
      </c>
      <c r="D49" s="1">
        <v>1</v>
      </c>
    </row>
    <row r="50" spans="1:4" x14ac:dyDescent="0.3">
      <c r="A50">
        <v>48</v>
      </c>
      <c r="B50">
        <f t="shared" si="3"/>
        <v>20898</v>
      </c>
      <c r="C50">
        <v>9039</v>
      </c>
      <c r="D50" s="1">
        <v>1</v>
      </c>
    </row>
    <row r="51" spans="1:4" x14ac:dyDescent="0.3">
      <c r="A51">
        <v>49</v>
      </c>
      <c r="B51">
        <f t="shared" si="3"/>
        <v>20998</v>
      </c>
      <c r="C51">
        <v>9039</v>
      </c>
      <c r="D51" s="1">
        <v>1</v>
      </c>
    </row>
    <row r="52" spans="1:4" x14ac:dyDescent="0.3">
      <c r="A52">
        <v>50</v>
      </c>
      <c r="B52">
        <f t="shared" si="3"/>
        <v>21098</v>
      </c>
      <c r="C52">
        <v>9039</v>
      </c>
      <c r="D52" s="1">
        <v>1</v>
      </c>
    </row>
    <row r="53" spans="1:4" x14ac:dyDescent="0.3">
      <c r="A53">
        <v>51</v>
      </c>
      <c r="B53">
        <f t="shared" si="3"/>
        <v>21198</v>
      </c>
      <c r="C53">
        <v>9039</v>
      </c>
      <c r="D53" s="1">
        <v>1</v>
      </c>
    </row>
    <row r="54" spans="1:4" x14ac:dyDescent="0.3">
      <c r="A54">
        <v>52</v>
      </c>
      <c r="B54">
        <f t="shared" si="3"/>
        <v>21298</v>
      </c>
      <c r="C54">
        <v>9039</v>
      </c>
      <c r="D54" s="1">
        <v>1</v>
      </c>
    </row>
    <row r="55" spans="1:4" x14ac:dyDescent="0.3">
      <c r="A55">
        <v>53</v>
      </c>
      <c r="B55">
        <f t="shared" si="3"/>
        <v>21398</v>
      </c>
      <c r="C55">
        <v>9039</v>
      </c>
      <c r="D55" s="1">
        <v>1</v>
      </c>
    </row>
    <row r="56" spans="1:4" x14ac:dyDescent="0.3">
      <c r="A56">
        <v>54</v>
      </c>
      <c r="B56">
        <f t="shared" si="3"/>
        <v>21498</v>
      </c>
      <c r="C56">
        <v>9039</v>
      </c>
      <c r="D56" s="1">
        <v>1</v>
      </c>
    </row>
    <row r="57" spans="1:4" x14ac:dyDescent="0.3">
      <c r="A57">
        <v>55</v>
      </c>
      <c r="B57">
        <f t="shared" si="3"/>
        <v>21598</v>
      </c>
      <c r="C57">
        <v>9039</v>
      </c>
      <c r="D57" s="1">
        <v>1</v>
      </c>
    </row>
    <row r="58" spans="1:4" x14ac:dyDescent="0.3">
      <c r="A58">
        <v>56</v>
      </c>
      <c r="B58">
        <f t="shared" si="3"/>
        <v>21698</v>
      </c>
      <c r="C58">
        <v>9039</v>
      </c>
      <c r="D58" s="1">
        <v>1</v>
      </c>
    </row>
    <row r="59" spans="1:4" x14ac:dyDescent="0.3">
      <c r="A59">
        <v>57</v>
      </c>
      <c r="B59">
        <f t="shared" si="3"/>
        <v>21798</v>
      </c>
      <c r="C59">
        <v>9039</v>
      </c>
      <c r="D59" s="1">
        <v>1</v>
      </c>
    </row>
    <row r="60" spans="1:4" x14ac:dyDescent="0.3">
      <c r="A60">
        <v>58</v>
      </c>
      <c r="B60">
        <f t="shared" si="3"/>
        <v>21898</v>
      </c>
      <c r="C60">
        <v>9039</v>
      </c>
      <c r="D60" s="1">
        <v>1</v>
      </c>
    </row>
    <row r="61" spans="1:4" x14ac:dyDescent="0.3">
      <c r="A61">
        <v>59</v>
      </c>
      <c r="B61">
        <f t="shared" si="3"/>
        <v>21998</v>
      </c>
      <c r="C61">
        <v>9039</v>
      </c>
      <c r="D61" s="1">
        <v>1</v>
      </c>
    </row>
    <row r="62" spans="1:4" x14ac:dyDescent="0.3">
      <c r="A62">
        <v>60</v>
      </c>
      <c r="B62">
        <f t="shared" si="3"/>
        <v>22098</v>
      </c>
      <c r="C62">
        <v>9039</v>
      </c>
      <c r="D62" s="1">
        <v>1</v>
      </c>
    </row>
    <row r="63" spans="1:4" x14ac:dyDescent="0.3">
      <c r="A63">
        <v>61</v>
      </c>
      <c r="B63">
        <f t="shared" si="3"/>
        <v>22198</v>
      </c>
      <c r="C63">
        <v>9039</v>
      </c>
      <c r="D63" s="1">
        <v>1</v>
      </c>
    </row>
    <row r="64" spans="1:4" x14ac:dyDescent="0.3">
      <c r="A64">
        <v>62</v>
      </c>
      <c r="B64">
        <f t="shared" si="3"/>
        <v>22298</v>
      </c>
      <c r="C64">
        <v>9039</v>
      </c>
      <c r="D64" s="1">
        <v>1</v>
      </c>
    </row>
    <row r="65" spans="1:4" x14ac:dyDescent="0.3">
      <c r="A65">
        <v>63</v>
      </c>
      <c r="B65">
        <f t="shared" si="3"/>
        <v>22398</v>
      </c>
      <c r="C65">
        <v>9039</v>
      </c>
      <c r="D65" s="1">
        <v>1</v>
      </c>
    </row>
    <row r="66" spans="1:4" x14ac:dyDescent="0.3">
      <c r="A66">
        <v>64</v>
      </c>
      <c r="B66">
        <f t="shared" si="3"/>
        <v>22498</v>
      </c>
      <c r="C66">
        <v>9039</v>
      </c>
      <c r="D66" s="1">
        <v>1</v>
      </c>
    </row>
    <row r="67" spans="1:4" x14ac:dyDescent="0.3">
      <c r="A67">
        <v>65</v>
      </c>
      <c r="B67">
        <f t="shared" si="3"/>
        <v>22598</v>
      </c>
      <c r="C67">
        <v>9039</v>
      </c>
      <c r="D67" s="1">
        <v>1</v>
      </c>
    </row>
    <row r="68" spans="1:4" x14ac:dyDescent="0.3">
      <c r="A68">
        <v>66</v>
      </c>
      <c r="B68">
        <f t="shared" si="3"/>
        <v>22698</v>
      </c>
      <c r="C68">
        <v>9039</v>
      </c>
      <c r="D68" s="1">
        <v>1</v>
      </c>
    </row>
    <row r="69" spans="1:4" x14ac:dyDescent="0.3">
      <c r="A69">
        <v>67</v>
      </c>
      <c r="B69">
        <f t="shared" si="3"/>
        <v>22798</v>
      </c>
      <c r="C69">
        <v>9039</v>
      </c>
      <c r="D69" s="1">
        <v>1</v>
      </c>
    </row>
    <row r="70" spans="1:4" x14ac:dyDescent="0.3">
      <c r="A70">
        <v>68</v>
      </c>
      <c r="B70">
        <f t="shared" si="3"/>
        <v>22898</v>
      </c>
      <c r="C70">
        <v>9039</v>
      </c>
      <c r="D70" s="1">
        <v>1</v>
      </c>
    </row>
    <row r="71" spans="1:4" x14ac:dyDescent="0.3">
      <c r="A71">
        <v>69</v>
      </c>
      <c r="B71">
        <f t="shared" si="3"/>
        <v>22998</v>
      </c>
      <c r="C71">
        <v>9039</v>
      </c>
      <c r="D71" s="1">
        <v>1</v>
      </c>
    </row>
    <row r="72" spans="1:4" x14ac:dyDescent="0.3">
      <c r="A72">
        <v>70</v>
      </c>
      <c r="B72">
        <f t="shared" si="3"/>
        <v>23098</v>
      </c>
      <c r="C72">
        <v>9039</v>
      </c>
      <c r="D72" s="1">
        <v>1</v>
      </c>
    </row>
    <row r="73" spans="1:4" x14ac:dyDescent="0.3">
      <c r="A73">
        <v>71</v>
      </c>
      <c r="B73">
        <f t="shared" si="3"/>
        <v>23198</v>
      </c>
      <c r="C73">
        <v>9039</v>
      </c>
      <c r="D73" s="1">
        <v>1</v>
      </c>
    </row>
    <row r="74" spans="1:4" x14ac:dyDescent="0.3">
      <c r="A74">
        <v>72</v>
      </c>
      <c r="B74">
        <f t="shared" si="3"/>
        <v>23298</v>
      </c>
      <c r="C74">
        <v>9039</v>
      </c>
      <c r="D74" s="1">
        <v>1</v>
      </c>
    </row>
    <row r="75" spans="1:4" x14ac:dyDescent="0.3">
      <c r="A75">
        <v>73</v>
      </c>
      <c r="B75">
        <f t="shared" si="3"/>
        <v>23398</v>
      </c>
      <c r="C75">
        <v>9039</v>
      </c>
      <c r="D75" s="1">
        <v>1</v>
      </c>
    </row>
    <row r="76" spans="1:4" x14ac:dyDescent="0.3">
      <c r="A76">
        <v>74</v>
      </c>
      <c r="B76">
        <f t="shared" si="3"/>
        <v>23498</v>
      </c>
      <c r="C76">
        <v>9039</v>
      </c>
      <c r="D76" s="1">
        <v>1</v>
      </c>
    </row>
    <row r="77" spans="1:4" x14ac:dyDescent="0.3">
      <c r="A77">
        <v>75</v>
      </c>
      <c r="B77">
        <f t="shared" si="3"/>
        <v>23598</v>
      </c>
      <c r="C77">
        <v>9039</v>
      </c>
      <c r="D77" s="1">
        <v>1</v>
      </c>
    </row>
    <row r="78" spans="1:4" x14ac:dyDescent="0.3">
      <c r="A78">
        <v>76</v>
      </c>
      <c r="B78">
        <f t="shared" si="3"/>
        <v>23698</v>
      </c>
      <c r="C78">
        <v>9039</v>
      </c>
      <c r="D78" s="1">
        <v>1</v>
      </c>
    </row>
    <row r="79" spans="1:4" x14ac:dyDescent="0.3">
      <c r="A79">
        <v>77</v>
      </c>
      <c r="B79">
        <f t="shared" si="3"/>
        <v>23798</v>
      </c>
      <c r="C79">
        <v>9039</v>
      </c>
      <c r="D79" s="1">
        <v>1</v>
      </c>
    </row>
    <row r="80" spans="1:4" x14ac:dyDescent="0.3">
      <c r="A80">
        <v>78</v>
      </c>
      <c r="B80">
        <f t="shared" si="3"/>
        <v>23898</v>
      </c>
      <c r="C80">
        <v>9039</v>
      </c>
      <c r="D80" s="1">
        <v>1</v>
      </c>
    </row>
    <row r="81" spans="1:4" x14ac:dyDescent="0.3">
      <c r="A81">
        <v>79</v>
      </c>
      <c r="B81">
        <f t="shared" si="3"/>
        <v>23998</v>
      </c>
      <c r="C81">
        <v>9039</v>
      </c>
      <c r="D81" s="1">
        <v>1</v>
      </c>
    </row>
    <row r="82" spans="1:4" x14ac:dyDescent="0.3">
      <c r="A82">
        <v>80</v>
      </c>
      <c r="B82">
        <f t="shared" si="3"/>
        <v>24098</v>
      </c>
      <c r="C82">
        <v>9039</v>
      </c>
      <c r="D82" s="1">
        <v>1</v>
      </c>
    </row>
    <row r="83" spans="1:4" x14ac:dyDescent="0.3">
      <c r="A83">
        <v>81</v>
      </c>
      <c r="B83">
        <f t="shared" si="3"/>
        <v>24198</v>
      </c>
      <c r="C83">
        <v>9039</v>
      </c>
      <c r="D83" s="1">
        <v>1</v>
      </c>
    </row>
    <row r="84" spans="1:4" x14ac:dyDescent="0.3">
      <c r="A84">
        <v>82</v>
      </c>
      <c r="B84">
        <f t="shared" si="3"/>
        <v>24298</v>
      </c>
      <c r="C84">
        <v>9039</v>
      </c>
      <c r="D84" s="1">
        <v>1</v>
      </c>
    </row>
    <row r="85" spans="1:4" x14ac:dyDescent="0.3">
      <c r="A85">
        <v>83</v>
      </c>
      <c r="B85">
        <f t="shared" si="3"/>
        <v>24398</v>
      </c>
      <c r="C85">
        <v>9039</v>
      </c>
      <c r="D85" s="1">
        <v>1</v>
      </c>
    </row>
    <row r="86" spans="1:4" x14ac:dyDescent="0.3">
      <c r="A86">
        <v>84</v>
      </c>
      <c r="B86">
        <f t="shared" si="3"/>
        <v>24498</v>
      </c>
      <c r="C86">
        <v>9039</v>
      </c>
      <c r="D86" s="1">
        <v>1</v>
      </c>
    </row>
    <row r="87" spans="1:4" x14ac:dyDescent="0.3">
      <c r="A87">
        <v>85</v>
      </c>
      <c r="B87">
        <f t="shared" si="3"/>
        <v>24598</v>
      </c>
      <c r="C87">
        <v>9039</v>
      </c>
      <c r="D87" s="1">
        <v>1</v>
      </c>
    </row>
    <row r="88" spans="1:4" x14ac:dyDescent="0.3">
      <c r="A88">
        <v>86</v>
      </c>
      <c r="B88">
        <f t="shared" si="3"/>
        <v>24698</v>
      </c>
      <c r="C88">
        <v>9039</v>
      </c>
      <c r="D88" s="1">
        <v>1</v>
      </c>
    </row>
    <row r="89" spans="1:4" x14ac:dyDescent="0.3">
      <c r="A89">
        <v>87</v>
      </c>
      <c r="B89">
        <f t="shared" si="3"/>
        <v>24798</v>
      </c>
      <c r="C89">
        <v>9039</v>
      </c>
      <c r="D89" s="1">
        <v>1</v>
      </c>
    </row>
    <row r="90" spans="1:4" x14ac:dyDescent="0.3">
      <c r="A90">
        <v>88</v>
      </c>
      <c r="B90">
        <f t="shared" si="3"/>
        <v>24898</v>
      </c>
      <c r="C90">
        <v>9039</v>
      </c>
      <c r="D90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1:R51"/>
  <sheetViews>
    <sheetView topLeftCell="F1" workbookViewId="0">
      <selection activeCell="U33" sqref="U33"/>
    </sheetView>
  </sheetViews>
  <sheetFormatPr defaultRowHeight="16.5" x14ac:dyDescent="0.3"/>
  <cols>
    <col min="3" max="3" width="13.75" bestFit="1" customWidth="1"/>
    <col min="4" max="4" width="14.125" customWidth="1"/>
    <col min="5" max="5" width="18.625" style="1" bestFit="1" customWidth="1"/>
    <col min="11" max="11" width="11.625" bestFit="1" customWidth="1"/>
    <col min="13" max="13" width="13.75" bestFit="1" customWidth="1"/>
    <col min="16" max="16" width="9.25" bestFit="1" customWidth="1"/>
    <col min="17" max="17" width="23.5" bestFit="1" customWidth="1"/>
    <col min="18" max="18" width="14" bestFit="1" customWidth="1"/>
  </cols>
  <sheetData>
    <row r="1" spans="1:18" x14ac:dyDescent="0.3">
      <c r="A1" t="s">
        <v>0</v>
      </c>
      <c r="B1" t="s">
        <v>3</v>
      </c>
      <c r="C1" t="s">
        <v>126</v>
      </c>
      <c r="D1" t="s">
        <v>1</v>
      </c>
      <c r="E1" t="s">
        <v>2</v>
      </c>
    </row>
    <row r="2" spans="1:18" x14ac:dyDescent="0.3">
      <c r="A2">
        <v>0</v>
      </c>
      <c r="B2">
        <v>498</v>
      </c>
      <c r="C2" t="str">
        <f>VLOOKUP(D2,P:Q,2,FALSE)</f>
        <v>옥</v>
      </c>
      <c r="D2">
        <v>1</v>
      </c>
      <c r="E2" s="1">
        <v>100000000</v>
      </c>
      <c r="G2" t="s">
        <v>74</v>
      </c>
    </row>
    <row r="3" spans="1:18" x14ac:dyDescent="0.3">
      <c r="A3">
        <v>1</v>
      </c>
      <c r="B3">
        <f>B2+500</f>
        <v>998</v>
      </c>
      <c r="C3" t="str">
        <f t="shared" ref="C3:C45" si="0">VLOOKUP(D3,P:Q,2,FALSE)</f>
        <v>여우구슬</v>
      </c>
      <c r="D3">
        <v>5</v>
      </c>
      <c r="E3" s="1">
        <v>100000000</v>
      </c>
      <c r="K3" t="s">
        <v>6</v>
      </c>
      <c r="L3" t="s">
        <v>7</v>
      </c>
      <c r="M3" t="s">
        <v>8</v>
      </c>
      <c r="P3" t="s">
        <v>78</v>
      </c>
      <c r="Q3" t="s">
        <v>79</v>
      </c>
      <c r="R3" t="s">
        <v>127</v>
      </c>
    </row>
    <row r="4" spans="1:18" x14ac:dyDescent="0.3">
      <c r="A4">
        <v>2</v>
      </c>
      <c r="B4">
        <f t="shared" ref="B4:B45" si="1">B3+500</f>
        <v>1498</v>
      </c>
      <c r="C4" t="str">
        <f t="shared" si="0"/>
        <v>수련의돌</v>
      </c>
      <c r="D4">
        <v>2</v>
      </c>
      <c r="E4" s="1">
        <v>1000000000</v>
      </c>
      <c r="K4" t="s">
        <v>9</v>
      </c>
      <c r="L4" t="s">
        <v>10</v>
      </c>
      <c r="M4">
        <v>60</v>
      </c>
      <c r="O4">
        <v>0</v>
      </c>
      <c r="P4">
        <v>0</v>
      </c>
      <c r="Q4" t="s">
        <v>80</v>
      </c>
      <c r="R4" s="1">
        <f>SUMIFS(E:E,D:D,P4)</f>
        <v>0</v>
      </c>
    </row>
    <row r="5" spans="1:18" x14ac:dyDescent="0.3">
      <c r="A5">
        <v>3</v>
      </c>
      <c r="B5">
        <f t="shared" si="1"/>
        <v>1998</v>
      </c>
      <c r="C5" t="str">
        <f t="shared" si="0"/>
        <v>옥</v>
      </c>
      <c r="D5">
        <v>1</v>
      </c>
      <c r="E5" s="1">
        <v>200000000</v>
      </c>
      <c r="K5" t="s">
        <v>11</v>
      </c>
      <c r="L5" t="s">
        <v>10</v>
      </c>
      <c r="M5">
        <v>60</v>
      </c>
      <c r="O5">
        <v>1</v>
      </c>
      <c r="P5">
        <v>1</v>
      </c>
      <c r="Q5" t="s">
        <v>81</v>
      </c>
      <c r="R5" s="1">
        <f t="shared" ref="R5:R32" si="2">SUMIFS(E:E,D:D,P5)</f>
        <v>1100000000</v>
      </c>
    </row>
    <row r="6" spans="1:18" x14ac:dyDescent="0.3">
      <c r="A6">
        <v>4</v>
      </c>
      <c r="B6">
        <f t="shared" si="1"/>
        <v>2498</v>
      </c>
      <c r="C6" t="str">
        <f t="shared" si="0"/>
        <v>여우구슬</v>
      </c>
      <c r="D6">
        <v>5</v>
      </c>
      <c r="E6" s="1">
        <v>200000000</v>
      </c>
      <c r="K6" t="s">
        <v>12</v>
      </c>
      <c r="L6" t="s">
        <v>13</v>
      </c>
      <c r="M6">
        <v>108</v>
      </c>
      <c r="O6">
        <v>2</v>
      </c>
      <c r="P6">
        <v>2</v>
      </c>
      <c r="Q6" t="s">
        <v>82</v>
      </c>
      <c r="R6" s="1">
        <f t="shared" si="2"/>
        <v>18000000000</v>
      </c>
    </row>
    <row r="7" spans="1:18" x14ac:dyDescent="0.3">
      <c r="A7">
        <v>5</v>
      </c>
      <c r="B7">
        <f t="shared" si="1"/>
        <v>2998</v>
      </c>
      <c r="C7" t="str">
        <f t="shared" si="0"/>
        <v>수련의돌</v>
      </c>
      <c r="D7">
        <v>2</v>
      </c>
      <c r="E7" s="1">
        <v>2000000000</v>
      </c>
      <c r="K7" t="s">
        <v>14</v>
      </c>
      <c r="L7" t="s">
        <v>15</v>
      </c>
      <c r="M7">
        <v>281</v>
      </c>
      <c r="O7">
        <v>3</v>
      </c>
      <c r="P7">
        <v>4</v>
      </c>
      <c r="Q7" t="s">
        <v>83</v>
      </c>
      <c r="R7" s="1">
        <f t="shared" si="2"/>
        <v>0</v>
      </c>
    </row>
    <row r="8" spans="1:18" x14ac:dyDescent="0.3">
      <c r="A8">
        <v>6</v>
      </c>
      <c r="B8">
        <f t="shared" si="1"/>
        <v>3498</v>
      </c>
      <c r="C8" t="str">
        <f t="shared" si="0"/>
        <v>복숭아</v>
      </c>
      <c r="D8">
        <v>20</v>
      </c>
      <c r="E8" s="1">
        <v>1000000</v>
      </c>
      <c r="K8" t="s">
        <v>16</v>
      </c>
      <c r="L8" t="s">
        <v>17</v>
      </c>
      <c r="M8">
        <v>287</v>
      </c>
      <c r="O8">
        <v>4</v>
      </c>
      <c r="P8">
        <v>5</v>
      </c>
      <c r="Q8" t="s">
        <v>84</v>
      </c>
      <c r="R8" s="1">
        <f t="shared" si="2"/>
        <v>1800000000</v>
      </c>
    </row>
    <row r="9" spans="1:18" x14ac:dyDescent="0.3">
      <c r="A9">
        <v>7</v>
      </c>
      <c r="B9">
        <f t="shared" si="1"/>
        <v>3998</v>
      </c>
      <c r="C9" t="str">
        <f t="shared" si="0"/>
        <v>옥</v>
      </c>
      <c r="D9">
        <v>1</v>
      </c>
      <c r="E9" s="1">
        <v>300000000</v>
      </c>
      <c r="K9" t="s">
        <v>18</v>
      </c>
      <c r="L9" t="s">
        <v>19</v>
      </c>
      <c r="M9">
        <v>315</v>
      </c>
      <c r="O9">
        <v>5</v>
      </c>
      <c r="P9">
        <v>3</v>
      </c>
      <c r="Q9" t="s">
        <v>85</v>
      </c>
      <c r="R9" s="1">
        <f t="shared" si="2"/>
        <v>0</v>
      </c>
    </row>
    <row r="10" spans="1:18" x14ac:dyDescent="0.3">
      <c r="A10">
        <v>8</v>
      </c>
      <c r="B10">
        <f t="shared" si="1"/>
        <v>4498</v>
      </c>
      <c r="C10" t="str">
        <f t="shared" si="0"/>
        <v>여우구슬</v>
      </c>
      <c r="D10">
        <v>5</v>
      </c>
      <c r="E10" s="1">
        <v>300000000</v>
      </c>
      <c r="K10" t="s">
        <v>20</v>
      </c>
      <c r="L10" t="s">
        <v>21</v>
      </c>
      <c r="M10">
        <v>1596</v>
      </c>
      <c r="O10">
        <v>6</v>
      </c>
      <c r="P10">
        <v>14</v>
      </c>
      <c r="Q10" t="s">
        <v>86</v>
      </c>
      <c r="R10" s="1">
        <f t="shared" si="2"/>
        <v>50000</v>
      </c>
    </row>
    <row r="11" spans="1:18" x14ac:dyDescent="0.3">
      <c r="A11">
        <v>9</v>
      </c>
      <c r="B11">
        <f t="shared" si="1"/>
        <v>4998</v>
      </c>
      <c r="C11" t="str">
        <f t="shared" si="0"/>
        <v>수련의돌</v>
      </c>
      <c r="D11">
        <v>2</v>
      </c>
      <c r="E11" s="1">
        <v>3000000000</v>
      </c>
      <c r="K11" t="s">
        <v>22</v>
      </c>
      <c r="L11" t="s">
        <v>23</v>
      </c>
      <c r="M11">
        <v>1696</v>
      </c>
      <c r="O11">
        <v>7</v>
      </c>
      <c r="P11">
        <v>18</v>
      </c>
      <c r="Q11" t="s">
        <v>87</v>
      </c>
      <c r="R11" s="1">
        <f t="shared" si="2"/>
        <v>0</v>
      </c>
    </row>
    <row r="12" spans="1:18" x14ac:dyDescent="0.3">
      <c r="A12">
        <v>10</v>
      </c>
      <c r="B12">
        <f t="shared" si="1"/>
        <v>5498</v>
      </c>
      <c r="C12" t="str">
        <f t="shared" si="0"/>
        <v>복숭아</v>
      </c>
      <c r="D12">
        <v>20</v>
      </c>
      <c r="E12" s="1">
        <v>2000000</v>
      </c>
      <c r="K12" t="s">
        <v>24</v>
      </c>
      <c r="L12" t="s">
        <v>25</v>
      </c>
      <c r="M12">
        <v>3051</v>
      </c>
      <c r="O12">
        <v>8</v>
      </c>
      <c r="P12">
        <v>20</v>
      </c>
      <c r="Q12" t="s">
        <v>88</v>
      </c>
      <c r="R12" s="1">
        <f t="shared" si="2"/>
        <v>6000000</v>
      </c>
    </row>
    <row r="13" spans="1:18" x14ac:dyDescent="0.3">
      <c r="A13">
        <v>11</v>
      </c>
      <c r="B13">
        <f t="shared" si="1"/>
        <v>5998</v>
      </c>
      <c r="C13" t="str">
        <f t="shared" si="0"/>
        <v>검조각</v>
      </c>
      <c r="D13">
        <v>46</v>
      </c>
      <c r="E13" s="1">
        <v>500000</v>
      </c>
      <c r="K13" t="s">
        <v>26</v>
      </c>
      <c r="L13" t="s">
        <v>27</v>
      </c>
      <c r="M13">
        <v>4726</v>
      </c>
      <c r="O13">
        <v>9</v>
      </c>
      <c r="P13">
        <v>30</v>
      </c>
      <c r="Q13" t="s">
        <v>89</v>
      </c>
      <c r="R13" s="1">
        <f t="shared" si="2"/>
        <v>0</v>
      </c>
    </row>
    <row r="14" spans="1:18" x14ac:dyDescent="0.3">
      <c r="A14">
        <v>12</v>
      </c>
      <c r="B14">
        <f t="shared" si="1"/>
        <v>6498</v>
      </c>
      <c r="C14" t="str">
        <f t="shared" si="0"/>
        <v>옥</v>
      </c>
      <c r="D14">
        <v>1</v>
      </c>
      <c r="E14" s="1">
        <v>500000000</v>
      </c>
      <c r="K14" t="s">
        <v>28</v>
      </c>
      <c r="L14" t="s">
        <v>27</v>
      </c>
      <c r="M14">
        <v>4726</v>
      </c>
      <c r="O14">
        <v>10</v>
      </c>
      <c r="P14">
        <v>46</v>
      </c>
      <c r="Q14" t="s">
        <v>90</v>
      </c>
      <c r="R14" s="1">
        <f t="shared" si="2"/>
        <v>500000</v>
      </c>
    </row>
    <row r="15" spans="1:18" x14ac:dyDescent="0.3">
      <c r="A15">
        <v>13</v>
      </c>
      <c r="B15">
        <f t="shared" si="1"/>
        <v>6998</v>
      </c>
      <c r="C15" t="str">
        <f t="shared" si="0"/>
        <v>여우구슬</v>
      </c>
      <c r="D15">
        <v>5</v>
      </c>
      <c r="E15" s="1">
        <v>500000000</v>
      </c>
      <c r="K15" t="s">
        <v>29</v>
      </c>
      <c r="L15" t="s">
        <v>30</v>
      </c>
      <c r="M15">
        <v>5055</v>
      </c>
      <c r="O15">
        <v>11</v>
      </c>
      <c r="P15">
        <v>73</v>
      </c>
      <c r="Q15" t="s">
        <v>91</v>
      </c>
      <c r="R15" s="1">
        <f t="shared" si="2"/>
        <v>0</v>
      </c>
    </row>
    <row r="16" spans="1:18" x14ac:dyDescent="0.3">
      <c r="A16">
        <v>14</v>
      </c>
      <c r="B16">
        <f t="shared" si="1"/>
        <v>7498</v>
      </c>
      <c r="C16" t="str">
        <f t="shared" si="0"/>
        <v>수련의돌</v>
      </c>
      <c r="D16">
        <v>2</v>
      </c>
      <c r="E16" s="1">
        <v>5000000000</v>
      </c>
      <c r="K16" t="s">
        <v>31</v>
      </c>
      <c r="L16" t="s">
        <v>32</v>
      </c>
      <c r="M16">
        <v>6993</v>
      </c>
      <c r="O16">
        <v>12</v>
      </c>
      <c r="P16">
        <v>88</v>
      </c>
      <c r="Q16" t="s">
        <v>92</v>
      </c>
      <c r="R16" s="1">
        <f t="shared" si="2"/>
        <v>0</v>
      </c>
    </row>
    <row r="17" spans="1:18" x14ac:dyDescent="0.3">
      <c r="A17">
        <v>15</v>
      </c>
      <c r="B17">
        <f t="shared" si="1"/>
        <v>7998</v>
      </c>
      <c r="C17" t="str">
        <f t="shared" si="0"/>
        <v>복숭아</v>
      </c>
      <c r="D17">
        <v>20</v>
      </c>
      <c r="E17" s="1">
        <v>3000000</v>
      </c>
      <c r="K17" t="s">
        <v>33</v>
      </c>
      <c r="L17" t="s">
        <v>34</v>
      </c>
      <c r="M17">
        <v>10472</v>
      </c>
      <c r="O17">
        <v>13</v>
      </c>
      <c r="P17">
        <v>9001</v>
      </c>
      <c r="Q17" t="s">
        <v>93</v>
      </c>
      <c r="R17" s="1">
        <f t="shared" si="2"/>
        <v>0</v>
      </c>
    </row>
    <row r="18" spans="1:18" x14ac:dyDescent="0.3">
      <c r="A18">
        <v>16</v>
      </c>
      <c r="B18">
        <f t="shared" si="1"/>
        <v>8498</v>
      </c>
      <c r="C18" t="str">
        <f t="shared" si="0"/>
        <v>영혼의숲 열쇠</v>
      </c>
      <c r="D18">
        <v>14</v>
      </c>
      <c r="E18" s="1">
        <v>50000</v>
      </c>
      <c r="K18" t="s">
        <v>35</v>
      </c>
      <c r="L18" t="s">
        <v>34</v>
      </c>
      <c r="M18">
        <v>10472</v>
      </c>
      <c r="O18">
        <v>14</v>
      </c>
      <c r="P18">
        <v>9002</v>
      </c>
      <c r="Q18" t="s">
        <v>94</v>
      </c>
      <c r="R18" s="1">
        <f t="shared" si="2"/>
        <v>0</v>
      </c>
    </row>
    <row r="19" spans="1:18" x14ac:dyDescent="0.3">
      <c r="A19">
        <v>17</v>
      </c>
      <c r="B19">
        <f t="shared" si="1"/>
        <v>8998</v>
      </c>
      <c r="C19" t="str">
        <f t="shared" si="0"/>
        <v>여우구슬</v>
      </c>
      <c r="D19">
        <v>5</v>
      </c>
      <c r="E19" s="1">
        <v>700000000</v>
      </c>
      <c r="K19" t="s">
        <v>36</v>
      </c>
      <c r="L19" t="s">
        <v>37</v>
      </c>
      <c r="M19">
        <v>11023</v>
      </c>
      <c r="O19">
        <v>15</v>
      </c>
      <c r="P19">
        <v>9008</v>
      </c>
      <c r="Q19" t="s">
        <v>95</v>
      </c>
      <c r="R19" s="1">
        <f t="shared" si="2"/>
        <v>0</v>
      </c>
    </row>
    <row r="20" spans="1:18" x14ac:dyDescent="0.3">
      <c r="A20">
        <v>18</v>
      </c>
      <c r="B20">
        <f t="shared" si="1"/>
        <v>9498</v>
      </c>
      <c r="C20" t="str">
        <f t="shared" si="0"/>
        <v>수련의돌</v>
      </c>
      <c r="D20">
        <v>2</v>
      </c>
      <c r="E20" s="1">
        <v>7000000000</v>
      </c>
      <c r="K20" t="s">
        <v>38</v>
      </c>
      <c r="L20" t="s">
        <v>37</v>
      </c>
      <c r="M20">
        <v>11023</v>
      </c>
      <c r="O20">
        <v>16</v>
      </c>
      <c r="P20">
        <v>9009</v>
      </c>
      <c r="Q20" t="s">
        <v>96</v>
      </c>
      <c r="R20" s="1">
        <f t="shared" si="2"/>
        <v>0</v>
      </c>
    </row>
    <row r="21" spans="1:18" x14ac:dyDescent="0.3">
      <c r="A21">
        <v>19</v>
      </c>
      <c r="B21">
        <f t="shared" si="1"/>
        <v>9998</v>
      </c>
      <c r="C21" t="str">
        <f t="shared" si="0"/>
        <v>태극 조각</v>
      </c>
      <c r="D21">
        <v>9049</v>
      </c>
      <c r="E21" s="1">
        <v>100000</v>
      </c>
      <c r="G21" t="s">
        <v>75</v>
      </c>
      <c r="K21" t="s">
        <v>39</v>
      </c>
      <c r="L21" t="s">
        <v>40</v>
      </c>
      <c r="M21">
        <v>11176</v>
      </c>
      <c r="O21">
        <v>17</v>
      </c>
      <c r="P21">
        <v>9010</v>
      </c>
      <c r="Q21" t="s">
        <v>97</v>
      </c>
      <c r="R21" s="1">
        <f t="shared" si="2"/>
        <v>1500000</v>
      </c>
    </row>
    <row r="22" spans="1:18" x14ac:dyDescent="0.3">
      <c r="A22">
        <v>20</v>
      </c>
      <c r="B22">
        <f t="shared" si="1"/>
        <v>10498</v>
      </c>
      <c r="C22" t="str">
        <f t="shared" si="0"/>
        <v>태극 조각</v>
      </c>
      <c r="D22">
        <v>9049</v>
      </c>
      <c r="E22" s="1">
        <v>200000</v>
      </c>
      <c r="G22" t="s">
        <v>5</v>
      </c>
      <c r="K22" t="s">
        <v>41</v>
      </c>
      <c r="L22" t="s">
        <v>42</v>
      </c>
      <c r="M22">
        <v>11664</v>
      </c>
      <c r="O22">
        <v>18</v>
      </c>
      <c r="P22">
        <v>9023</v>
      </c>
      <c r="Q22" t="s">
        <v>98</v>
      </c>
      <c r="R22" s="1">
        <f t="shared" si="2"/>
        <v>0</v>
      </c>
    </row>
    <row r="23" spans="1:18" x14ac:dyDescent="0.3">
      <c r="A23">
        <v>21</v>
      </c>
      <c r="B23">
        <f t="shared" si="1"/>
        <v>10998</v>
      </c>
      <c r="C23" t="str">
        <f t="shared" si="0"/>
        <v>수호환</v>
      </c>
      <c r="D23">
        <v>9016</v>
      </c>
      <c r="E23" s="1">
        <v>1000</v>
      </c>
      <c r="K23" t="s">
        <v>43</v>
      </c>
      <c r="L23" t="s">
        <v>44</v>
      </c>
      <c r="M23">
        <v>11950</v>
      </c>
      <c r="O23">
        <v>19</v>
      </c>
      <c r="P23">
        <v>9016</v>
      </c>
      <c r="Q23" t="s">
        <v>99</v>
      </c>
      <c r="R23" s="1">
        <f t="shared" si="2"/>
        <v>20000</v>
      </c>
    </row>
    <row r="24" spans="1:18" x14ac:dyDescent="0.3">
      <c r="A24">
        <v>22</v>
      </c>
      <c r="B24">
        <f t="shared" si="1"/>
        <v>11498</v>
      </c>
      <c r="C24" t="str">
        <f t="shared" si="0"/>
        <v>수호환</v>
      </c>
      <c r="D24">
        <v>9016</v>
      </c>
      <c r="E24" s="1">
        <v>3000</v>
      </c>
      <c r="K24" t="s">
        <v>45</v>
      </c>
      <c r="L24" t="s">
        <v>44</v>
      </c>
      <c r="M24">
        <v>11950</v>
      </c>
      <c r="O24">
        <v>20</v>
      </c>
      <c r="P24">
        <v>9017</v>
      </c>
      <c r="Q24" t="s">
        <v>100</v>
      </c>
      <c r="R24" s="1">
        <f t="shared" si="2"/>
        <v>10</v>
      </c>
    </row>
    <row r="25" spans="1:18" x14ac:dyDescent="0.3">
      <c r="A25">
        <v>23</v>
      </c>
      <c r="B25">
        <f t="shared" si="1"/>
        <v>11998</v>
      </c>
      <c r="C25" t="str">
        <f t="shared" si="0"/>
        <v>여우불씨</v>
      </c>
      <c r="D25">
        <v>9026</v>
      </c>
      <c r="E25" s="1">
        <v>300000</v>
      </c>
      <c r="G25" t="s">
        <v>73</v>
      </c>
      <c r="K25" t="s">
        <v>46</v>
      </c>
      <c r="L25" t="s">
        <v>47</v>
      </c>
      <c r="M25">
        <v>12541</v>
      </c>
      <c r="O25">
        <v>21</v>
      </c>
      <c r="P25">
        <v>9026</v>
      </c>
      <c r="Q25" t="s">
        <v>101</v>
      </c>
      <c r="R25" s="1">
        <f t="shared" si="2"/>
        <v>1000000</v>
      </c>
    </row>
    <row r="26" spans="1:18" x14ac:dyDescent="0.3">
      <c r="A26">
        <v>24</v>
      </c>
      <c r="B26">
        <f t="shared" si="1"/>
        <v>12498</v>
      </c>
      <c r="C26" t="str">
        <f t="shared" si="0"/>
        <v>수련의 증표</v>
      </c>
      <c r="D26">
        <v>9054</v>
      </c>
      <c r="E26" s="1">
        <v>30000</v>
      </c>
      <c r="K26" t="s">
        <v>48</v>
      </c>
      <c r="L26" t="s">
        <v>49</v>
      </c>
      <c r="M26">
        <v>13491</v>
      </c>
      <c r="O26">
        <v>22</v>
      </c>
      <c r="P26">
        <v>9027</v>
      </c>
      <c r="Q26" t="s">
        <v>102</v>
      </c>
      <c r="R26" s="1">
        <f t="shared" si="2"/>
        <v>0</v>
      </c>
    </row>
    <row r="27" spans="1:18" x14ac:dyDescent="0.3">
      <c r="A27">
        <v>25</v>
      </c>
      <c r="B27">
        <f t="shared" si="1"/>
        <v>12998</v>
      </c>
      <c r="C27" t="str">
        <f t="shared" si="0"/>
        <v>태극 조각</v>
      </c>
      <c r="D27">
        <v>9049</v>
      </c>
      <c r="E27" s="1">
        <v>300000</v>
      </c>
      <c r="K27" t="s">
        <v>50</v>
      </c>
      <c r="L27" t="s">
        <v>51</v>
      </c>
      <c r="M27">
        <v>14070</v>
      </c>
      <c r="O27">
        <v>23</v>
      </c>
      <c r="P27">
        <v>9028</v>
      </c>
      <c r="Q27" t="s">
        <v>103</v>
      </c>
      <c r="R27" s="1">
        <f t="shared" si="2"/>
        <v>80</v>
      </c>
    </row>
    <row r="28" spans="1:18" x14ac:dyDescent="0.3">
      <c r="A28">
        <v>26</v>
      </c>
      <c r="B28">
        <f t="shared" si="1"/>
        <v>13498</v>
      </c>
      <c r="C28" t="str">
        <f t="shared" si="0"/>
        <v>수호환</v>
      </c>
      <c r="D28">
        <v>9016</v>
      </c>
      <c r="E28" s="1">
        <v>6000</v>
      </c>
      <c r="G28" t="s">
        <v>70</v>
      </c>
      <c r="K28" t="s">
        <v>52</v>
      </c>
      <c r="L28" t="s">
        <v>51</v>
      </c>
      <c r="M28">
        <v>14070</v>
      </c>
      <c r="O28">
        <v>24</v>
      </c>
      <c r="P28">
        <v>9032</v>
      </c>
      <c r="Q28" t="s">
        <v>104</v>
      </c>
      <c r="R28" s="1">
        <f t="shared" si="2"/>
        <v>0</v>
      </c>
    </row>
    <row r="29" spans="1:18" x14ac:dyDescent="0.3">
      <c r="A29">
        <v>27</v>
      </c>
      <c r="B29">
        <f t="shared" si="1"/>
        <v>13998</v>
      </c>
      <c r="C29" t="str">
        <f t="shared" si="0"/>
        <v>초월석</v>
      </c>
      <c r="D29">
        <v>9040</v>
      </c>
      <c r="E29" s="1">
        <v>10</v>
      </c>
      <c r="G29" t="s">
        <v>4</v>
      </c>
      <c r="K29" t="s">
        <v>53</v>
      </c>
      <c r="L29" t="s">
        <v>54</v>
      </c>
      <c r="M29">
        <v>14185</v>
      </c>
      <c r="O29">
        <v>25</v>
      </c>
      <c r="P29">
        <v>9033</v>
      </c>
      <c r="Q29" t="s">
        <v>105</v>
      </c>
      <c r="R29" s="1">
        <f t="shared" si="2"/>
        <v>0</v>
      </c>
    </row>
    <row r="30" spans="1:18" x14ac:dyDescent="0.3">
      <c r="A30">
        <v>28</v>
      </c>
      <c r="B30">
        <f t="shared" si="1"/>
        <v>14498</v>
      </c>
      <c r="C30" t="str">
        <f t="shared" si="0"/>
        <v>영혼석</v>
      </c>
      <c r="D30">
        <v>9010</v>
      </c>
      <c r="E30" s="1">
        <v>500000</v>
      </c>
      <c r="G30" t="s">
        <v>71</v>
      </c>
      <c r="K30" t="s">
        <v>55</v>
      </c>
      <c r="L30" t="s">
        <v>56</v>
      </c>
      <c r="M30">
        <v>14996</v>
      </c>
      <c r="O30">
        <v>26</v>
      </c>
      <c r="P30">
        <v>9037</v>
      </c>
      <c r="Q30" t="s">
        <v>106</v>
      </c>
      <c r="R30" s="1">
        <f t="shared" si="2"/>
        <v>0</v>
      </c>
    </row>
    <row r="31" spans="1:18" x14ac:dyDescent="0.3">
      <c r="A31">
        <v>29</v>
      </c>
      <c r="B31">
        <f t="shared" si="1"/>
        <v>14998</v>
      </c>
      <c r="C31" t="str">
        <f t="shared" si="0"/>
        <v>요도 해방서</v>
      </c>
      <c r="D31">
        <v>9028</v>
      </c>
      <c r="E31" s="1">
        <v>30</v>
      </c>
      <c r="K31" t="s">
        <v>57</v>
      </c>
      <c r="L31" t="s">
        <v>58</v>
      </c>
      <c r="M31">
        <v>15112</v>
      </c>
      <c r="O31">
        <v>27</v>
      </c>
      <c r="P31">
        <v>9038</v>
      </c>
      <c r="Q31" t="s">
        <v>107</v>
      </c>
      <c r="R31" s="1">
        <f t="shared" si="2"/>
        <v>0</v>
      </c>
    </row>
    <row r="32" spans="1:18" x14ac:dyDescent="0.3">
      <c r="A32">
        <v>30</v>
      </c>
      <c r="B32">
        <f t="shared" si="1"/>
        <v>15498</v>
      </c>
      <c r="C32" t="str">
        <f t="shared" si="0"/>
        <v>태극 조각</v>
      </c>
      <c r="D32">
        <v>9049</v>
      </c>
      <c r="E32" s="1">
        <v>400000</v>
      </c>
      <c r="K32" t="s">
        <v>59</v>
      </c>
      <c r="L32" t="s">
        <v>60</v>
      </c>
      <c r="M32">
        <v>15344</v>
      </c>
      <c r="O32">
        <v>28</v>
      </c>
      <c r="P32">
        <v>9039</v>
      </c>
      <c r="Q32" t="s">
        <v>128</v>
      </c>
      <c r="R32" s="1">
        <f t="shared" si="2"/>
        <v>15</v>
      </c>
    </row>
    <row r="33" spans="1:18" x14ac:dyDescent="0.3">
      <c r="A33">
        <v>31</v>
      </c>
      <c r="B33">
        <f t="shared" si="1"/>
        <v>15998</v>
      </c>
      <c r="C33" t="str">
        <f t="shared" si="0"/>
        <v>수호환</v>
      </c>
      <c r="D33">
        <v>9016</v>
      </c>
      <c r="E33" s="1">
        <v>10000</v>
      </c>
      <c r="K33" t="s">
        <v>61</v>
      </c>
      <c r="L33" t="s">
        <v>62</v>
      </c>
      <c r="M33">
        <v>16115</v>
      </c>
      <c r="O33">
        <v>29</v>
      </c>
      <c r="P33">
        <v>9040</v>
      </c>
      <c r="Q33" t="s">
        <v>69</v>
      </c>
      <c r="R33" s="1">
        <f t="shared" ref="R33:R51" si="3">SUMIFS(E:E,D:D,P33)</f>
        <v>10</v>
      </c>
    </row>
    <row r="34" spans="1:18" x14ac:dyDescent="0.3">
      <c r="A34">
        <v>32</v>
      </c>
      <c r="B34">
        <f t="shared" si="1"/>
        <v>16498</v>
      </c>
      <c r="C34" t="str">
        <f t="shared" si="0"/>
        <v>여우불씨</v>
      </c>
      <c r="D34">
        <v>9026</v>
      </c>
      <c r="E34" s="1">
        <v>700000</v>
      </c>
      <c r="K34" t="s">
        <v>63</v>
      </c>
      <c r="L34" t="s">
        <v>64</v>
      </c>
      <c r="M34">
        <v>16271</v>
      </c>
      <c r="O34">
        <v>30</v>
      </c>
      <c r="P34">
        <v>9041</v>
      </c>
      <c r="Q34" t="s">
        <v>108</v>
      </c>
      <c r="R34" s="1">
        <f t="shared" si="3"/>
        <v>0</v>
      </c>
    </row>
    <row r="35" spans="1:18" x14ac:dyDescent="0.3">
      <c r="A35">
        <v>33</v>
      </c>
      <c r="B35">
        <f t="shared" si="1"/>
        <v>16998</v>
      </c>
      <c r="C35" t="str">
        <f>VLOOKUP(D35,P:Q,2,FALSE)</f>
        <v>영혼석</v>
      </c>
      <c r="D35">
        <v>9010</v>
      </c>
      <c r="E35" s="1">
        <v>1000000</v>
      </c>
      <c r="G35" t="s">
        <v>72</v>
      </c>
      <c r="K35" t="s">
        <v>65</v>
      </c>
      <c r="L35" t="s">
        <v>66</v>
      </c>
      <c r="M35">
        <v>16844</v>
      </c>
      <c r="O35">
        <v>31</v>
      </c>
      <c r="P35">
        <v>9043</v>
      </c>
      <c r="Q35" t="s">
        <v>109</v>
      </c>
      <c r="R35" s="1">
        <f t="shared" si="3"/>
        <v>0</v>
      </c>
    </row>
    <row r="36" spans="1:18" x14ac:dyDescent="0.3">
      <c r="A36">
        <v>34</v>
      </c>
      <c r="B36">
        <f t="shared" si="1"/>
        <v>17498</v>
      </c>
      <c r="C36" t="str">
        <f>VLOOKUP(D36,P:Q,2,FALSE)</f>
        <v>수련서</v>
      </c>
      <c r="D36">
        <v>9064</v>
      </c>
      <c r="E36" s="1">
        <v>10000</v>
      </c>
      <c r="K36" t="s">
        <v>67</v>
      </c>
      <c r="L36" t="s">
        <v>68</v>
      </c>
      <c r="M36">
        <v>16903</v>
      </c>
      <c r="O36">
        <v>32</v>
      </c>
      <c r="P36">
        <v>9044</v>
      </c>
      <c r="Q36" t="s">
        <v>110</v>
      </c>
      <c r="R36" s="1">
        <f t="shared" si="3"/>
        <v>0</v>
      </c>
    </row>
    <row r="37" spans="1:18" x14ac:dyDescent="0.3">
      <c r="A37">
        <v>35</v>
      </c>
      <c r="B37">
        <f t="shared" si="1"/>
        <v>17998</v>
      </c>
      <c r="C37" t="str">
        <f>VLOOKUP(D37,P:Q,2,FALSE)</f>
        <v>요도 해방서</v>
      </c>
      <c r="D37">
        <v>9028</v>
      </c>
      <c r="E37" s="1">
        <v>50</v>
      </c>
      <c r="G37" t="s">
        <v>76</v>
      </c>
      <c r="O37">
        <v>33</v>
      </c>
      <c r="P37">
        <v>9045</v>
      </c>
      <c r="Q37" t="s">
        <v>111</v>
      </c>
      <c r="R37" s="1">
        <f t="shared" si="3"/>
        <v>0</v>
      </c>
    </row>
    <row r="38" spans="1:18" x14ac:dyDescent="0.3">
      <c r="A38">
        <v>36</v>
      </c>
      <c r="B38">
        <f t="shared" si="1"/>
        <v>18498</v>
      </c>
      <c r="C38" t="str">
        <f t="shared" si="0"/>
        <v>요석</v>
      </c>
      <c r="D38">
        <v>9048</v>
      </c>
      <c r="E38" s="1">
        <v>200000</v>
      </c>
      <c r="O38">
        <v>34</v>
      </c>
      <c r="P38">
        <v>9046</v>
      </c>
      <c r="Q38" t="s">
        <v>112</v>
      </c>
      <c r="R38" s="1">
        <f t="shared" si="3"/>
        <v>0</v>
      </c>
    </row>
    <row r="39" spans="1:18" x14ac:dyDescent="0.3">
      <c r="A39">
        <v>37</v>
      </c>
      <c r="B39">
        <f t="shared" si="1"/>
        <v>18998</v>
      </c>
      <c r="C39" t="str">
        <f t="shared" si="0"/>
        <v>수호환 소탕권</v>
      </c>
      <c r="D39">
        <v>9017</v>
      </c>
      <c r="E39" s="1">
        <v>10</v>
      </c>
      <c r="G39" t="s">
        <v>77</v>
      </c>
      <c r="O39">
        <v>35</v>
      </c>
      <c r="P39">
        <v>9048</v>
      </c>
      <c r="Q39" t="s">
        <v>113</v>
      </c>
      <c r="R39" s="1">
        <f t="shared" si="3"/>
        <v>200000</v>
      </c>
    </row>
    <row r="40" spans="1:18" x14ac:dyDescent="0.3">
      <c r="A40">
        <v>38</v>
      </c>
      <c r="B40">
        <f t="shared" si="1"/>
        <v>19498</v>
      </c>
      <c r="C40" t="str">
        <f t="shared" si="0"/>
        <v>사신수 기운</v>
      </c>
      <c r="D40">
        <v>9062</v>
      </c>
      <c r="E40" s="1">
        <v>100000</v>
      </c>
      <c r="O40">
        <v>36</v>
      </c>
      <c r="P40">
        <v>9049</v>
      </c>
      <c r="Q40" t="s">
        <v>114</v>
      </c>
      <c r="R40" s="1">
        <f t="shared" si="3"/>
        <v>1000000</v>
      </c>
    </row>
    <row r="41" spans="1:18" x14ac:dyDescent="0.3">
      <c r="A41">
        <v>39</v>
      </c>
      <c r="B41">
        <f t="shared" si="1"/>
        <v>19998</v>
      </c>
      <c r="C41" t="str">
        <f t="shared" si="0"/>
        <v>만능 소탕권</v>
      </c>
      <c r="D41">
        <v>9039</v>
      </c>
      <c r="E41" s="1">
        <v>3</v>
      </c>
      <c r="O41">
        <v>37</v>
      </c>
      <c r="P41">
        <v>9050</v>
      </c>
      <c r="Q41" t="s">
        <v>115</v>
      </c>
      <c r="R41" s="1">
        <f t="shared" si="3"/>
        <v>0</v>
      </c>
    </row>
    <row r="42" spans="1:18" x14ac:dyDescent="0.3">
      <c r="A42">
        <v>40</v>
      </c>
      <c r="B42">
        <f t="shared" si="1"/>
        <v>20498</v>
      </c>
      <c r="C42" t="str">
        <f t="shared" si="0"/>
        <v>만능 소탕권</v>
      </c>
      <c r="D42">
        <v>9039</v>
      </c>
      <c r="E42" s="1">
        <v>3</v>
      </c>
      <c r="O42">
        <v>38</v>
      </c>
      <c r="P42">
        <v>9052</v>
      </c>
      <c r="Q42" t="s">
        <v>116</v>
      </c>
      <c r="R42" s="1">
        <f t="shared" si="3"/>
        <v>0</v>
      </c>
    </row>
    <row r="43" spans="1:18" x14ac:dyDescent="0.3">
      <c r="A43">
        <v>41</v>
      </c>
      <c r="B43">
        <f t="shared" si="1"/>
        <v>20998</v>
      </c>
      <c r="C43" t="str">
        <f t="shared" si="0"/>
        <v>만능 소탕권</v>
      </c>
      <c r="D43">
        <v>9039</v>
      </c>
      <c r="E43" s="1">
        <v>3</v>
      </c>
      <c r="O43">
        <v>39</v>
      </c>
      <c r="P43">
        <v>9053</v>
      </c>
      <c r="Q43" t="s">
        <v>117</v>
      </c>
      <c r="R43" s="1">
        <f t="shared" si="3"/>
        <v>0</v>
      </c>
    </row>
    <row r="44" spans="1:18" x14ac:dyDescent="0.3">
      <c r="A44">
        <v>42</v>
      </c>
      <c r="B44">
        <f t="shared" si="1"/>
        <v>21498</v>
      </c>
      <c r="C44" t="str">
        <f t="shared" si="0"/>
        <v>만능 소탕권</v>
      </c>
      <c r="D44">
        <v>9039</v>
      </c>
      <c r="E44" s="1">
        <v>3</v>
      </c>
      <c r="O44">
        <v>40</v>
      </c>
      <c r="P44">
        <v>9054</v>
      </c>
      <c r="Q44" t="s">
        <v>118</v>
      </c>
      <c r="R44" s="1">
        <f t="shared" si="3"/>
        <v>30000</v>
      </c>
    </row>
    <row r="45" spans="1:18" x14ac:dyDescent="0.3">
      <c r="A45">
        <v>43</v>
      </c>
      <c r="B45">
        <f t="shared" si="1"/>
        <v>21998</v>
      </c>
      <c r="C45" t="str">
        <f t="shared" si="0"/>
        <v>만능 소탕권</v>
      </c>
      <c r="D45">
        <v>9039</v>
      </c>
      <c r="E45" s="1">
        <v>3</v>
      </c>
      <c r="O45">
        <v>41</v>
      </c>
      <c r="P45">
        <v>9055</v>
      </c>
      <c r="Q45" t="s">
        <v>119</v>
      </c>
      <c r="R45" s="1">
        <f t="shared" si="3"/>
        <v>0</v>
      </c>
    </row>
    <row r="46" spans="1:18" x14ac:dyDescent="0.3">
      <c r="O46">
        <v>42</v>
      </c>
      <c r="P46">
        <v>9056</v>
      </c>
      <c r="Q46" t="s">
        <v>120</v>
      </c>
      <c r="R46" s="1">
        <f t="shared" si="3"/>
        <v>0</v>
      </c>
    </row>
    <row r="47" spans="1:18" x14ac:dyDescent="0.3">
      <c r="O47">
        <v>43</v>
      </c>
      <c r="P47">
        <v>9057</v>
      </c>
      <c r="Q47" t="s">
        <v>121</v>
      </c>
      <c r="R47" s="1">
        <f t="shared" si="3"/>
        <v>0</v>
      </c>
    </row>
    <row r="48" spans="1:18" x14ac:dyDescent="0.3">
      <c r="O48">
        <v>44</v>
      </c>
      <c r="P48">
        <v>9061</v>
      </c>
      <c r="Q48" t="s">
        <v>122</v>
      </c>
      <c r="R48" s="1">
        <f t="shared" si="3"/>
        <v>0</v>
      </c>
    </row>
    <row r="49" spans="15:18" x14ac:dyDescent="0.3">
      <c r="O49">
        <v>45</v>
      </c>
      <c r="P49">
        <v>9062</v>
      </c>
      <c r="Q49" t="s">
        <v>123</v>
      </c>
      <c r="R49" s="1">
        <f t="shared" si="3"/>
        <v>100000</v>
      </c>
    </row>
    <row r="50" spans="15:18" x14ac:dyDescent="0.3">
      <c r="O50">
        <v>46</v>
      </c>
      <c r="P50">
        <v>9063</v>
      </c>
      <c r="Q50" t="s">
        <v>124</v>
      </c>
      <c r="R50" s="1">
        <f t="shared" si="3"/>
        <v>0</v>
      </c>
    </row>
    <row r="51" spans="15:18" x14ac:dyDescent="0.3">
      <c r="O51">
        <v>47</v>
      </c>
      <c r="P51">
        <v>9064</v>
      </c>
      <c r="Q51" t="s">
        <v>125</v>
      </c>
      <c r="R51" s="1">
        <f t="shared" si="3"/>
        <v>10000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HonorReward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2024-04-08T07:40:28Z</dcterms:modified>
</cp:coreProperties>
</file>