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47D278-761E-4653-AD61-DFD1917BED3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1" i="1" l="1"/>
  <c r="C111" i="1"/>
  <c r="D111" i="1" s="1"/>
  <c r="E111" i="1"/>
  <c r="E112" i="1" s="1"/>
  <c r="E113" i="1" s="1"/>
  <c r="F111" i="1"/>
  <c r="J111" i="1"/>
  <c r="J112" i="1" s="1"/>
  <c r="J113" i="1" s="1"/>
  <c r="K111" i="1"/>
  <c r="K112" i="1" s="1"/>
  <c r="K113" i="1" s="1"/>
  <c r="L111" i="1"/>
  <c r="M111" i="1"/>
  <c r="M112" i="1" s="1"/>
  <c r="M113" i="1" s="1"/>
  <c r="B112" i="1"/>
  <c r="B113" i="1" s="1"/>
  <c r="C112" i="1"/>
  <c r="D113" i="1" s="1"/>
  <c r="F112" i="1"/>
  <c r="L112" i="1"/>
  <c r="L113" i="1" s="1"/>
  <c r="C113" i="1"/>
  <c r="F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B109" i="1"/>
  <c r="C109" i="1"/>
  <c r="D109" i="1"/>
  <c r="E109" i="1"/>
  <c r="E110" i="1" s="1"/>
  <c r="J109" i="1"/>
  <c r="J110" i="1" s="1"/>
  <c r="K109" i="1"/>
  <c r="K110" i="1" s="1"/>
  <c r="L109" i="1"/>
  <c r="L110" i="1" s="1"/>
  <c r="M109" i="1"/>
  <c r="M110" i="1" s="1"/>
  <c r="B110" i="1"/>
  <c r="C110" i="1"/>
  <c r="D110" i="1"/>
  <c r="B107" i="1"/>
  <c r="C107" i="1"/>
  <c r="D107" i="1" s="1"/>
  <c r="E107" i="1"/>
  <c r="E108" i="1" s="1"/>
  <c r="J107" i="1"/>
  <c r="J108" i="1" s="1"/>
  <c r="K107" i="1"/>
  <c r="K108" i="1" s="1"/>
  <c r="L107" i="1"/>
  <c r="M107" i="1"/>
  <c r="M108" i="1" s="1"/>
  <c r="B108" i="1"/>
  <c r="C108" i="1"/>
  <c r="D108" i="1" s="1"/>
  <c r="L108" i="1"/>
  <c r="H113" i="3"/>
  <c r="K113" i="3"/>
  <c r="K114" i="3"/>
  <c r="O55" i="3"/>
  <c r="P55" i="3" s="1"/>
  <c r="B104" i="1"/>
  <c r="C104" i="1"/>
  <c r="D104" i="1" s="1"/>
  <c r="E104" i="1"/>
  <c r="E105" i="1" s="1"/>
  <c r="E106" i="1" s="1"/>
  <c r="J104" i="1"/>
  <c r="J105" i="1" s="1"/>
  <c r="J106" i="1" s="1"/>
  <c r="K104" i="1"/>
  <c r="K105" i="1" s="1"/>
  <c r="K106" i="1" s="1"/>
  <c r="L104" i="1"/>
  <c r="M104" i="1"/>
  <c r="M105" i="1" s="1"/>
  <c r="M106" i="1" s="1"/>
  <c r="B105" i="1"/>
  <c r="B106" i="1" s="1"/>
  <c r="C105" i="1"/>
  <c r="L105" i="1"/>
  <c r="L106" i="1" s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112" i="1" l="1"/>
  <c r="I117" i="3" a="1"/>
  <c r="I117" i="3" s="1"/>
  <c r="J117" i="3" s="1"/>
  <c r="G117" i="3" s="1"/>
  <c r="H116" i="3"/>
  <c r="I115" i="3" a="1"/>
  <c r="I115" i="3" s="1"/>
  <c r="J115" i="3" s="1"/>
  <c r="G115" i="3" s="1"/>
  <c r="F109" i="1" s="1"/>
  <c r="H114" i="3"/>
  <c r="D105" i="1"/>
  <c r="D106" i="1" s="1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E8" i="4"/>
  <c r="H11" i="3"/>
  <c r="I11" i="3" s="1" a="1"/>
  <c r="I11" i="3" s="1"/>
  <c r="J11" i="3" s="1"/>
  <c r="F10" i="3"/>
  <c r="G10" i="3"/>
  <c r="I118" i="3" l="1" a="1"/>
  <c r="I118" i="3" s="1"/>
  <c r="F117" i="3"/>
  <c r="I116" i="3" a="1"/>
  <c r="I116" i="3" s="1"/>
  <c r="J116" i="3" s="1"/>
  <c r="G116" i="3" s="1"/>
  <c r="F110" i="1" s="1"/>
  <c r="F115" i="3"/>
  <c r="H104" i="3"/>
  <c r="E18" i="4"/>
  <c r="E20" i="4"/>
  <c r="E17" i="4"/>
  <c r="E19" i="4"/>
  <c r="H12" i="3"/>
  <c r="I12" i="3" s="1" a="1"/>
  <c r="I12" i="3" s="1"/>
  <c r="J12" i="3" s="1"/>
  <c r="G11" i="3"/>
  <c r="F11" i="3"/>
  <c r="J118" i="3" l="1"/>
  <c r="G118" i="3" s="1"/>
  <c r="F118" i="3"/>
  <c r="I119" i="3" a="1"/>
  <c r="I119" i="3" s="1"/>
  <c r="F116" i="3"/>
  <c r="F12" i="3"/>
  <c r="H13" i="3"/>
  <c r="G12" i="3"/>
  <c r="J119" i="3" l="1"/>
  <c r="G119" i="3" s="1"/>
  <c r="F119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F113" i="3"/>
  <c r="J112" i="3"/>
  <c r="G112" i="3" s="1"/>
  <c r="F106" i="1" s="1"/>
  <c r="F112" i="3"/>
  <c r="J114" i="3" l="1"/>
  <c r="G114" i="3" s="1"/>
  <c r="F108" i="1" s="1"/>
  <c r="F1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<sst xmlns="http://schemas.openxmlformats.org/spreadsheetml/2006/main" count="112" uniqueCount="107">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</sst>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13"/>
  <sheetViews>
    <sheetView tabSelected="1" zoomScale="85" zoomScaleNormal="85" workbookViewId="0">
      <pane ySplit="1" topLeftCell="A91" activePane="bottomLeft" state="frozen"/>
      <selection pane="bottomLeft" activeCell="G110" sqref="G11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4" si="6">J52+200</f>
        <v>12200</v>
      </c>
      <c r="K53">
        <f t="shared" si="3"/>
        <v>25</v>
      </c>
      <c r="L53">
        <f t="shared" ref="L53:L114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14" si="24">B71</f>
        <v>1-1</v>
      </c>
      <c r="C72">
        <f t="shared" si="22"/>
        <v>9021</v>
      </c>
      <c r="D72">
        <f t="shared" si="23"/>
        <v>15</v>
      </c>
      <c r="E72">
        <f t="shared" ref="E72:E114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14" si="26">K71</f>
        <v>25</v>
      </c>
      <c r="L72">
        <f t="shared" si="7"/>
        <v>14200</v>
      </c>
      <c r="M72">
        <f t="shared" ref="M72:M114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4" si="48">IF(MOD(A108,5)=0,9021,25)</f>
        <v>25</v>
      </c>
      <c r="D108">
        <f t="shared" ref="D108:D114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</sheetData>
  <phoneticPr fontId="1" type="noConversion"/>
  <conditionalFormatting sqref="A2:J2 K2:K61 D3:J3 D4:D32 F4:J32 G33:J61 M2:M113 A3:C113 E4:E113 G62:K11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19"/>
  <sheetViews>
    <sheetView topLeftCell="A96" zoomScaleNormal="100" workbookViewId="0">
      <selection activeCell="I117" sqref="I11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19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8">H61&amp;I61</f>
        <v>6.2191승</v>
      </c>
      <c r="G61" s="17">
        <f t="shared" ref="G61:G62" si="39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8"/>
        <v>317.1741승</v>
      </c>
      <c r="G62" s="17">
        <f t="shared" si="39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40">H63&amp;I63</f>
        <v>1.6176마</v>
      </c>
      <c r="G63" s="17">
        <f t="shared" ref="G63:G65" si="41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2">$B$14*E63</f>
        <v>11000</v>
      </c>
    </row>
    <row r="64" spans="5:25" x14ac:dyDescent="0.3">
      <c r="E64" s="16">
        <v>56</v>
      </c>
      <c r="F64" s="17" t="str">
        <f t="shared" si="40"/>
        <v>82.4976마</v>
      </c>
      <c r="G64" s="17">
        <f t="shared" si="41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2"/>
        <v>11200</v>
      </c>
    </row>
    <row r="65" spans="5:11" x14ac:dyDescent="0.3">
      <c r="E65" s="16">
        <v>57</v>
      </c>
      <c r="F65" s="17" t="str">
        <f t="shared" si="40"/>
        <v>4207.3776마</v>
      </c>
      <c r="G65" s="17">
        <f t="shared" si="41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2"/>
        <v>11400</v>
      </c>
    </row>
    <row r="66" spans="5:11" x14ac:dyDescent="0.3">
      <c r="E66" s="16">
        <v>58</v>
      </c>
      <c r="F66" s="17" t="str">
        <f t="shared" ref="F66:F72" si="43">H66&amp;I66</f>
        <v>21.4577살</v>
      </c>
      <c r="G66" s="17">
        <f t="shared" ref="G66:G72" si="4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45">$B$14*E66</f>
        <v>11600</v>
      </c>
    </row>
    <row r="67" spans="5:11" x14ac:dyDescent="0.3">
      <c r="E67" s="16">
        <v>59</v>
      </c>
      <c r="F67" s="17" t="str">
        <f t="shared" si="43"/>
        <v>1094.3427살</v>
      </c>
      <c r="G67" s="17">
        <f t="shared" si="4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45"/>
        <v>11800</v>
      </c>
    </row>
    <row r="68" spans="5:11" x14ac:dyDescent="0.3">
      <c r="E68" s="16">
        <v>60</v>
      </c>
      <c r="F68" s="17" t="str">
        <f t="shared" si="43"/>
        <v>5.5812섬</v>
      </c>
      <c r="G68" s="17">
        <f t="shared" si="4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45"/>
        <v>12000</v>
      </c>
    </row>
    <row r="69" spans="5:11" x14ac:dyDescent="0.3">
      <c r="E69" s="16">
        <v>61</v>
      </c>
      <c r="F69" s="17" t="str">
        <f t="shared" si="43"/>
        <v>284.6412섬</v>
      </c>
      <c r="G69" s="17">
        <f t="shared" si="4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45"/>
        <v>12200</v>
      </c>
    </row>
    <row r="70" spans="5:11" x14ac:dyDescent="0.3">
      <c r="E70" s="16">
        <v>62</v>
      </c>
      <c r="F70" s="17" t="str">
        <f t="shared" si="43"/>
        <v>1.4517찰</v>
      </c>
      <c r="G70" s="17">
        <f t="shared" si="4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45"/>
        <v>12400</v>
      </c>
    </row>
    <row r="71" spans="5:11" x14ac:dyDescent="0.3">
      <c r="E71" s="16">
        <v>63</v>
      </c>
      <c r="F71" s="17" t="str">
        <f t="shared" si="43"/>
        <v>74.0367찰</v>
      </c>
      <c r="G71" s="17">
        <f t="shared" si="4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45"/>
        <v>12600</v>
      </c>
    </row>
    <row r="72" spans="5:11" x14ac:dyDescent="0.3">
      <c r="E72" s="16">
        <v>64</v>
      </c>
      <c r="F72" s="17" t="str">
        <f t="shared" si="43"/>
        <v>3775.8717찰</v>
      </c>
      <c r="G72" s="17">
        <f t="shared" si="4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45"/>
        <v>12800</v>
      </c>
    </row>
    <row r="73" spans="5:11" x14ac:dyDescent="0.3">
      <c r="E73" s="16">
        <v>65</v>
      </c>
      <c r="F73" s="17" t="str">
        <f t="shared" ref="F73:F76" si="46">H73&amp;I73</f>
        <v>19.257교</v>
      </c>
      <c r="G73" s="17">
        <f t="shared" ref="G73:G76" si="47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48">VLOOKUP(I73,M:P,4,FALSE)</f>
        <v>1E+124</v>
      </c>
      <c r="K73" s="11">
        <f t="shared" ref="K73:K76" si="49">$B$14*E73</f>
        <v>13000</v>
      </c>
    </row>
    <row r="74" spans="5:11" x14ac:dyDescent="0.3">
      <c r="E74" s="16">
        <v>66</v>
      </c>
      <c r="F74" s="17" t="str">
        <f t="shared" si="46"/>
        <v>982.107교</v>
      </c>
      <c r="G74" s="17">
        <f t="shared" si="47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8"/>
        <v>1E+124</v>
      </c>
      <c r="K74" s="11">
        <f t="shared" si="49"/>
        <v>13200</v>
      </c>
    </row>
    <row r="75" spans="5:11" x14ac:dyDescent="0.3">
      <c r="E75" s="16">
        <v>67</v>
      </c>
      <c r="F75" s="17" t="str">
        <f t="shared" si="46"/>
        <v>5.0088위</v>
      </c>
      <c r="G75" s="17">
        <f t="shared" si="47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8"/>
        <v>1E+128</v>
      </c>
      <c r="K75" s="11">
        <f t="shared" si="49"/>
        <v>13400</v>
      </c>
    </row>
    <row r="76" spans="5:11" x14ac:dyDescent="0.3">
      <c r="E76" s="16">
        <v>68</v>
      </c>
      <c r="F76" s="17" t="str">
        <f t="shared" si="46"/>
        <v>255.4488위</v>
      </c>
      <c r="G76" s="17">
        <f t="shared" si="47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8"/>
        <v>1E+128</v>
      </c>
      <c r="K76" s="11">
        <f t="shared" si="49"/>
        <v>13600</v>
      </c>
    </row>
    <row r="77" spans="5:11" x14ac:dyDescent="0.3">
      <c r="E77" s="16">
        <v>69</v>
      </c>
      <c r="F77" s="17" t="str">
        <f t="shared" ref="F77:F79" si="50">H77&amp;I77</f>
        <v>1.3028설</v>
      </c>
      <c r="G77" s="17">
        <f t="shared" ref="G77:G81" si="51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48"/>
        <v>1E+132</v>
      </c>
      <c r="K77" s="11">
        <f t="shared" ref="K77:K81" si="52">$B$14*E77</f>
        <v>13800</v>
      </c>
    </row>
    <row r="78" spans="5:11" x14ac:dyDescent="0.3">
      <c r="E78" s="16">
        <v>70</v>
      </c>
      <c r="F78" s="17" t="str">
        <f t="shared" si="50"/>
        <v>66.4428설</v>
      </c>
      <c r="G78" s="17">
        <f t="shared" si="51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8"/>
        <v>1E+132</v>
      </c>
      <c r="K78" s="11">
        <f t="shared" si="52"/>
        <v>14000</v>
      </c>
    </row>
    <row r="79" spans="5:11" x14ac:dyDescent="0.3">
      <c r="E79" s="16">
        <v>71</v>
      </c>
      <c r="F79" s="17" t="str">
        <f t="shared" si="50"/>
        <v>3388.5828설</v>
      </c>
      <c r="G79" s="17">
        <f t="shared" si="51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8"/>
        <v>1E+132</v>
      </c>
      <c r="K79" s="11">
        <f t="shared" si="52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48"/>
        <v>1E+136</v>
      </c>
      <c r="K80" s="11">
        <f t="shared" si="52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1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48"/>
        <v>1E+136</v>
      </c>
      <c r="K81" s="11">
        <f t="shared" si="52"/>
        <v>14600</v>
      </c>
    </row>
    <row r="82" spans="5:11" x14ac:dyDescent="0.3">
      <c r="E82" s="16">
        <v>74</v>
      </c>
      <c r="F82" s="17" t="str">
        <f t="shared" ref="F82:F85" si="53">H82&amp;I82</f>
        <v>4.495고</v>
      </c>
      <c r="G82" s="17">
        <f t="shared" ref="G82:G85" si="54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48"/>
        <v>1E+140</v>
      </c>
      <c r="K82" s="11">
        <f t="shared" ref="K82:K86" si="55">$B$14*E82</f>
        <v>14800</v>
      </c>
    </row>
    <row r="83" spans="5:11" x14ac:dyDescent="0.3">
      <c r="E83" s="16">
        <v>75</v>
      </c>
      <c r="F83" s="17" t="str">
        <f t="shared" si="53"/>
        <v>229.245고</v>
      </c>
      <c r="G83" s="17">
        <f t="shared" si="54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8"/>
        <v>1E+140</v>
      </c>
      <c r="K83" s="11">
        <f t="shared" si="55"/>
        <v>15000</v>
      </c>
    </row>
    <row r="84" spans="5:11" x14ac:dyDescent="0.3">
      <c r="E84" s="16">
        <v>76</v>
      </c>
      <c r="F84" s="17" t="str">
        <f t="shared" si="53"/>
        <v>1.1692화</v>
      </c>
      <c r="G84" s="17">
        <f t="shared" si="54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8"/>
        <v>1E+144</v>
      </c>
      <c r="K84" s="11">
        <f t="shared" si="55"/>
        <v>15200</v>
      </c>
    </row>
    <row r="85" spans="5:11" x14ac:dyDescent="0.3">
      <c r="E85" s="16">
        <v>77</v>
      </c>
      <c r="F85" s="17" t="str">
        <f t="shared" si="53"/>
        <v>59.6292화</v>
      </c>
      <c r="G85" s="17">
        <f t="shared" si="54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8"/>
        <v>1E+144</v>
      </c>
      <c r="K85" s="11">
        <f t="shared" si="55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48"/>
        <v>1E+144</v>
      </c>
      <c r="K86" s="11">
        <f t="shared" si="55"/>
        <v>15600</v>
      </c>
    </row>
    <row r="87" spans="5:11" x14ac:dyDescent="0.3">
      <c r="E87" s="16">
        <v>79</v>
      </c>
      <c r="F87" s="17" t="str">
        <f t="shared" ref="F87:F89" si="56">H87&amp;I87</f>
        <v>15.5096명</v>
      </c>
      <c r="G87" s="17">
        <f t="shared" ref="G87:G89" si="57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48"/>
        <v>1E+148</v>
      </c>
      <c r="K87" s="11">
        <f t="shared" ref="K87:K90" si="58">$B$14*E87</f>
        <v>15800</v>
      </c>
    </row>
    <row r="88" spans="5:11" x14ac:dyDescent="0.3">
      <c r="E88" s="16">
        <v>80</v>
      </c>
      <c r="F88" s="17" t="str">
        <f t="shared" si="56"/>
        <v>790.9896명</v>
      </c>
      <c r="G88" s="17">
        <f t="shared" si="57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8"/>
        <v>1E+148</v>
      </c>
      <c r="K88" s="11">
        <f t="shared" si="58"/>
        <v>16000</v>
      </c>
    </row>
    <row r="89" spans="5:11" x14ac:dyDescent="0.3">
      <c r="E89" s="16">
        <v>81</v>
      </c>
      <c r="F89" s="17" t="str">
        <f t="shared" si="56"/>
        <v>4.0341월</v>
      </c>
      <c r="G89" s="17">
        <f t="shared" si="57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8"/>
        <v>1E+152</v>
      </c>
      <c r="K89" s="11">
        <f t="shared" si="58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48"/>
        <v>1E+152</v>
      </c>
      <c r="K90" s="11">
        <f t="shared" si="58"/>
        <v>16400</v>
      </c>
    </row>
    <row r="91" spans="5:11" x14ac:dyDescent="0.3">
      <c r="E91" s="16">
        <v>83</v>
      </c>
      <c r="F91" s="17" t="str">
        <f t="shared" ref="F91" si="59">H91&amp;I91</f>
        <v>1.0493후</v>
      </c>
      <c r="G91" s="17">
        <f t="shared" ref="G91" si="60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48"/>
        <v>1E+156</v>
      </c>
      <c r="K91" s="11">
        <f t="shared" ref="K91:K95" si="61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48"/>
        <v>1E+156</v>
      </c>
      <c r="K92" s="11">
        <f t="shared" si="61"/>
        <v>16800</v>
      </c>
    </row>
    <row r="93" spans="5:11" x14ac:dyDescent="0.3">
      <c r="E93" s="16">
        <v>85</v>
      </c>
      <c r="F93" s="17" t="str">
        <f t="shared" ref="F93:F94" si="62">H93&amp;I93</f>
        <v>2729.2293후</v>
      </c>
      <c r="G93" s="17">
        <f t="shared" ref="G93:G94" si="63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48"/>
        <v>1E+156</v>
      </c>
      <c r="K93" s="11">
        <f t="shared" si="61"/>
        <v>17000</v>
      </c>
    </row>
    <row r="94" spans="5:11" x14ac:dyDescent="0.3">
      <c r="E94" s="16">
        <v>86</v>
      </c>
      <c r="F94" s="17" t="str">
        <f t="shared" si="62"/>
        <v>13.9191단</v>
      </c>
      <c r="G94" s="17">
        <f t="shared" si="63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48"/>
        <v>1E+160</v>
      </c>
      <c r="K94" s="11">
        <f t="shared" si="61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48"/>
        <v>1E+160</v>
      </c>
      <c r="K95" s="11">
        <f t="shared" si="61"/>
        <v>17400</v>
      </c>
    </row>
    <row r="96" spans="5:11" x14ac:dyDescent="0.3">
      <c r="E96" s="16">
        <v>88</v>
      </c>
      <c r="F96" s="17" t="str">
        <f t="shared" ref="F96" si="64">H96&amp;I96</f>
        <v>3.6204절</v>
      </c>
      <c r="G96" s="17">
        <f t="shared" ref="G96" si="65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48"/>
        <v>1E+164</v>
      </c>
      <c r="K96" s="11">
        <f t="shared" ref="K96:K98" si="66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48"/>
        <v>1E+164</v>
      </c>
      <c r="K97" s="11">
        <f t="shared" si="66"/>
        <v>17800</v>
      </c>
    </row>
    <row r="98" spans="5:11" x14ac:dyDescent="0.3">
      <c r="E98" s="16">
        <v>90</v>
      </c>
      <c r="F98" s="17" t="str">
        <f t="shared" ref="F98:F99" si="67">H98&amp;I98</f>
        <v>9416.6604절</v>
      </c>
      <c r="G98" s="17">
        <f t="shared" ref="G98:G99" si="68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48"/>
        <v>1E+164</v>
      </c>
      <c r="K98" s="11">
        <f t="shared" si="66"/>
        <v>18000</v>
      </c>
    </row>
    <row r="99" spans="5:11" x14ac:dyDescent="0.3">
      <c r="E99" s="16">
        <v>91</v>
      </c>
      <c r="F99" s="17" t="str">
        <f t="shared" si="67"/>
        <v>48.025격</v>
      </c>
      <c r="G99" s="17">
        <f t="shared" si="68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48"/>
        <v>1E+168</v>
      </c>
      <c r="K99" s="11">
        <f t="shared" ref="K99:K102" si="69">$B$14*E99</f>
        <v>18200</v>
      </c>
    </row>
    <row r="100" spans="5:11" x14ac:dyDescent="0.3">
      <c r="E100" s="16">
        <v>92</v>
      </c>
      <c r="F100" s="17" t="str">
        <f t="shared" ref="F100" si="70">H100&amp;I100</f>
        <v>2449.275격</v>
      </c>
      <c r="G100" s="17">
        <f t="shared" ref="G100" si="71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48"/>
        <v>1E+168</v>
      </c>
      <c r="K100" s="11">
        <f t="shared" si="69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72">VLOOKUP(I101,M:P,4,FALSE)</f>
        <v>1E+172</v>
      </c>
      <c r="K101" s="11">
        <f t="shared" si="69"/>
        <v>18600</v>
      </c>
    </row>
    <row r="102" spans="5:11" x14ac:dyDescent="0.3">
      <c r="E102" s="16">
        <v>94</v>
      </c>
      <c r="F102" s="17" t="str">
        <f t="shared" ref="F102:F104" si="73">H102&amp;I102</f>
        <v>637.0614창</v>
      </c>
      <c r="G102" s="17">
        <f t="shared" ref="G102:G104" si="74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72"/>
        <v>1E+172</v>
      </c>
      <c r="K102" s="11">
        <f t="shared" si="69"/>
        <v>18800</v>
      </c>
    </row>
    <row r="103" spans="5:11" x14ac:dyDescent="0.3">
      <c r="E103" s="16">
        <v>95</v>
      </c>
      <c r="F103" s="17" t="str">
        <f t="shared" si="73"/>
        <v>3.2491공</v>
      </c>
      <c r="G103" s="17">
        <f t="shared" si="74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72"/>
        <v>1E+176</v>
      </c>
      <c r="K103" s="11">
        <f t="shared" ref="K103:K106" si="75">$B$14*E103</f>
        <v>19000</v>
      </c>
    </row>
    <row r="104" spans="5:11" x14ac:dyDescent="0.3">
      <c r="E104" s="16">
        <v>96</v>
      </c>
      <c r="F104" s="17" t="str">
        <f t="shared" si="73"/>
        <v>165.7041공</v>
      </c>
      <c r="G104" s="17">
        <f t="shared" si="74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72"/>
        <v>1E+176</v>
      </c>
      <c r="K104" s="11">
        <f t="shared" si="75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76">VLOOKUP(I105,M:P,4,FALSE)</f>
        <v>1E+176</v>
      </c>
      <c r="K105" s="11">
        <f t="shared" si="75"/>
        <v>19400</v>
      </c>
    </row>
    <row r="106" spans="5:11" x14ac:dyDescent="0.3">
      <c r="E106" s="16">
        <v>98</v>
      </c>
      <c r="F106" s="17" t="str">
        <f t="shared" ref="F106:F108" si="77">H106&amp;I106</f>
        <v>43.0997채</v>
      </c>
      <c r="G106" s="17">
        <f t="shared" ref="G106:G108" si="78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76"/>
        <v>1E+180</v>
      </c>
      <c r="K106" s="11">
        <f t="shared" si="75"/>
        <v>19600</v>
      </c>
    </row>
    <row r="107" spans="5:11" x14ac:dyDescent="0.3">
      <c r="E107" s="16">
        <v>99</v>
      </c>
      <c r="F107" s="17" t="str">
        <f t="shared" si="77"/>
        <v>2198.0847채</v>
      </c>
      <c r="G107" s="17">
        <f t="shared" si="78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76"/>
        <v>1E+180</v>
      </c>
      <c r="K107" s="11">
        <f t="shared" ref="K107:K110" si="79">$B$14*E107</f>
        <v>19800</v>
      </c>
    </row>
    <row r="108" spans="5:11" x14ac:dyDescent="0.3">
      <c r="E108" s="16">
        <v>100</v>
      </c>
      <c r="F108" s="17" t="str">
        <f t="shared" si="77"/>
        <v>11.2103피</v>
      </c>
      <c r="G108" s="17">
        <f t="shared" si="78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76"/>
        <v>1E+184</v>
      </c>
      <c r="K108" s="11">
        <f t="shared" si="79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76"/>
        <v>1E+184</v>
      </c>
      <c r="K109" s="11">
        <f t="shared" si="79"/>
        <v>20200</v>
      </c>
    </row>
    <row r="110" spans="5:11" x14ac:dyDescent="0.3">
      <c r="E110" s="16">
        <v>102</v>
      </c>
      <c r="F110" s="17" t="str">
        <f t="shared" ref="F110:F113" si="80">H110&amp;I110</f>
        <v>2.9158동</v>
      </c>
      <c r="G110" s="17">
        <f t="shared" ref="G110:G113" si="81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82">VLOOKUP(I110,M:P,4,FALSE)</f>
        <v>1E+188</v>
      </c>
      <c r="K110" s="11">
        <f t="shared" si="79"/>
        <v>20400</v>
      </c>
    </row>
    <row r="111" spans="5:11" x14ac:dyDescent="0.3">
      <c r="E111" s="16">
        <v>103</v>
      </c>
      <c r="F111" s="17" t="str">
        <f t="shared" si="80"/>
        <v>148.7058동</v>
      </c>
      <c r="G111" s="17">
        <f t="shared" si="81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82"/>
        <v>1E+188</v>
      </c>
      <c r="K111" s="11">
        <f t="shared" ref="K111:K115" si="83">$B$14*E111</f>
        <v>20600</v>
      </c>
    </row>
    <row r="112" spans="5:11" x14ac:dyDescent="0.3">
      <c r="E112" s="16">
        <v>104</v>
      </c>
      <c r="F112" s="17" t="str">
        <f t="shared" si="80"/>
        <v>7583.9958동</v>
      </c>
      <c r="G112" s="17">
        <f t="shared" si="81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82"/>
        <v>1E+188</v>
      </c>
      <c r="K112" s="11">
        <f t="shared" si="83"/>
        <v>20800</v>
      </c>
    </row>
    <row r="113" spans="5:11" x14ac:dyDescent="0.3">
      <c r="E113" s="16">
        <v>105</v>
      </c>
      <c r="F113" s="17" t="str">
        <f t="shared" si="80"/>
        <v>38.6784멸</v>
      </c>
      <c r="G113" s="17">
        <f t="shared" si="81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82"/>
        <v>1E+192</v>
      </c>
      <c r="K113" s="11">
        <f t="shared" si="83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82"/>
        <v>1E+192</v>
      </c>
      <c r="K114" s="11">
        <f t="shared" si="83"/>
        <v>21200</v>
      </c>
    </row>
    <row r="115" spans="5:11" x14ac:dyDescent="0.3">
      <c r="E115" s="16">
        <v>107</v>
      </c>
      <c r="F115" s="17" t="str">
        <f t="shared" ref="F115:F119" si="84">H115&amp;I115</f>
        <v>10.0603향</v>
      </c>
      <c r="G115" s="17">
        <f t="shared" ref="G115:G119" si="85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86">VLOOKUP(I115,M:P,4,FALSE)</f>
        <v>1E+196</v>
      </c>
      <c r="K115" s="11">
        <f t="shared" si="83"/>
        <v>21400</v>
      </c>
    </row>
    <row r="116" spans="5:11" x14ac:dyDescent="0.3">
      <c r="E116" s="16">
        <v>108</v>
      </c>
      <c r="F116" s="17" t="str">
        <f t="shared" si="84"/>
        <v>513.0753향</v>
      </c>
      <c r="G116" s="17">
        <f t="shared" si="85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86"/>
        <v>1E+196</v>
      </c>
      <c r="K116" s="11">
        <f t="shared" ref="K116:K119" si="87">$B$14*E116</f>
        <v>21600</v>
      </c>
    </row>
    <row r="117" spans="5:11" x14ac:dyDescent="0.3">
      <c r="E117" s="16">
        <v>109</v>
      </c>
      <c r="F117" s="17" t="str">
        <f t="shared" si="84"/>
        <v>2.6167증</v>
      </c>
      <c r="G117" s="17">
        <f t="shared" si="85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86"/>
        <v>1E+200</v>
      </c>
      <c r="K117" s="11">
        <f t="shared" si="87"/>
        <v>21800</v>
      </c>
    </row>
    <row r="118" spans="5:11" x14ac:dyDescent="0.3">
      <c r="E118" s="16">
        <v>110</v>
      </c>
      <c r="F118" s="17" t="str">
        <f t="shared" si="84"/>
        <v>133.4517증</v>
      </c>
      <c r="G118" s="17">
        <f t="shared" si="85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86"/>
        <v>1E+200</v>
      </c>
      <c r="K118" s="11">
        <f t="shared" si="87"/>
        <v>22000</v>
      </c>
    </row>
    <row r="119" spans="5:11" x14ac:dyDescent="0.3">
      <c r="E119" s="16">
        <v>111</v>
      </c>
      <c r="F119" s="17" t="str">
        <f t="shared" si="84"/>
        <v>6806.0367증</v>
      </c>
      <c r="G119" s="17">
        <f t="shared" si="85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86"/>
        <v>1E+200</v>
      </c>
      <c r="K119" s="11">
        <f t="shared" si="87"/>
        <v>22200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2024-01-30T06:38:22Z</dcterms:modified>
</cp:coreProperties>
</file>