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06734BA-513B-4473-85A1-DD82CC17DC0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2" i="1" l="1"/>
  <c r="C82" i="1"/>
  <c r="D82" i="1"/>
  <c r="E82" i="1"/>
  <c r="F82" i="1"/>
  <c r="G82" i="1"/>
  <c r="H82" i="1"/>
  <c r="I82" i="1"/>
  <c r="J82" i="1"/>
  <c r="J83" i="1" s="1"/>
  <c r="K82" i="1"/>
  <c r="K83" i="1" s="1"/>
  <c r="M82" i="1"/>
  <c r="M83" i="1" s="1"/>
  <c r="B83" i="1"/>
  <c r="C83" i="1"/>
  <c r="D83" i="1"/>
  <c r="E83" i="1"/>
  <c r="F83" i="1"/>
  <c r="G83" i="1"/>
  <c r="H83" i="1"/>
  <c r="I83" i="1"/>
  <c r="B80" i="1"/>
  <c r="C80" i="1"/>
  <c r="D80" i="1"/>
  <c r="E80" i="1"/>
  <c r="F80" i="1"/>
  <c r="G80" i="1"/>
  <c r="H80" i="1"/>
  <c r="I80" i="1"/>
  <c r="J80" i="1"/>
  <c r="K80" i="1"/>
  <c r="K81" i="1" s="1"/>
  <c r="M80" i="1"/>
  <c r="M81" i="1" s="1"/>
  <c r="B81" i="1"/>
  <c r="C81" i="1"/>
  <c r="D81" i="1"/>
  <c r="E81" i="1"/>
  <c r="F81" i="1"/>
  <c r="G81" i="1"/>
  <c r="H81" i="1"/>
  <c r="I81" i="1"/>
  <c r="J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B78" i="1"/>
  <c r="C78" i="1"/>
  <c r="D78" i="1"/>
  <c r="E78" i="1"/>
  <c r="F78" i="1"/>
  <c r="G78" i="1"/>
  <c r="I78" i="1"/>
  <c r="J78" i="1"/>
  <c r="J79" i="1" s="1"/>
  <c r="K78" i="1"/>
  <c r="M78" i="1"/>
  <c r="M79" i="1" s="1"/>
  <c r="B79" i="1"/>
  <c r="C79" i="1"/>
  <c r="D79" i="1"/>
  <c r="E79" i="1"/>
  <c r="F79" i="1"/>
  <c r="G79" i="1"/>
  <c r="I79" i="1"/>
  <c r="K79" i="1"/>
  <c r="H85" i="3"/>
  <c r="L85" i="3"/>
  <c r="K85" i="3" s="1"/>
  <c r="H86" i="3"/>
  <c r="L86" i="3"/>
  <c r="K86" i="3" s="1"/>
  <c r="Q55" i="3"/>
  <c r="R55" i="3" s="1"/>
  <c r="B76" i="1"/>
  <c r="C76" i="1"/>
  <c r="D76" i="1"/>
  <c r="E76" i="1"/>
  <c r="F76" i="1"/>
  <c r="G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I77" i="1"/>
  <c r="H83" i="3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89" i="3" l="1"/>
  <c r="I89" i="3" a="1"/>
  <c r="I89" i="3" s="1"/>
  <c r="K87" i="3"/>
  <c r="I87" i="3" a="1"/>
  <c r="I87" i="3" s="1"/>
  <c r="J87" i="3" s="1"/>
  <c r="G87" i="3" s="1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J89" i="3" l="1"/>
  <c r="G89" i="3" s="1"/>
  <c r="I90" i="3" a="1"/>
  <c r="I90" i="3" s="1"/>
  <c r="F89" i="3"/>
  <c r="F87" i="3"/>
  <c r="I88" i="3" a="1"/>
  <c r="I88" i="3" s="1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J90" i="3" l="1"/>
  <c r="G90" i="3" s="1"/>
  <c r="F90" i="3"/>
  <c r="J88" i="3"/>
  <c r="G88" i="3" s="1"/>
  <c r="F88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6" i="3" l="1"/>
  <c r="G86" i="3" s="1"/>
  <c r="H79" i="1" s="1"/>
  <c r="F86" i="3"/>
  <c r="F15" i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<sst xmlns="http://schemas.openxmlformats.org/spreadsheetml/2006/main" count="167" uniqueCount="83">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</sst>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83"/>
  <sheetViews>
    <sheetView tabSelected="1" zoomScale="85" zoomScaleNormal="85" workbookViewId="0">
      <pane ySplit="1" topLeftCell="A54" activePane="bottomLeft" state="frozen"/>
      <selection activeCell="K78" sqref="K78"/>
      <selection pane="bottomLeft" activeCell="K79" sqref="K7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83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83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83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</sheetData>
  <phoneticPr fontId="1" type="noConversion"/>
  <conditionalFormatting sqref="G2:N12 A2:E83 G13:M8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0"/>
  <sheetViews>
    <sheetView topLeftCell="B68" zoomScaleNormal="100" workbookViewId="0">
      <selection activeCell="I87" sqref="I8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90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33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34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35">VLOOKUP(I70,O:R,4,FALSE)</f>
        <v>1E+160</v>
      </c>
      <c r="K70" s="22">
        <f t="shared" ref="K70:K72" si="36">L70*0.5</f>
        <v>76500</v>
      </c>
      <c r="L70" s="22">
        <f t="shared" ref="L70:L72" si="37">L69+500+QUOTIENT(E70,15)*1500</f>
        <v>153000</v>
      </c>
    </row>
    <row r="71" spans="5:27" x14ac:dyDescent="0.3">
      <c r="E71" s="16">
        <v>62</v>
      </c>
      <c r="F71" s="17" t="str">
        <f t="shared" ref="F71:F72" si="38">H71&amp;I71</f>
        <v>1절</v>
      </c>
      <c r="G71" s="17">
        <f t="shared" si="34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35"/>
        <v>1E+164</v>
      </c>
      <c r="K71" s="22">
        <f t="shared" si="36"/>
        <v>79750</v>
      </c>
      <c r="L71" s="22">
        <f t="shared" si="37"/>
        <v>159500</v>
      </c>
    </row>
    <row r="72" spans="5:27" x14ac:dyDescent="0.3">
      <c r="E72" s="16">
        <v>63</v>
      </c>
      <c r="F72" s="17" t="str">
        <f t="shared" si="38"/>
        <v>100절</v>
      </c>
      <c r="G72" s="17">
        <f t="shared" si="34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35"/>
        <v>1E+164</v>
      </c>
      <c r="K72" s="22">
        <f t="shared" si="36"/>
        <v>83000</v>
      </c>
      <c r="L72" s="22">
        <f t="shared" si="37"/>
        <v>166000</v>
      </c>
    </row>
    <row r="73" spans="5:27" x14ac:dyDescent="0.3">
      <c r="E73" s="16">
        <v>64</v>
      </c>
      <c r="F73" s="17" t="str">
        <f t="shared" ref="F73:F75" si="39">H73&amp;I73</f>
        <v>1격</v>
      </c>
      <c r="G73" s="17">
        <f t="shared" ref="G73:G75" si="40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41">VLOOKUP(I73,O:R,4,FALSE)</f>
        <v>1E+168</v>
      </c>
      <c r="K73" s="22">
        <f t="shared" ref="K73:K75" si="42">L73*0.5</f>
        <v>86250</v>
      </c>
      <c r="L73" s="22">
        <f t="shared" ref="L73:L75" si="43">L72+500+QUOTIENT(E73,15)*1500</f>
        <v>172500</v>
      </c>
    </row>
    <row r="74" spans="5:27" x14ac:dyDescent="0.3">
      <c r="E74" s="16">
        <v>65</v>
      </c>
      <c r="F74" s="17" t="str">
        <f t="shared" si="39"/>
        <v>100격</v>
      </c>
      <c r="G74" s="17">
        <f t="shared" si="40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41"/>
        <v>1E+168</v>
      </c>
      <c r="K74" s="22">
        <f t="shared" si="42"/>
        <v>89500</v>
      </c>
      <c r="L74" s="22">
        <f t="shared" si="43"/>
        <v>179000</v>
      </c>
    </row>
    <row r="75" spans="5:27" x14ac:dyDescent="0.3">
      <c r="E75" s="16">
        <v>66</v>
      </c>
      <c r="F75" s="17" t="str">
        <f t="shared" si="39"/>
        <v>1창</v>
      </c>
      <c r="G75" s="17">
        <f t="shared" si="40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41"/>
        <v>1E+172</v>
      </c>
      <c r="K75" s="22">
        <f t="shared" si="42"/>
        <v>92750</v>
      </c>
      <c r="L75" s="22">
        <f t="shared" si="43"/>
        <v>185500</v>
      </c>
    </row>
    <row r="76" spans="5:27" x14ac:dyDescent="0.3">
      <c r="E76" s="16">
        <v>67</v>
      </c>
      <c r="F76" s="17" t="str">
        <f t="shared" ref="F76:F80" si="44">H76&amp;I76</f>
        <v>100창</v>
      </c>
      <c r="G76" s="17">
        <f t="shared" ref="G76:G80" si="45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46">VLOOKUP(I76,O:R,4,FALSE)</f>
        <v>1E+172</v>
      </c>
      <c r="K76" s="22">
        <f t="shared" ref="K76:K80" si="47">L76*0.5</f>
        <v>96000</v>
      </c>
      <c r="L76" s="22">
        <f t="shared" ref="L76:L80" si="48">L75+500+QUOTIENT(E76,15)*1500</f>
        <v>192000</v>
      </c>
    </row>
    <row r="77" spans="5:27" x14ac:dyDescent="0.3">
      <c r="E77" s="16">
        <v>68</v>
      </c>
      <c r="F77" s="17" t="str">
        <f t="shared" si="44"/>
        <v>1공</v>
      </c>
      <c r="G77" s="17">
        <f t="shared" si="45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46"/>
        <v>1E+176</v>
      </c>
      <c r="K77" s="22">
        <f t="shared" si="47"/>
        <v>99250</v>
      </c>
      <c r="L77" s="22">
        <f t="shared" si="48"/>
        <v>198500</v>
      </c>
    </row>
    <row r="78" spans="5:27" x14ac:dyDescent="0.3">
      <c r="E78" s="16">
        <v>69</v>
      </c>
      <c r="F78" s="17" t="str">
        <f t="shared" si="44"/>
        <v>100공</v>
      </c>
      <c r="G78" s="17">
        <f t="shared" si="45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46"/>
        <v>1E+176</v>
      </c>
      <c r="K78" s="22">
        <f t="shared" si="47"/>
        <v>102500</v>
      </c>
      <c r="L78" s="22">
        <f t="shared" si="48"/>
        <v>205000</v>
      </c>
    </row>
    <row r="79" spans="5:27" x14ac:dyDescent="0.3">
      <c r="E79" s="16">
        <v>70</v>
      </c>
      <c r="F79" s="17" t="str">
        <f t="shared" si="44"/>
        <v>1채</v>
      </c>
      <c r="G79" s="17">
        <f t="shared" si="45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46"/>
        <v>1E+180</v>
      </c>
      <c r="K79" s="22">
        <f t="shared" si="47"/>
        <v>105750</v>
      </c>
      <c r="L79" s="22">
        <f t="shared" si="48"/>
        <v>211500</v>
      </c>
    </row>
    <row r="80" spans="5:27" x14ac:dyDescent="0.3">
      <c r="E80" s="16">
        <v>71</v>
      </c>
      <c r="F80" s="17" t="str">
        <f t="shared" si="44"/>
        <v>100채</v>
      </c>
      <c r="G80" s="17">
        <f t="shared" si="45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46"/>
        <v>1E+180</v>
      </c>
      <c r="K80" s="22">
        <f t="shared" si="47"/>
        <v>109000</v>
      </c>
      <c r="L80" s="22">
        <f t="shared" si="48"/>
        <v>218000</v>
      </c>
    </row>
    <row r="81" spans="5:12" x14ac:dyDescent="0.3">
      <c r="E81" s="16">
        <v>72</v>
      </c>
      <c r="F81" s="17" t="str">
        <f t="shared" ref="F81:F82" si="49">H81&amp;I81</f>
        <v>1피</v>
      </c>
      <c r="G81" s="17">
        <f t="shared" ref="G81:G82" si="50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51">VLOOKUP(I81,O:R,4,FALSE)</f>
        <v>1E+184</v>
      </c>
      <c r="K81" s="22">
        <f t="shared" ref="K81:K82" si="52">L81*0.5</f>
        <v>112250</v>
      </c>
      <c r="L81" s="22">
        <f t="shared" ref="L81:L82" si="53">L80+500+QUOTIENT(E81,15)*1500</f>
        <v>224500</v>
      </c>
    </row>
    <row r="82" spans="5:12" x14ac:dyDescent="0.3">
      <c r="E82" s="16">
        <v>73</v>
      </c>
      <c r="F82" s="17" t="str">
        <f t="shared" si="49"/>
        <v>100피</v>
      </c>
      <c r="G82" s="17">
        <f t="shared" si="50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51"/>
        <v>1E+184</v>
      </c>
      <c r="K82" s="22">
        <f t="shared" si="52"/>
        <v>115500</v>
      </c>
      <c r="L82" s="22">
        <f t="shared" si="53"/>
        <v>231000</v>
      </c>
    </row>
    <row r="83" spans="5:12" x14ac:dyDescent="0.3">
      <c r="E83" s="16">
        <v>74</v>
      </c>
      <c r="F83" s="17" t="str">
        <f t="shared" ref="F83:F86" si="54">H83&amp;I83</f>
        <v>1동</v>
      </c>
      <c r="G83" s="17">
        <f t="shared" ref="G83:G86" si="55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56">VLOOKUP(I83,O:R,4,FALSE)</f>
        <v>1E+188</v>
      </c>
      <c r="K83" s="22">
        <f t="shared" ref="K83:K86" si="57">L83*0.5</f>
        <v>118750</v>
      </c>
      <c r="L83" s="22">
        <f t="shared" ref="L83:L86" si="58">L82+500+QUOTIENT(E83,15)*1500</f>
        <v>237500</v>
      </c>
    </row>
    <row r="84" spans="5:12" x14ac:dyDescent="0.3">
      <c r="E84" s="16">
        <v>75</v>
      </c>
      <c r="F84" s="17" t="str">
        <f t="shared" si="54"/>
        <v>100동</v>
      </c>
      <c r="G84" s="17">
        <f t="shared" si="55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56"/>
        <v>1E+188</v>
      </c>
      <c r="K84" s="22">
        <f t="shared" si="57"/>
        <v>122750</v>
      </c>
      <c r="L84" s="22">
        <f t="shared" si="58"/>
        <v>245500</v>
      </c>
    </row>
    <row r="85" spans="5:12" x14ac:dyDescent="0.3">
      <c r="E85" s="16">
        <v>76</v>
      </c>
      <c r="F85" s="17" t="str">
        <f t="shared" si="54"/>
        <v>1멸</v>
      </c>
      <c r="G85" s="17">
        <f t="shared" si="55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56"/>
        <v>1E+192</v>
      </c>
      <c r="K85" s="22">
        <f t="shared" si="57"/>
        <v>126750</v>
      </c>
      <c r="L85" s="22">
        <f t="shared" si="58"/>
        <v>253500</v>
      </c>
    </row>
    <row r="86" spans="5:12" x14ac:dyDescent="0.3">
      <c r="E86" s="16">
        <v>77</v>
      </c>
      <c r="F86" s="17" t="str">
        <f t="shared" si="54"/>
        <v>100멸</v>
      </c>
      <c r="G86" s="17">
        <f t="shared" si="55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56"/>
        <v>1E+192</v>
      </c>
      <c r="K86" s="22">
        <f t="shared" si="57"/>
        <v>130750</v>
      </c>
      <c r="L86" s="22">
        <f t="shared" si="58"/>
        <v>261500</v>
      </c>
    </row>
    <row r="87" spans="5:12" x14ac:dyDescent="0.3">
      <c r="E87" s="16">
        <v>78</v>
      </c>
      <c r="F87" s="17" t="str">
        <f t="shared" ref="F87:F90" si="59">H87&amp;I87</f>
        <v>1향</v>
      </c>
      <c r="G87" s="17">
        <f t="shared" ref="G87:G90" si="60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61">VLOOKUP(I87,O:R,4,FALSE)</f>
        <v>1E+196</v>
      </c>
      <c r="K87" s="22">
        <f t="shared" ref="K87:K90" si="62">L87*0.5</f>
        <v>134750</v>
      </c>
      <c r="L87" s="22">
        <f t="shared" ref="L87:L90" si="63">L86+500+QUOTIENT(E87,15)*1500</f>
        <v>269500</v>
      </c>
    </row>
    <row r="88" spans="5:12" x14ac:dyDescent="0.3">
      <c r="E88" s="16">
        <v>79</v>
      </c>
      <c r="F88" s="17" t="str">
        <f t="shared" si="59"/>
        <v>100향</v>
      </c>
      <c r="G88" s="17">
        <f t="shared" si="60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61"/>
        <v>1E+196</v>
      </c>
      <c r="K88" s="22">
        <f t="shared" si="62"/>
        <v>138750</v>
      </c>
      <c r="L88" s="22">
        <f t="shared" si="63"/>
        <v>277500</v>
      </c>
    </row>
    <row r="89" spans="5:12" x14ac:dyDescent="0.3">
      <c r="E89" s="16">
        <v>80</v>
      </c>
      <c r="F89" s="17" t="str">
        <f t="shared" si="59"/>
        <v>1증</v>
      </c>
      <c r="G89" s="17">
        <f t="shared" si="60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61"/>
        <v>1E+200</v>
      </c>
      <c r="K89" s="22">
        <f t="shared" si="62"/>
        <v>142750</v>
      </c>
      <c r="L89" s="22">
        <f t="shared" si="63"/>
        <v>285500</v>
      </c>
    </row>
    <row r="90" spans="5:12" x14ac:dyDescent="0.3">
      <c r="E90" s="16">
        <v>81</v>
      </c>
      <c r="F90" s="17" t="str">
        <f t="shared" si="59"/>
        <v>100증</v>
      </c>
      <c r="G90" s="17">
        <f t="shared" si="60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61"/>
        <v>1E+200</v>
      </c>
      <c r="K90" s="22">
        <f t="shared" si="62"/>
        <v>146750</v>
      </c>
      <c r="L90" s="22">
        <f t="shared" si="63"/>
        <v>293500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2024-01-30T06:47:46Z</dcterms:modified>
</cp:coreProperties>
</file>