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sejonguniversity-my.sharepoint.com/personal/wekki96_sju_ac_kr/Documents/문서/시제과제-임무영향분석/회의자료/01.세종대자료/4월/"/>
    </mc:Choice>
  </mc:AlternateContent>
  <xr:revisionPtr revIDLastSave="0" documentId="8_{5ED4B1DD-50CE-4891-95DC-21FD71499A1A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D3FEND_METRIX" sheetId="9" r:id="rId1"/>
    <sheet name="Mitigation&amp;D3FEND_Identify" sheetId="2" r:id="rId2"/>
    <sheet name="CyMIA_CounterMeasure" sheetId="6" r:id="rId3"/>
    <sheet name="CyMIA_ATT&amp;CK+Migitation" sheetId="1" r:id="rId4"/>
    <sheet name="CyMIA_ATT&amp;CK+D3FEND" sheetId="3" r:id="rId5"/>
    <sheet name="CyMIA_Mapping" sheetId="5" r:id="rId6"/>
  </sheets>
  <definedNames>
    <definedName name="_xlnm._FilterDatabase" localSheetId="4" hidden="1">'CyMIA_ATT&amp;CK+D3FEND'!$A$1:$L$2</definedName>
    <definedName name="_xlnm._FilterDatabase" localSheetId="3" hidden="1">'CyMIA_ATT&amp;CK+Migitation'!$A$3:$J$3</definedName>
    <definedName name="_xlnm._FilterDatabase" localSheetId="2" hidden="1">CyMIA_CounterMeasure!$A$1:$S$230</definedName>
    <definedName name="_xlnm._FilterDatabase" localSheetId="5" hidden="1">CyMIA_Mapping!$A$3:$K$3</definedName>
    <definedName name="_xlnm._FilterDatabase" localSheetId="0" hidden="1">D3FEND_METRIX!$A$1:$G$1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" i="6" l="1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" i="6"/>
  <c r="D174" i="6"/>
  <c r="D175" i="6"/>
  <c r="E174" i="6"/>
  <c r="E175" i="6"/>
  <c r="E176" i="6"/>
  <c r="E225" i="6" l="1"/>
  <c r="E226" i="6"/>
  <c r="E227" i="6"/>
  <c r="E228" i="6"/>
  <c r="E229" i="6"/>
  <c r="E230" i="6"/>
  <c r="D225" i="6"/>
  <c r="D226" i="6"/>
  <c r="D227" i="6"/>
  <c r="D228" i="6"/>
  <c r="D229" i="6"/>
  <c r="D230" i="6"/>
  <c r="C225" i="6"/>
  <c r="C226" i="6"/>
  <c r="C227" i="6"/>
  <c r="C228" i="6"/>
  <c r="C229" i="6"/>
  <c r="C230" i="6"/>
  <c r="C223" i="6"/>
  <c r="E155" i="6" l="1"/>
  <c r="G23" i="5" l="1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4" i="5"/>
  <c r="C155" i="6"/>
  <c r="D155" i="6"/>
  <c r="C156" i="6"/>
  <c r="D156" i="6"/>
  <c r="E156" i="6"/>
  <c r="C157" i="6"/>
  <c r="D157" i="6"/>
  <c r="E157" i="6"/>
  <c r="C158" i="6"/>
  <c r="D158" i="6"/>
  <c r="E158" i="6"/>
  <c r="C159" i="6"/>
  <c r="D159" i="6"/>
  <c r="E159" i="6"/>
  <c r="C160" i="6"/>
  <c r="D160" i="6"/>
  <c r="E160" i="6"/>
  <c r="C161" i="6"/>
  <c r="D161" i="6"/>
  <c r="E161" i="6"/>
  <c r="C162" i="6"/>
  <c r="D162" i="6"/>
  <c r="E162" i="6"/>
  <c r="C163" i="6"/>
  <c r="D163" i="6"/>
  <c r="E163" i="6"/>
  <c r="C164" i="6"/>
  <c r="D164" i="6"/>
  <c r="E164" i="6"/>
  <c r="C165" i="6"/>
  <c r="D165" i="6"/>
  <c r="E165" i="6"/>
  <c r="C166" i="6"/>
  <c r="D166" i="6"/>
  <c r="E166" i="6"/>
  <c r="C167" i="6"/>
  <c r="D167" i="6"/>
  <c r="E167" i="6"/>
  <c r="C168" i="6"/>
  <c r="D168" i="6"/>
  <c r="E168" i="6"/>
  <c r="C169" i="6"/>
  <c r="D169" i="6"/>
  <c r="E169" i="6"/>
  <c r="C170" i="6"/>
  <c r="D170" i="6"/>
  <c r="E170" i="6"/>
  <c r="C171" i="6"/>
  <c r="D171" i="6"/>
  <c r="E171" i="6"/>
  <c r="C172" i="6"/>
  <c r="D172" i="6"/>
  <c r="E172" i="6"/>
  <c r="C173" i="6"/>
  <c r="D173" i="6"/>
  <c r="E173" i="6"/>
  <c r="C174" i="6"/>
  <c r="C175" i="6"/>
  <c r="C176" i="6"/>
  <c r="D176" i="6"/>
  <c r="C177" i="6"/>
  <c r="D177" i="6"/>
  <c r="E177" i="6"/>
  <c r="C178" i="6"/>
  <c r="D178" i="6"/>
  <c r="E178" i="6"/>
  <c r="C179" i="6"/>
  <c r="D179" i="6"/>
  <c r="E179" i="6"/>
  <c r="C180" i="6"/>
  <c r="D180" i="6"/>
  <c r="E180" i="6"/>
  <c r="C181" i="6"/>
  <c r="D181" i="6"/>
  <c r="E181" i="6"/>
  <c r="C182" i="6"/>
  <c r="D182" i="6"/>
  <c r="E182" i="6"/>
  <c r="C183" i="6"/>
  <c r="D183" i="6"/>
  <c r="E183" i="6"/>
  <c r="C184" i="6"/>
  <c r="D184" i="6"/>
  <c r="E184" i="6"/>
  <c r="C185" i="6"/>
  <c r="D185" i="6"/>
  <c r="E185" i="6"/>
  <c r="C186" i="6"/>
  <c r="D186" i="6"/>
  <c r="E186" i="6"/>
  <c r="C187" i="6"/>
  <c r="D187" i="6"/>
  <c r="E187" i="6"/>
  <c r="C188" i="6"/>
  <c r="D188" i="6"/>
  <c r="E188" i="6"/>
  <c r="C189" i="6"/>
  <c r="D189" i="6"/>
  <c r="E189" i="6"/>
  <c r="C190" i="6"/>
  <c r="D190" i="6"/>
  <c r="E190" i="6"/>
  <c r="C191" i="6"/>
  <c r="D191" i="6"/>
  <c r="E191" i="6"/>
  <c r="C192" i="6"/>
  <c r="D192" i="6"/>
  <c r="E192" i="6"/>
  <c r="C193" i="6"/>
  <c r="D193" i="6"/>
  <c r="E193" i="6"/>
  <c r="C194" i="6"/>
  <c r="D194" i="6"/>
  <c r="E194" i="6"/>
  <c r="C195" i="6"/>
  <c r="D195" i="6"/>
  <c r="E195" i="6"/>
  <c r="C196" i="6"/>
  <c r="D196" i="6"/>
  <c r="E196" i="6"/>
  <c r="C197" i="6"/>
  <c r="D197" i="6"/>
  <c r="E197" i="6"/>
  <c r="C198" i="6"/>
  <c r="D198" i="6"/>
  <c r="E198" i="6"/>
  <c r="C199" i="6"/>
  <c r="D199" i="6"/>
  <c r="E199" i="6"/>
  <c r="C200" i="6"/>
  <c r="D200" i="6"/>
  <c r="E200" i="6"/>
  <c r="C201" i="6"/>
  <c r="D201" i="6"/>
  <c r="E201" i="6"/>
  <c r="C202" i="6"/>
  <c r="D202" i="6"/>
  <c r="E202" i="6"/>
  <c r="C203" i="6"/>
  <c r="D203" i="6"/>
  <c r="E203" i="6"/>
  <c r="C204" i="6"/>
  <c r="D204" i="6"/>
  <c r="E204" i="6"/>
  <c r="C205" i="6"/>
  <c r="D205" i="6"/>
  <c r="E205" i="6"/>
  <c r="C206" i="6"/>
  <c r="D206" i="6"/>
  <c r="E206" i="6"/>
  <c r="C207" i="6"/>
  <c r="D207" i="6"/>
  <c r="E207" i="6"/>
  <c r="C208" i="6"/>
  <c r="D208" i="6"/>
  <c r="E208" i="6"/>
  <c r="C209" i="6"/>
  <c r="D209" i="6"/>
  <c r="E209" i="6"/>
  <c r="C210" i="6"/>
  <c r="D210" i="6"/>
  <c r="E210" i="6"/>
  <c r="C211" i="6"/>
  <c r="D211" i="6"/>
  <c r="E211" i="6"/>
  <c r="C212" i="6"/>
  <c r="D212" i="6"/>
  <c r="E212" i="6"/>
  <c r="C213" i="6"/>
  <c r="D213" i="6"/>
  <c r="E213" i="6"/>
  <c r="C214" i="6"/>
  <c r="D214" i="6"/>
  <c r="E214" i="6"/>
  <c r="C215" i="6"/>
  <c r="D215" i="6"/>
  <c r="E215" i="6"/>
  <c r="C216" i="6"/>
  <c r="D216" i="6"/>
  <c r="E216" i="6"/>
  <c r="C217" i="6"/>
  <c r="D217" i="6"/>
  <c r="E217" i="6"/>
  <c r="C218" i="6"/>
  <c r="D218" i="6"/>
  <c r="E218" i="6"/>
  <c r="C219" i="6"/>
  <c r="D219" i="6"/>
  <c r="E219" i="6"/>
  <c r="C220" i="6"/>
  <c r="D220" i="6"/>
  <c r="E220" i="6"/>
  <c r="C221" i="6"/>
  <c r="D221" i="6"/>
  <c r="E221" i="6"/>
  <c r="C222" i="6"/>
  <c r="D222" i="6"/>
  <c r="D223" i="6"/>
  <c r="E223" i="6"/>
  <c r="C224" i="6"/>
  <c r="D224" i="6"/>
  <c r="E224" i="6"/>
  <c r="H5" i="3" l="1"/>
  <c r="I371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7" i="5"/>
  <c r="I198" i="5"/>
  <c r="I199" i="5"/>
  <c r="I200" i="5"/>
  <c r="I201" i="5"/>
  <c r="I203" i="5"/>
  <c r="I204" i="5"/>
  <c r="I205" i="5"/>
  <c r="I206" i="5"/>
  <c r="I207" i="5"/>
  <c r="I208" i="5"/>
  <c r="I210" i="5"/>
  <c r="I211" i="5"/>
  <c r="I212" i="5"/>
  <c r="I213" i="5"/>
  <c r="I214" i="5"/>
  <c r="I215" i="5"/>
  <c r="I216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3" i="5"/>
  <c r="I404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5" i="5"/>
  <c r="I436" i="5"/>
  <c r="I437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83" i="5"/>
  <c r="I484" i="5"/>
  <c r="I485" i="5"/>
  <c r="I486" i="5"/>
  <c r="I487" i="5"/>
  <c r="I488" i="5"/>
  <c r="I489" i="5"/>
  <c r="I490" i="5"/>
  <c r="I491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4" i="5"/>
  <c r="I555" i="5"/>
  <c r="I556" i="5"/>
  <c r="I557" i="5"/>
  <c r="I558" i="5"/>
  <c r="I559" i="5"/>
  <c r="I560" i="5"/>
  <c r="I567" i="5"/>
  <c r="I570" i="5"/>
  <c r="I571" i="5"/>
  <c r="I572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21" i="5"/>
  <c r="I622" i="5"/>
  <c r="I623" i="5"/>
  <c r="I624" i="5"/>
  <c r="I625" i="5"/>
  <c r="I626" i="5"/>
  <c r="I627" i="5"/>
  <c r="I628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81" i="5"/>
  <c r="I782" i="5"/>
  <c r="I783" i="5"/>
  <c r="I785" i="5"/>
  <c r="I786" i="5"/>
  <c r="I787" i="5"/>
  <c r="I792" i="5"/>
  <c r="I793" i="5"/>
  <c r="I794" i="5"/>
  <c r="I795" i="5"/>
  <c r="I796" i="5"/>
  <c r="I797" i="5"/>
  <c r="I798" i="5"/>
  <c r="I799" i="5"/>
  <c r="I800" i="5"/>
  <c r="I801" i="5"/>
  <c r="I809" i="5"/>
  <c r="I810" i="5"/>
  <c r="I811" i="5"/>
  <c r="I812" i="5"/>
  <c r="I813" i="5"/>
  <c r="I814" i="5"/>
  <c r="I815" i="5"/>
  <c r="I816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90" i="5"/>
  <c r="I891" i="5"/>
  <c r="I892" i="5"/>
  <c r="I893" i="5"/>
  <c r="I894" i="5"/>
  <c r="I903" i="5"/>
  <c r="I904" i="5"/>
  <c r="I905" i="5"/>
  <c r="I906" i="5"/>
  <c r="I907" i="5"/>
  <c r="I908" i="5"/>
  <c r="I909" i="5"/>
  <c r="I910" i="5"/>
  <c r="I911" i="5"/>
  <c r="I912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4" i="5"/>
  <c r="I935" i="5"/>
  <c r="I936" i="5"/>
  <c r="I937" i="5"/>
  <c r="I938" i="5"/>
  <c r="I939" i="5"/>
  <c r="I940" i="5"/>
  <c r="I941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4" i="5"/>
  <c r="I975" i="5"/>
  <c r="I976" i="5"/>
  <c r="I977" i="5"/>
  <c r="I978" i="5"/>
  <c r="I979" i="5"/>
  <c r="I980" i="5"/>
  <c r="I981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9" i="5"/>
  <c r="I1030" i="5"/>
  <c r="I1031" i="5"/>
  <c r="I1032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61" i="5"/>
  <c r="I1062" i="5"/>
  <c r="I1063" i="5"/>
  <c r="I1064" i="5"/>
  <c r="I1065" i="5"/>
  <c r="I1066" i="5"/>
  <c r="I1067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7" i="5"/>
  <c r="I1159" i="5"/>
  <c r="I1160" i="5"/>
  <c r="I1161" i="5"/>
  <c r="I1162" i="5"/>
  <c r="I1163" i="5"/>
  <c r="I1168" i="5"/>
  <c r="I1169" i="5"/>
  <c r="I1170" i="5"/>
  <c r="I1171" i="5"/>
  <c r="I1172" i="5"/>
  <c r="I1173" i="5"/>
  <c r="I1174" i="5"/>
  <c r="I1177" i="5"/>
  <c r="I1178" i="5"/>
  <c r="I1179" i="5"/>
  <c r="I1180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30" i="5"/>
  <c r="I1231" i="5"/>
  <c r="I1232" i="5"/>
  <c r="I1233" i="5"/>
  <c r="I1234" i="5"/>
  <c r="I1235" i="5"/>
  <c r="I1236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7" i="5"/>
  <c r="I1288" i="5"/>
  <c r="I1289" i="5"/>
  <c r="I1291" i="5"/>
  <c r="I1292" i="5"/>
  <c r="I1293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8" i="5"/>
  <c r="I1339" i="5"/>
  <c r="I1340" i="5"/>
  <c r="I1341" i="5"/>
  <c r="I1342" i="5"/>
  <c r="I1343" i="5"/>
  <c r="I1344" i="5"/>
  <c r="I1345" i="5"/>
  <c r="I1346" i="5"/>
  <c r="I1349" i="5"/>
  <c r="I1350" i="5"/>
  <c r="I1351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8" i="5"/>
  <c r="I1369" i="5"/>
  <c r="I1370" i="5"/>
  <c r="I1371" i="5"/>
  <c r="I1372" i="5"/>
  <c r="I1373" i="5"/>
  <c r="I1374" i="5"/>
  <c r="I1375" i="5"/>
  <c r="I1376" i="5"/>
  <c r="I1377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22" i="5"/>
  <c r="I1423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4" i="5"/>
  <c r="I1445" i="5"/>
  <c r="I1446" i="5"/>
  <c r="I1447" i="5"/>
  <c r="I1448" i="5"/>
  <c r="I1449" i="5"/>
  <c r="I1450" i="5"/>
  <c r="I1452" i="5"/>
  <c r="I1453" i="5"/>
  <c r="I1454" i="5"/>
  <c r="I1455" i="5"/>
  <c r="I1456" i="5"/>
  <c r="I1457" i="5"/>
  <c r="I1458" i="5"/>
  <c r="I1459" i="5"/>
  <c r="I1460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3" i="5"/>
  <c r="I1484" i="5"/>
  <c r="I1485" i="5"/>
  <c r="I1486" i="5"/>
  <c r="I1487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36" i="5"/>
  <c r="I1537" i="5"/>
  <c r="I1538" i="5"/>
  <c r="I1539" i="5"/>
  <c r="I1540" i="5"/>
  <c r="I1541" i="5"/>
  <c r="I1542" i="5"/>
  <c r="I1543" i="5"/>
  <c r="I1544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9" i="5"/>
  <c r="I1570" i="5"/>
  <c r="I1571" i="5"/>
  <c r="I1572" i="5"/>
  <c r="I1573" i="5"/>
  <c r="I1574" i="5"/>
  <c r="I1575" i="5"/>
  <c r="I1576" i="5"/>
  <c r="I1581" i="5"/>
  <c r="I1582" i="5"/>
  <c r="I1583" i="5"/>
  <c r="I1584" i="5"/>
  <c r="I1585" i="5"/>
  <c r="I1586" i="5"/>
  <c r="I1587" i="5"/>
  <c r="I1588" i="5"/>
  <c r="I1589" i="5"/>
  <c r="I1590" i="5"/>
  <c r="I1593" i="5"/>
  <c r="I1594" i="5"/>
  <c r="I1595" i="5"/>
  <c r="I1596" i="5"/>
  <c r="I1597" i="5"/>
  <c r="I1598" i="5"/>
  <c r="I1599" i="5"/>
  <c r="I1600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2" i="5"/>
  <c r="I1623" i="5"/>
  <c r="I1624" i="5"/>
  <c r="I1625" i="5"/>
  <c r="I1626" i="5"/>
  <c r="I1627" i="5"/>
  <c r="I1628" i="5"/>
  <c r="I1629" i="5"/>
  <c r="I1630" i="5"/>
  <c r="I1631" i="5"/>
  <c r="I1632" i="5"/>
  <c r="I1636" i="5"/>
  <c r="I1637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80" i="5"/>
  <c r="I1681" i="5"/>
  <c r="I1682" i="5"/>
  <c r="I1683" i="5"/>
  <c r="I1684" i="5"/>
  <c r="I1685" i="5"/>
  <c r="I1689" i="5"/>
  <c r="I1690" i="5"/>
  <c r="I1691" i="5"/>
  <c r="I1692" i="5"/>
  <c r="I1693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3" i="5"/>
  <c r="I171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7" i="5"/>
  <c r="I1768" i="5"/>
  <c r="I1769" i="5"/>
  <c r="I1770" i="5"/>
  <c r="I1771" i="5"/>
  <c r="I1772" i="5"/>
  <c r="I1773" i="5"/>
  <c r="I1774" i="5"/>
  <c r="I1779" i="5"/>
  <c r="I1780" i="5"/>
  <c r="I1781" i="5"/>
  <c r="I1782" i="5"/>
  <c r="I1783" i="5"/>
  <c r="I1784" i="5"/>
  <c r="I1785" i="5"/>
  <c r="I1786" i="5"/>
  <c r="I1787" i="5"/>
  <c r="I1788" i="5"/>
  <c r="I1789" i="5"/>
  <c r="I1791" i="5"/>
  <c r="I1792" i="5"/>
  <c r="I1793" i="5"/>
  <c r="I1794" i="5"/>
  <c r="I1795" i="5"/>
  <c r="I1796" i="5"/>
  <c r="I1797" i="5"/>
  <c r="I1798" i="5"/>
  <c r="I1799" i="5"/>
  <c r="I1801" i="5"/>
  <c r="I1802" i="5"/>
  <c r="I1805" i="5"/>
  <c r="I1806" i="5"/>
  <c r="I1808" i="5"/>
  <c r="I1809" i="5"/>
  <c r="I1813" i="5"/>
  <c r="I1814" i="5"/>
  <c r="I1815" i="5"/>
  <c r="I1816" i="5"/>
  <c r="I1817" i="5"/>
  <c r="I1818" i="5"/>
  <c r="I1819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50" i="5"/>
  <c r="I1851" i="5"/>
  <c r="I1852" i="5"/>
  <c r="I1853" i="5"/>
  <c r="I1854" i="5"/>
  <c r="I1858" i="5"/>
  <c r="I1859" i="5"/>
  <c r="I1860" i="5"/>
  <c r="I1861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3" i="5"/>
  <c r="I1914" i="5"/>
  <c r="I1915" i="5"/>
  <c r="I1916" i="5"/>
  <c r="I1917" i="5"/>
  <c r="I1918" i="5"/>
  <c r="I1919" i="5"/>
  <c r="I1920" i="5"/>
  <c r="I1921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83" i="5"/>
  <c r="I1984" i="5"/>
  <c r="I1985" i="5"/>
  <c r="I1986" i="5"/>
  <c r="I1987" i="5"/>
  <c r="I1988" i="5"/>
  <c r="I1989" i="5"/>
  <c r="I1990" i="5"/>
  <c r="I1992" i="5"/>
  <c r="I1993" i="5"/>
  <c r="I1994" i="5"/>
  <c r="I1995" i="5"/>
  <c r="I1996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5" i="5"/>
  <c r="I2026" i="5"/>
  <c r="I2027" i="5"/>
  <c r="I2028" i="5"/>
  <c r="I2032" i="5"/>
  <c r="I2033" i="5"/>
  <c r="I2034" i="5"/>
  <c r="I2035" i="5"/>
  <c r="I2036" i="5"/>
  <c r="I2037" i="5"/>
  <c r="I2038" i="5"/>
  <c r="I2039" i="5"/>
  <c r="I2040" i="5"/>
  <c r="I2043" i="5"/>
  <c r="I2044" i="5"/>
  <c r="I2045" i="5"/>
  <c r="I2046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7" i="5"/>
  <c r="I2068" i="5"/>
  <c r="I2069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8" i="5"/>
  <c r="I2099" i="5"/>
  <c r="I2100" i="5"/>
  <c r="I2101" i="5"/>
  <c r="I2102" i="5"/>
  <c r="I2103" i="5"/>
  <c r="I2104" i="5"/>
  <c r="I2105" i="5"/>
  <c r="I2110" i="5"/>
  <c r="I2111" i="5"/>
  <c r="I2112" i="5"/>
  <c r="I2113" i="5"/>
  <c r="I2114" i="5"/>
  <c r="I2115" i="5"/>
  <c r="I2116" i="5"/>
  <c r="I2117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4" i="5"/>
  <c r="I2145" i="5"/>
  <c r="I2146" i="5"/>
  <c r="I2147" i="5"/>
  <c r="I2148" i="5"/>
  <c r="I2149" i="5"/>
  <c r="I2150" i="5"/>
  <c r="I2151" i="5"/>
  <c r="I2152" i="5"/>
  <c r="I2153" i="5"/>
  <c r="I2154" i="5"/>
  <c r="I2157" i="5"/>
  <c r="I2158" i="5"/>
  <c r="I2159" i="5"/>
  <c r="I2160" i="5"/>
  <c r="I2161" i="5"/>
  <c r="I2162" i="5"/>
  <c r="I2163" i="5"/>
  <c r="I2164" i="5"/>
  <c r="I2165" i="5"/>
  <c r="I2166" i="5"/>
  <c r="I2171" i="5"/>
  <c r="I2172" i="5"/>
  <c r="I2173" i="5"/>
  <c r="I2174" i="5"/>
  <c r="I2175" i="5"/>
  <c r="I2176" i="5"/>
  <c r="I2177" i="5"/>
  <c r="I2178" i="5"/>
  <c r="I2181" i="5"/>
  <c r="I2182" i="5"/>
  <c r="I2183" i="5"/>
  <c r="I2184" i="5"/>
  <c r="I2185" i="5"/>
  <c r="I2186" i="5"/>
  <c r="I2187" i="5"/>
  <c r="I2188" i="5"/>
  <c r="I2189" i="5"/>
  <c r="I2193" i="5"/>
  <c r="I2194" i="5"/>
  <c r="I2196" i="5"/>
  <c r="I2197" i="5"/>
  <c r="I2198" i="5"/>
  <c r="I2199" i="5"/>
  <c r="I2200" i="5"/>
  <c r="I2202" i="5"/>
  <c r="I2203" i="5"/>
  <c r="I2204" i="5"/>
  <c r="I2205" i="5"/>
  <c r="I2208" i="5"/>
  <c r="I2209" i="5"/>
  <c r="I2210" i="5"/>
  <c r="I2211" i="5"/>
  <c r="I2212" i="5"/>
  <c r="I2215" i="5"/>
  <c r="I2216" i="5"/>
  <c r="I2217" i="5"/>
  <c r="I2218" i="5"/>
  <c r="I2219" i="5"/>
  <c r="I2220" i="5"/>
  <c r="I2221" i="5"/>
  <c r="I2222" i="5"/>
  <c r="I2224" i="5"/>
  <c r="I2227" i="5"/>
  <c r="I2228" i="5"/>
  <c r="I2229" i="5"/>
  <c r="I2230" i="5"/>
  <c r="I2231" i="5"/>
  <c r="I2232" i="5"/>
  <c r="I2233" i="5"/>
  <c r="I2234" i="5"/>
  <c r="I2235" i="5"/>
  <c r="I2242" i="5"/>
  <c r="I2243" i="5"/>
  <c r="I2244" i="5"/>
  <c r="I2245" i="5"/>
  <c r="I2246" i="5"/>
  <c r="I2247" i="5"/>
  <c r="I2248" i="5"/>
  <c r="I2249" i="5"/>
  <c r="I2250" i="5"/>
  <c r="I2251" i="5"/>
  <c r="I2252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6" i="5"/>
  <c r="I2287" i="5"/>
  <c r="I2288" i="5"/>
  <c r="I2290" i="5"/>
  <c r="I2291" i="5"/>
  <c r="I2292" i="5"/>
  <c r="I2293" i="5"/>
  <c r="I2294" i="5"/>
  <c r="I2296" i="5"/>
  <c r="I2297" i="5"/>
  <c r="I2299" i="5"/>
  <c r="I2300" i="5"/>
  <c r="I2301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3" i="5"/>
  <c r="I2324" i="5"/>
  <c r="I2325" i="5"/>
  <c r="I2327" i="5"/>
  <c r="I2328" i="5"/>
  <c r="I2329" i="5"/>
  <c r="I2330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5" i="5"/>
  <c r="I2356" i="5"/>
  <c r="I2357" i="5"/>
  <c r="I2359" i="5"/>
  <c r="I2360" i="5"/>
  <c r="I2361" i="5"/>
  <c r="I2362" i="5"/>
  <c r="I2363" i="5"/>
  <c r="I2364" i="5"/>
  <c r="I2365" i="5"/>
  <c r="I2366" i="5"/>
  <c r="I2367" i="5"/>
  <c r="I2368" i="5"/>
  <c r="I2370" i="5"/>
  <c r="I2371" i="5"/>
  <c r="I2372" i="5"/>
  <c r="I2373" i="5"/>
  <c r="I2374" i="5"/>
  <c r="I2375" i="5"/>
  <c r="I2376" i="5"/>
  <c r="I2377" i="5"/>
  <c r="I2378" i="5"/>
  <c r="I2379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5" i="5"/>
  <c r="I2416" i="5"/>
  <c r="I2417" i="5"/>
  <c r="I2418" i="5"/>
  <c r="I2419" i="5"/>
  <c r="I2420" i="5"/>
  <c r="I2421" i="5"/>
  <c r="I2422" i="5"/>
  <c r="I2423" i="5"/>
  <c r="I2424" i="5"/>
  <c r="I2426" i="5"/>
  <c r="I2427" i="5"/>
  <c r="I2428" i="5"/>
  <c r="I2429" i="5"/>
  <c r="I2430" i="5"/>
  <c r="I2431" i="5"/>
  <c r="I2432" i="5"/>
  <c r="I2433" i="5"/>
  <c r="I2434" i="5"/>
  <c r="I2435" i="5"/>
  <c r="I2437" i="5"/>
  <c r="I2438" i="5"/>
  <c r="I2439" i="5"/>
  <c r="I2440" i="5"/>
  <c r="I2441" i="5"/>
  <c r="I2442" i="5"/>
  <c r="I2443" i="5"/>
  <c r="I2444" i="5"/>
  <c r="I2445" i="5"/>
  <c r="I2446" i="5"/>
  <c r="I2450" i="5"/>
  <c r="I2451" i="5"/>
  <c r="I2452" i="5"/>
  <c r="I2453" i="5"/>
  <c r="I2454" i="5"/>
  <c r="I2455" i="5"/>
  <c r="I2456" i="5"/>
  <c r="I2457" i="5"/>
  <c r="I2458" i="5"/>
  <c r="I2459" i="5"/>
  <c r="I2462" i="5"/>
  <c r="I2463" i="5"/>
  <c r="I2464" i="5"/>
  <c r="I2465" i="5"/>
  <c r="I2466" i="5"/>
  <c r="I2467" i="5"/>
  <c r="I2468" i="5"/>
  <c r="I2469" i="5"/>
  <c r="I2470" i="5"/>
  <c r="I2471" i="5"/>
  <c r="I2474" i="5"/>
  <c r="I2475" i="5"/>
  <c r="I2476" i="5"/>
  <c r="I2477" i="5"/>
  <c r="I2478" i="5"/>
  <c r="I2479" i="5"/>
  <c r="I2480" i="5"/>
  <c r="I2481" i="5"/>
  <c r="I2482" i="5"/>
  <c r="I2483" i="5"/>
  <c r="I2487" i="5"/>
  <c r="I2488" i="5"/>
  <c r="I2489" i="5"/>
  <c r="I2490" i="5"/>
  <c r="I2491" i="5"/>
  <c r="I2492" i="5"/>
  <c r="I2493" i="5"/>
  <c r="I2494" i="5"/>
  <c r="I2495" i="5"/>
  <c r="I2496" i="5"/>
  <c r="I2497" i="5"/>
  <c r="I2501" i="5"/>
  <c r="I2502" i="5"/>
  <c r="I2503" i="5"/>
  <c r="I2504" i="5"/>
  <c r="I2505" i="5"/>
  <c r="I2506" i="5"/>
  <c r="I2507" i="5"/>
  <c r="I2508" i="5"/>
  <c r="I2509" i="5"/>
  <c r="I2510" i="5"/>
  <c r="I2513" i="5"/>
  <c r="I2514" i="5"/>
  <c r="I2515" i="5"/>
  <c r="I2516" i="5"/>
  <c r="I2517" i="5"/>
  <c r="I2518" i="5"/>
  <c r="I2519" i="5"/>
  <c r="I2520" i="5"/>
  <c r="I2521" i="5"/>
  <c r="I2522" i="5"/>
  <c r="I2524" i="5"/>
  <c r="I2525" i="5"/>
  <c r="I2526" i="5"/>
  <c r="I2527" i="5"/>
  <c r="I2528" i="5"/>
  <c r="I2529" i="5"/>
  <c r="I2530" i="5"/>
  <c r="I2531" i="5"/>
  <c r="I2533" i="5"/>
  <c r="I2534" i="5"/>
  <c r="I2535" i="5"/>
  <c r="I2536" i="5"/>
  <c r="I2537" i="5"/>
  <c r="I2538" i="5"/>
  <c r="I2539" i="5"/>
  <c r="I2540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6" i="5"/>
  <c r="I2577" i="5"/>
  <c r="I2578" i="5"/>
  <c r="I2579" i="5"/>
  <c r="I2580" i="5"/>
  <c r="I2581" i="5"/>
  <c r="I2582" i="5"/>
  <c r="I2583" i="5"/>
  <c r="I2587" i="5"/>
  <c r="I2588" i="5"/>
  <c r="I2589" i="5"/>
  <c r="I2592" i="5"/>
  <c r="I2593" i="5"/>
  <c r="I2594" i="5"/>
  <c r="I2595" i="5"/>
  <c r="I2596" i="5"/>
  <c r="I2597" i="5"/>
  <c r="I2598" i="5"/>
  <c r="I2599" i="5"/>
  <c r="I2600" i="5"/>
  <c r="I2601" i="5"/>
  <c r="I2603" i="5"/>
  <c r="I2604" i="5"/>
  <c r="I2605" i="5"/>
  <c r="I2606" i="5"/>
  <c r="I2607" i="5"/>
  <c r="I2608" i="5"/>
  <c r="I2609" i="5"/>
  <c r="I2610" i="5"/>
  <c r="I2613" i="5"/>
  <c r="I2614" i="5"/>
  <c r="I2615" i="5"/>
  <c r="I2616" i="5"/>
  <c r="I2617" i="5"/>
  <c r="I2618" i="5"/>
  <c r="I2619" i="5"/>
  <c r="I2622" i="5"/>
  <c r="I2623" i="5"/>
  <c r="I2624" i="5"/>
  <c r="I2625" i="5"/>
  <c r="I2626" i="5"/>
  <c r="I2627" i="5"/>
  <c r="I2628" i="5"/>
  <c r="I2629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7" i="5"/>
  <c r="I2708" i="5"/>
  <c r="I2710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5" i="5"/>
  <c r="I2766" i="5"/>
  <c r="I2767" i="5"/>
  <c r="I2768" i="5"/>
  <c r="I2769" i="5"/>
  <c r="I2770" i="5"/>
  <c r="I2771" i="5"/>
  <c r="I2772" i="5"/>
  <c r="I2773" i="5"/>
  <c r="I2774" i="5"/>
  <c r="I2775" i="5"/>
  <c r="I2776" i="5"/>
  <c r="I2777" i="5"/>
  <c r="I2778" i="5"/>
  <c r="I2779" i="5"/>
  <c r="I2780" i="5"/>
  <c r="I2781" i="5"/>
  <c r="I2782" i="5"/>
  <c r="I2783" i="5"/>
  <c r="I2784" i="5"/>
  <c r="I2787" i="5"/>
  <c r="I2788" i="5"/>
  <c r="I2789" i="5"/>
  <c r="I2790" i="5"/>
  <c r="I2791" i="5"/>
  <c r="I2792" i="5"/>
  <c r="I2793" i="5"/>
  <c r="I2794" i="5"/>
  <c r="I2795" i="5"/>
  <c r="I2796" i="5"/>
  <c r="I2797" i="5"/>
  <c r="I2798" i="5"/>
  <c r="I2799" i="5"/>
  <c r="I2800" i="5"/>
  <c r="I2801" i="5"/>
  <c r="I2802" i="5"/>
  <c r="I2803" i="5"/>
  <c r="I2804" i="5"/>
  <c r="I2805" i="5"/>
  <c r="I2806" i="5"/>
  <c r="I2807" i="5"/>
  <c r="I2808" i="5"/>
  <c r="I2809" i="5"/>
  <c r="I2810" i="5"/>
  <c r="I2811" i="5"/>
  <c r="I2812" i="5"/>
  <c r="I2813" i="5"/>
  <c r="I2814" i="5"/>
  <c r="I2815" i="5"/>
  <c r="I2816" i="5"/>
  <c r="I2817" i="5"/>
  <c r="I2818" i="5"/>
  <c r="I2819" i="5"/>
  <c r="I2820" i="5"/>
  <c r="I2821" i="5"/>
  <c r="I2822" i="5"/>
  <c r="I2823" i="5"/>
  <c r="I2825" i="5"/>
  <c r="I2826" i="5"/>
  <c r="I2827" i="5"/>
  <c r="I2828" i="5"/>
  <c r="I2829" i="5"/>
  <c r="I2830" i="5"/>
  <c r="I2831" i="5"/>
  <c r="I2832" i="5"/>
  <c r="I2833" i="5"/>
  <c r="I2834" i="5"/>
  <c r="I2836" i="5"/>
  <c r="I2837" i="5"/>
  <c r="I2838" i="5"/>
  <c r="I2839" i="5"/>
  <c r="I2840" i="5"/>
  <c r="I2841" i="5"/>
  <c r="I2842" i="5"/>
  <c r="I2843" i="5"/>
  <c r="I2844" i="5"/>
  <c r="I2845" i="5"/>
  <c r="I2846" i="5"/>
  <c r="I2847" i="5"/>
  <c r="I2848" i="5"/>
  <c r="I2849" i="5"/>
  <c r="I2850" i="5"/>
  <c r="I2851" i="5"/>
  <c r="I2852" i="5"/>
  <c r="I2853" i="5"/>
  <c r="I2854" i="5"/>
  <c r="I2855" i="5"/>
  <c r="I2856" i="5"/>
  <c r="I2857" i="5"/>
  <c r="I2858" i="5"/>
  <c r="I2859" i="5"/>
  <c r="I2860" i="5"/>
  <c r="I2861" i="5"/>
  <c r="I2862" i="5"/>
  <c r="I2863" i="5"/>
  <c r="I2864" i="5"/>
  <c r="I2865" i="5"/>
  <c r="I2870" i="5"/>
  <c r="I2871" i="5"/>
  <c r="I2872" i="5"/>
  <c r="I2873" i="5"/>
  <c r="I2874" i="5"/>
  <c r="I2875" i="5"/>
  <c r="I2876" i="5"/>
  <c r="I2877" i="5"/>
  <c r="I2878" i="5"/>
  <c r="I2879" i="5"/>
  <c r="I2880" i="5"/>
  <c r="I2881" i="5"/>
  <c r="I2882" i="5"/>
  <c r="I2883" i="5"/>
  <c r="I2884" i="5"/>
  <c r="I2885" i="5"/>
  <c r="I2886" i="5"/>
  <c r="I2887" i="5"/>
  <c r="I2888" i="5"/>
  <c r="I2889" i="5"/>
  <c r="I2890" i="5"/>
  <c r="I2891" i="5"/>
  <c r="I2892" i="5"/>
  <c r="I2895" i="5"/>
  <c r="I2896" i="5"/>
  <c r="I2897" i="5"/>
  <c r="I2898" i="5"/>
  <c r="I2899" i="5"/>
  <c r="I2900" i="5"/>
  <c r="I2901" i="5"/>
  <c r="I2902" i="5"/>
  <c r="I2903" i="5"/>
  <c r="I2904" i="5"/>
  <c r="I2905" i="5"/>
  <c r="I2906" i="5"/>
  <c r="I2907" i="5"/>
  <c r="I2908" i="5"/>
  <c r="I2909" i="5"/>
  <c r="H4" i="3"/>
  <c r="I4" i="3"/>
  <c r="J4" i="3"/>
  <c r="K4" i="3"/>
  <c r="L4" i="3"/>
  <c r="L1035" i="3" l="1"/>
  <c r="K1035" i="3"/>
  <c r="J1035" i="3"/>
  <c r="I1035" i="3"/>
  <c r="H1035" i="3"/>
  <c r="L1034" i="3"/>
  <c r="K1034" i="3"/>
  <c r="J1034" i="3"/>
  <c r="I1034" i="3"/>
  <c r="H1034" i="3"/>
  <c r="L940" i="3"/>
  <c r="K940" i="3"/>
  <c r="J940" i="3"/>
  <c r="I940" i="3"/>
  <c r="H940" i="3"/>
  <c r="L939" i="3"/>
  <c r="K939" i="3"/>
  <c r="J939" i="3"/>
  <c r="I939" i="3"/>
  <c r="H939" i="3"/>
  <c r="L938" i="3"/>
  <c r="K938" i="3"/>
  <c r="J938" i="3"/>
  <c r="I938" i="3"/>
  <c r="H938" i="3"/>
  <c r="L937" i="3"/>
  <c r="K937" i="3"/>
  <c r="J937" i="3"/>
  <c r="I937" i="3"/>
  <c r="H937" i="3"/>
  <c r="L2321" i="3" l="1"/>
  <c r="K2321" i="3"/>
  <c r="J2321" i="3"/>
  <c r="I2321" i="3"/>
  <c r="H2321" i="3"/>
  <c r="L2320" i="3"/>
  <c r="K2320" i="3"/>
  <c r="J2320" i="3"/>
  <c r="I2320" i="3"/>
  <c r="H2320" i="3"/>
  <c r="L2319" i="3"/>
  <c r="K2319" i="3"/>
  <c r="J2319" i="3"/>
  <c r="I2319" i="3"/>
  <c r="H2319" i="3"/>
  <c r="L2318" i="3"/>
  <c r="K2318" i="3"/>
  <c r="J2318" i="3"/>
  <c r="I2318" i="3"/>
  <c r="H2318" i="3"/>
  <c r="L2317" i="3"/>
  <c r="K2317" i="3"/>
  <c r="J2317" i="3"/>
  <c r="I2317" i="3"/>
  <c r="H2317" i="3"/>
  <c r="L2316" i="3"/>
  <c r="K2316" i="3"/>
  <c r="J2316" i="3"/>
  <c r="I2316" i="3"/>
  <c r="H2316" i="3"/>
  <c r="L2315" i="3"/>
  <c r="K2315" i="3"/>
  <c r="J2315" i="3"/>
  <c r="I2315" i="3"/>
  <c r="H2315" i="3"/>
  <c r="L2314" i="3"/>
  <c r="K2314" i="3"/>
  <c r="J2314" i="3"/>
  <c r="I2314" i="3"/>
  <c r="H2314" i="3"/>
  <c r="L2313" i="3"/>
  <c r="K2313" i="3"/>
  <c r="J2313" i="3"/>
  <c r="I2313" i="3"/>
  <c r="H2313" i="3"/>
  <c r="L2312" i="3"/>
  <c r="K2312" i="3"/>
  <c r="J2312" i="3"/>
  <c r="I2312" i="3"/>
  <c r="H2312" i="3"/>
  <c r="L2311" i="3"/>
  <c r="K2311" i="3"/>
  <c r="J2311" i="3"/>
  <c r="I2311" i="3"/>
  <c r="H2311" i="3"/>
  <c r="L2310" i="3"/>
  <c r="K2310" i="3"/>
  <c r="J2310" i="3"/>
  <c r="I2310" i="3"/>
  <c r="H2310" i="3"/>
  <c r="L2309" i="3"/>
  <c r="K2309" i="3"/>
  <c r="J2309" i="3"/>
  <c r="I2309" i="3"/>
  <c r="H2309" i="3"/>
  <c r="L2308" i="3"/>
  <c r="K2308" i="3"/>
  <c r="J2308" i="3"/>
  <c r="I2308" i="3"/>
  <c r="H2308" i="3"/>
  <c r="L2307" i="3"/>
  <c r="K2307" i="3"/>
  <c r="J2307" i="3"/>
  <c r="I2307" i="3"/>
  <c r="H2307" i="3"/>
  <c r="L2306" i="3"/>
  <c r="K2306" i="3"/>
  <c r="J2306" i="3"/>
  <c r="I2306" i="3"/>
  <c r="H2306" i="3"/>
  <c r="L2305" i="3"/>
  <c r="K2305" i="3"/>
  <c r="J2305" i="3"/>
  <c r="I2305" i="3"/>
  <c r="H2305" i="3"/>
  <c r="L2304" i="3"/>
  <c r="K2304" i="3"/>
  <c r="J2304" i="3"/>
  <c r="I2304" i="3"/>
  <c r="H2304" i="3"/>
  <c r="L2303" i="3"/>
  <c r="K2303" i="3"/>
  <c r="J2303" i="3"/>
  <c r="I2303" i="3"/>
  <c r="H2303" i="3"/>
  <c r="L2302" i="3"/>
  <c r="K2302" i="3"/>
  <c r="J2302" i="3"/>
  <c r="I2302" i="3"/>
  <c r="H2302" i="3"/>
  <c r="L2301" i="3"/>
  <c r="K2301" i="3"/>
  <c r="J2301" i="3"/>
  <c r="I2301" i="3"/>
  <c r="H2301" i="3"/>
  <c r="L2300" i="3"/>
  <c r="K2300" i="3"/>
  <c r="J2300" i="3"/>
  <c r="I2300" i="3"/>
  <c r="H2300" i="3"/>
  <c r="L2299" i="3"/>
  <c r="K2299" i="3"/>
  <c r="J2299" i="3"/>
  <c r="I2299" i="3"/>
  <c r="H2299" i="3"/>
  <c r="L2298" i="3"/>
  <c r="K2298" i="3"/>
  <c r="J2298" i="3"/>
  <c r="I2298" i="3"/>
  <c r="H2298" i="3"/>
  <c r="L2297" i="3"/>
  <c r="K2297" i="3"/>
  <c r="J2297" i="3"/>
  <c r="I2297" i="3"/>
  <c r="H2297" i="3"/>
  <c r="L2296" i="3"/>
  <c r="K2296" i="3"/>
  <c r="J2296" i="3"/>
  <c r="I2296" i="3"/>
  <c r="H2296" i="3"/>
  <c r="L2295" i="3"/>
  <c r="K2295" i="3"/>
  <c r="J2295" i="3"/>
  <c r="I2295" i="3"/>
  <c r="H2295" i="3"/>
  <c r="L2294" i="3"/>
  <c r="K2294" i="3"/>
  <c r="J2294" i="3"/>
  <c r="I2294" i="3"/>
  <c r="H2294" i="3"/>
  <c r="L2293" i="3"/>
  <c r="K2293" i="3"/>
  <c r="J2293" i="3"/>
  <c r="I2293" i="3"/>
  <c r="H2293" i="3"/>
  <c r="L2281" i="3"/>
  <c r="K2281" i="3"/>
  <c r="J2281" i="3"/>
  <c r="I2281" i="3"/>
  <c r="H2281" i="3"/>
  <c r="L2280" i="3"/>
  <c r="K2280" i="3"/>
  <c r="J2280" i="3"/>
  <c r="I2280" i="3"/>
  <c r="H2280" i="3"/>
  <c r="L2279" i="3"/>
  <c r="K2279" i="3"/>
  <c r="J2279" i="3"/>
  <c r="I2279" i="3"/>
  <c r="H2279" i="3"/>
  <c r="L2278" i="3"/>
  <c r="K2278" i="3"/>
  <c r="J2278" i="3"/>
  <c r="I2278" i="3"/>
  <c r="H2278" i="3"/>
  <c r="L2277" i="3"/>
  <c r="K2277" i="3"/>
  <c r="J2277" i="3"/>
  <c r="I2277" i="3"/>
  <c r="H2277" i="3"/>
  <c r="L2276" i="3"/>
  <c r="K2276" i="3"/>
  <c r="J2276" i="3"/>
  <c r="I2276" i="3"/>
  <c r="H2276" i="3"/>
  <c r="L2275" i="3"/>
  <c r="K2275" i="3"/>
  <c r="J2275" i="3"/>
  <c r="I2275" i="3"/>
  <c r="H2275" i="3"/>
  <c r="L2274" i="3"/>
  <c r="K2274" i="3"/>
  <c r="J2274" i="3"/>
  <c r="I2274" i="3"/>
  <c r="H2274" i="3"/>
  <c r="L2273" i="3"/>
  <c r="K2273" i="3"/>
  <c r="J2273" i="3"/>
  <c r="I2273" i="3"/>
  <c r="H2273" i="3"/>
  <c r="L2272" i="3"/>
  <c r="K2272" i="3"/>
  <c r="J2272" i="3"/>
  <c r="I2272" i="3"/>
  <c r="H2272" i="3"/>
  <c r="L2271" i="3"/>
  <c r="K2271" i="3"/>
  <c r="J2271" i="3"/>
  <c r="I2271" i="3"/>
  <c r="H2271" i="3"/>
  <c r="L2270" i="3"/>
  <c r="K2270" i="3"/>
  <c r="J2270" i="3"/>
  <c r="I2270" i="3"/>
  <c r="H2270" i="3"/>
  <c r="L2269" i="3"/>
  <c r="K2269" i="3"/>
  <c r="J2269" i="3"/>
  <c r="I2269" i="3"/>
  <c r="H2269" i="3"/>
  <c r="L2268" i="3"/>
  <c r="K2268" i="3"/>
  <c r="J2268" i="3"/>
  <c r="I2268" i="3"/>
  <c r="H2268" i="3"/>
  <c r="L2267" i="3"/>
  <c r="K2267" i="3"/>
  <c r="J2267" i="3"/>
  <c r="I2267" i="3"/>
  <c r="H2267" i="3"/>
  <c r="L2266" i="3"/>
  <c r="K2266" i="3"/>
  <c r="J2266" i="3"/>
  <c r="I2266" i="3"/>
  <c r="H2266" i="3"/>
  <c r="L2265" i="3"/>
  <c r="K2265" i="3"/>
  <c r="J2265" i="3"/>
  <c r="I2265" i="3"/>
  <c r="H2265" i="3"/>
  <c r="L2264" i="3"/>
  <c r="K2264" i="3"/>
  <c r="J2264" i="3"/>
  <c r="I2264" i="3"/>
  <c r="H2264" i="3"/>
  <c r="L2263" i="3"/>
  <c r="K2263" i="3"/>
  <c r="J2263" i="3"/>
  <c r="I2263" i="3"/>
  <c r="H2263" i="3"/>
  <c r="L2262" i="3"/>
  <c r="K2262" i="3"/>
  <c r="J2262" i="3"/>
  <c r="I2262" i="3"/>
  <c r="H2262" i="3"/>
  <c r="L2261" i="3"/>
  <c r="K2261" i="3"/>
  <c r="J2261" i="3"/>
  <c r="I2261" i="3"/>
  <c r="H2261" i="3"/>
  <c r="L2260" i="3"/>
  <c r="K2260" i="3"/>
  <c r="J2260" i="3"/>
  <c r="I2260" i="3"/>
  <c r="H2260" i="3"/>
  <c r="L2259" i="3"/>
  <c r="K2259" i="3"/>
  <c r="J2259" i="3"/>
  <c r="I2259" i="3"/>
  <c r="H2259" i="3"/>
  <c r="L2258" i="3"/>
  <c r="K2258" i="3"/>
  <c r="J2258" i="3"/>
  <c r="I2258" i="3"/>
  <c r="H2258" i="3"/>
  <c r="L2257" i="3"/>
  <c r="K2257" i="3"/>
  <c r="J2257" i="3"/>
  <c r="I2257" i="3"/>
  <c r="H2257" i="3"/>
  <c r="L2256" i="3"/>
  <c r="K2256" i="3"/>
  <c r="J2256" i="3"/>
  <c r="I2256" i="3"/>
  <c r="H2256" i="3"/>
  <c r="L2255" i="3"/>
  <c r="K2255" i="3"/>
  <c r="J2255" i="3"/>
  <c r="I2255" i="3"/>
  <c r="H2255" i="3"/>
  <c r="L2254" i="3"/>
  <c r="K2254" i="3"/>
  <c r="J2254" i="3"/>
  <c r="I2254" i="3"/>
  <c r="H2254" i="3"/>
  <c r="L2253" i="3"/>
  <c r="K2253" i="3"/>
  <c r="J2253" i="3"/>
  <c r="I2253" i="3"/>
  <c r="H2253" i="3"/>
  <c r="L2252" i="3"/>
  <c r="K2252" i="3"/>
  <c r="J2252" i="3"/>
  <c r="I2252" i="3"/>
  <c r="H2252" i="3"/>
  <c r="L2251" i="3"/>
  <c r="K2251" i="3"/>
  <c r="J2251" i="3"/>
  <c r="I2251" i="3"/>
  <c r="H2251" i="3"/>
  <c r="L2250" i="3"/>
  <c r="K2250" i="3"/>
  <c r="J2250" i="3"/>
  <c r="I2250" i="3"/>
  <c r="H2250" i="3"/>
  <c r="L2249" i="3"/>
  <c r="K2249" i="3"/>
  <c r="J2249" i="3"/>
  <c r="I2249" i="3"/>
  <c r="H2249" i="3"/>
  <c r="L2248" i="3"/>
  <c r="K2248" i="3"/>
  <c r="J2248" i="3"/>
  <c r="I2248" i="3"/>
  <c r="H2248" i="3"/>
  <c r="L2247" i="3"/>
  <c r="K2247" i="3"/>
  <c r="J2247" i="3"/>
  <c r="I2247" i="3"/>
  <c r="H2247" i="3"/>
  <c r="L2246" i="3"/>
  <c r="K2246" i="3"/>
  <c r="J2246" i="3"/>
  <c r="I2246" i="3"/>
  <c r="H2246" i="3"/>
  <c r="L2245" i="3"/>
  <c r="K2245" i="3"/>
  <c r="J2245" i="3"/>
  <c r="I2245" i="3"/>
  <c r="H2245" i="3"/>
  <c r="L2244" i="3"/>
  <c r="K2244" i="3"/>
  <c r="J2244" i="3"/>
  <c r="I2244" i="3"/>
  <c r="H2244" i="3"/>
  <c r="L2243" i="3"/>
  <c r="K2243" i="3"/>
  <c r="J2243" i="3"/>
  <c r="I2243" i="3"/>
  <c r="H2243" i="3"/>
  <c r="L2242" i="3"/>
  <c r="K2242" i="3"/>
  <c r="J2242" i="3"/>
  <c r="I2242" i="3"/>
  <c r="H2242" i="3"/>
  <c r="L2241" i="3"/>
  <c r="K2241" i="3"/>
  <c r="J2241" i="3"/>
  <c r="I2241" i="3"/>
  <c r="H2241" i="3"/>
  <c r="L2240" i="3"/>
  <c r="K2240" i="3"/>
  <c r="J2240" i="3"/>
  <c r="I2240" i="3"/>
  <c r="H2240" i="3"/>
  <c r="L2239" i="3"/>
  <c r="K2239" i="3"/>
  <c r="J2239" i="3"/>
  <c r="I2239" i="3"/>
  <c r="H2239" i="3"/>
  <c r="L2238" i="3"/>
  <c r="K2238" i="3"/>
  <c r="J2238" i="3"/>
  <c r="I2238" i="3"/>
  <c r="H2238" i="3"/>
  <c r="L2237" i="3"/>
  <c r="K2237" i="3"/>
  <c r="J2237" i="3"/>
  <c r="I2237" i="3"/>
  <c r="H2237" i="3"/>
  <c r="L2236" i="3"/>
  <c r="K2236" i="3"/>
  <c r="J2236" i="3"/>
  <c r="I2236" i="3"/>
  <c r="H2236" i="3"/>
  <c r="L2235" i="3"/>
  <c r="K2235" i="3"/>
  <c r="J2235" i="3"/>
  <c r="I2235" i="3"/>
  <c r="H2235" i="3"/>
  <c r="L2234" i="3"/>
  <c r="K2234" i="3"/>
  <c r="J2234" i="3"/>
  <c r="I2234" i="3"/>
  <c r="H2234" i="3"/>
  <c r="L2233" i="3"/>
  <c r="K2233" i="3"/>
  <c r="J2233" i="3"/>
  <c r="I2233" i="3"/>
  <c r="H2233" i="3"/>
  <c r="L2232" i="3"/>
  <c r="K2232" i="3"/>
  <c r="J2232" i="3"/>
  <c r="I2232" i="3"/>
  <c r="H2232" i="3"/>
  <c r="L2231" i="3"/>
  <c r="K2231" i="3"/>
  <c r="J2231" i="3"/>
  <c r="I2231" i="3"/>
  <c r="H2231" i="3"/>
  <c r="L2230" i="3"/>
  <c r="K2230" i="3"/>
  <c r="J2230" i="3"/>
  <c r="I2230" i="3"/>
  <c r="H2230" i="3"/>
  <c r="L2229" i="3"/>
  <c r="K2229" i="3"/>
  <c r="J2229" i="3"/>
  <c r="I2229" i="3"/>
  <c r="H2229" i="3"/>
  <c r="L2228" i="3"/>
  <c r="K2228" i="3"/>
  <c r="J2228" i="3"/>
  <c r="I2228" i="3"/>
  <c r="H2228" i="3"/>
  <c r="H2282" i="3"/>
  <c r="I2282" i="3"/>
  <c r="J2282" i="3"/>
  <c r="K2282" i="3"/>
  <c r="L2282" i="3"/>
  <c r="L2227" i="3"/>
  <c r="K2227" i="3"/>
  <c r="J2227" i="3"/>
  <c r="I2227" i="3"/>
  <c r="H2227" i="3"/>
  <c r="L2226" i="3"/>
  <c r="K2226" i="3"/>
  <c r="J2226" i="3"/>
  <c r="I2226" i="3"/>
  <c r="H2226" i="3"/>
  <c r="L2224" i="3"/>
  <c r="K2224" i="3"/>
  <c r="J2224" i="3"/>
  <c r="I2224" i="3"/>
  <c r="H2224" i="3"/>
  <c r="L2223" i="3"/>
  <c r="K2223" i="3"/>
  <c r="J2223" i="3"/>
  <c r="I2223" i="3"/>
  <c r="H2223" i="3"/>
  <c r="L2222" i="3"/>
  <c r="K2222" i="3"/>
  <c r="J2222" i="3"/>
  <c r="I2222" i="3"/>
  <c r="H2222" i="3"/>
  <c r="L2221" i="3"/>
  <c r="K2221" i="3"/>
  <c r="J2221" i="3"/>
  <c r="I2221" i="3"/>
  <c r="H2221" i="3"/>
  <c r="L2220" i="3"/>
  <c r="K2220" i="3"/>
  <c r="J2220" i="3"/>
  <c r="I2220" i="3"/>
  <c r="H2220" i="3"/>
  <c r="L2219" i="3"/>
  <c r="K2219" i="3"/>
  <c r="J2219" i="3"/>
  <c r="I2219" i="3"/>
  <c r="H2219" i="3"/>
  <c r="L2218" i="3"/>
  <c r="K2218" i="3"/>
  <c r="J2218" i="3"/>
  <c r="I2218" i="3"/>
  <c r="H2218" i="3"/>
  <c r="L2217" i="3"/>
  <c r="K2217" i="3"/>
  <c r="J2217" i="3"/>
  <c r="I2217" i="3"/>
  <c r="H2217" i="3"/>
  <c r="L2216" i="3"/>
  <c r="K2216" i="3"/>
  <c r="J2216" i="3"/>
  <c r="I2216" i="3"/>
  <c r="H2216" i="3"/>
  <c r="L2215" i="3"/>
  <c r="K2215" i="3"/>
  <c r="J2215" i="3"/>
  <c r="I2215" i="3"/>
  <c r="H2215" i="3"/>
  <c r="L2214" i="3"/>
  <c r="K2214" i="3"/>
  <c r="J2214" i="3"/>
  <c r="I2214" i="3"/>
  <c r="H2214" i="3"/>
  <c r="L2213" i="3"/>
  <c r="K2213" i="3"/>
  <c r="J2213" i="3"/>
  <c r="I2213" i="3"/>
  <c r="H2213" i="3"/>
  <c r="L2212" i="3"/>
  <c r="K2212" i="3"/>
  <c r="J2212" i="3"/>
  <c r="I2212" i="3"/>
  <c r="H2212" i="3"/>
  <c r="L2211" i="3"/>
  <c r="K2211" i="3"/>
  <c r="J2211" i="3"/>
  <c r="I2211" i="3"/>
  <c r="H2211" i="3"/>
  <c r="L2210" i="3"/>
  <c r="K2210" i="3"/>
  <c r="J2210" i="3"/>
  <c r="I2210" i="3"/>
  <c r="H2210" i="3"/>
  <c r="L2209" i="3"/>
  <c r="K2209" i="3"/>
  <c r="J2209" i="3"/>
  <c r="I2209" i="3"/>
  <c r="H2209" i="3"/>
  <c r="L2208" i="3"/>
  <c r="K2208" i="3"/>
  <c r="J2208" i="3"/>
  <c r="I2208" i="3"/>
  <c r="H2208" i="3"/>
  <c r="L2207" i="3"/>
  <c r="K2207" i="3"/>
  <c r="J2207" i="3"/>
  <c r="I2207" i="3"/>
  <c r="H2207" i="3"/>
  <c r="L2206" i="3"/>
  <c r="K2206" i="3"/>
  <c r="J2206" i="3"/>
  <c r="I2206" i="3"/>
  <c r="H2206" i="3"/>
  <c r="L2205" i="3"/>
  <c r="K2205" i="3"/>
  <c r="J2205" i="3"/>
  <c r="I2205" i="3"/>
  <c r="H2205" i="3"/>
  <c r="L2204" i="3"/>
  <c r="K2204" i="3"/>
  <c r="J2204" i="3"/>
  <c r="I2204" i="3"/>
  <c r="H2204" i="3"/>
  <c r="L2203" i="3"/>
  <c r="K2203" i="3"/>
  <c r="J2203" i="3"/>
  <c r="I2203" i="3"/>
  <c r="H2203" i="3"/>
  <c r="L2202" i="3"/>
  <c r="K2202" i="3"/>
  <c r="J2202" i="3"/>
  <c r="I2202" i="3"/>
  <c r="H2202" i="3"/>
  <c r="L2201" i="3"/>
  <c r="K2201" i="3"/>
  <c r="J2201" i="3"/>
  <c r="I2201" i="3"/>
  <c r="H2201" i="3"/>
  <c r="L2200" i="3"/>
  <c r="K2200" i="3"/>
  <c r="J2200" i="3"/>
  <c r="I2200" i="3"/>
  <c r="H2200" i="3"/>
  <c r="L2199" i="3"/>
  <c r="K2199" i="3"/>
  <c r="J2199" i="3"/>
  <c r="I2199" i="3"/>
  <c r="H2199" i="3"/>
  <c r="L2198" i="3"/>
  <c r="K2198" i="3"/>
  <c r="J2198" i="3"/>
  <c r="I2198" i="3"/>
  <c r="H2198" i="3"/>
  <c r="L2197" i="3"/>
  <c r="K2197" i="3"/>
  <c r="J2197" i="3"/>
  <c r="I2197" i="3"/>
  <c r="H2197" i="3"/>
  <c r="L2196" i="3"/>
  <c r="K2196" i="3"/>
  <c r="J2196" i="3"/>
  <c r="I2196" i="3"/>
  <c r="H2196" i="3"/>
  <c r="L2195" i="3"/>
  <c r="K2195" i="3"/>
  <c r="J2195" i="3"/>
  <c r="I2195" i="3"/>
  <c r="H2195" i="3"/>
  <c r="L2194" i="3"/>
  <c r="K2194" i="3"/>
  <c r="J2194" i="3"/>
  <c r="I2194" i="3"/>
  <c r="H2194" i="3"/>
  <c r="L2193" i="3"/>
  <c r="K2193" i="3"/>
  <c r="J2193" i="3"/>
  <c r="I2193" i="3"/>
  <c r="H2193" i="3"/>
  <c r="L2192" i="3"/>
  <c r="K2192" i="3"/>
  <c r="J2192" i="3"/>
  <c r="I2192" i="3"/>
  <c r="H2192" i="3"/>
  <c r="L2191" i="3"/>
  <c r="K2191" i="3"/>
  <c r="J2191" i="3"/>
  <c r="I2191" i="3"/>
  <c r="H2191" i="3"/>
  <c r="L2190" i="3"/>
  <c r="K2190" i="3"/>
  <c r="J2190" i="3"/>
  <c r="I2190" i="3"/>
  <c r="H2190" i="3"/>
  <c r="L2189" i="3"/>
  <c r="K2189" i="3"/>
  <c r="J2189" i="3"/>
  <c r="I2189" i="3"/>
  <c r="H2189" i="3"/>
  <c r="L2188" i="3"/>
  <c r="K2188" i="3"/>
  <c r="J2188" i="3"/>
  <c r="I2188" i="3"/>
  <c r="H2188" i="3"/>
  <c r="L2187" i="3"/>
  <c r="K2187" i="3"/>
  <c r="J2187" i="3"/>
  <c r="I2187" i="3"/>
  <c r="H2187" i="3"/>
  <c r="L2186" i="3"/>
  <c r="K2186" i="3"/>
  <c r="J2186" i="3"/>
  <c r="I2186" i="3"/>
  <c r="H2186" i="3"/>
  <c r="L2185" i="3"/>
  <c r="K2185" i="3"/>
  <c r="J2185" i="3"/>
  <c r="I2185" i="3"/>
  <c r="H2185" i="3"/>
  <c r="L2184" i="3"/>
  <c r="K2184" i="3"/>
  <c r="J2184" i="3"/>
  <c r="I2184" i="3"/>
  <c r="H2184" i="3"/>
  <c r="L2183" i="3"/>
  <c r="K2183" i="3"/>
  <c r="J2183" i="3"/>
  <c r="I2183" i="3"/>
  <c r="H2183" i="3"/>
  <c r="L2182" i="3"/>
  <c r="K2182" i="3"/>
  <c r="J2182" i="3"/>
  <c r="I2182" i="3"/>
  <c r="H2182" i="3"/>
  <c r="L2181" i="3"/>
  <c r="K2181" i="3"/>
  <c r="J2181" i="3"/>
  <c r="I2181" i="3"/>
  <c r="H2181" i="3"/>
  <c r="L2180" i="3"/>
  <c r="K2180" i="3"/>
  <c r="J2180" i="3"/>
  <c r="I2180" i="3"/>
  <c r="H2180" i="3"/>
  <c r="L2179" i="3"/>
  <c r="K2179" i="3"/>
  <c r="J2179" i="3"/>
  <c r="I2179" i="3"/>
  <c r="H2179" i="3"/>
  <c r="L2178" i="3"/>
  <c r="K2178" i="3"/>
  <c r="J2178" i="3"/>
  <c r="I2178" i="3"/>
  <c r="H2178" i="3"/>
  <c r="L2177" i="3"/>
  <c r="K2177" i="3"/>
  <c r="J2177" i="3"/>
  <c r="I2177" i="3"/>
  <c r="H2177" i="3"/>
  <c r="L2176" i="3"/>
  <c r="K2176" i="3"/>
  <c r="J2176" i="3"/>
  <c r="I2176" i="3"/>
  <c r="H2176" i="3"/>
  <c r="L2155" i="3"/>
  <c r="K2155" i="3"/>
  <c r="J2155" i="3"/>
  <c r="I2155" i="3"/>
  <c r="H2155" i="3"/>
  <c r="L2154" i="3"/>
  <c r="K2154" i="3"/>
  <c r="J2154" i="3"/>
  <c r="I2154" i="3"/>
  <c r="H2154" i="3"/>
  <c r="L2153" i="3"/>
  <c r="K2153" i="3"/>
  <c r="J2153" i="3"/>
  <c r="I2153" i="3"/>
  <c r="H2153" i="3"/>
  <c r="L2152" i="3"/>
  <c r="K2152" i="3"/>
  <c r="J2152" i="3"/>
  <c r="I2152" i="3"/>
  <c r="H2152" i="3"/>
  <c r="L2151" i="3"/>
  <c r="K2151" i="3"/>
  <c r="J2151" i="3"/>
  <c r="I2151" i="3"/>
  <c r="H2151" i="3"/>
  <c r="L2150" i="3"/>
  <c r="K2150" i="3"/>
  <c r="J2150" i="3"/>
  <c r="I2150" i="3"/>
  <c r="H2150" i="3"/>
  <c r="L2149" i="3"/>
  <c r="K2149" i="3"/>
  <c r="J2149" i="3"/>
  <c r="I2149" i="3"/>
  <c r="H2149" i="3"/>
  <c r="L2148" i="3"/>
  <c r="K2148" i="3"/>
  <c r="J2148" i="3"/>
  <c r="I2148" i="3"/>
  <c r="H2148" i="3"/>
  <c r="L2147" i="3"/>
  <c r="K2147" i="3"/>
  <c r="J2147" i="3"/>
  <c r="I2147" i="3"/>
  <c r="H2147" i="3"/>
  <c r="L2146" i="3"/>
  <c r="K2146" i="3"/>
  <c r="J2146" i="3"/>
  <c r="I2146" i="3"/>
  <c r="H2146" i="3"/>
  <c r="L2145" i="3"/>
  <c r="K2145" i="3"/>
  <c r="J2145" i="3"/>
  <c r="I2145" i="3"/>
  <c r="H2145" i="3"/>
  <c r="L2144" i="3"/>
  <c r="K2144" i="3"/>
  <c r="J2144" i="3"/>
  <c r="I2144" i="3"/>
  <c r="H2144" i="3"/>
  <c r="L2143" i="3"/>
  <c r="K2143" i="3"/>
  <c r="J2143" i="3"/>
  <c r="I2143" i="3"/>
  <c r="H2143" i="3"/>
  <c r="L2142" i="3"/>
  <c r="K2142" i="3"/>
  <c r="J2142" i="3"/>
  <c r="I2142" i="3"/>
  <c r="H2142" i="3"/>
  <c r="L2141" i="3"/>
  <c r="K2141" i="3"/>
  <c r="J2141" i="3"/>
  <c r="I2141" i="3"/>
  <c r="H2141" i="3"/>
  <c r="L2140" i="3"/>
  <c r="K2140" i="3"/>
  <c r="J2140" i="3"/>
  <c r="I2140" i="3"/>
  <c r="H2140" i="3"/>
  <c r="L2139" i="3"/>
  <c r="K2139" i="3"/>
  <c r="J2139" i="3"/>
  <c r="I2139" i="3"/>
  <c r="H2139" i="3"/>
  <c r="L2138" i="3"/>
  <c r="K2138" i="3"/>
  <c r="J2138" i="3"/>
  <c r="I2138" i="3"/>
  <c r="H2138" i="3"/>
  <c r="L2137" i="3"/>
  <c r="K2137" i="3"/>
  <c r="J2137" i="3"/>
  <c r="I2137" i="3"/>
  <c r="H2137" i="3"/>
  <c r="L2136" i="3"/>
  <c r="K2136" i="3"/>
  <c r="J2136" i="3"/>
  <c r="I2136" i="3"/>
  <c r="H2136" i="3"/>
  <c r="L2135" i="3"/>
  <c r="K2135" i="3"/>
  <c r="J2135" i="3"/>
  <c r="I2135" i="3"/>
  <c r="H2135" i="3"/>
  <c r="L2134" i="3"/>
  <c r="K2134" i="3"/>
  <c r="J2134" i="3"/>
  <c r="I2134" i="3"/>
  <c r="H2134" i="3"/>
  <c r="L2133" i="3"/>
  <c r="K2133" i="3"/>
  <c r="J2133" i="3"/>
  <c r="I2133" i="3"/>
  <c r="H2133" i="3"/>
  <c r="L2132" i="3"/>
  <c r="K2132" i="3"/>
  <c r="J2132" i="3"/>
  <c r="I2132" i="3"/>
  <c r="H2132" i="3"/>
  <c r="L2131" i="3"/>
  <c r="K2131" i="3"/>
  <c r="J2131" i="3"/>
  <c r="I2131" i="3"/>
  <c r="H2131" i="3"/>
  <c r="L2130" i="3"/>
  <c r="K2130" i="3"/>
  <c r="J2130" i="3"/>
  <c r="I2130" i="3"/>
  <c r="H2130" i="3"/>
  <c r="L2128" i="3"/>
  <c r="K2128" i="3"/>
  <c r="J2128" i="3"/>
  <c r="I2128" i="3"/>
  <c r="H2128" i="3"/>
  <c r="L2127" i="3"/>
  <c r="K2127" i="3"/>
  <c r="J2127" i="3"/>
  <c r="I2127" i="3"/>
  <c r="H2127" i="3"/>
  <c r="L2126" i="3"/>
  <c r="K2126" i="3"/>
  <c r="J2126" i="3"/>
  <c r="I2126" i="3"/>
  <c r="H2126" i="3"/>
  <c r="L2125" i="3"/>
  <c r="K2125" i="3"/>
  <c r="J2125" i="3"/>
  <c r="I2125" i="3"/>
  <c r="H2125" i="3"/>
  <c r="L2124" i="3"/>
  <c r="K2124" i="3"/>
  <c r="J2124" i="3"/>
  <c r="I2124" i="3"/>
  <c r="H2124" i="3"/>
  <c r="L2123" i="3"/>
  <c r="K2123" i="3"/>
  <c r="J2123" i="3"/>
  <c r="I2123" i="3"/>
  <c r="H2123" i="3"/>
  <c r="L2122" i="3"/>
  <c r="K2122" i="3"/>
  <c r="J2122" i="3"/>
  <c r="I2122" i="3"/>
  <c r="H2122" i="3"/>
  <c r="L2121" i="3"/>
  <c r="K2121" i="3"/>
  <c r="J2121" i="3"/>
  <c r="I2121" i="3"/>
  <c r="H2121" i="3"/>
  <c r="L2120" i="3"/>
  <c r="K2120" i="3"/>
  <c r="J2120" i="3"/>
  <c r="I2120" i="3"/>
  <c r="H2120" i="3"/>
  <c r="L2119" i="3"/>
  <c r="K2119" i="3"/>
  <c r="J2119" i="3"/>
  <c r="I2119" i="3"/>
  <c r="H2119" i="3"/>
  <c r="L2118" i="3"/>
  <c r="K2118" i="3"/>
  <c r="J2118" i="3"/>
  <c r="I2118" i="3"/>
  <c r="H2118" i="3"/>
  <c r="L2117" i="3"/>
  <c r="K2117" i="3"/>
  <c r="J2117" i="3"/>
  <c r="I2117" i="3"/>
  <c r="H2117" i="3"/>
  <c r="L2116" i="3"/>
  <c r="K2116" i="3"/>
  <c r="J2116" i="3"/>
  <c r="I2116" i="3"/>
  <c r="H2116" i="3"/>
  <c r="L2115" i="3"/>
  <c r="K2115" i="3"/>
  <c r="J2115" i="3"/>
  <c r="I2115" i="3"/>
  <c r="H2115" i="3"/>
  <c r="L2114" i="3"/>
  <c r="K2114" i="3"/>
  <c r="J2114" i="3"/>
  <c r="I2114" i="3"/>
  <c r="H2114" i="3"/>
  <c r="L2113" i="3"/>
  <c r="K2113" i="3"/>
  <c r="J2113" i="3"/>
  <c r="I2113" i="3"/>
  <c r="H2113" i="3"/>
  <c r="L2112" i="3"/>
  <c r="K2112" i="3"/>
  <c r="J2112" i="3"/>
  <c r="I2112" i="3"/>
  <c r="H2112" i="3"/>
  <c r="L2111" i="3"/>
  <c r="K2111" i="3"/>
  <c r="J2111" i="3"/>
  <c r="I2111" i="3"/>
  <c r="H2111" i="3"/>
  <c r="L2110" i="3"/>
  <c r="K2110" i="3"/>
  <c r="J2110" i="3"/>
  <c r="I2110" i="3"/>
  <c r="H2110" i="3"/>
  <c r="L2109" i="3"/>
  <c r="K2109" i="3"/>
  <c r="J2109" i="3"/>
  <c r="I2109" i="3"/>
  <c r="H2109" i="3"/>
  <c r="L2108" i="3"/>
  <c r="K2108" i="3"/>
  <c r="J2108" i="3"/>
  <c r="I2108" i="3"/>
  <c r="H2108" i="3"/>
  <c r="L2107" i="3"/>
  <c r="K2107" i="3"/>
  <c r="J2107" i="3"/>
  <c r="I2107" i="3"/>
  <c r="H2107" i="3"/>
  <c r="L2106" i="3"/>
  <c r="K2106" i="3"/>
  <c r="J2106" i="3"/>
  <c r="I2106" i="3"/>
  <c r="H2106" i="3"/>
  <c r="L2105" i="3"/>
  <c r="K2105" i="3"/>
  <c r="J2105" i="3"/>
  <c r="I2105" i="3"/>
  <c r="H2105" i="3"/>
  <c r="L2104" i="3"/>
  <c r="K2104" i="3"/>
  <c r="J2104" i="3"/>
  <c r="I2104" i="3"/>
  <c r="H2104" i="3"/>
  <c r="L2103" i="3"/>
  <c r="K2103" i="3"/>
  <c r="J2103" i="3"/>
  <c r="I2103" i="3"/>
  <c r="H2103" i="3"/>
  <c r="L2094" i="3"/>
  <c r="K2094" i="3"/>
  <c r="J2094" i="3"/>
  <c r="I2094" i="3"/>
  <c r="H2094" i="3"/>
  <c r="L2093" i="3"/>
  <c r="K2093" i="3"/>
  <c r="J2093" i="3"/>
  <c r="I2093" i="3"/>
  <c r="H2093" i="3"/>
  <c r="L2092" i="3"/>
  <c r="K2092" i="3"/>
  <c r="J2092" i="3"/>
  <c r="I2092" i="3"/>
  <c r="H2092" i="3"/>
  <c r="L2091" i="3"/>
  <c r="K2091" i="3"/>
  <c r="J2091" i="3"/>
  <c r="I2091" i="3"/>
  <c r="H2091" i="3"/>
  <c r="L2090" i="3"/>
  <c r="K2090" i="3"/>
  <c r="J2090" i="3"/>
  <c r="I2090" i="3"/>
  <c r="H2090" i="3"/>
  <c r="L2089" i="3"/>
  <c r="K2089" i="3"/>
  <c r="J2089" i="3"/>
  <c r="I2089" i="3"/>
  <c r="H2089" i="3"/>
  <c r="L1812" i="3"/>
  <c r="K1812" i="3"/>
  <c r="J1812" i="3"/>
  <c r="I1812" i="3"/>
  <c r="H1812" i="3"/>
  <c r="L1811" i="3"/>
  <c r="K1811" i="3"/>
  <c r="J1811" i="3"/>
  <c r="I1811" i="3"/>
  <c r="H1811" i="3"/>
  <c r="L1810" i="3"/>
  <c r="K1810" i="3"/>
  <c r="J1810" i="3"/>
  <c r="I1810" i="3"/>
  <c r="H1810" i="3"/>
  <c r="L1809" i="3"/>
  <c r="K1809" i="3"/>
  <c r="J1809" i="3"/>
  <c r="I1809" i="3"/>
  <c r="H1809" i="3"/>
  <c r="L1808" i="3"/>
  <c r="K1808" i="3"/>
  <c r="J1808" i="3"/>
  <c r="I1808" i="3"/>
  <c r="H1808" i="3"/>
  <c r="L1807" i="3"/>
  <c r="K1807" i="3"/>
  <c r="J1807" i="3"/>
  <c r="I1807" i="3"/>
  <c r="H1807" i="3"/>
  <c r="L1806" i="3"/>
  <c r="K1806" i="3"/>
  <c r="J1806" i="3"/>
  <c r="I1806" i="3"/>
  <c r="H1806" i="3"/>
  <c r="L1805" i="3"/>
  <c r="K1805" i="3"/>
  <c r="J1805" i="3"/>
  <c r="I1805" i="3"/>
  <c r="H1805" i="3"/>
  <c r="L1804" i="3"/>
  <c r="K1804" i="3"/>
  <c r="J1804" i="3"/>
  <c r="I1804" i="3"/>
  <c r="H1804" i="3"/>
  <c r="L1803" i="3"/>
  <c r="K1803" i="3"/>
  <c r="J1803" i="3"/>
  <c r="I1803" i="3"/>
  <c r="H1803" i="3"/>
  <c r="L1802" i="3"/>
  <c r="K1802" i="3"/>
  <c r="J1802" i="3"/>
  <c r="I1802" i="3"/>
  <c r="H1802" i="3"/>
  <c r="L1801" i="3"/>
  <c r="K1801" i="3"/>
  <c r="J1801" i="3"/>
  <c r="I1801" i="3"/>
  <c r="H1801" i="3"/>
  <c r="L1800" i="3"/>
  <c r="K1800" i="3"/>
  <c r="J1800" i="3"/>
  <c r="I1800" i="3"/>
  <c r="H1800" i="3"/>
  <c r="L1799" i="3"/>
  <c r="K1799" i="3"/>
  <c r="J1799" i="3"/>
  <c r="I1799" i="3"/>
  <c r="H1799" i="3"/>
  <c r="L1798" i="3"/>
  <c r="K1798" i="3"/>
  <c r="J1798" i="3"/>
  <c r="I1798" i="3"/>
  <c r="H1798" i="3"/>
  <c r="L1797" i="3"/>
  <c r="K1797" i="3"/>
  <c r="J1797" i="3"/>
  <c r="I1797" i="3"/>
  <c r="H1797" i="3"/>
  <c r="L1796" i="3"/>
  <c r="K1796" i="3"/>
  <c r="J1796" i="3"/>
  <c r="I1796" i="3"/>
  <c r="H1796" i="3"/>
  <c r="L1795" i="3"/>
  <c r="K1795" i="3"/>
  <c r="J1795" i="3"/>
  <c r="I1795" i="3"/>
  <c r="H1795" i="3"/>
  <c r="L1794" i="3"/>
  <c r="K1794" i="3"/>
  <c r="J1794" i="3"/>
  <c r="I1794" i="3"/>
  <c r="H1794" i="3"/>
  <c r="L1793" i="3"/>
  <c r="K1793" i="3"/>
  <c r="J1793" i="3"/>
  <c r="I1793" i="3"/>
  <c r="H1793" i="3"/>
  <c r="L1792" i="3"/>
  <c r="K1792" i="3"/>
  <c r="J1792" i="3"/>
  <c r="I1792" i="3"/>
  <c r="H1792" i="3"/>
  <c r="L1791" i="3"/>
  <c r="K1791" i="3"/>
  <c r="J1791" i="3"/>
  <c r="I1791" i="3"/>
  <c r="H1791" i="3"/>
  <c r="L1790" i="3"/>
  <c r="K1790" i="3"/>
  <c r="J1790" i="3"/>
  <c r="I1790" i="3"/>
  <c r="H1790" i="3"/>
  <c r="L1788" i="3"/>
  <c r="K1788" i="3"/>
  <c r="J1788" i="3"/>
  <c r="I1788" i="3"/>
  <c r="H1788" i="3"/>
  <c r="L1787" i="3"/>
  <c r="K1787" i="3"/>
  <c r="J1787" i="3"/>
  <c r="I1787" i="3"/>
  <c r="H1787" i="3"/>
  <c r="L1786" i="3"/>
  <c r="K1786" i="3"/>
  <c r="J1786" i="3"/>
  <c r="I1786" i="3"/>
  <c r="H1786" i="3"/>
  <c r="L1785" i="3"/>
  <c r="K1785" i="3"/>
  <c r="J1785" i="3"/>
  <c r="I1785" i="3"/>
  <c r="H1785" i="3"/>
  <c r="L1784" i="3"/>
  <c r="K1784" i="3"/>
  <c r="J1784" i="3"/>
  <c r="I1784" i="3"/>
  <c r="H1784" i="3"/>
  <c r="L1783" i="3"/>
  <c r="K1783" i="3"/>
  <c r="J1783" i="3"/>
  <c r="I1783" i="3"/>
  <c r="H1783" i="3"/>
  <c r="L1782" i="3"/>
  <c r="K1782" i="3"/>
  <c r="J1782" i="3"/>
  <c r="I1782" i="3"/>
  <c r="H1782" i="3"/>
  <c r="L1781" i="3"/>
  <c r="K1781" i="3"/>
  <c r="J1781" i="3"/>
  <c r="I1781" i="3"/>
  <c r="H1781" i="3"/>
  <c r="L1780" i="3"/>
  <c r="K1780" i="3"/>
  <c r="J1780" i="3"/>
  <c r="I1780" i="3"/>
  <c r="H1780" i="3"/>
  <c r="L1779" i="3"/>
  <c r="K1779" i="3"/>
  <c r="J1779" i="3"/>
  <c r="I1779" i="3"/>
  <c r="H1779" i="3"/>
  <c r="L1590" i="3"/>
  <c r="K1590" i="3"/>
  <c r="J1590" i="3"/>
  <c r="I1590" i="3"/>
  <c r="H1590" i="3"/>
  <c r="L1589" i="3"/>
  <c r="K1589" i="3"/>
  <c r="J1589" i="3"/>
  <c r="I1589" i="3"/>
  <c r="H1589" i="3"/>
  <c r="L1588" i="3"/>
  <c r="K1588" i="3"/>
  <c r="J1588" i="3"/>
  <c r="I1588" i="3"/>
  <c r="H1588" i="3"/>
  <c r="L1587" i="3"/>
  <c r="K1587" i="3"/>
  <c r="J1587" i="3"/>
  <c r="I1587" i="3"/>
  <c r="H1587" i="3"/>
  <c r="L1586" i="3"/>
  <c r="K1586" i="3"/>
  <c r="J1586" i="3"/>
  <c r="I1586" i="3"/>
  <c r="H1586" i="3"/>
  <c r="L1585" i="3"/>
  <c r="K1585" i="3"/>
  <c r="J1585" i="3"/>
  <c r="I1585" i="3"/>
  <c r="H1585" i="3"/>
  <c r="L1584" i="3"/>
  <c r="K1584" i="3"/>
  <c r="J1584" i="3"/>
  <c r="I1584" i="3"/>
  <c r="H1584" i="3"/>
  <c r="L1583" i="3"/>
  <c r="K1583" i="3"/>
  <c r="J1583" i="3"/>
  <c r="I1583" i="3"/>
  <c r="H1583" i="3"/>
  <c r="L1582" i="3"/>
  <c r="K1582" i="3"/>
  <c r="J1582" i="3"/>
  <c r="I1582" i="3"/>
  <c r="H1582" i="3"/>
  <c r="L1581" i="3"/>
  <c r="K1581" i="3"/>
  <c r="J1581" i="3"/>
  <c r="I1581" i="3"/>
  <c r="H1581" i="3"/>
  <c r="L1580" i="3"/>
  <c r="K1580" i="3"/>
  <c r="J1580" i="3"/>
  <c r="I1580" i="3"/>
  <c r="H1580" i="3"/>
  <c r="L1579" i="3"/>
  <c r="K1579" i="3"/>
  <c r="J1579" i="3"/>
  <c r="I1579" i="3"/>
  <c r="H1579" i="3"/>
  <c r="L1578" i="3"/>
  <c r="K1578" i="3"/>
  <c r="J1578" i="3"/>
  <c r="I1578" i="3"/>
  <c r="H1578" i="3"/>
  <c r="L1577" i="3"/>
  <c r="K1577" i="3"/>
  <c r="J1577" i="3"/>
  <c r="I1577" i="3"/>
  <c r="H1577" i="3"/>
  <c r="L1576" i="3"/>
  <c r="K1576" i="3"/>
  <c r="J1576" i="3"/>
  <c r="I1576" i="3"/>
  <c r="H1576" i="3"/>
  <c r="L1575" i="3"/>
  <c r="K1575" i="3"/>
  <c r="J1575" i="3"/>
  <c r="I1575" i="3"/>
  <c r="H1575" i="3"/>
  <c r="L1574" i="3"/>
  <c r="K1574" i="3"/>
  <c r="J1574" i="3"/>
  <c r="I1574" i="3"/>
  <c r="H1574" i="3"/>
  <c r="L1573" i="3"/>
  <c r="K1573" i="3"/>
  <c r="J1573" i="3"/>
  <c r="I1573" i="3"/>
  <c r="H1573" i="3"/>
  <c r="L1572" i="3"/>
  <c r="K1572" i="3"/>
  <c r="J1572" i="3"/>
  <c r="I1572" i="3"/>
  <c r="H1572" i="3"/>
  <c r="L1571" i="3"/>
  <c r="K1571" i="3"/>
  <c r="J1571" i="3"/>
  <c r="I1571" i="3"/>
  <c r="H1571" i="3"/>
  <c r="L1570" i="3"/>
  <c r="K1570" i="3"/>
  <c r="J1570" i="3"/>
  <c r="I1570" i="3"/>
  <c r="H1570" i="3"/>
  <c r="L1569" i="3"/>
  <c r="K1569" i="3"/>
  <c r="J1569" i="3"/>
  <c r="I1569" i="3"/>
  <c r="H1569" i="3"/>
  <c r="L1568" i="3"/>
  <c r="K1568" i="3"/>
  <c r="J1568" i="3"/>
  <c r="I1568" i="3"/>
  <c r="H1568" i="3"/>
  <c r="L1566" i="3"/>
  <c r="K1566" i="3"/>
  <c r="J1566" i="3"/>
  <c r="I1566" i="3"/>
  <c r="H1566" i="3"/>
  <c r="L1565" i="3"/>
  <c r="K1565" i="3"/>
  <c r="J1565" i="3"/>
  <c r="I1565" i="3"/>
  <c r="H1565" i="3"/>
  <c r="L1564" i="3"/>
  <c r="K1564" i="3"/>
  <c r="J1564" i="3"/>
  <c r="I1564" i="3"/>
  <c r="H1564" i="3"/>
  <c r="L1563" i="3"/>
  <c r="K1563" i="3"/>
  <c r="J1563" i="3"/>
  <c r="I1563" i="3"/>
  <c r="H1563" i="3"/>
  <c r="L1562" i="3"/>
  <c r="K1562" i="3"/>
  <c r="J1562" i="3"/>
  <c r="I1562" i="3"/>
  <c r="H1562" i="3"/>
  <c r="L1561" i="3"/>
  <c r="K1561" i="3"/>
  <c r="J1561" i="3"/>
  <c r="I1561" i="3"/>
  <c r="H1561" i="3"/>
  <c r="L1560" i="3"/>
  <c r="K1560" i="3"/>
  <c r="J1560" i="3"/>
  <c r="I1560" i="3"/>
  <c r="H1560" i="3"/>
  <c r="L1559" i="3"/>
  <c r="K1559" i="3"/>
  <c r="J1559" i="3"/>
  <c r="I1559" i="3"/>
  <c r="H1559" i="3"/>
  <c r="L1558" i="3"/>
  <c r="K1558" i="3"/>
  <c r="J1558" i="3"/>
  <c r="I1558" i="3"/>
  <c r="H1558" i="3"/>
  <c r="L1557" i="3"/>
  <c r="K1557" i="3"/>
  <c r="J1557" i="3"/>
  <c r="I1557" i="3"/>
  <c r="H1557" i="3"/>
  <c r="L1556" i="3"/>
  <c r="K1556" i="3"/>
  <c r="J1556" i="3"/>
  <c r="I1556" i="3"/>
  <c r="H1556" i="3"/>
  <c r="L1555" i="3"/>
  <c r="K1555" i="3"/>
  <c r="J1555" i="3"/>
  <c r="I1555" i="3"/>
  <c r="H1555" i="3"/>
  <c r="L1554" i="3"/>
  <c r="K1554" i="3"/>
  <c r="J1554" i="3"/>
  <c r="I1554" i="3"/>
  <c r="H1554" i="3"/>
  <c r="L1553" i="3"/>
  <c r="K1553" i="3"/>
  <c r="J1553" i="3"/>
  <c r="I1553" i="3"/>
  <c r="H1553" i="3"/>
  <c r="L1552" i="3"/>
  <c r="K1552" i="3"/>
  <c r="J1552" i="3"/>
  <c r="I1552" i="3"/>
  <c r="H1552" i="3"/>
  <c r="L1551" i="3"/>
  <c r="K1551" i="3"/>
  <c r="J1551" i="3"/>
  <c r="I1551" i="3"/>
  <c r="H1551" i="3"/>
  <c r="L1550" i="3"/>
  <c r="K1550" i="3"/>
  <c r="J1550" i="3"/>
  <c r="I1550" i="3"/>
  <c r="H1550" i="3"/>
  <c r="L1549" i="3"/>
  <c r="K1549" i="3"/>
  <c r="J1549" i="3"/>
  <c r="I1549" i="3"/>
  <c r="H1549" i="3"/>
  <c r="L1548" i="3"/>
  <c r="K1548" i="3"/>
  <c r="J1548" i="3"/>
  <c r="I1548" i="3"/>
  <c r="H1548" i="3"/>
  <c r="L1547" i="3"/>
  <c r="K1547" i="3"/>
  <c r="J1547" i="3"/>
  <c r="I1547" i="3"/>
  <c r="H1547" i="3"/>
  <c r="L1546" i="3"/>
  <c r="K1546" i="3"/>
  <c r="J1546" i="3"/>
  <c r="I1546" i="3"/>
  <c r="H1546" i="3"/>
  <c r="L1545" i="3"/>
  <c r="K1545" i="3"/>
  <c r="J1545" i="3"/>
  <c r="I1545" i="3"/>
  <c r="H1545" i="3"/>
  <c r="L1544" i="3"/>
  <c r="K1544" i="3"/>
  <c r="J1544" i="3"/>
  <c r="I1544" i="3"/>
  <c r="H1544" i="3"/>
  <c r="L1543" i="3"/>
  <c r="K1543" i="3"/>
  <c r="J1543" i="3"/>
  <c r="I1543" i="3"/>
  <c r="H1543" i="3"/>
  <c r="L1542" i="3"/>
  <c r="K1542" i="3"/>
  <c r="J1542" i="3"/>
  <c r="I1542" i="3"/>
  <c r="H1542" i="3"/>
  <c r="L1541" i="3"/>
  <c r="K1541" i="3"/>
  <c r="J1541" i="3"/>
  <c r="I1541" i="3"/>
  <c r="H1541" i="3"/>
  <c r="L1540" i="3"/>
  <c r="K1540" i="3"/>
  <c r="J1540" i="3"/>
  <c r="I1540" i="3"/>
  <c r="H1540" i="3"/>
  <c r="L1539" i="3"/>
  <c r="K1539" i="3"/>
  <c r="J1539" i="3"/>
  <c r="I1539" i="3"/>
  <c r="H1539" i="3"/>
  <c r="L1538" i="3"/>
  <c r="K1538" i="3"/>
  <c r="J1538" i="3"/>
  <c r="I1538" i="3"/>
  <c r="H1538" i="3"/>
  <c r="L1536" i="3"/>
  <c r="K1536" i="3"/>
  <c r="J1536" i="3"/>
  <c r="I1536" i="3"/>
  <c r="H1536" i="3"/>
  <c r="L1535" i="3"/>
  <c r="K1535" i="3"/>
  <c r="J1535" i="3"/>
  <c r="I1535" i="3"/>
  <c r="H1535" i="3"/>
  <c r="L1534" i="3"/>
  <c r="K1534" i="3"/>
  <c r="J1534" i="3"/>
  <c r="I1534" i="3"/>
  <c r="H1534" i="3"/>
  <c r="L1533" i="3"/>
  <c r="K1533" i="3"/>
  <c r="J1533" i="3"/>
  <c r="I1533" i="3"/>
  <c r="H1533" i="3"/>
  <c r="L1532" i="3"/>
  <c r="K1532" i="3"/>
  <c r="J1532" i="3"/>
  <c r="I1532" i="3"/>
  <c r="H1532" i="3"/>
  <c r="L1531" i="3"/>
  <c r="K1531" i="3"/>
  <c r="J1531" i="3"/>
  <c r="I1531" i="3"/>
  <c r="H1531" i="3"/>
  <c r="L1530" i="3"/>
  <c r="K1530" i="3"/>
  <c r="J1530" i="3"/>
  <c r="I1530" i="3"/>
  <c r="H1530" i="3"/>
  <c r="L1529" i="3"/>
  <c r="K1529" i="3"/>
  <c r="J1529" i="3"/>
  <c r="I1529" i="3"/>
  <c r="H1529" i="3"/>
  <c r="L1528" i="3"/>
  <c r="K1528" i="3"/>
  <c r="J1528" i="3"/>
  <c r="I1528" i="3"/>
  <c r="H1528" i="3"/>
  <c r="L1527" i="3"/>
  <c r="K1527" i="3"/>
  <c r="J1527" i="3"/>
  <c r="I1527" i="3"/>
  <c r="H1527" i="3"/>
  <c r="L1526" i="3"/>
  <c r="K1526" i="3"/>
  <c r="J1526" i="3"/>
  <c r="I1526" i="3"/>
  <c r="H1526" i="3"/>
  <c r="L1525" i="3"/>
  <c r="K1525" i="3"/>
  <c r="J1525" i="3"/>
  <c r="I1525" i="3"/>
  <c r="H1525" i="3"/>
  <c r="L1524" i="3"/>
  <c r="K1524" i="3"/>
  <c r="J1524" i="3"/>
  <c r="I1524" i="3"/>
  <c r="H1524" i="3"/>
  <c r="L1523" i="3"/>
  <c r="K1523" i="3"/>
  <c r="J1523" i="3"/>
  <c r="I1523" i="3"/>
  <c r="H1523" i="3"/>
  <c r="L1522" i="3"/>
  <c r="K1522" i="3"/>
  <c r="J1522" i="3"/>
  <c r="I1522" i="3"/>
  <c r="H1522" i="3"/>
  <c r="L1521" i="3"/>
  <c r="K1521" i="3"/>
  <c r="J1521" i="3"/>
  <c r="I1521" i="3"/>
  <c r="H1521" i="3"/>
  <c r="L1520" i="3"/>
  <c r="K1520" i="3"/>
  <c r="J1520" i="3"/>
  <c r="I1520" i="3"/>
  <c r="H1520" i="3"/>
  <c r="L1519" i="3"/>
  <c r="K1519" i="3"/>
  <c r="J1519" i="3"/>
  <c r="I1519" i="3"/>
  <c r="H1519" i="3"/>
  <c r="L1518" i="3"/>
  <c r="K1518" i="3"/>
  <c r="J1518" i="3"/>
  <c r="I1518" i="3"/>
  <c r="H1518" i="3"/>
  <c r="L1517" i="3"/>
  <c r="K1517" i="3"/>
  <c r="J1517" i="3"/>
  <c r="I1517" i="3"/>
  <c r="H1517" i="3"/>
  <c r="L1516" i="3"/>
  <c r="K1516" i="3"/>
  <c r="J1516" i="3"/>
  <c r="I1516" i="3"/>
  <c r="H1516" i="3"/>
  <c r="L1515" i="3"/>
  <c r="K1515" i="3"/>
  <c r="J1515" i="3"/>
  <c r="I1515" i="3"/>
  <c r="H1515" i="3"/>
  <c r="L1514" i="3"/>
  <c r="K1514" i="3"/>
  <c r="J1514" i="3"/>
  <c r="I1514" i="3"/>
  <c r="H1514" i="3"/>
  <c r="L1513" i="3"/>
  <c r="K1513" i="3"/>
  <c r="J1513" i="3"/>
  <c r="I1513" i="3"/>
  <c r="H1513" i="3"/>
  <c r="L1512" i="3"/>
  <c r="K1512" i="3"/>
  <c r="J1512" i="3"/>
  <c r="I1512" i="3"/>
  <c r="H1512" i="3"/>
  <c r="L1511" i="3"/>
  <c r="K1511" i="3"/>
  <c r="J1511" i="3"/>
  <c r="I1511" i="3"/>
  <c r="H1511" i="3"/>
  <c r="L1510" i="3"/>
  <c r="K1510" i="3"/>
  <c r="J1510" i="3"/>
  <c r="I1510" i="3"/>
  <c r="H1510" i="3"/>
  <c r="L1509" i="3"/>
  <c r="K1509" i="3"/>
  <c r="J1509" i="3"/>
  <c r="I1509" i="3"/>
  <c r="H1509" i="3"/>
  <c r="L1508" i="3"/>
  <c r="K1508" i="3"/>
  <c r="J1508" i="3"/>
  <c r="I1508" i="3"/>
  <c r="H1508" i="3"/>
  <c r="L1507" i="3"/>
  <c r="K1507" i="3"/>
  <c r="J1507" i="3"/>
  <c r="I1507" i="3"/>
  <c r="H1507" i="3"/>
  <c r="L1506" i="3"/>
  <c r="K1506" i="3"/>
  <c r="J1506" i="3"/>
  <c r="I1506" i="3"/>
  <c r="H1506" i="3"/>
  <c r="L1505" i="3"/>
  <c r="K1505" i="3"/>
  <c r="J1505" i="3"/>
  <c r="I1505" i="3"/>
  <c r="H1505" i="3"/>
  <c r="L1504" i="3"/>
  <c r="K1504" i="3"/>
  <c r="J1504" i="3"/>
  <c r="I1504" i="3"/>
  <c r="H1504" i="3"/>
  <c r="L1503" i="3"/>
  <c r="K1503" i="3"/>
  <c r="J1503" i="3"/>
  <c r="I1503" i="3"/>
  <c r="H1503" i="3"/>
  <c r="L1502" i="3"/>
  <c r="K1502" i="3"/>
  <c r="J1502" i="3"/>
  <c r="I1502" i="3"/>
  <c r="H1502" i="3"/>
  <c r="L1501" i="3"/>
  <c r="K1501" i="3"/>
  <c r="J1501" i="3"/>
  <c r="I1501" i="3"/>
  <c r="H1501" i="3"/>
  <c r="L1500" i="3"/>
  <c r="K1500" i="3"/>
  <c r="J1500" i="3"/>
  <c r="I1500" i="3"/>
  <c r="H1500" i="3"/>
  <c r="L1499" i="3"/>
  <c r="K1499" i="3"/>
  <c r="J1499" i="3"/>
  <c r="I1499" i="3"/>
  <c r="H1499" i="3"/>
  <c r="L1498" i="3"/>
  <c r="K1498" i="3"/>
  <c r="J1498" i="3"/>
  <c r="I1498" i="3"/>
  <c r="H1498" i="3"/>
  <c r="L1497" i="3"/>
  <c r="K1497" i="3"/>
  <c r="J1497" i="3"/>
  <c r="I1497" i="3"/>
  <c r="H1497" i="3"/>
  <c r="L1496" i="3"/>
  <c r="K1496" i="3"/>
  <c r="J1496" i="3"/>
  <c r="I1496" i="3"/>
  <c r="H1496" i="3"/>
  <c r="L1495" i="3"/>
  <c r="K1495" i="3"/>
  <c r="J1495" i="3"/>
  <c r="I1495" i="3"/>
  <c r="H1495" i="3"/>
  <c r="L1494" i="3"/>
  <c r="K1494" i="3"/>
  <c r="J1494" i="3"/>
  <c r="I1494" i="3"/>
  <c r="H1494" i="3"/>
  <c r="L1492" i="3"/>
  <c r="K1492" i="3"/>
  <c r="J1492" i="3"/>
  <c r="I1492" i="3"/>
  <c r="H1492" i="3"/>
  <c r="L1491" i="3"/>
  <c r="K1491" i="3"/>
  <c r="J1491" i="3"/>
  <c r="I1491" i="3"/>
  <c r="H1491" i="3"/>
  <c r="L1490" i="3"/>
  <c r="K1490" i="3"/>
  <c r="J1490" i="3"/>
  <c r="I1490" i="3"/>
  <c r="H1490" i="3"/>
  <c r="L1489" i="3"/>
  <c r="K1489" i="3"/>
  <c r="J1489" i="3"/>
  <c r="I1489" i="3"/>
  <c r="H1489" i="3"/>
  <c r="L1488" i="3"/>
  <c r="K1488" i="3"/>
  <c r="J1488" i="3"/>
  <c r="I1488" i="3"/>
  <c r="H1488" i="3"/>
  <c r="L1487" i="3"/>
  <c r="K1487" i="3"/>
  <c r="J1487" i="3"/>
  <c r="I1487" i="3"/>
  <c r="H1487" i="3"/>
  <c r="L1486" i="3"/>
  <c r="K1486" i="3"/>
  <c r="J1486" i="3"/>
  <c r="I1486" i="3"/>
  <c r="H1486" i="3"/>
  <c r="L1485" i="3"/>
  <c r="K1485" i="3"/>
  <c r="J1485" i="3"/>
  <c r="I1485" i="3"/>
  <c r="H1485" i="3"/>
  <c r="L1484" i="3"/>
  <c r="K1484" i="3"/>
  <c r="J1484" i="3"/>
  <c r="I1484" i="3"/>
  <c r="H1484" i="3"/>
  <c r="L1483" i="3"/>
  <c r="K1483" i="3"/>
  <c r="J1483" i="3"/>
  <c r="I1483" i="3"/>
  <c r="H1483" i="3"/>
  <c r="L1482" i="3"/>
  <c r="K1482" i="3"/>
  <c r="J1482" i="3"/>
  <c r="I1482" i="3"/>
  <c r="H1482" i="3"/>
  <c r="L1471" i="3"/>
  <c r="K1471" i="3"/>
  <c r="J1471" i="3"/>
  <c r="I1471" i="3"/>
  <c r="H1471" i="3"/>
  <c r="L1470" i="3"/>
  <c r="K1470" i="3"/>
  <c r="J1470" i="3"/>
  <c r="I1470" i="3"/>
  <c r="H1470" i="3"/>
  <c r="H1472" i="3"/>
  <c r="I1472" i="3"/>
  <c r="J1472" i="3"/>
  <c r="K1472" i="3"/>
  <c r="L1472" i="3"/>
  <c r="L1469" i="3"/>
  <c r="K1469" i="3"/>
  <c r="J1469" i="3"/>
  <c r="I1469" i="3"/>
  <c r="H1469" i="3"/>
  <c r="L1468" i="3"/>
  <c r="K1468" i="3"/>
  <c r="J1468" i="3"/>
  <c r="I1468" i="3"/>
  <c r="H1468" i="3"/>
  <c r="L1467" i="3"/>
  <c r="K1467" i="3"/>
  <c r="J1467" i="3"/>
  <c r="I1467" i="3"/>
  <c r="H1467" i="3"/>
  <c r="L1466" i="3"/>
  <c r="K1466" i="3"/>
  <c r="J1466" i="3"/>
  <c r="I1466" i="3"/>
  <c r="H1466" i="3"/>
  <c r="L1465" i="3"/>
  <c r="K1465" i="3"/>
  <c r="J1465" i="3"/>
  <c r="I1465" i="3"/>
  <c r="H1465" i="3"/>
  <c r="L1464" i="3"/>
  <c r="K1464" i="3"/>
  <c r="J1464" i="3"/>
  <c r="I1464" i="3"/>
  <c r="H1464" i="3"/>
  <c r="L1463" i="3"/>
  <c r="K1463" i="3"/>
  <c r="J1463" i="3"/>
  <c r="I1463" i="3"/>
  <c r="H1463" i="3"/>
  <c r="L1462" i="3"/>
  <c r="K1462" i="3"/>
  <c r="J1462" i="3"/>
  <c r="I1462" i="3"/>
  <c r="H1462" i="3"/>
  <c r="L1461" i="3"/>
  <c r="K1461" i="3"/>
  <c r="J1461" i="3"/>
  <c r="I1461" i="3"/>
  <c r="H1461" i="3"/>
  <c r="L1460" i="3"/>
  <c r="K1460" i="3"/>
  <c r="J1460" i="3"/>
  <c r="I1460" i="3"/>
  <c r="H1460" i="3"/>
  <c r="L1459" i="3"/>
  <c r="K1459" i="3"/>
  <c r="J1459" i="3"/>
  <c r="I1459" i="3"/>
  <c r="H1459" i="3"/>
  <c r="L1458" i="3"/>
  <c r="K1458" i="3"/>
  <c r="J1458" i="3"/>
  <c r="I1458" i="3"/>
  <c r="H1458" i="3"/>
  <c r="L1457" i="3"/>
  <c r="K1457" i="3"/>
  <c r="J1457" i="3"/>
  <c r="I1457" i="3"/>
  <c r="H1457" i="3"/>
  <c r="L1456" i="3"/>
  <c r="K1456" i="3"/>
  <c r="J1456" i="3"/>
  <c r="I1456" i="3"/>
  <c r="H1456" i="3"/>
  <c r="L1455" i="3"/>
  <c r="K1455" i="3"/>
  <c r="J1455" i="3"/>
  <c r="I1455" i="3"/>
  <c r="H1455" i="3"/>
  <c r="L1454" i="3"/>
  <c r="K1454" i="3"/>
  <c r="J1454" i="3"/>
  <c r="I1454" i="3"/>
  <c r="H1454" i="3"/>
  <c r="L1453" i="3"/>
  <c r="K1453" i="3"/>
  <c r="J1453" i="3"/>
  <c r="I1453" i="3"/>
  <c r="H1453" i="3"/>
  <c r="L1452" i="3"/>
  <c r="K1452" i="3"/>
  <c r="J1452" i="3"/>
  <c r="I1452" i="3"/>
  <c r="H1452" i="3"/>
  <c r="L1451" i="3"/>
  <c r="K1451" i="3"/>
  <c r="J1451" i="3"/>
  <c r="I1451" i="3"/>
  <c r="H1451" i="3"/>
  <c r="L1450" i="3"/>
  <c r="K1450" i="3"/>
  <c r="J1450" i="3"/>
  <c r="I1450" i="3"/>
  <c r="H1450" i="3"/>
  <c r="L1449" i="3"/>
  <c r="K1449" i="3"/>
  <c r="J1449" i="3"/>
  <c r="I1449" i="3"/>
  <c r="H1449" i="3"/>
  <c r="L1447" i="3"/>
  <c r="K1447" i="3"/>
  <c r="J1447" i="3"/>
  <c r="I1447" i="3"/>
  <c r="H1447" i="3"/>
  <c r="L1446" i="3"/>
  <c r="K1446" i="3"/>
  <c r="J1446" i="3"/>
  <c r="I1446" i="3"/>
  <c r="H1446" i="3"/>
  <c r="L1445" i="3"/>
  <c r="K1445" i="3"/>
  <c r="J1445" i="3"/>
  <c r="I1445" i="3"/>
  <c r="H1445" i="3"/>
  <c r="L1444" i="3"/>
  <c r="K1444" i="3"/>
  <c r="J1444" i="3"/>
  <c r="I1444" i="3"/>
  <c r="H1444" i="3"/>
  <c r="L1443" i="3"/>
  <c r="K1443" i="3"/>
  <c r="J1443" i="3"/>
  <c r="I1443" i="3"/>
  <c r="H1443" i="3"/>
  <c r="L1442" i="3"/>
  <c r="K1442" i="3"/>
  <c r="J1442" i="3"/>
  <c r="I1442" i="3"/>
  <c r="H1442" i="3"/>
  <c r="H1427" i="3"/>
  <c r="I1427" i="3"/>
  <c r="J1427" i="3"/>
  <c r="K1427" i="3"/>
  <c r="L1434" i="3"/>
  <c r="K1434" i="3"/>
  <c r="J1434" i="3"/>
  <c r="I1434" i="3"/>
  <c r="H1434" i="3"/>
  <c r="L1433" i="3"/>
  <c r="K1433" i="3"/>
  <c r="J1433" i="3"/>
  <c r="I1433" i="3"/>
  <c r="H1433" i="3"/>
  <c r="L1432" i="3"/>
  <c r="K1432" i="3"/>
  <c r="J1432" i="3"/>
  <c r="I1432" i="3"/>
  <c r="H1432" i="3"/>
  <c r="L1431" i="3"/>
  <c r="K1431" i="3"/>
  <c r="J1431" i="3"/>
  <c r="I1431" i="3"/>
  <c r="H1431" i="3"/>
  <c r="L1430" i="3"/>
  <c r="K1430" i="3"/>
  <c r="J1430" i="3"/>
  <c r="I1430" i="3"/>
  <c r="H1430" i="3"/>
  <c r="L1429" i="3"/>
  <c r="K1429" i="3"/>
  <c r="J1429" i="3"/>
  <c r="I1429" i="3"/>
  <c r="H1429" i="3"/>
  <c r="L1428" i="3"/>
  <c r="K1428" i="3"/>
  <c r="J1428" i="3"/>
  <c r="I1428" i="3"/>
  <c r="H1428" i="3"/>
  <c r="L1427" i="3"/>
  <c r="L1425" i="3"/>
  <c r="K1425" i="3"/>
  <c r="J1425" i="3"/>
  <c r="I1425" i="3"/>
  <c r="H1425" i="3"/>
  <c r="L1424" i="3"/>
  <c r="K1424" i="3"/>
  <c r="J1424" i="3"/>
  <c r="I1424" i="3"/>
  <c r="H1424" i="3"/>
  <c r="L1423" i="3"/>
  <c r="K1423" i="3"/>
  <c r="J1423" i="3"/>
  <c r="I1423" i="3"/>
  <c r="H1423" i="3"/>
  <c r="L1422" i="3"/>
  <c r="K1422" i="3"/>
  <c r="J1422" i="3"/>
  <c r="I1422" i="3"/>
  <c r="H1422" i="3"/>
  <c r="L1421" i="3"/>
  <c r="K1421" i="3"/>
  <c r="J1421" i="3"/>
  <c r="I1421" i="3"/>
  <c r="H1421" i="3"/>
  <c r="L1420" i="3"/>
  <c r="K1420" i="3"/>
  <c r="J1420" i="3"/>
  <c r="I1420" i="3"/>
  <c r="H1420" i="3"/>
  <c r="L1419" i="3"/>
  <c r="K1419" i="3"/>
  <c r="J1419" i="3"/>
  <c r="I1419" i="3"/>
  <c r="H1419" i="3"/>
  <c r="L1418" i="3"/>
  <c r="K1418" i="3"/>
  <c r="J1418" i="3"/>
  <c r="I1418" i="3"/>
  <c r="H1418" i="3"/>
  <c r="L1417" i="3"/>
  <c r="K1417" i="3"/>
  <c r="J1417" i="3"/>
  <c r="I1417" i="3"/>
  <c r="H1417" i="3"/>
  <c r="L1416" i="3"/>
  <c r="K1416" i="3"/>
  <c r="J1416" i="3"/>
  <c r="I1416" i="3"/>
  <c r="H1416" i="3"/>
  <c r="L1415" i="3"/>
  <c r="K1415" i="3"/>
  <c r="J1415" i="3"/>
  <c r="I1415" i="3"/>
  <c r="H1415" i="3"/>
  <c r="L1406" i="3"/>
  <c r="K1406" i="3"/>
  <c r="J1406" i="3"/>
  <c r="I1406" i="3"/>
  <c r="H1406" i="3"/>
  <c r="L1405" i="3"/>
  <c r="K1405" i="3"/>
  <c r="J1405" i="3"/>
  <c r="I1405" i="3"/>
  <c r="H1405" i="3"/>
  <c r="L1404" i="3"/>
  <c r="K1404" i="3"/>
  <c r="J1404" i="3"/>
  <c r="I1404" i="3"/>
  <c r="H1404" i="3"/>
  <c r="L1403" i="3"/>
  <c r="K1403" i="3"/>
  <c r="J1403" i="3"/>
  <c r="I1403" i="3"/>
  <c r="H1403" i="3"/>
  <c r="L1402" i="3"/>
  <c r="K1402" i="3"/>
  <c r="J1402" i="3"/>
  <c r="I1402" i="3"/>
  <c r="H1402" i="3"/>
  <c r="L1401" i="3"/>
  <c r="K1401" i="3"/>
  <c r="J1401" i="3"/>
  <c r="I1401" i="3"/>
  <c r="H1401" i="3"/>
  <c r="L1400" i="3"/>
  <c r="K1400" i="3"/>
  <c r="J1400" i="3"/>
  <c r="I1400" i="3"/>
  <c r="H1400" i="3"/>
  <c r="L1399" i="3"/>
  <c r="K1399" i="3"/>
  <c r="J1399" i="3"/>
  <c r="I1399" i="3"/>
  <c r="H1399" i="3"/>
  <c r="L1398" i="3"/>
  <c r="K1398" i="3"/>
  <c r="J1398" i="3"/>
  <c r="I1398" i="3"/>
  <c r="H1398" i="3"/>
  <c r="L1397" i="3"/>
  <c r="K1397" i="3"/>
  <c r="J1397" i="3"/>
  <c r="I1397" i="3"/>
  <c r="H1397" i="3"/>
  <c r="L1396" i="3"/>
  <c r="K1396" i="3"/>
  <c r="J1396" i="3"/>
  <c r="I1396" i="3"/>
  <c r="H1396" i="3"/>
  <c r="L1395" i="3"/>
  <c r="K1395" i="3"/>
  <c r="J1395" i="3"/>
  <c r="I1395" i="3"/>
  <c r="H1395" i="3"/>
  <c r="L1394" i="3"/>
  <c r="K1394" i="3"/>
  <c r="J1394" i="3"/>
  <c r="I1394" i="3"/>
  <c r="H1394" i="3"/>
  <c r="L1393" i="3"/>
  <c r="K1393" i="3"/>
  <c r="J1393" i="3"/>
  <c r="I1393" i="3"/>
  <c r="H1393" i="3"/>
  <c r="L1392" i="3"/>
  <c r="K1392" i="3"/>
  <c r="J1392" i="3"/>
  <c r="I1392" i="3"/>
  <c r="H1392" i="3"/>
  <c r="L1391" i="3"/>
  <c r="K1391" i="3"/>
  <c r="J1391" i="3"/>
  <c r="I1391" i="3"/>
  <c r="H1391" i="3"/>
  <c r="L1390" i="3"/>
  <c r="K1390" i="3"/>
  <c r="J1390" i="3"/>
  <c r="I1390" i="3"/>
  <c r="H1390" i="3"/>
  <c r="L1389" i="3"/>
  <c r="K1389" i="3"/>
  <c r="J1389" i="3"/>
  <c r="I1389" i="3"/>
  <c r="H1389" i="3"/>
  <c r="L1388" i="3"/>
  <c r="K1388" i="3"/>
  <c r="J1388" i="3"/>
  <c r="I1388" i="3"/>
  <c r="H1388" i="3"/>
  <c r="L1387" i="3"/>
  <c r="K1387" i="3"/>
  <c r="J1387" i="3"/>
  <c r="I1387" i="3"/>
  <c r="H1387" i="3"/>
  <c r="L1386" i="3"/>
  <c r="K1386" i="3"/>
  <c r="J1386" i="3"/>
  <c r="I1386" i="3"/>
  <c r="H1386" i="3"/>
  <c r="L1385" i="3"/>
  <c r="K1385" i="3"/>
  <c r="J1385" i="3"/>
  <c r="I1385" i="3"/>
  <c r="H1385" i="3"/>
  <c r="L1384" i="3"/>
  <c r="K1384" i="3"/>
  <c r="J1384" i="3"/>
  <c r="I1384" i="3"/>
  <c r="H1384" i="3"/>
  <c r="L1383" i="3"/>
  <c r="K1383" i="3"/>
  <c r="J1383" i="3"/>
  <c r="I1383" i="3"/>
  <c r="H1383" i="3"/>
  <c r="L1382" i="3"/>
  <c r="K1382" i="3"/>
  <c r="J1382" i="3"/>
  <c r="I1382" i="3"/>
  <c r="H1382" i="3"/>
  <c r="L1297" i="3"/>
  <c r="K1297" i="3"/>
  <c r="J1297" i="3"/>
  <c r="I1297" i="3"/>
  <c r="H1297" i="3"/>
  <c r="L1296" i="3"/>
  <c r="K1296" i="3"/>
  <c r="J1296" i="3"/>
  <c r="I1296" i="3"/>
  <c r="H1296" i="3"/>
  <c r="L1295" i="3"/>
  <c r="K1295" i="3"/>
  <c r="J1295" i="3"/>
  <c r="I1295" i="3"/>
  <c r="H1295" i="3"/>
  <c r="L1294" i="3"/>
  <c r="K1294" i="3"/>
  <c r="J1294" i="3"/>
  <c r="I1294" i="3"/>
  <c r="H1294" i="3"/>
  <c r="L1293" i="3"/>
  <c r="K1293" i="3"/>
  <c r="J1293" i="3"/>
  <c r="I1293" i="3"/>
  <c r="H1293" i="3"/>
  <c r="L1292" i="3"/>
  <c r="K1292" i="3"/>
  <c r="J1292" i="3"/>
  <c r="I1292" i="3"/>
  <c r="H1292" i="3"/>
  <c r="L1291" i="3"/>
  <c r="K1291" i="3"/>
  <c r="J1291" i="3"/>
  <c r="I1291" i="3"/>
  <c r="H1291" i="3"/>
  <c r="L1290" i="3"/>
  <c r="K1290" i="3"/>
  <c r="J1290" i="3"/>
  <c r="I1290" i="3"/>
  <c r="H1290" i="3"/>
  <c r="L1289" i="3"/>
  <c r="K1289" i="3"/>
  <c r="J1289" i="3"/>
  <c r="I1289" i="3"/>
  <c r="H1289" i="3"/>
  <c r="L1288" i="3"/>
  <c r="K1288" i="3"/>
  <c r="J1288" i="3"/>
  <c r="I1288" i="3"/>
  <c r="H1288" i="3"/>
  <c r="L1287" i="3"/>
  <c r="K1287" i="3"/>
  <c r="J1287" i="3"/>
  <c r="I1287" i="3"/>
  <c r="H1287" i="3"/>
  <c r="L1286" i="3"/>
  <c r="K1286" i="3"/>
  <c r="J1286" i="3"/>
  <c r="I1286" i="3"/>
  <c r="H1286" i="3"/>
  <c r="L1285" i="3"/>
  <c r="K1285" i="3"/>
  <c r="J1285" i="3"/>
  <c r="I1285" i="3"/>
  <c r="H1285" i="3"/>
  <c r="L1284" i="3"/>
  <c r="K1284" i="3"/>
  <c r="J1284" i="3"/>
  <c r="I1284" i="3"/>
  <c r="H1284" i="3"/>
  <c r="L1214" i="3"/>
  <c r="K1214" i="3"/>
  <c r="J1214" i="3"/>
  <c r="I1214" i="3"/>
  <c r="H1214" i="3"/>
  <c r="L1213" i="3"/>
  <c r="K1213" i="3"/>
  <c r="J1213" i="3"/>
  <c r="I1213" i="3"/>
  <c r="H1213" i="3"/>
  <c r="L1212" i="3"/>
  <c r="K1212" i="3"/>
  <c r="J1212" i="3"/>
  <c r="I1212" i="3"/>
  <c r="H1212" i="3"/>
  <c r="L1211" i="3"/>
  <c r="K1211" i="3"/>
  <c r="J1211" i="3"/>
  <c r="I1211" i="3"/>
  <c r="H1211" i="3"/>
  <c r="L1210" i="3"/>
  <c r="K1210" i="3"/>
  <c r="J1210" i="3"/>
  <c r="I1210" i="3"/>
  <c r="H1210" i="3"/>
  <c r="L1209" i="3"/>
  <c r="K1209" i="3"/>
  <c r="J1209" i="3"/>
  <c r="I1209" i="3"/>
  <c r="H1209" i="3"/>
  <c r="L1208" i="3"/>
  <c r="K1208" i="3"/>
  <c r="J1208" i="3"/>
  <c r="I1208" i="3"/>
  <c r="H1208" i="3"/>
  <c r="L1207" i="3"/>
  <c r="K1207" i="3"/>
  <c r="J1207" i="3"/>
  <c r="I1207" i="3"/>
  <c r="H1207" i="3"/>
  <c r="L1206" i="3"/>
  <c r="K1206" i="3"/>
  <c r="J1206" i="3"/>
  <c r="I1206" i="3"/>
  <c r="H1206" i="3"/>
  <c r="L1205" i="3"/>
  <c r="K1205" i="3"/>
  <c r="J1205" i="3"/>
  <c r="I1205" i="3"/>
  <c r="H1205" i="3"/>
  <c r="L1204" i="3"/>
  <c r="K1204" i="3"/>
  <c r="J1204" i="3"/>
  <c r="I1204" i="3"/>
  <c r="H1204" i="3"/>
  <c r="L1203" i="3"/>
  <c r="K1203" i="3"/>
  <c r="J1203" i="3"/>
  <c r="I1203" i="3"/>
  <c r="H1203" i="3"/>
  <c r="L1202" i="3"/>
  <c r="K1202" i="3"/>
  <c r="J1202" i="3"/>
  <c r="I1202" i="3"/>
  <c r="H1202" i="3"/>
  <c r="L1201" i="3"/>
  <c r="K1201" i="3"/>
  <c r="J1201" i="3"/>
  <c r="I1201" i="3"/>
  <c r="H1201" i="3"/>
  <c r="L1200" i="3"/>
  <c r="K1200" i="3"/>
  <c r="J1200" i="3"/>
  <c r="I1200" i="3"/>
  <c r="H1200" i="3"/>
  <c r="L1199" i="3"/>
  <c r="K1199" i="3"/>
  <c r="J1199" i="3"/>
  <c r="I1199" i="3"/>
  <c r="H1199" i="3"/>
  <c r="L1198" i="3"/>
  <c r="K1198" i="3"/>
  <c r="J1198" i="3"/>
  <c r="I1198" i="3"/>
  <c r="H1198" i="3"/>
  <c r="L1197" i="3"/>
  <c r="K1197" i="3"/>
  <c r="J1197" i="3"/>
  <c r="I1197" i="3"/>
  <c r="H1197" i="3"/>
  <c r="L1196" i="3"/>
  <c r="K1196" i="3"/>
  <c r="J1196" i="3"/>
  <c r="I1196" i="3"/>
  <c r="H1196" i="3"/>
  <c r="L1170" i="3"/>
  <c r="K1170" i="3"/>
  <c r="J1170" i="3"/>
  <c r="I1170" i="3"/>
  <c r="H1170" i="3"/>
  <c r="L1169" i="3"/>
  <c r="K1169" i="3"/>
  <c r="J1169" i="3"/>
  <c r="I1169" i="3"/>
  <c r="H1169" i="3"/>
  <c r="L1168" i="3"/>
  <c r="K1168" i="3"/>
  <c r="J1168" i="3"/>
  <c r="I1168" i="3"/>
  <c r="H1168" i="3"/>
  <c r="L1167" i="3"/>
  <c r="K1167" i="3"/>
  <c r="J1167" i="3"/>
  <c r="I1167" i="3"/>
  <c r="H1167" i="3"/>
  <c r="L1166" i="3"/>
  <c r="K1166" i="3"/>
  <c r="J1166" i="3"/>
  <c r="I1166" i="3"/>
  <c r="H1166" i="3"/>
  <c r="L1165" i="3"/>
  <c r="K1165" i="3"/>
  <c r="J1165" i="3"/>
  <c r="I1165" i="3"/>
  <c r="H1165" i="3"/>
  <c r="L1164" i="3"/>
  <c r="K1164" i="3"/>
  <c r="J1164" i="3"/>
  <c r="I1164" i="3"/>
  <c r="H1164" i="3"/>
  <c r="L1163" i="3"/>
  <c r="K1163" i="3"/>
  <c r="J1163" i="3"/>
  <c r="I1163" i="3"/>
  <c r="H1163" i="3"/>
  <c r="L1154" i="3"/>
  <c r="K1154" i="3"/>
  <c r="J1154" i="3"/>
  <c r="I1154" i="3"/>
  <c r="H1154" i="3"/>
  <c r="L1153" i="3"/>
  <c r="K1153" i="3"/>
  <c r="J1153" i="3"/>
  <c r="I1153" i="3"/>
  <c r="H1153" i="3"/>
  <c r="L1152" i="3"/>
  <c r="K1152" i="3"/>
  <c r="J1152" i="3"/>
  <c r="I1152" i="3"/>
  <c r="H1152" i="3"/>
  <c r="L1151" i="3"/>
  <c r="K1151" i="3"/>
  <c r="J1151" i="3"/>
  <c r="I1151" i="3"/>
  <c r="H1151" i="3"/>
  <c r="L1150" i="3"/>
  <c r="K1150" i="3"/>
  <c r="J1150" i="3"/>
  <c r="I1150" i="3"/>
  <c r="H1150" i="3"/>
  <c r="L1149" i="3"/>
  <c r="K1149" i="3"/>
  <c r="J1149" i="3"/>
  <c r="I1149" i="3"/>
  <c r="H1149" i="3"/>
  <c r="L1148" i="3"/>
  <c r="K1148" i="3"/>
  <c r="J1148" i="3"/>
  <c r="I1148" i="3"/>
  <c r="H1148" i="3"/>
  <c r="L1147" i="3"/>
  <c r="K1147" i="3"/>
  <c r="J1147" i="3"/>
  <c r="I1147" i="3"/>
  <c r="H1147" i="3"/>
  <c r="L1146" i="3"/>
  <c r="K1146" i="3"/>
  <c r="J1146" i="3"/>
  <c r="I1146" i="3"/>
  <c r="H1146" i="3"/>
  <c r="L1145" i="3"/>
  <c r="K1145" i="3"/>
  <c r="J1145" i="3"/>
  <c r="I1145" i="3"/>
  <c r="H1145" i="3"/>
  <c r="L1144" i="3"/>
  <c r="K1144" i="3"/>
  <c r="J1144" i="3"/>
  <c r="I1144" i="3"/>
  <c r="H1144" i="3"/>
  <c r="L1143" i="3"/>
  <c r="K1143" i="3"/>
  <c r="J1143" i="3"/>
  <c r="I1143" i="3"/>
  <c r="H1143" i="3"/>
  <c r="L1142" i="3"/>
  <c r="K1142" i="3"/>
  <c r="J1142" i="3"/>
  <c r="I1142" i="3"/>
  <c r="H1142" i="3"/>
  <c r="L1138" i="3"/>
  <c r="K1138" i="3"/>
  <c r="J1138" i="3"/>
  <c r="I1138" i="3"/>
  <c r="H1138" i="3"/>
  <c r="L1137" i="3"/>
  <c r="K1137" i="3"/>
  <c r="J1137" i="3"/>
  <c r="I1137" i="3"/>
  <c r="H1137" i="3"/>
  <c r="L1136" i="3"/>
  <c r="K1136" i="3"/>
  <c r="J1136" i="3"/>
  <c r="I1136" i="3"/>
  <c r="H1136" i="3"/>
  <c r="L1135" i="3"/>
  <c r="K1135" i="3"/>
  <c r="J1135" i="3"/>
  <c r="I1135" i="3"/>
  <c r="H1135" i="3"/>
  <c r="L1134" i="3"/>
  <c r="K1134" i="3"/>
  <c r="J1134" i="3"/>
  <c r="I1134" i="3"/>
  <c r="H1134" i="3"/>
  <c r="L1133" i="3"/>
  <c r="K1133" i="3"/>
  <c r="J1133" i="3"/>
  <c r="I1133" i="3"/>
  <c r="H1133" i="3"/>
  <c r="L1132" i="3"/>
  <c r="K1132" i="3"/>
  <c r="J1132" i="3"/>
  <c r="I1132" i="3"/>
  <c r="H1132" i="3"/>
  <c r="L1131" i="3"/>
  <c r="K1131" i="3"/>
  <c r="J1131" i="3"/>
  <c r="I1131" i="3"/>
  <c r="H1131" i="3"/>
  <c r="L1130" i="3"/>
  <c r="K1130" i="3"/>
  <c r="J1130" i="3"/>
  <c r="I1130" i="3"/>
  <c r="H1130" i="3"/>
  <c r="L1129" i="3"/>
  <c r="K1129" i="3"/>
  <c r="J1129" i="3"/>
  <c r="I1129" i="3"/>
  <c r="H1129" i="3"/>
  <c r="L1128" i="3"/>
  <c r="K1128" i="3"/>
  <c r="J1128" i="3"/>
  <c r="I1128" i="3"/>
  <c r="H1128" i="3"/>
  <c r="L1127" i="3"/>
  <c r="K1127" i="3"/>
  <c r="J1127" i="3"/>
  <c r="I1127" i="3"/>
  <c r="H1127" i="3"/>
  <c r="L1126" i="3"/>
  <c r="K1126" i="3"/>
  <c r="J1126" i="3"/>
  <c r="I1126" i="3"/>
  <c r="H1126" i="3"/>
  <c r="L1125" i="3"/>
  <c r="K1125" i="3"/>
  <c r="J1125" i="3"/>
  <c r="I1125" i="3"/>
  <c r="H1125" i="3"/>
  <c r="L1069" i="3"/>
  <c r="K1069" i="3"/>
  <c r="J1069" i="3"/>
  <c r="I1069" i="3"/>
  <c r="H1069" i="3"/>
  <c r="L1068" i="3"/>
  <c r="K1068" i="3"/>
  <c r="J1068" i="3"/>
  <c r="I1068" i="3"/>
  <c r="H1068" i="3"/>
  <c r="L1067" i="3"/>
  <c r="K1067" i="3"/>
  <c r="J1067" i="3"/>
  <c r="I1067" i="3"/>
  <c r="H1067" i="3"/>
  <c r="L1066" i="3"/>
  <c r="K1066" i="3"/>
  <c r="J1066" i="3"/>
  <c r="I1066" i="3"/>
  <c r="H1066" i="3"/>
  <c r="L1065" i="3"/>
  <c r="K1065" i="3"/>
  <c r="J1065" i="3"/>
  <c r="I1065" i="3"/>
  <c r="H1065" i="3"/>
  <c r="L1064" i="3"/>
  <c r="K1064" i="3"/>
  <c r="J1064" i="3"/>
  <c r="I1064" i="3"/>
  <c r="H1064" i="3"/>
  <c r="L1063" i="3"/>
  <c r="K1063" i="3"/>
  <c r="J1063" i="3"/>
  <c r="I1063" i="3"/>
  <c r="H1063" i="3"/>
  <c r="L1062" i="3"/>
  <c r="K1062" i="3"/>
  <c r="J1062" i="3"/>
  <c r="I1062" i="3"/>
  <c r="H1062" i="3"/>
  <c r="L1061" i="3"/>
  <c r="K1061" i="3"/>
  <c r="J1061" i="3"/>
  <c r="I1061" i="3"/>
  <c r="H1061" i="3"/>
  <c r="L1060" i="3"/>
  <c r="K1060" i="3"/>
  <c r="J1060" i="3"/>
  <c r="I1060" i="3"/>
  <c r="H1060" i="3"/>
  <c r="L1059" i="3"/>
  <c r="K1059" i="3"/>
  <c r="J1059" i="3"/>
  <c r="I1059" i="3"/>
  <c r="H1059" i="3"/>
  <c r="L1058" i="3"/>
  <c r="K1058" i="3"/>
  <c r="J1058" i="3"/>
  <c r="I1058" i="3"/>
  <c r="H1058" i="3"/>
  <c r="L1057" i="3"/>
  <c r="K1057" i="3"/>
  <c r="J1057" i="3"/>
  <c r="I1057" i="3"/>
  <c r="H1057" i="3"/>
  <c r="L1056" i="3"/>
  <c r="K1056" i="3"/>
  <c r="J1056" i="3"/>
  <c r="I1056" i="3"/>
  <c r="H1056" i="3"/>
  <c r="L1055" i="3"/>
  <c r="K1055" i="3"/>
  <c r="J1055" i="3"/>
  <c r="I1055" i="3"/>
  <c r="H1055" i="3"/>
  <c r="L1054" i="3"/>
  <c r="K1054" i="3"/>
  <c r="J1054" i="3"/>
  <c r="I1054" i="3"/>
  <c r="H1054" i="3"/>
  <c r="L1052" i="3"/>
  <c r="K1052" i="3"/>
  <c r="J1052" i="3"/>
  <c r="I1052" i="3"/>
  <c r="H1052" i="3"/>
  <c r="L1051" i="3"/>
  <c r="K1051" i="3"/>
  <c r="J1051" i="3"/>
  <c r="I1051" i="3"/>
  <c r="H1051" i="3"/>
  <c r="L1050" i="3"/>
  <c r="K1050" i="3"/>
  <c r="J1050" i="3"/>
  <c r="I1050" i="3"/>
  <c r="H1050" i="3"/>
  <c r="L1049" i="3"/>
  <c r="K1049" i="3"/>
  <c r="J1049" i="3"/>
  <c r="I1049" i="3"/>
  <c r="H1049" i="3"/>
  <c r="L1048" i="3"/>
  <c r="K1048" i="3"/>
  <c r="J1048" i="3"/>
  <c r="I1048" i="3"/>
  <c r="H1048" i="3"/>
  <c r="L1047" i="3"/>
  <c r="K1047" i="3"/>
  <c r="J1047" i="3"/>
  <c r="I1047" i="3"/>
  <c r="H1047" i="3"/>
  <c r="L1046" i="3"/>
  <c r="K1046" i="3"/>
  <c r="J1046" i="3"/>
  <c r="I1046" i="3"/>
  <c r="H1046" i="3"/>
  <c r="L1045" i="3"/>
  <c r="K1045" i="3"/>
  <c r="J1045" i="3"/>
  <c r="I1045" i="3"/>
  <c r="H1045" i="3"/>
  <c r="L1044" i="3"/>
  <c r="K1044" i="3"/>
  <c r="J1044" i="3"/>
  <c r="I1044" i="3"/>
  <c r="H1044" i="3"/>
  <c r="L1043" i="3"/>
  <c r="K1043" i="3"/>
  <c r="J1043" i="3"/>
  <c r="I1043" i="3"/>
  <c r="H1043" i="3"/>
  <c r="L1042" i="3"/>
  <c r="K1042" i="3"/>
  <c r="J1042" i="3"/>
  <c r="I1042" i="3"/>
  <c r="H1042" i="3"/>
  <c r="L1041" i="3"/>
  <c r="K1041" i="3"/>
  <c r="J1041" i="3"/>
  <c r="I1041" i="3"/>
  <c r="H1041" i="3"/>
  <c r="L1040" i="3"/>
  <c r="K1040" i="3"/>
  <c r="J1040" i="3"/>
  <c r="I1040" i="3"/>
  <c r="H1040" i="3"/>
  <c r="L1019" i="3"/>
  <c r="K1019" i="3"/>
  <c r="J1019" i="3"/>
  <c r="I1019" i="3"/>
  <c r="H1019" i="3"/>
  <c r="L1018" i="3"/>
  <c r="K1018" i="3"/>
  <c r="J1018" i="3"/>
  <c r="I1018" i="3"/>
  <c r="H1018" i="3"/>
  <c r="L1017" i="3"/>
  <c r="K1017" i="3"/>
  <c r="J1017" i="3"/>
  <c r="I1017" i="3"/>
  <c r="H1017" i="3"/>
  <c r="L1016" i="3"/>
  <c r="K1016" i="3"/>
  <c r="J1016" i="3"/>
  <c r="I1016" i="3"/>
  <c r="H1016" i="3"/>
  <c r="L1015" i="3"/>
  <c r="K1015" i="3"/>
  <c r="J1015" i="3"/>
  <c r="I1015" i="3"/>
  <c r="H1015" i="3"/>
  <c r="L1014" i="3"/>
  <c r="K1014" i="3"/>
  <c r="J1014" i="3"/>
  <c r="I1014" i="3"/>
  <c r="H1014" i="3"/>
  <c r="L1013" i="3"/>
  <c r="K1013" i="3"/>
  <c r="J1013" i="3"/>
  <c r="I1013" i="3"/>
  <c r="H1013" i="3"/>
  <c r="L1012" i="3"/>
  <c r="K1012" i="3"/>
  <c r="J1012" i="3"/>
  <c r="I1012" i="3"/>
  <c r="H1012" i="3"/>
  <c r="L1011" i="3"/>
  <c r="K1011" i="3"/>
  <c r="J1011" i="3"/>
  <c r="I1011" i="3"/>
  <c r="H1011" i="3"/>
  <c r="L1010" i="3"/>
  <c r="K1010" i="3"/>
  <c r="J1010" i="3"/>
  <c r="I1010" i="3"/>
  <c r="H1010" i="3"/>
  <c r="L1009" i="3"/>
  <c r="K1009" i="3"/>
  <c r="J1009" i="3"/>
  <c r="I1009" i="3"/>
  <c r="H1009" i="3"/>
  <c r="L1008" i="3"/>
  <c r="K1008" i="3"/>
  <c r="J1008" i="3"/>
  <c r="I1008" i="3"/>
  <c r="H1008" i="3"/>
  <c r="L1007" i="3"/>
  <c r="K1007" i="3"/>
  <c r="J1007" i="3"/>
  <c r="I1007" i="3"/>
  <c r="H1007" i="3"/>
  <c r="L1006" i="3"/>
  <c r="K1006" i="3"/>
  <c r="J1006" i="3"/>
  <c r="I1006" i="3"/>
  <c r="H1006" i="3"/>
  <c r="L1005" i="3"/>
  <c r="K1005" i="3"/>
  <c r="J1005" i="3"/>
  <c r="I1005" i="3"/>
  <c r="H1005" i="3"/>
  <c r="L1004" i="3"/>
  <c r="K1004" i="3"/>
  <c r="J1004" i="3"/>
  <c r="I1004" i="3"/>
  <c r="H1004" i="3"/>
  <c r="L1003" i="3"/>
  <c r="K1003" i="3"/>
  <c r="J1003" i="3"/>
  <c r="I1003" i="3"/>
  <c r="H1003" i="3"/>
  <c r="L1002" i="3"/>
  <c r="K1002" i="3"/>
  <c r="J1002" i="3"/>
  <c r="I1002" i="3"/>
  <c r="H1002" i="3"/>
  <c r="L1001" i="3"/>
  <c r="K1001" i="3"/>
  <c r="J1001" i="3"/>
  <c r="I1001" i="3"/>
  <c r="H1001" i="3"/>
  <c r="L1000" i="3"/>
  <c r="K1000" i="3"/>
  <c r="J1000" i="3"/>
  <c r="I1000" i="3"/>
  <c r="H1000" i="3"/>
  <c r="L999" i="3"/>
  <c r="K999" i="3"/>
  <c r="J999" i="3"/>
  <c r="I999" i="3"/>
  <c r="H999" i="3"/>
  <c r="L998" i="3"/>
  <c r="K998" i="3"/>
  <c r="J998" i="3"/>
  <c r="I998" i="3"/>
  <c r="H998" i="3"/>
  <c r="L997" i="3"/>
  <c r="K997" i="3"/>
  <c r="J997" i="3"/>
  <c r="I997" i="3"/>
  <c r="H997" i="3"/>
  <c r="L996" i="3"/>
  <c r="K996" i="3"/>
  <c r="J996" i="3"/>
  <c r="I996" i="3"/>
  <c r="H996" i="3"/>
  <c r="L920" i="3"/>
  <c r="K920" i="3"/>
  <c r="J920" i="3"/>
  <c r="I920" i="3"/>
  <c r="H920" i="3"/>
  <c r="L919" i="3"/>
  <c r="K919" i="3"/>
  <c r="J919" i="3"/>
  <c r="I919" i="3"/>
  <c r="H919" i="3"/>
  <c r="L918" i="3"/>
  <c r="K918" i="3"/>
  <c r="J918" i="3"/>
  <c r="I918" i="3"/>
  <c r="H918" i="3"/>
  <c r="L917" i="3"/>
  <c r="K917" i="3"/>
  <c r="J917" i="3"/>
  <c r="I917" i="3"/>
  <c r="H917" i="3"/>
  <c r="L916" i="3"/>
  <c r="K916" i="3"/>
  <c r="J916" i="3"/>
  <c r="I916" i="3"/>
  <c r="H916" i="3"/>
  <c r="L915" i="3"/>
  <c r="K915" i="3"/>
  <c r="J915" i="3"/>
  <c r="I915" i="3"/>
  <c r="H915" i="3"/>
  <c r="L914" i="3"/>
  <c r="K914" i="3"/>
  <c r="J914" i="3"/>
  <c r="I914" i="3"/>
  <c r="H914" i="3"/>
  <c r="L913" i="3"/>
  <c r="K913" i="3"/>
  <c r="J913" i="3"/>
  <c r="I913" i="3"/>
  <c r="H913" i="3"/>
  <c r="L912" i="3"/>
  <c r="K912" i="3"/>
  <c r="J912" i="3"/>
  <c r="I912" i="3"/>
  <c r="H912" i="3"/>
  <c r="L911" i="3"/>
  <c r="K911" i="3"/>
  <c r="J911" i="3"/>
  <c r="I911" i="3"/>
  <c r="H911" i="3"/>
  <c r="L910" i="3"/>
  <c r="K910" i="3"/>
  <c r="J910" i="3"/>
  <c r="I910" i="3"/>
  <c r="H910" i="3"/>
  <c r="L909" i="3"/>
  <c r="K909" i="3"/>
  <c r="J909" i="3"/>
  <c r="I909" i="3"/>
  <c r="H909" i="3"/>
  <c r="L908" i="3"/>
  <c r="K908" i="3"/>
  <c r="J908" i="3"/>
  <c r="I908" i="3"/>
  <c r="H908" i="3"/>
  <c r="L907" i="3"/>
  <c r="K907" i="3"/>
  <c r="J907" i="3"/>
  <c r="I907" i="3"/>
  <c r="H907" i="3"/>
  <c r="L906" i="3"/>
  <c r="K906" i="3"/>
  <c r="J906" i="3"/>
  <c r="I906" i="3"/>
  <c r="H906" i="3"/>
  <c r="L905" i="3"/>
  <c r="K905" i="3"/>
  <c r="J905" i="3"/>
  <c r="I905" i="3"/>
  <c r="H905" i="3"/>
  <c r="L904" i="3"/>
  <c r="K904" i="3"/>
  <c r="J904" i="3"/>
  <c r="I904" i="3"/>
  <c r="H904" i="3"/>
  <c r="L903" i="3"/>
  <c r="K903" i="3"/>
  <c r="J903" i="3"/>
  <c r="I903" i="3"/>
  <c r="H903" i="3"/>
  <c r="L902" i="3"/>
  <c r="K902" i="3"/>
  <c r="J902" i="3"/>
  <c r="I902" i="3"/>
  <c r="H902" i="3"/>
  <c r="L901" i="3"/>
  <c r="K901" i="3"/>
  <c r="J901" i="3"/>
  <c r="I901" i="3"/>
  <c r="H901" i="3"/>
  <c r="L900" i="3"/>
  <c r="K900" i="3"/>
  <c r="J900" i="3"/>
  <c r="I900" i="3"/>
  <c r="H900" i="3"/>
  <c r="L899" i="3"/>
  <c r="K899" i="3"/>
  <c r="J899" i="3"/>
  <c r="I899" i="3"/>
  <c r="H899" i="3"/>
  <c r="L898" i="3"/>
  <c r="K898" i="3"/>
  <c r="J898" i="3"/>
  <c r="I898" i="3"/>
  <c r="H898" i="3"/>
  <c r="L897" i="3"/>
  <c r="K897" i="3"/>
  <c r="J897" i="3"/>
  <c r="I897" i="3"/>
  <c r="H897" i="3"/>
  <c r="L896" i="3"/>
  <c r="K896" i="3"/>
  <c r="J896" i="3"/>
  <c r="I896" i="3"/>
  <c r="H896" i="3"/>
  <c r="L895" i="3"/>
  <c r="K895" i="3"/>
  <c r="J895" i="3"/>
  <c r="I895" i="3"/>
  <c r="H895" i="3"/>
  <c r="L894" i="3"/>
  <c r="K894" i="3"/>
  <c r="J894" i="3"/>
  <c r="I894" i="3"/>
  <c r="H894" i="3"/>
  <c r="L893" i="3"/>
  <c r="K893" i="3"/>
  <c r="J893" i="3"/>
  <c r="I893" i="3"/>
  <c r="H893" i="3"/>
  <c r="L892" i="3"/>
  <c r="K892" i="3"/>
  <c r="J892" i="3"/>
  <c r="I892" i="3"/>
  <c r="H892" i="3"/>
  <c r="L891" i="3"/>
  <c r="K891" i="3"/>
  <c r="J891" i="3"/>
  <c r="I891" i="3"/>
  <c r="H891" i="3"/>
  <c r="L890" i="3"/>
  <c r="K890" i="3"/>
  <c r="J890" i="3"/>
  <c r="I890" i="3"/>
  <c r="H890" i="3"/>
  <c r="L889" i="3"/>
  <c r="K889" i="3"/>
  <c r="J889" i="3"/>
  <c r="I889" i="3"/>
  <c r="H889" i="3"/>
  <c r="L888" i="3"/>
  <c r="K888" i="3"/>
  <c r="J888" i="3"/>
  <c r="I888" i="3"/>
  <c r="H888" i="3"/>
  <c r="L887" i="3"/>
  <c r="K887" i="3"/>
  <c r="J887" i="3"/>
  <c r="I887" i="3"/>
  <c r="H887" i="3"/>
  <c r="L886" i="3"/>
  <c r="K886" i="3"/>
  <c r="J886" i="3"/>
  <c r="I886" i="3"/>
  <c r="H886" i="3"/>
  <c r="L885" i="3"/>
  <c r="K885" i="3"/>
  <c r="J885" i="3"/>
  <c r="I885" i="3"/>
  <c r="H885" i="3"/>
  <c r="L884" i="3"/>
  <c r="K884" i="3"/>
  <c r="J884" i="3"/>
  <c r="I884" i="3"/>
  <c r="H884" i="3"/>
  <c r="L883" i="3"/>
  <c r="K883" i="3"/>
  <c r="J883" i="3"/>
  <c r="I883" i="3"/>
  <c r="H883" i="3"/>
  <c r="L882" i="3"/>
  <c r="K882" i="3"/>
  <c r="J882" i="3"/>
  <c r="I882" i="3"/>
  <c r="H882" i="3"/>
  <c r="L881" i="3"/>
  <c r="K881" i="3"/>
  <c r="J881" i="3"/>
  <c r="I881" i="3"/>
  <c r="H881" i="3"/>
  <c r="L880" i="3"/>
  <c r="K880" i="3"/>
  <c r="J880" i="3"/>
  <c r="I880" i="3"/>
  <c r="H880" i="3"/>
  <c r="L879" i="3"/>
  <c r="K879" i="3"/>
  <c r="J879" i="3"/>
  <c r="I879" i="3"/>
  <c r="H879" i="3"/>
  <c r="L851" i="3"/>
  <c r="K851" i="3"/>
  <c r="J851" i="3"/>
  <c r="I851" i="3"/>
  <c r="H851" i="3"/>
  <c r="L850" i="3"/>
  <c r="K850" i="3"/>
  <c r="J850" i="3"/>
  <c r="I850" i="3"/>
  <c r="H850" i="3"/>
  <c r="L849" i="3"/>
  <c r="K849" i="3"/>
  <c r="J849" i="3"/>
  <c r="I849" i="3"/>
  <c r="H849" i="3"/>
  <c r="L848" i="3"/>
  <c r="K848" i="3"/>
  <c r="J848" i="3"/>
  <c r="I848" i="3"/>
  <c r="H848" i="3"/>
  <c r="L847" i="3"/>
  <c r="K847" i="3"/>
  <c r="J847" i="3"/>
  <c r="I847" i="3"/>
  <c r="H847" i="3"/>
  <c r="L846" i="3"/>
  <c r="K846" i="3"/>
  <c r="J846" i="3"/>
  <c r="I846" i="3"/>
  <c r="H846" i="3"/>
  <c r="L845" i="3"/>
  <c r="K845" i="3"/>
  <c r="J845" i="3"/>
  <c r="I845" i="3"/>
  <c r="H845" i="3"/>
  <c r="L844" i="3"/>
  <c r="K844" i="3"/>
  <c r="J844" i="3"/>
  <c r="I844" i="3"/>
  <c r="H844" i="3"/>
  <c r="L843" i="3"/>
  <c r="K843" i="3"/>
  <c r="J843" i="3"/>
  <c r="I843" i="3"/>
  <c r="H843" i="3"/>
  <c r="L842" i="3"/>
  <c r="K842" i="3"/>
  <c r="J842" i="3"/>
  <c r="I842" i="3"/>
  <c r="H842" i="3"/>
  <c r="L841" i="3"/>
  <c r="K841" i="3"/>
  <c r="J841" i="3"/>
  <c r="I841" i="3"/>
  <c r="H841" i="3"/>
  <c r="L840" i="3"/>
  <c r="K840" i="3"/>
  <c r="J840" i="3"/>
  <c r="I840" i="3"/>
  <c r="H840" i="3"/>
  <c r="L839" i="3"/>
  <c r="K839" i="3"/>
  <c r="J839" i="3"/>
  <c r="I839" i="3"/>
  <c r="H839" i="3"/>
  <c r="L838" i="3"/>
  <c r="K838" i="3"/>
  <c r="J838" i="3"/>
  <c r="I838" i="3"/>
  <c r="H838" i="3"/>
  <c r="L837" i="3"/>
  <c r="K837" i="3"/>
  <c r="J837" i="3"/>
  <c r="I837" i="3"/>
  <c r="H837" i="3"/>
  <c r="L836" i="3"/>
  <c r="K836" i="3"/>
  <c r="J836" i="3"/>
  <c r="I836" i="3"/>
  <c r="H836" i="3"/>
  <c r="L835" i="3"/>
  <c r="K835" i="3"/>
  <c r="J835" i="3"/>
  <c r="I835" i="3"/>
  <c r="H835" i="3"/>
  <c r="L834" i="3"/>
  <c r="K834" i="3"/>
  <c r="J834" i="3"/>
  <c r="I834" i="3"/>
  <c r="H834" i="3"/>
  <c r="L833" i="3"/>
  <c r="K833" i="3"/>
  <c r="J833" i="3"/>
  <c r="I833" i="3"/>
  <c r="H833" i="3"/>
  <c r="L554" i="3"/>
  <c r="K554" i="3"/>
  <c r="J554" i="3"/>
  <c r="I554" i="3"/>
  <c r="H554" i="3"/>
  <c r="L553" i="3"/>
  <c r="K553" i="3"/>
  <c r="J553" i="3"/>
  <c r="I553" i="3"/>
  <c r="H553" i="3"/>
  <c r="L552" i="3"/>
  <c r="K552" i="3"/>
  <c r="J552" i="3"/>
  <c r="I552" i="3"/>
  <c r="H552" i="3"/>
  <c r="L551" i="3"/>
  <c r="K551" i="3"/>
  <c r="J551" i="3"/>
  <c r="I551" i="3"/>
  <c r="H551" i="3"/>
  <c r="L550" i="3"/>
  <c r="K550" i="3"/>
  <c r="J550" i="3"/>
  <c r="I550" i="3"/>
  <c r="H550" i="3"/>
  <c r="L549" i="3"/>
  <c r="K549" i="3"/>
  <c r="J549" i="3"/>
  <c r="I549" i="3"/>
  <c r="H549" i="3"/>
  <c r="L548" i="3"/>
  <c r="K548" i="3"/>
  <c r="J548" i="3"/>
  <c r="I548" i="3"/>
  <c r="H548" i="3"/>
  <c r="L547" i="3"/>
  <c r="K547" i="3"/>
  <c r="J547" i="3"/>
  <c r="I547" i="3"/>
  <c r="H547" i="3"/>
  <c r="L546" i="3"/>
  <c r="K546" i="3"/>
  <c r="J546" i="3"/>
  <c r="I546" i="3"/>
  <c r="H546" i="3"/>
  <c r="L545" i="3"/>
  <c r="K545" i="3"/>
  <c r="J545" i="3"/>
  <c r="I545" i="3"/>
  <c r="H545" i="3"/>
  <c r="L544" i="3"/>
  <c r="K544" i="3"/>
  <c r="J544" i="3"/>
  <c r="I544" i="3"/>
  <c r="H544" i="3"/>
  <c r="L543" i="3"/>
  <c r="K543" i="3"/>
  <c r="J543" i="3"/>
  <c r="I543" i="3"/>
  <c r="H543" i="3"/>
  <c r="L542" i="3"/>
  <c r="K542" i="3"/>
  <c r="J542" i="3"/>
  <c r="I542" i="3"/>
  <c r="H542" i="3"/>
  <c r="L541" i="3"/>
  <c r="K541" i="3"/>
  <c r="J541" i="3"/>
  <c r="I541" i="3"/>
  <c r="H541" i="3"/>
  <c r="L540" i="3"/>
  <c r="K540" i="3"/>
  <c r="J540" i="3"/>
  <c r="I540" i="3"/>
  <c r="H540" i="3"/>
  <c r="H511" i="3"/>
  <c r="I511" i="3"/>
  <c r="J511" i="3"/>
  <c r="K511" i="3"/>
  <c r="L530" i="3"/>
  <c r="K530" i="3"/>
  <c r="J530" i="3"/>
  <c r="I530" i="3"/>
  <c r="H530" i="3"/>
  <c r="L529" i="3"/>
  <c r="K529" i="3"/>
  <c r="J529" i="3"/>
  <c r="I529" i="3"/>
  <c r="H529" i="3"/>
  <c r="L528" i="3"/>
  <c r="K528" i="3"/>
  <c r="J528" i="3"/>
  <c r="I528" i="3"/>
  <c r="H528" i="3"/>
  <c r="L527" i="3"/>
  <c r="K527" i="3"/>
  <c r="J527" i="3"/>
  <c r="I527" i="3"/>
  <c r="H527" i="3"/>
  <c r="L526" i="3"/>
  <c r="K526" i="3"/>
  <c r="J526" i="3"/>
  <c r="I526" i="3"/>
  <c r="H526" i="3"/>
  <c r="L525" i="3"/>
  <c r="K525" i="3"/>
  <c r="J525" i="3"/>
  <c r="I525" i="3"/>
  <c r="H525" i="3"/>
  <c r="L524" i="3"/>
  <c r="K524" i="3"/>
  <c r="J524" i="3"/>
  <c r="I524" i="3"/>
  <c r="H524" i="3"/>
  <c r="L523" i="3"/>
  <c r="K523" i="3"/>
  <c r="J523" i="3"/>
  <c r="I523" i="3"/>
  <c r="H523" i="3"/>
  <c r="L522" i="3"/>
  <c r="K522" i="3"/>
  <c r="J522" i="3"/>
  <c r="I522" i="3"/>
  <c r="H522" i="3"/>
  <c r="L521" i="3"/>
  <c r="K521" i="3"/>
  <c r="J521" i="3"/>
  <c r="I521" i="3"/>
  <c r="H521" i="3"/>
  <c r="L520" i="3"/>
  <c r="K520" i="3"/>
  <c r="J520" i="3"/>
  <c r="I520" i="3"/>
  <c r="H520" i="3"/>
  <c r="L519" i="3"/>
  <c r="K519" i="3"/>
  <c r="J519" i="3"/>
  <c r="I519" i="3"/>
  <c r="H519" i="3"/>
  <c r="L518" i="3"/>
  <c r="K518" i="3"/>
  <c r="J518" i="3"/>
  <c r="I518" i="3"/>
  <c r="H518" i="3"/>
  <c r="L517" i="3"/>
  <c r="K517" i="3"/>
  <c r="J517" i="3"/>
  <c r="I517" i="3"/>
  <c r="H517" i="3"/>
  <c r="L516" i="3"/>
  <c r="K516" i="3"/>
  <c r="J516" i="3"/>
  <c r="I516" i="3"/>
  <c r="H516" i="3"/>
  <c r="L515" i="3"/>
  <c r="K515" i="3"/>
  <c r="J515" i="3"/>
  <c r="I515" i="3"/>
  <c r="H515" i="3"/>
  <c r="L514" i="3"/>
  <c r="K514" i="3"/>
  <c r="J514" i="3"/>
  <c r="I514" i="3"/>
  <c r="H514" i="3"/>
  <c r="L513" i="3"/>
  <c r="K513" i="3"/>
  <c r="J513" i="3"/>
  <c r="I513" i="3"/>
  <c r="H513" i="3"/>
  <c r="L512" i="3"/>
  <c r="K512" i="3"/>
  <c r="J512" i="3"/>
  <c r="I512" i="3"/>
  <c r="H512" i="3"/>
  <c r="L511" i="3"/>
  <c r="L485" i="3"/>
  <c r="K485" i="3"/>
  <c r="J485" i="3"/>
  <c r="I485" i="3"/>
  <c r="H485" i="3"/>
  <c r="L484" i="3"/>
  <c r="K484" i="3"/>
  <c r="J484" i="3"/>
  <c r="I484" i="3"/>
  <c r="H484" i="3"/>
  <c r="L483" i="3"/>
  <c r="K483" i="3"/>
  <c r="J483" i="3"/>
  <c r="I483" i="3"/>
  <c r="H483" i="3"/>
  <c r="L482" i="3"/>
  <c r="K482" i="3"/>
  <c r="J482" i="3"/>
  <c r="I482" i="3"/>
  <c r="H482" i="3"/>
  <c r="L481" i="3"/>
  <c r="K481" i="3"/>
  <c r="J481" i="3"/>
  <c r="I481" i="3"/>
  <c r="H481" i="3"/>
  <c r="L480" i="3"/>
  <c r="K480" i="3"/>
  <c r="J480" i="3"/>
  <c r="I480" i="3"/>
  <c r="H480" i="3"/>
  <c r="L479" i="3"/>
  <c r="K479" i="3"/>
  <c r="J479" i="3"/>
  <c r="I479" i="3"/>
  <c r="H479" i="3"/>
  <c r="L478" i="3"/>
  <c r="K478" i="3"/>
  <c r="J478" i="3"/>
  <c r="I478" i="3"/>
  <c r="H478" i="3"/>
  <c r="L477" i="3"/>
  <c r="K477" i="3"/>
  <c r="J477" i="3"/>
  <c r="I477" i="3"/>
  <c r="H477" i="3"/>
  <c r="L476" i="3"/>
  <c r="K476" i="3"/>
  <c r="J476" i="3"/>
  <c r="I476" i="3"/>
  <c r="H476" i="3"/>
  <c r="L475" i="3"/>
  <c r="K475" i="3"/>
  <c r="J475" i="3"/>
  <c r="I475" i="3"/>
  <c r="H475" i="3"/>
  <c r="L474" i="3"/>
  <c r="K474" i="3"/>
  <c r="J474" i="3"/>
  <c r="I474" i="3"/>
  <c r="H474" i="3"/>
  <c r="L473" i="3"/>
  <c r="K473" i="3"/>
  <c r="J473" i="3"/>
  <c r="I473" i="3"/>
  <c r="H473" i="3"/>
  <c r="L472" i="3"/>
  <c r="K472" i="3"/>
  <c r="J472" i="3"/>
  <c r="I472" i="3"/>
  <c r="H472" i="3"/>
  <c r="L471" i="3"/>
  <c r="K471" i="3"/>
  <c r="J471" i="3"/>
  <c r="I471" i="3"/>
  <c r="H471" i="3"/>
  <c r="L470" i="3"/>
  <c r="K470" i="3"/>
  <c r="J470" i="3"/>
  <c r="I470" i="3"/>
  <c r="H470" i="3"/>
  <c r="L469" i="3"/>
  <c r="K469" i="3"/>
  <c r="J469" i="3"/>
  <c r="I469" i="3"/>
  <c r="H469" i="3"/>
  <c r="L468" i="3"/>
  <c r="K468" i="3"/>
  <c r="J468" i="3"/>
  <c r="I468" i="3"/>
  <c r="H468" i="3"/>
  <c r="L467" i="3"/>
  <c r="K467" i="3"/>
  <c r="J467" i="3"/>
  <c r="I467" i="3"/>
  <c r="H467" i="3"/>
  <c r="L466" i="3"/>
  <c r="K466" i="3"/>
  <c r="J466" i="3"/>
  <c r="I466" i="3"/>
  <c r="H466" i="3"/>
  <c r="L465" i="3"/>
  <c r="K465" i="3"/>
  <c r="J465" i="3"/>
  <c r="I465" i="3"/>
  <c r="H465" i="3"/>
  <c r="L464" i="3"/>
  <c r="K464" i="3"/>
  <c r="J464" i="3"/>
  <c r="I464" i="3"/>
  <c r="H464" i="3"/>
  <c r="L463" i="3"/>
  <c r="K463" i="3"/>
  <c r="J463" i="3"/>
  <c r="I463" i="3"/>
  <c r="H463" i="3"/>
  <c r="H435" i="3"/>
  <c r="I435" i="3"/>
  <c r="J435" i="3"/>
  <c r="K435" i="3"/>
  <c r="L461" i="3"/>
  <c r="K461" i="3"/>
  <c r="J461" i="3"/>
  <c r="I461" i="3"/>
  <c r="H461" i="3"/>
  <c r="L460" i="3"/>
  <c r="K460" i="3"/>
  <c r="J460" i="3"/>
  <c r="I460" i="3"/>
  <c r="H460" i="3"/>
  <c r="L459" i="3"/>
  <c r="K459" i="3"/>
  <c r="J459" i="3"/>
  <c r="I459" i="3"/>
  <c r="H459" i="3"/>
  <c r="L458" i="3"/>
  <c r="K458" i="3"/>
  <c r="J458" i="3"/>
  <c r="I458" i="3"/>
  <c r="H458" i="3"/>
  <c r="L457" i="3"/>
  <c r="K457" i="3"/>
  <c r="J457" i="3"/>
  <c r="I457" i="3"/>
  <c r="H457" i="3"/>
  <c r="L456" i="3"/>
  <c r="K456" i="3"/>
  <c r="J456" i="3"/>
  <c r="I456" i="3"/>
  <c r="H456" i="3"/>
  <c r="L455" i="3"/>
  <c r="K455" i="3"/>
  <c r="J455" i="3"/>
  <c r="I455" i="3"/>
  <c r="H455" i="3"/>
  <c r="L454" i="3"/>
  <c r="K454" i="3"/>
  <c r="J454" i="3"/>
  <c r="I454" i="3"/>
  <c r="H454" i="3"/>
  <c r="L453" i="3"/>
  <c r="K453" i="3"/>
  <c r="J453" i="3"/>
  <c r="I453" i="3"/>
  <c r="H453" i="3"/>
  <c r="L452" i="3"/>
  <c r="K452" i="3"/>
  <c r="J452" i="3"/>
  <c r="I452" i="3"/>
  <c r="H452" i="3"/>
  <c r="L451" i="3"/>
  <c r="K451" i="3"/>
  <c r="J451" i="3"/>
  <c r="I451" i="3"/>
  <c r="H451" i="3"/>
  <c r="L450" i="3"/>
  <c r="K450" i="3"/>
  <c r="J450" i="3"/>
  <c r="I450" i="3"/>
  <c r="H450" i="3"/>
  <c r="L449" i="3"/>
  <c r="K449" i="3"/>
  <c r="J449" i="3"/>
  <c r="I449" i="3"/>
  <c r="H449" i="3"/>
  <c r="L448" i="3"/>
  <c r="K448" i="3"/>
  <c r="J448" i="3"/>
  <c r="I448" i="3"/>
  <c r="H448" i="3"/>
  <c r="L447" i="3"/>
  <c r="K447" i="3"/>
  <c r="J447" i="3"/>
  <c r="I447" i="3"/>
  <c r="H447" i="3"/>
  <c r="L446" i="3"/>
  <c r="K446" i="3"/>
  <c r="J446" i="3"/>
  <c r="I446" i="3"/>
  <c r="H446" i="3"/>
  <c r="L445" i="3"/>
  <c r="K445" i="3"/>
  <c r="J445" i="3"/>
  <c r="I445" i="3"/>
  <c r="H445" i="3"/>
  <c r="L444" i="3"/>
  <c r="K444" i="3"/>
  <c r="J444" i="3"/>
  <c r="I444" i="3"/>
  <c r="H444" i="3"/>
  <c r="L443" i="3"/>
  <c r="K443" i="3"/>
  <c r="J443" i="3"/>
  <c r="I443" i="3"/>
  <c r="H443" i="3"/>
  <c r="L442" i="3"/>
  <c r="K442" i="3"/>
  <c r="J442" i="3"/>
  <c r="I442" i="3"/>
  <c r="H442" i="3"/>
  <c r="L441" i="3"/>
  <c r="K441" i="3"/>
  <c r="J441" i="3"/>
  <c r="I441" i="3"/>
  <c r="H441" i="3"/>
  <c r="L440" i="3"/>
  <c r="K440" i="3"/>
  <c r="J440" i="3"/>
  <c r="I440" i="3"/>
  <c r="H440" i="3"/>
  <c r="L439" i="3"/>
  <c r="K439" i="3"/>
  <c r="J439" i="3"/>
  <c r="I439" i="3"/>
  <c r="H439" i="3"/>
  <c r="L438" i="3"/>
  <c r="K438" i="3"/>
  <c r="J438" i="3"/>
  <c r="I438" i="3"/>
  <c r="H438" i="3"/>
  <c r="L437" i="3"/>
  <c r="K437" i="3"/>
  <c r="J437" i="3"/>
  <c r="I437" i="3"/>
  <c r="H437" i="3"/>
  <c r="L436" i="3"/>
  <c r="K436" i="3"/>
  <c r="J436" i="3"/>
  <c r="I436" i="3"/>
  <c r="H436" i="3"/>
  <c r="L435" i="3"/>
  <c r="L328" i="3"/>
  <c r="K328" i="3"/>
  <c r="J328" i="3"/>
  <c r="I328" i="3"/>
  <c r="H328" i="3"/>
  <c r="L327" i="3"/>
  <c r="K327" i="3"/>
  <c r="J327" i="3"/>
  <c r="I327" i="3"/>
  <c r="H327" i="3"/>
  <c r="L326" i="3"/>
  <c r="K326" i="3"/>
  <c r="J326" i="3"/>
  <c r="I326" i="3"/>
  <c r="H326" i="3"/>
  <c r="L325" i="3"/>
  <c r="K325" i="3"/>
  <c r="J325" i="3"/>
  <c r="I325" i="3"/>
  <c r="H325" i="3"/>
  <c r="L324" i="3"/>
  <c r="K324" i="3"/>
  <c r="J324" i="3"/>
  <c r="I324" i="3"/>
  <c r="H324" i="3"/>
  <c r="L323" i="3"/>
  <c r="K323" i="3"/>
  <c r="J323" i="3"/>
  <c r="I323" i="3"/>
  <c r="H323" i="3"/>
  <c r="L322" i="3"/>
  <c r="K322" i="3"/>
  <c r="J322" i="3"/>
  <c r="I322" i="3"/>
  <c r="H322" i="3"/>
  <c r="L321" i="3"/>
  <c r="K321" i="3"/>
  <c r="J321" i="3"/>
  <c r="I321" i="3"/>
  <c r="H321" i="3"/>
  <c r="L320" i="3"/>
  <c r="K320" i="3"/>
  <c r="J320" i="3"/>
  <c r="I320" i="3"/>
  <c r="H320" i="3"/>
  <c r="L319" i="3"/>
  <c r="K319" i="3"/>
  <c r="J319" i="3"/>
  <c r="I319" i="3"/>
  <c r="H319" i="3"/>
  <c r="L318" i="3"/>
  <c r="K318" i="3"/>
  <c r="J318" i="3"/>
  <c r="I318" i="3"/>
  <c r="H318" i="3"/>
  <c r="L317" i="3"/>
  <c r="K317" i="3"/>
  <c r="J317" i="3"/>
  <c r="I317" i="3"/>
  <c r="H317" i="3"/>
  <c r="L316" i="3"/>
  <c r="K316" i="3"/>
  <c r="J316" i="3"/>
  <c r="I316" i="3"/>
  <c r="H316" i="3"/>
  <c r="L315" i="3"/>
  <c r="K315" i="3"/>
  <c r="J315" i="3"/>
  <c r="I315" i="3"/>
  <c r="H315" i="3"/>
  <c r="L314" i="3"/>
  <c r="K314" i="3"/>
  <c r="J314" i="3"/>
  <c r="I314" i="3"/>
  <c r="H314" i="3"/>
  <c r="H302" i="3"/>
  <c r="I302" i="3"/>
  <c r="J302" i="3"/>
  <c r="K302" i="3"/>
  <c r="L313" i="3"/>
  <c r="K313" i="3"/>
  <c r="J313" i="3"/>
  <c r="I313" i="3"/>
  <c r="H313" i="3"/>
  <c r="L312" i="3"/>
  <c r="K312" i="3"/>
  <c r="J312" i="3"/>
  <c r="I312" i="3"/>
  <c r="H312" i="3"/>
  <c r="L311" i="3"/>
  <c r="K311" i="3"/>
  <c r="J311" i="3"/>
  <c r="I311" i="3"/>
  <c r="H311" i="3"/>
  <c r="L310" i="3"/>
  <c r="K310" i="3"/>
  <c r="J310" i="3"/>
  <c r="I310" i="3"/>
  <c r="H310" i="3"/>
  <c r="L309" i="3"/>
  <c r="K309" i="3"/>
  <c r="J309" i="3"/>
  <c r="I309" i="3"/>
  <c r="H309" i="3"/>
  <c r="L308" i="3"/>
  <c r="K308" i="3"/>
  <c r="J308" i="3"/>
  <c r="I308" i="3"/>
  <c r="H308" i="3"/>
  <c r="L307" i="3"/>
  <c r="K307" i="3"/>
  <c r="J307" i="3"/>
  <c r="I307" i="3"/>
  <c r="H307" i="3"/>
  <c r="L306" i="3"/>
  <c r="K306" i="3"/>
  <c r="J306" i="3"/>
  <c r="I306" i="3"/>
  <c r="H306" i="3"/>
  <c r="L305" i="3"/>
  <c r="K305" i="3"/>
  <c r="J305" i="3"/>
  <c r="I305" i="3"/>
  <c r="H305" i="3"/>
  <c r="L304" i="3"/>
  <c r="K304" i="3"/>
  <c r="J304" i="3"/>
  <c r="I304" i="3"/>
  <c r="H304" i="3"/>
  <c r="L303" i="3"/>
  <c r="K303" i="3"/>
  <c r="J303" i="3"/>
  <c r="I303" i="3"/>
  <c r="H303" i="3"/>
  <c r="L302" i="3"/>
  <c r="L301" i="3"/>
  <c r="K301" i="3"/>
  <c r="J301" i="3"/>
  <c r="I301" i="3"/>
  <c r="H301" i="3"/>
  <c r="L300" i="3"/>
  <c r="K300" i="3"/>
  <c r="J300" i="3"/>
  <c r="I300" i="3"/>
  <c r="H300" i="3"/>
  <c r="L299" i="3"/>
  <c r="K299" i="3"/>
  <c r="J299" i="3"/>
  <c r="I299" i="3"/>
  <c r="H299" i="3"/>
  <c r="L298" i="3"/>
  <c r="K298" i="3"/>
  <c r="J298" i="3"/>
  <c r="I298" i="3"/>
  <c r="H298" i="3"/>
  <c r="L297" i="3"/>
  <c r="K297" i="3"/>
  <c r="J297" i="3"/>
  <c r="I297" i="3"/>
  <c r="H297" i="3"/>
  <c r="L296" i="3"/>
  <c r="K296" i="3"/>
  <c r="J296" i="3"/>
  <c r="I296" i="3"/>
  <c r="H296" i="3"/>
  <c r="L295" i="3"/>
  <c r="K295" i="3"/>
  <c r="J295" i="3"/>
  <c r="I295" i="3"/>
  <c r="H295" i="3"/>
  <c r="L294" i="3"/>
  <c r="K294" i="3"/>
  <c r="J294" i="3"/>
  <c r="I294" i="3"/>
  <c r="H294" i="3"/>
  <c r="L293" i="3"/>
  <c r="K293" i="3"/>
  <c r="J293" i="3"/>
  <c r="I293" i="3"/>
  <c r="H293" i="3"/>
  <c r="L292" i="3"/>
  <c r="K292" i="3"/>
  <c r="J292" i="3"/>
  <c r="I292" i="3"/>
  <c r="H292" i="3"/>
  <c r="L291" i="3"/>
  <c r="K291" i="3"/>
  <c r="J291" i="3"/>
  <c r="I291" i="3"/>
  <c r="H291" i="3"/>
  <c r="L290" i="3"/>
  <c r="K290" i="3"/>
  <c r="J290" i="3"/>
  <c r="I290" i="3"/>
  <c r="H290" i="3"/>
  <c r="L289" i="3"/>
  <c r="K289" i="3"/>
  <c r="J289" i="3"/>
  <c r="I289" i="3"/>
  <c r="H289" i="3"/>
  <c r="L288" i="3"/>
  <c r="K288" i="3"/>
  <c r="J288" i="3"/>
  <c r="I288" i="3"/>
  <c r="H288" i="3"/>
  <c r="L287" i="3"/>
  <c r="K287" i="3"/>
  <c r="J287" i="3"/>
  <c r="I287" i="3"/>
  <c r="H287" i="3"/>
  <c r="L286" i="3"/>
  <c r="K286" i="3"/>
  <c r="J286" i="3"/>
  <c r="I286" i="3"/>
  <c r="H286" i="3"/>
  <c r="L285" i="3"/>
  <c r="K285" i="3"/>
  <c r="J285" i="3"/>
  <c r="I285" i="3"/>
  <c r="H285" i="3"/>
  <c r="L284" i="3"/>
  <c r="K284" i="3"/>
  <c r="J284" i="3"/>
  <c r="I284" i="3"/>
  <c r="H284" i="3"/>
  <c r="L283" i="3"/>
  <c r="K283" i="3"/>
  <c r="J283" i="3"/>
  <c r="I283" i="3"/>
  <c r="H283" i="3"/>
  <c r="L282" i="3"/>
  <c r="K282" i="3"/>
  <c r="J282" i="3"/>
  <c r="I282" i="3"/>
  <c r="H282" i="3"/>
  <c r="L281" i="3"/>
  <c r="K281" i="3"/>
  <c r="J281" i="3"/>
  <c r="I281" i="3"/>
  <c r="H281" i="3"/>
  <c r="L280" i="3"/>
  <c r="K280" i="3"/>
  <c r="J280" i="3"/>
  <c r="I280" i="3"/>
  <c r="H280" i="3"/>
  <c r="L279" i="3"/>
  <c r="K279" i="3"/>
  <c r="J279" i="3"/>
  <c r="I279" i="3"/>
  <c r="H279" i="3"/>
  <c r="L278" i="3"/>
  <c r="K278" i="3"/>
  <c r="J278" i="3"/>
  <c r="I278" i="3"/>
  <c r="H278" i="3"/>
  <c r="L277" i="3"/>
  <c r="K277" i="3"/>
  <c r="J277" i="3"/>
  <c r="I277" i="3"/>
  <c r="H277" i="3"/>
  <c r="L276" i="3"/>
  <c r="K276" i="3"/>
  <c r="J276" i="3"/>
  <c r="I276" i="3"/>
  <c r="H276" i="3"/>
  <c r="L275" i="3"/>
  <c r="K275" i="3"/>
  <c r="J275" i="3"/>
  <c r="I275" i="3"/>
  <c r="H275" i="3"/>
  <c r="L274" i="3"/>
  <c r="K274" i="3"/>
  <c r="J274" i="3"/>
  <c r="I274" i="3"/>
  <c r="H274" i="3"/>
  <c r="L273" i="3"/>
  <c r="K273" i="3"/>
  <c r="J273" i="3"/>
  <c r="I273" i="3"/>
  <c r="H273" i="3"/>
  <c r="L272" i="3"/>
  <c r="K272" i="3"/>
  <c r="J272" i="3"/>
  <c r="I272" i="3"/>
  <c r="H272" i="3"/>
  <c r="L271" i="3"/>
  <c r="K271" i="3"/>
  <c r="J271" i="3"/>
  <c r="I271" i="3"/>
  <c r="H271" i="3"/>
  <c r="L270" i="3"/>
  <c r="K270" i="3"/>
  <c r="J270" i="3"/>
  <c r="I270" i="3"/>
  <c r="H270" i="3"/>
  <c r="L269" i="3"/>
  <c r="K269" i="3"/>
  <c r="J269" i="3"/>
  <c r="I269" i="3"/>
  <c r="H269" i="3"/>
  <c r="L268" i="3"/>
  <c r="K268" i="3"/>
  <c r="J268" i="3"/>
  <c r="I268" i="3"/>
  <c r="H268" i="3"/>
  <c r="L267" i="3"/>
  <c r="K267" i="3"/>
  <c r="J267" i="3"/>
  <c r="I267" i="3"/>
  <c r="H267" i="3"/>
  <c r="L266" i="3"/>
  <c r="K266" i="3"/>
  <c r="J266" i="3"/>
  <c r="I266" i="3"/>
  <c r="H266" i="3"/>
  <c r="L265" i="3"/>
  <c r="K265" i="3"/>
  <c r="J265" i="3"/>
  <c r="I265" i="3"/>
  <c r="H265" i="3"/>
  <c r="L264" i="3"/>
  <c r="K264" i="3"/>
  <c r="J264" i="3"/>
  <c r="I264" i="3"/>
  <c r="H264" i="3"/>
  <c r="L263" i="3"/>
  <c r="K263" i="3"/>
  <c r="J263" i="3"/>
  <c r="I263" i="3"/>
  <c r="H263" i="3"/>
  <c r="L262" i="3"/>
  <c r="K262" i="3"/>
  <c r="J262" i="3"/>
  <c r="I262" i="3"/>
  <c r="H262" i="3"/>
  <c r="L261" i="3"/>
  <c r="K261" i="3"/>
  <c r="J261" i="3"/>
  <c r="I261" i="3"/>
  <c r="H261" i="3"/>
  <c r="L260" i="3"/>
  <c r="K260" i="3"/>
  <c r="J260" i="3"/>
  <c r="I260" i="3"/>
  <c r="H260" i="3"/>
  <c r="L259" i="3"/>
  <c r="K259" i="3"/>
  <c r="J259" i="3"/>
  <c r="I259" i="3"/>
  <c r="H259" i="3"/>
  <c r="L258" i="3"/>
  <c r="K258" i="3"/>
  <c r="J258" i="3"/>
  <c r="I258" i="3"/>
  <c r="H258" i="3"/>
  <c r="L257" i="3"/>
  <c r="K257" i="3"/>
  <c r="J257" i="3"/>
  <c r="I257" i="3"/>
  <c r="H257" i="3"/>
  <c r="L256" i="3"/>
  <c r="K256" i="3"/>
  <c r="J256" i="3"/>
  <c r="I256" i="3"/>
  <c r="H256" i="3"/>
  <c r="L255" i="3"/>
  <c r="K255" i="3"/>
  <c r="J255" i="3"/>
  <c r="I255" i="3"/>
  <c r="H255" i="3"/>
  <c r="L254" i="3"/>
  <c r="K254" i="3"/>
  <c r="J254" i="3"/>
  <c r="I254" i="3"/>
  <c r="H254" i="3"/>
  <c r="L253" i="3"/>
  <c r="K253" i="3"/>
  <c r="J253" i="3"/>
  <c r="I253" i="3"/>
  <c r="H253" i="3"/>
  <c r="L252" i="3"/>
  <c r="K252" i="3"/>
  <c r="J252" i="3"/>
  <c r="I252" i="3"/>
  <c r="H252" i="3"/>
  <c r="L251" i="3"/>
  <c r="K251" i="3"/>
  <c r="J251" i="3"/>
  <c r="I251" i="3"/>
  <c r="H251" i="3"/>
  <c r="L250" i="3"/>
  <c r="K250" i="3"/>
  <c r="J250" i="3"/>
  <c r="I250" i="3"/>
  <c r="H250" i="3"/>
  <c r="L249" i="3"/>
  <c r="K249" i="3"/>
  <c r="J249" i="3"/>
  <c r="I249" i="3"/>
  <c r="H249" i="3"/>
  <c r="L248" i="3"/>
  <c r="K248" i="3"/>
  <c r="J248" i="3"/>
  <c r="I248" i="3"/>
  <c r="H248" i="3"/>
  <c r="L247" i="3"/>
  <c r="K247" i="3"/>
  <c r="J247" i="3"/>
  <c r="I247" i="3"/>
  <c r="H247" i="3"/>
  <c r="L246" i="3"/>
  <c r="K246" i="3"/>
  <c r="J246" i="3"/>
  <c r="I246" i="3"/>
  <c r="H246" i="3"/>
  <c r="L245" i="3"/>
  <c r="K245" i="3"/>
  <c r="J245" i="3"/>
  <c r="I245" i="3"/>
  <c r="H245" i="3"/>
  <c r="L244" i="3"/>
  <c r="K244" i="3"/>
  <c r="J244" i="3"/>
  <c r="I244" i="3"/>
  <c r="H244" i="3"/>
  <c r="L243" i="3"/>
  <c r="K243" i="3"/>
  <c r="J243" i="3"/>
  <c r="I243" i="3"/>
  <c r="H243" i="3"/>
  <c r="L242" i="3"/>
  <c r="K242" i="3"/>
  <c r="J242" i="3"/>
  <c r="I242" i="3"/>
  <c r="H242" i="3"/>
  <c r="L241" i="3"/>
  <c r="K241" i="3"/>
  <c r="J241" i="3"/>
  <c r="I241" i="3"/>
  <c r="H241" i="3"/>
  <c r="L240" i="3"/>
  <c r="K240" i="3"/>
  <c r="J240" i="3"/>
  <c r="I240" i="3"/>
  <c r="H240" i="3"/>
  <c r="L239" i="3"/>
  <c r="K239" i="3"/>
  <c r="J239" i="3"/>
  <c r="I239" i="3"/>
  <c r="H239" i="3"/>
  <c r="L238" i="3"/>
  <c r="K238" i="3"/>
  <c r="J238" i="3"/>
  <c r="I238" i="3"/>
  <c r="H238" i="3"/>
  <c r="L237" i="3"/>
  <c r="K237" i="3"/>
  <c r="J237" i="3"/>
  <c r="I237" i="3"/>
  <c r="H237" i="3"/>
  <c r="L236" i="3"/>
  <c r="K236" i="3"/>
  <c r="J236" i="3"/>
  <c r="I236" i="3"/>
  <c r="H236" i="3"/>
  <c r="L235" i="3"/>
  <c r="K235" i="3"/>
  <c r="J235" i="3"/>
  <c r="I235" i="3"/>
  <c r="H235" i="3"/>
  <c r="L234" i="3"/>
  <c r="K234" i="3"/>
  <c r="J234" i="3"/>
  <c r="I234" i="3"/>
  <c r="H234" i="3"/>
  <c r="L233" i="3"/>
  <c r="K233" i="3"/>
  <c r="J233" i="3"/>
  <c r="I233" i="3"/>
  <c r="H233" i="3"/>
  <c r="L232" i="3"/>
  <c r="K232" i="3"/>
  <c r="J232" i="3"/>
  <c r="I232" i="3"/>
  <c r="H232" i="3"/>
  <c r="L231" i="3"/>
  <c r="K231" i="3"/>
  <c r="J231" i="3"/>
  <c r="I231" i="3"/>
  <c r="H231" i="3"/>
  <c r="L230" i="3"/>
  <c r="K230" i="3"/>
  <c r="J230" i="3"/>
  <c r="I230" i="3"/>
  <c r="H230" i="3"/>
  <c r="L229" i="3"/>
  <c r="K229" i="3"/>
  <c r="J229" i="3"/>
  <c r="I229" i="3"/>
  <c r="H229" i="3"/>
  <c r="L228" i="3"/>
  <c r="K228" i="3"/>
  <c r="J228" i="3"/>
  <c r="I228" i="3"/>
  <c r="H228" i="3"/>
  <c r="L227" i="3"/>
  <c r="K227" i="3"/>
  <c r="J227" i="3"/>
  <c r="I227" i="3"/>
  <c r="H227" i="3"/>
  <c r="L226" i="3"/>
  <c r="K226" i="3"/>
  <c r="J226" i="3"/>
  <c r="I226" i="3"/>
  <c r="H226" i="3"/>
  <c r="H329" i="3"/>
  <c r="I329" i="3"/>
  <c r="J329" i="3"/>
  <c r="K329" i="3"/>
  <c r="L329" i="3"/>
  <c r="L225" i="3"/>
  <c r="K225" i="3"/>
  <c r="J225" i="3"/>
  <c r="I225" i="3"/>
  <c r="H225" i="3"/>
  <c r="L224" i="3"/>
  <c r="K224" i="3"/>
  <c r="J224" i="3"/>
  <c r="I224" i="3"/>
  <c r="H224" i="3"/>
  <c r="L223" i="3"/>
  <c r="K223" i="3"/>
  <c r="J223" i="3"/>
  <c r="I223" i="3"/>
  <c r="H223" i="3"/>
  <c r="L222" i="3"/>
  <c r="K222" i="3"/>
  <c r="J222" i="3"/>
  <c r="I222" i="3"/>
  <c r="H222" i="3"/>
  <c r="L221" i="3"/>
  <c r="K221" i="3"/>
  <c r="J221" i="3"/>
  <c r="I221" i="3"/>
  <c r="H221" i="3"/>
  <c r="L220" i="3"/>
  <c r="K220" i="3"/>
  <c r="J220" i="3"/>
  <c r="I220" i="3"/>
  <c r="H220" i="3"/>
  <c r="L219" i="3"/>
  <c r="K219" i="3"/>
  <c r="J219" i="3"/>
  <c r="I219" i="3"/>
  <c r="H219" i="3"/>
  <c r="L218" i="3"/>
  <c r="K218" i="3"/>
  <c r="J218" i="3"/>
  <c r="I218" i="3"/>
  <c r="H218" i="3"/>
  <c r="L217" i="3"/>
  <c r="K217" i="3"/>
  <c r="J217" i="3"/>
  <c r="I217" i="3"/>
  <c r="H217" i="3"/>
  <c r="L216" i="3"/>
  <c r="K216" i="3"/>
  <c r="J216" i="3"/>
  <c r="I216" i="3"/>
  <c r="H216" i="3"/>
  <c r="L215" i="3"/>
  <c r="K215" i="3"/>
  <c r="J215" i="3"/>
  <c r="I215" i="3"/>
  <c r="H215" i="3"/>
  <c r="L214" i="3"/>
  <c r="K214" i="3"/>
  <c r="J214" i="3"/>
  <c r="I214" i="3"/>
  <c r="H214" i="3"/>
  <c r="L213" i="3"/>
  <c r="K213" i="3"/>
  <c r="J213" i="3"/>
  <c r="I213" i="3"/>
  <c r="H213" i="3"/>
  <c r="L212" i="3"/>
  <c r="K212" i="3"/>
  <c r="J212" i="3"/>
  <c r="I212" i="3"/>
  <c r="H212" i="3"/>
  <c r="L211" i="3"/>
  <c r="K211" i="3"/>
  <c r="J211" i="3"/>
  <c r="I211" i="3"/>
  <c r="H211" i="3"/>
  <c r="L210" i="3"/>
  <c r="K210" i="3"/>
  <c r="J210" i="3"/>
  <c r="I210" i="3"/>
  <c r="H210" i="3"/>
  <c r="L209" i="3"/>
  <c r="K209" i="3"/>
  <c r="J209" i="3"/>
  <c r="I209" i="3"/>
  <c r="H209" i="3"/>
  <c r="L208" i="3"/>
  <c r="K208" i="3"/>
  <c r="J208" i="3"/>
  <c r="I208" i="3"/>
  <c r="H208" i="3"/>
  <c r="L207" i="3"/>
  <c r="K207" i="3"/>
  <c r="J207" i="3"/>
  <c r="I207" i="3"/>
  <c r="H207" i="3"/>
  <c r="L206" i="3"/>
  <c r="K206" i="3"/>
  <c r="J206" i="3"/>
  <c r="I206" i="3"/>
  <c r="H206" i="3"/>
  <c r="L205" i="3"/>
  <c r="K205" i="3"/>
  <c r="J205" i="3"/>
  <c r="I205" i="3"/>
  <c r="H205" i="3"/>
  <c r="L204" i="3"/>
  <c r="K204" i="3"/>
  <c r="J204" i="3"/>
  <c r="I204" i="3"/>
  <c r="H204" i="3"/>
  <c r="L203" i="3"/>
  <c r="K203" i="3"/>
  <c r="J203" i="3"/>
  <c r="I203" i="3"/>
  <c r="H203" i="3"/>
  <c r="L202" i="3"/>
  <c r="K202" i="3"/>
  <c r="J202" i="3"/>
  <c r="I202" i="3"/>
  <c r="H202" i="3"/>
  <c r="L201" i="3"/>
  <c r="K201" i="3"/>
  <c r="J201" i="3"/>
  <c r="I201" i="3"/>
  <c r="H201" i="3"/>
  <c r="L200" i="3"/>
  <c r="K200" i="3"/>
  <c r="J200" i="3"/>
  <c r="I200" i="3"/>
  <c r="H200" i="3"/>
  <c r="L199" i="3"/>
  <c r="K199" i="3"/>
  <c r="J199" i="3"/>
  <c r="I199" i="3"/>
  <c r="H199" i="3"/>
  <c r="L198" i="3"/>
  <c r="K198" i="3"/>
  <c r="J198" i="3"/>
  <c r="I198" i="3"/>
  <c r="H198" i="3"/>
  <c r="L197" i="3"/>
  <c r="K197" i="3"/>
  <c r="J197" i="3"/>
  <c r="I197" i="3"/>
  <c r="H197" i="3"/>
  <c r="L196" i="3"/>
  <c r="K196" i="3"/>
  <c r="J196" i="3"/>
  <c r="I196" i="3"/>
  <c r="H196" i="3"/>
  <c r="L195" i="3"/>
  <c r="K195" i="3"/>
  <c r="J195" i="3"/>
  <c r="I195" i="3"/>
  <c r="H195" i="3"/>
  <c r="L194" i="3"/>
  <c r="K194" i="3"/>
  <c r="J194" i="3"/>
  <c r="I194" i="3"/>
  <c r="H194" i="3"/>
  <c r="L193" i="3"/>
  <c r="K193" i="3"/>
  <c r="J193" i="3"/>
  <c r="I193" i="3"/>
  <c r="H193" i="3"/>
  <c r="L192" i="3"/>
  <c r="K192" i="3"/>
  <c r="J192" i="3"/>
  <c r="I192" i="3"/>
  <c r="H192" i="3"/>
  <c r="L191" i="3"/>
  <c r="K191" i="3"/>
  <c r="J191" i="3"/>
  <c r="I191" i="3"/>
  <c r="H191" i="3"/>
  <c r="L190" i="3"/>
  <c r="K190" i="3"/>
  <c r="J190" i="3"/>
  <c r="I190" i="3"/>
  <c r="H190" i="3"/>
  <c r="L189" i="3"/>
  <c r="K189" i="3"/>
  <c r="J189" i="3"/>
  <c r="I189" i="3"/>
  <c r="H189" i="3"/>
  <c r="L188" i="3"/>
  <c r="K188" i="3"/>
  <c r="J188" i="3"/>
  <c r="I188" i="3"/>
  <c r="H188" i="3"/>
  <c r="L187" i="3"/>
  <c r="K187" i="3"/>
  <c r="J187" i="3"/>
  <c r="I187" i="3"/>
  <c r="H187" i="3"/>
  <c r="L186" i="3"/>
  <c r="K186" i="3"/>
  <c r="J186" i="3"/>
  <c r="I186" i="3"/>
  <c r="H186" i="3"/>
  <c r="L185" i="3"/>
  <c r="K185" i="3"/>
  <c r="J185" i="3"/>
  <c r="I185" i="3"/>
  <c r="H185" i="3"/>
  <c r="L184" i="3"/>
  <c r="K184" i="3"/>
  <c r="J184" i="3"/>
  <c r="I184" i="3"/>
  <c r="H184" i="3"/>
  <c r="L183" i="3"/>
  <c r="K183" i="3"/>
  <c r="J183" i="3"/>
  <c r="I183" i="3"/>
  <c r="H183" i="3"/>
  <c r="L182" i="3"/>
  <c r="K182" i="3"/>
  <c r="J182" i="3"/>
  <c r="I182" i="3"/>
  <c r="H182" i="3"/>
  <c r="L181" i="3"/>
  <c r="K181" i="3"/>
  <c r="J181" i="3"/>
  <c r="I181" i="3"/>
  <c r="H181" i="3"/>
  <c r="L180" i="3"/>
  <c r="K180" i="3"/>
  <c r="J180" i="3"/>
  <c r="I180" i="3"/>
  <c r="H180" i="3"/>
  <c r="L179" i="3"/>
  <c r="K179" i="3"/>
  <c r="J179" i="3"/>
  <c r="I179" i="3"/>
  <c r="H179" i="3"/>
  <c r="L178" i="3"/>
  <c r="K178" i="3"/>
  <c r="J178" i="3"/>
  <c r="I178" i="3"/>
  <c r="H178" i="3"/>
  <c r="L177" i="3"/>
  <c r="K177" i="3"/>
  <c r="J177" i="3"/>
  <c r="I177" i="3"/>
  <c r="H177" i="3"/>
  <c r="L176" i="3"/>
  <c r="K176" i="3"/>
  <c r="J176" i="3"/>
  <c r="I176" i="3"/>
  <c r="H176" i="3"/>
  <c r="L175" i="3"/>
  <c r="K175" i="3"/>
  <c r="J175" i="3"/>
  <c r="I175" i="3"/>
  <c r="H175" i="3"/>
  <c r="L174" i="3"/>
  <c r="K174" i="3"/>
  <c r="J174" i="3"/>
  <c r="I174" i="3"/>
  <c r="H174" i="3"/>
  <c r="L173" i="3"/>
  <c r="K173" i="3"/>
  <c r="J173" i="3"/>
  <c r="I173" i="3"/>
  <c r="H173" i="3"/>
  <c r="L172" i="3"/>
  <c r="K172" i="3"/>
  <c r="J172" i="3"/>
  <c r="I172" i="3"/>
  <c r="H172" i="3"/>
  <c r="L171" i="3"/>
  <c r="K171" i="3"/>
  <c r="J171" i="3"/>
  <c r="I171" i="3"/>
  <c r="H171" i="3"/>
  <c r="L170" i="3"/>
  <c r="K170" i="3"/>
  <c r="J170" i="3"/>
  <c r="I170" i="3"/>
  <c r="H170" i="3"/>
  <c r="L169" i="3"/>
  <c r="K169" i="3"/>
  <c r="J169" i="3"/>
  <c r="I169" i="3"/>
  <c r="H169" i="3"/>
  <c r="L147" i="3"/>
  <c r="K147" i="3"/>
  <c r="J147" i="3"/>
  <c r="I147" i="3"/>
  <c r="H147" i="3"/>
  <c r="L146" i="3"/>
  <c r="K146" i="3"/>
  <c r="J146" i="3"/>
  <c r="I146" i="3"/>
  <c r="H146" i="3"/>
  <c r="L145" i="3"/>
  <c r="K145" i="3"/>
  <c r="J145" i="3"/>
  <c r="I145" i="3"/>
  <c r="H145" i="3"/>
  <c r="L144" i="3"/>
  <c r="K144" i="3"/>
  <c r="J144" i="3"/>
  <c r="I144" i="3"/>
  <c r="H144" i="3"/>
  <c r="L143" i="3"/>
  <c r="K143" i="3"/>
  <c r="J143" i="3"/>
  <c r="I143" i="3"/>
  <c r="H143" i="3"/>
  <c r="L142" i="3"/>
  <c r="K142" i="3"/>
  <c r="J142" i="3"/>
  <c r="I142" i="3"/>
  <c r="H142" i="3"/>
  <c r="L141" i="3"/>
  <c r="K141" i="3"/>
  <c r="J141" i="3"/>
  <c r="I141" i="3"/>
  <c r="H141" i="3"/>
  <c r="L140" i="3"/>
  <c r="K140" i="3"/>
  <c r="J140" i="3"/>
  <c r="I140" i="3"/>
  <c r="H140" i="3"/>
  <c r="L123" i="3"/>
  <c r="K123" i="3"/>
  <c r="J123" i="3"/>
  <c r="I123" i="3"/>
  <c r="H123" i="3"/>
  <c r="L122" i="3"/>
  <c r="K122" i="3"/>
  <c r="J122" i="3"/>
  <c r="I122" i="3"/>
  <c r="H122" i="3"/>
  <c r="L121" i="3"/>
  <c r="K121" i="3"/>
  <c r="J121" i="3"/>
  <c r="I121" i="3"/>
  <c r="H121" i="3"/>
  <c r="L120" i="3"/>
  <c r="K120" i="3"/>
  <c r="J120" i="3"/>
  <c r="I120" i="3"/>
  <c r="H120" i="3"/>
  <c r="L119" i="3"/>
  <c r="K119" i="3"/>
  <c r="J119" i="3"/>
  <c r="I119" i="3"/>
  <c r="H119" i="3"/>
  <c r="L105" i="3"/>
  <c r="K105" i="3"/>
  <c r="J105" i="3"/>
  <c r="I105" i="3"/>
  <c r="H105" i="3"/>
  <c r="L104" i="3"/>
  <c r="K104" i="3"/>
  <c r="J104" i="3"/>
  <c r="I104" i="3"/>
  <c r="H104" i="3"/>
  <c r="L103" i="3"/>
  <c r="K103" i="3"/>
  <c r="J103" i="3"/>
  <c r="I103" i="3"/>
  <c r="H103" i="3"/>
  <c r="L102" i="3"/>
  <c r="K102" i="3"/>
  <c r="J102" i="3"/>
  <c r="I102" i="3"/>
  <c r="H102" i="3"/>
  <c r="L101" i="3"/>
  <c r="K101" i="3"/>
  <c r="J101" i="3"/>
  <c r="I101" i="3"/>
  <c r="H101" i="3"/>
  <c r="L100" i="3"/>
  <c r="K100" i="3"/>
  <c r="J100" i="3"/>
  <c r="I100" i="3"/>
  <c r="H100" i="3"/>
  <c r="L99" i="3"/>
  <c r="K99" i="3"/>
  <c r="J99" i="3"/>
  <c r="I99" i="3"/>
  <c r="H99" i="3"/>
  <c r="L98" i="3"/>
  <c r="K98" i="3"/>
  <c r="J98" i="3"/>
  <c r="I98" i="3"/>
  <c r="H98" i="3"/>
  <c r="L97" i="3"/>
  <c r="K97" i="3"/>
  <c r="J97" i="3"/>
  <c r="I97" i="3"/>
  <c r="H97" i="3"/>
  <c r="L96" i="3"/>
  <c r="K96" i="3"/>
  <c r="J96" i="3"/>
  <c r="I96" i="3"/>
  <c r="H96" i="3"/>
  <c r="L95" i="3"/>
  <c r="K95" i="3"/>
  <c r="J95" i="3"/>
  <c r="I95" i="3"/>
  <c r="H95" i="3"/>
  <c r="L94" i="3"/>
  <c r="K94" i="3"/>
  <c r="J94" i="3"/>
  <c r="I94" i="3"/>
  <c r="H94" i="3"/>
  <c r="L93" i="3"/>
  <c r="K93" i="3"/>
  <c r="J93" i="3"/>
  <c r="I93" i="3"/>
  <c r="H93" i="3"/>
  <c r="L92" i="3"/>
  <c r="K92" i="3"/>
  <c r="J92" i="3"/>
  <c r="I92" i="3"/>
  <c r="H92" i="3"/>
  <c r="L91" i="3"/>
  <c r="K91" i="3"/>
  <c r="J91" i="3"/>
  <c r="I91" i="3"/>
  <c r="H91" i="3"/>
  <c r="L90" i="3"/>
  <c r="K90" i="3"/>
  <c r="J90" i="3"/>
  <c r="I90" i="3"/>
  <c r="H90" i="3"/>
  <c r="L89" i="3"/>
  <c r="K89" i="3"/>
  <c r="J89" i="3"/>
  <c r="I89" i="3"/>
  <c r="H89" i="3"/>
  <c r="L88" i="3"/>
  <c r="K88" i="3"/>
  <c r="J88" i="3"/>
  <c r="I88" i="3"/>
  <c r="H88" i="3"/>
  <c r="L87" i="3"/>
  <c r="K87" i="3"/>
  <c r="J87" i="3"/>
  <c r="I87" i="3"/>
  <c r="H87" i="3"/>
  <c r="L86" i="3"/>
  <c r="K86" i="3"/>
  <c r="J86" i="3"/>
  <c r="I86" i="3"/>
  <c r="H86" i="3"/>
  <c r="L85" i="3"/>
  <c r="K85" i="3"/>
  <c r="J85" i="3"/>
  <c r="I85" i="3"/>
  <c r="H85" i="3"/>
  <c r="L73" i="3"/>
  <c r="K73" i="3"/>
  <c r="J73" i="3"/>
  <c r="I73" i="3"/>
  <c r="H73" i="3"/>
  <c r="L72" i="3"/>
  <c r="K72" i="3"/>
  <c r="J72" i="3"/>
  <c r="I72" i="3"/>
  <c r="H72" i="3"/>
  <c r="L71" i="3"/>
  <c r="K71" i="3"/>
  <c r="J71" i="3"/>
  <c r="I71" i="3"/>
  <c r="H71" i="3"/>
  <c r="L70" i="3"/>
  <c r="K70" i="3"/>
  <c r="J70" i="3"/>
  <c r="I70" i="3"/>
  <c r="H70" i="3"/>
  <c r="L44" i="3"/>
  <c r="K44" i="3"/>
  <c r="J44" i="3"/>
  <c r="I44" i="3"/>
  <c r="H44" i="3"/>
  <c r="L43" i="3"/>
  <c r="K43" i="3"/>
  <c r="J43" i="3"/>
  <c r="I43" i="3"/>
  <c r="H43" i="3"/>
  <c r="L42" i="3"/>
  <c r="K42" i="3"/>
  <c r="J42" i="3"/>
  <c r="I42" i="3"/>
  <c r="H42" i="3"/>
  <c r="L41" i="3"/>
  <c r="K41" i="3"/>
  <c r="J41" i="3"/>
  <c r="I41" i="3"/>
  <c r="H41" i="3"/>
  <c r="L40" i="3"/>
  <c r="K40" i="3"/>
  <c r="J40" i="3"/>
  <c r="I40" i="3"/>
  <c r="H40" i="3"/>
  <c r="L39" i="3"/>
  <c r="K39" i="3"/>
  <c r="J39" i="3"/>
  <c r="I39" i="3"/>
  <c r="H39" i="3"/>
  <c r="L38" i="3"/>
  <c r="K38" i="3"/>
  <c r="J38" i="3"/>
  <c r="I38" i="3"/>
  <c r="H38" i="3"/>
  <c r="L37" i="3"/>
  <c r="K37" i="3"/>
  <c r="J37" i="3"/>
  <c r="I37" i="3"/>
  <c r="H37" i="3"/>
  <c r="L36" i="3"/>
  <c r="K36" i="3"/>
  <c r="J36" i="3"/>
  <c r="I36" i="3"/>
  <c r="H36" i="3"/>
  <c r="L35" i="3"/>
  <c r="K35" i="3"/>
  <c r="J35" i="3"/>
  <c r="I35" i="3"/>
  <c r="H35" i="3"/>
  <c r="L34" i="3"/>
  <c r="K34" i="3"/>
  <c r="J34" i="3"/>
  <c r="I34" i="3"/>
  <c r="H34" i="3"/>
  <c r="L33" i="3"/>
  <c r="K33" i="3"/>
  <c r="J33" i="3"/>
  <c r="I33" i="3"/>
  <c r="H33" i="3"/>
  <c r="L32" i="3"/>
  <c r="K32" i="3"/>
  <c r="J32" i="3"/>
  <c r="I32" i="3"/>
  <c r="H32" i="3"/>
  <c r="L31" i="3"/>
  <c r="K31" i="3"/>
  <c r="J31" i="3"/>
  <c r="I31" i="3"/>
  <c r="H31" i="3"/>
  <c r="L30" i="3"/>
  <c r="K30" i="3"/>
  <c r="J30" i="3"/>
  <c r="I30" i="3"/>
  <c r="H30" i="3"/>
  <c r="L29" i="3"/>
  <c r="K29" i="3"/>
  <c r="J29" i="3"/>
  <c r="I29" i="3"/>
  <c r="H29" i="3"/>
  <c r="L28" i="3"/>
  <c r="K28" i="3"/>
  <c r="J28" i="3"/>
  <c r="I28" i="3"/>
  <c r="H28" i="3"/>
  <c r="L27" i="3"/>
  <c r="K27" i="3"/>
  <c r="J27" i="3"/>
  <c r="I27" i="3"/>
  <c r="H27" i="3"/>
  <c r="L26" i="3"/>
  <c r="K26" i="3"/>
  <c r="J26" i="3"/>
  <c r="I26" i="3"/>
  <c r="H26" i="3"/>
  <c r="L25" i="3"/>
  <c r="K25" i="3"/>
  <c r="J25" i="3"/>
  <c r="I25" i="3"/>
  <c r="H25" i="3"/>
  <c r="L24" i="3"/>
  <c r="K24" i="3"/>
  <c r="J24" i="3"/>
  <c r="I24" i="3"/>
  <c r="H2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L2342" i="3" l="1"/>
  <c r="K2342" i="3"/>
  <c r="J2342" i="3"/>
  <c r="I2342" i="3"/>
  <c r="H2342" i="3"/>
  <c r="L2341" i="3"/>
  <c r="K2341" i="3"/>
  <c r="J2341" i="3"/>
  <c r="I2341" i="3"/>
  <c r="H2341" i="3"/>
  <c r="L2340" i="3"/>
  <c r="K2340" i="3"/>
  <c r="J2340" i="3"/>
  <c r="I2340" i="3"/>
  <c r="H2340" i="3"/>
  <c r="L2339" i="3"/>
  <c r="K2339" i="3"/>
  <c r="J2339" i="3"/>
  <c r="I2339" i="3"/>
  <c r="H2339" i="3"/>
  <c r="L2338" i="3"/>
  <c r="K2338" i="3"/>
  <c r="J2338" i="3"/>
  <c r="I2338" i="3"/>
  <c r="H2338" i="3"/>
  <c r="L2344" i="3"/>
  <c r="K2344" i="3"/>
  <c r="J2344" i="3"/>
  <c r="I2344" i="3"/>
  <c r="H2344" i="3"/>
  <c r="L2343" i="3"/>
  <c r="K2343" i="3"/>
  <c r="J2343" i="3"/>
  <c r="I2343" i="3"/>
  <c r="H2343" i="3"/>
  <c r="L2337" i="3"/>
  <c r="K2337" i="3"/>
  <c r="J2337" i="3"/>
  <c r="I2337" i="3"/>
  <c r="H2337" i="3"/>
  <c r="L2336" i="3"/>
  <c r="K2336" i="3"/>
  <c r="J2336" i="3"/>
  <c r="I2336" i="3"/>
  <c r="H2336" i="3"/>
  <c r="L2335" i="3"/>
  <c r="K2335" i="3"/>
  <c r="J2335" i="3"/>
  <c r="I2335" i="3"/>
  <c r="H2335" i="3"/>
  <c r="L2334" i="3"/>
  <c r="K2334" i="3"/>
  <c r="J2334" i="3"/>
  <c r="I2334" i="3"/>
  <c r="H2334" i="3"/>
  <c r="L2333" i="3"/>
  <c r="K2333" i="3"/>
  <c r="J2333" i="3"/>
  <c r="I2333" i="3"/>
  <c r="H2333" i="3"/>
  <c r="L2332" i="3"/>
  <c r="K2332" i="3"/>
  <c r="J2332" i="3"/>
  <c r="I2332" i="3"/>
  <c r="H2332" i="3"/>
  <c r="L2331" i="3"/>
  <c r="K2331" i="3"/>
  <c r="J2331" i="3"/>
  <c r="I2331" i="3"/>
  <c r="H2331" i="3"/>
  <c r="L2330" i="3"/>
  <c r="K2330" i="3"/>
  <c r="J2330" i="3"/>
  <c r="I2330" i="3"/>
  <c r="H2330" i="3"/>
  <c r="L2329" i="3"/>
  <c r="K2329" i="3"/>
  <c r="J2329" i="3"/>
  <c r="I2329" i="3"/>
  <c r="H2329" i="3"/>
  <c r="L2328" i="3"/>
  <c r="K2328" i="3"/>
  <c r="J2328" i="3"/>
  <c r="I2328" i="3"/>
  <c r="H2328" i="3"/>
  <c r="L2327" i="3"/>
  <c r="K2327" i="3"/>
  <c r="J2327" i="3"/>
  <c r="I2327" i="3"/>
  <c r="H2327" i="3"/>
  <c r="L2326" i="3"/>
  <c r="K2326" i="3"/>
  <c r="J2326" i="3"/>
  <c r="I2326" i="3"/>
  <c r="H2326" i="3"/>
  <c r="L2325" i="3"/>
  <c r="K2325" i="3"/>
  <c r="J2325" i="3"/>
  <c r="I2325" i="3"/>
  <c r="H2325" i="3"/>
  <c r="L2324" i="3"/>
  <c r="K2324" i="3"/>
  <c r="J2324" i="3"/>
  <c r="I2324" i="3"/>
  <c r="H2324" i="3"/>
  <c r="L2323" i="3"/>
  <c r="K2323" i="3"/>
  <c r="J2323" i="3"/>
  <c r="I2323" i="3"/>
  <c r="H2323" i="3"/>
  <c r="L2359" i="3"/>
  <c r="K2359" i="3"/>
  <c r="J2359" i="3"/>
  <c r="I2359" i="3"/>
  <c r="H2359" i="3"/>
  <c r="H2356" i="3"/>
  <c r="I2356" i="3"/>
  <c r="J2356" i="3"/>
  <c r="K2356" i="3"/>
  <c r="L2356" i="3"/>
  <c r="H2357" i="3"/>
  <c r="I2357" i="3"/>
  <c r="J2357" i="3"/>
  <c r="K2357" i="3"/>
  <c r="L2357" i="3"/>
  <c r="H2358" i="3"/>
  <c r="I2358" i="3"/>
  <c r="J2358" i="3"/>
  <c r="K2358" i="3"/>
  <c r="L2358" i="3"/>
  <c r="H2346" i="3"/>
  <c r="I2346" i="3"/>
  <c r="J2346" i="3"/>
  <c r="K2346" i="3"/>
  <c r="L2346" i="3"/>
  <c r="H2347" i="3"/>
  <c r="I2347" i="3"/>
  <c r="J2347" i="3"/>
  <c r="K2347" i="3"/>
  <c r="L2347" i="3"/>
  <c r="H2348" i="3"/>
  <c r="I2348" i="3"/>
  <c r="J2348" i="3"/>
  <c r="K2348" i="3"/>
  <c r="L2348" i="3"/>
  <c r="H2349" i="3"/>
  <c r="I2349" i="3"/>
  <c r="J2349" i="3"/>
  <c r="K2349" i="3"/>
  <c r="L2349" i="3"/>
  <c r="H2350" i="3"/>
  <c r="I2350" i="3"/>
  <c r="J2350" i="3"/>
  <c r="K2350" i="3"/>
  <c r="L2350" i="3"/>
  <c r="H2351" i="3"/>
  <c r="I2351" i="3"/>
  <c r="J2351" i="3"/>
  <c r="K2351" i="3"/>
  <c r="L2351" i="3"/>
  <c r="H2352" i="3"/>
  <c r="I2352" i="3"/>
  <c r="J2352" i="3"/>
  <c r="K2352" i="3"/>
  <c r="L2352" i="3"/>
  <c r="H2353" i="3"/>
  <c r="I2353" i="3"/>
  <c r="J2353" i="3"/>
  <c r="K2353" i="3"/>
  <c r="L2353" i="3"/>
  <c r="H2354" i="3"/>
  <c r="I2354" i="3"/>
  <c r="J2354" i="3"/>
  <c r="K2354" i="3"/>
  <c r="L2354" i="3"/>
  <c r="H2355" i="3"/>
  <c r="I2355" i="3"/>
  <c r="J2355" i="3"/>
  <c r="K2355" i="3"/>
  <c r="L2355" i="3"/>
  <c r="L168" i="3"/>
  <c r="K168" i="3"/>
  <c r="J168" i="3"/>
  <c r="I168" i="3"/>
  <c r="H168" i="3"/>
  <c r="L167" i="3"/>
  <c r="K167" i="3"/>
  <c r="J167" i="3"/>
  <c r="I167" i="3"/>
  <c r="H167" i="3"/>
  <c r="L166" i="3"/>
  <c r="K166" i="3"/>
  <c r="J166" i="3"/>
  <c r="I166" i="3"/>
  <c r="H166" i="3"/>
  <c r="L165" i="3"/>
  <c r="K165" i="3"/>
  <c r="J165" i="3"/>
  <c r="I165" i="3"/>
  <c r="H165" i="3"/>
  <c r="L164" i="3"/>
  <c r="K164" i="3"/>
  <c r="J164" i="3"/>
  <c r="I164" i="3"/>
  <c r="H164" i="3"/>
  <c r="L163" i="3"/>
  <c r="K163" i="3"/>
  <c r="J163" i="3"/>
  <c r="I163" i="3"/>
  <c r="H163" i="3"/>
  <c r="L162" i="3"/>
  <c r="K162" i="3"/>
  <c r="J162" i="3"/>
  <c r="I162" i="3"/>
  <c r="H162" i="3"/>
  <c r="L161" i="3"/>
  <c r="K161" i="3"/>
  <c r="J161" i="3"/>
  <c r="I161" i="3"/>
  <c r="H161" i="3"/>
  <c r="L160" i="3"/>
  <c r="K160" i="3"/>
  <c r="J160" i="3"/>
  <c r="I160" i="3"/>
  <c r="H160" i="3"/>
  <c r="L159" i="3"/>
  <c r="K159" i="3"/>
  <c r="J159" i="3"/>
  <c r="I159" i="3"/>
  <c r="H159" i="3"/>
  <c r="L158" i="3"/>
  <c r="K158" i="3"/>
  <c r="J158" i="3"/>
  <c r="I158" i="3"/>
  <c r="H158" i="3"/>
  <c r="L157" i="3"/>
  <c r="K157" i="3"/>
  <c r="J157" i="3"/>
  <c r="I157" i="3"/>
  <c r="H157" i="3"/>
  <c r="L156" i="3"/>
  <c r="K156" i="3"/>
  <c r="J156" i="3"/>
  <c r="I156" i="3"/>
  <c r="H156" i="3"/>
  <c r="L155" i="3"/>
  <c r="K155" i="3"/>
  <c r="J155" i="3"/>
  <c r="I155" i="3"/>
  <c r="H155" i="3"/>
  <c r="L154" i="3"/>
  <c r="K154" i="3"/>
  <c r="J154" i="3"/>
  <c r="I154" i="3"/>
  <c r="H154" i="3"/>
  <c r="L153" i="3"/>
  <c r="K153" i="3"/>
  <c r="J153" i="3"/>
  <c r="I153" i="3"/>
  <c r="H153" i="3"/>
  <c r="L152" i="3"/>
  <c r="K152" i="3"/>
  <c r="J152" i="3"/>
  <c r="I152" i="3"/>
  <c r="H152" i="3"/>
  <c r="L151" i="3"/>
  <c r="K151" i="3"/>
  <c r="J151" i="3"/>
  <c r="I151" i="3"/>
  <c r="H151" i="3"/>
  <c r="L150" i="3"/>
  <c r="K150" i="3"/>
  <c r="J150" i="3"/>
  <c r="I150" i="3"/>
  <c r="H150" i="3"/>
  <c r="L149" i="3"/>
  <c r="K149" i="3"/>
  <c r="J149" i="3"/>
  <c r="I149" i="3"/>
  <c r="H149" i="3"/>
  <c r="L148" i="3"/>
  <c r="K148" i="3"/>
  <c r="J148" i="3"/>
  <c r="I148" i="3"/>
  <c r="H148" i="3"/>
  <c r="L139" i="3" l="1"/>
  <c r="K139" i="3"/>
  <c r="J139" i="3"/>
  <c r="I139" i="3"/>
  <c r="H139" i="3"/>
  <c r="L138" i="3"/>
  <c r="K138" i="3"/>
  <c r="J138" i="3"/>
  <c r="I138" i="3"/>
  <c r="H138" i="3"/>
  <c r="L137" i="3"/>
  <c r="K137" i="3"/>
  <c r="J137" i="3"/>
  <c r="I137" i="3"/>
  <c r="H137" i="3"/>
  <c r="L136" i="3"/>
  <c r="K136" i="3"/>
  <c r="J136" i="3"/>
  <c r="I136" i="3"/>
  <c r="H136" i="3"/>
  <c r="L135" i="3"/>
  <c r="K135" i="3"/>
  <c r="J135" i="3"/>
  <c r="I135" i="3"/>
  <c r="H135" i="3"/>
  <c r="L134" i="3"/>
  <c r="K134" i="3"/>
  <c r="J134" i="3"/>
  <c r="I134" i="3"/>
  <c r="H134" i="3"/>
  <c r="L133" i="3"/>
  <c r="K133" i="3"/>
  <c r="J133" i="3"/>
  <c r="I133" i="3"/>
  <c r="H133" i="3"/>
  <c r="L132" i="3"/>
  <c r="K132" i="3"/>
  <c r="J132" i="3"/>
  <c r="I132" i="3"/>
  <c r="H132" i="3"/>
  <c r="L131" i="3"/>
  <c r="K131" i="3"/>
  <c r="J131" i="3"/>
  <c r="I131" i="3"/>
  <c r="H131" i="3"/>
  <c r="L130" i="3"/>
  <c r="K130" i="3"/>
  <c r="J130" i="3"/>
  <c r="I130" i="3"/>
  <c r="H130" i="3"/>
  <c r="L129" i="3"/>
  <c r="K129" i="3"/>
  <c r="J129" i="3"/>
  <c r="I129" i="3"/>
  <c r="H129" i="3"/>
  <c r="L128" i="3"/>
  <c r="K128" i="3"/>
  <c r="J128" i="3"/>
  <c r="I128" i="3"/>
  <c r="H128" i="3"/>
  <c r="L127" i="3"/>
  <c r="K127" i="3"/>
  <c r="J127" i="3"/>
  <c r="I127" i="3"/>
  <c r="H127" i="3"/>
  <c r="L126" i="3"/>
  <c r="K126" i="3"/>
  <c r="J126" i="3"/>
  <c r="I126" i="3"/>
  <c r="H126" i="3"/>
  <c r="L125" i="3"/>
  <c r="K125" i="3"/>
  <c r="J125" i="3"/>
  <c r="I125" i="3"/>
  <c r="H125" i="3"/>
  <c r="L124" i="3"/>
  <c r="K124" i="3"/>
  <c r="J124" i="3"/>
  <c r="I124" i="3"/>
  <c r="H124" i="3"/>
  <c r="H106" i="3"/>
  <c r="I106" i="3"/>
  <c r="J106" i="3"/>
  <c r="K106" i="3"/>
  <c r="L106" i="3"/>
  <c r="H107" i="3"/>
  <c r="I107" i="3"/>
  <c r="J107" i="3"/>
  <c r="K107" i="3"/>
  <c r="L107" i="3"/>
  <c r="H108" i="3"/>
  <c r="I108" i="3"/>
  <c r="J108" i="3"/>
  <c r="K108" i="3"/>
  <c r="L108" i="3"/>
  <c r="H109" i="3"/>
  <c r="I109" i="3"/>
  <c r="J109" i="3"/>
  <c r="K109" i="3"/>
  <c r="L109" i="3"/>
  <c r="H110" i="3"/>
  <c r="I110" i="3"/>
  <c r="J110" i="3"/>
  <c r="K110" i="3"/>
  <c r="L110" i="3"/>
  <c r="H111" i="3"/>
  <c r="I111" i="3"/>
  <c r="J111" i="3"/>
  <c r="K111" i="3"/>
  <c r="L111" i="3"/>
  <c r="H112" i="3"/>
  <c r="I112" i="3"/>
  <c r="J112" i="3"/>
  <c r="K112" i="3"/>
  <c r="L112" i="3"/>
  <c r="H113" i="3"/>
  <c r="I113" i="3"/>
  <c r="J113" i="3"/>
  <c r="K113" i="3"/>
  <c r="L113" i="3"/>
  <c r="H114" i="3"/>
  <c r="I114" i="3"/>
  <c r="J114" i="3"/>
  <c r="K114" i="3"/>
  <c r="L114" i="3"/>
  <c r="H115" i="3"/>
  <c r="I115" i="3"/>
  <c r="J115" i="3"/>
  <c r="K115" i="3"/>
  <c r="L115" i="3"/>
  <c r="H116" i="3"/>
  <c r="I116" i="3"/>
  <c r="J116" i="3"/>
  <c r="K116" i="3"/>
  <c r="L116" i="3"/>
  <c r="H117" i="3"/>
  <c r="I117" i="3"/>
  <c r="J117" i="3"/>
  <c r="K117" i="3"/>
  <c r="L117" i="3"/>
  <c r="H118" i="3"/>
  <c r="I118" i="3"/>
  <c r="J118" i="3"/>
  <c r="K118" i="3"/>
  <c r="L118" i="3"/>
  <c r="H75" i="3"/>
  <c r="I75" i="3"/>
  <c r="J75" i="3"/>
  <c r="K75" i="3"/>
  <c r="L75" i="3"/>
  <c r="H76" i="3"/>
  <c r="I76" i="3"/>
  <c r="J76" i="3"/>
  <c r="K76" i="3"/>
  <c r="L76" i="3"/>
  <c r="H77" i="3"/>
  <c r="I77" i="3"/>
  <c r="J77" i="3"/>
  <c r="K77" i="3"/>
  <c r="L77" i="3"/>
  <c r="H78" i="3"/>
  <c r="I78" i="3"/>
  <c r="J78" i="3"/>
  <c r="K78" i="3"/>
  <c r="L78" i="3"/>
  <c r="H79" i="3"/>
  <c r="I79" i="3"/>
  <c r="J79" i="3"/>
  <c r="K79" i="3"/>
  <c r="L79" i="3"/>
  <c r="H80" i="3"/>
  <c r="I80" i="3"/>
  <c r="J80" i="3"/>
  <c r="K80" i="3"/>
  <c r="L80" i="3"/>
  <c r="H81" i="3"/>
  <c r="I81" i="3"/>
  <c r="J81" i="3"/>
  <c r="K81" i="3"/>
  <c r="L81" i="3"/>
  <c r="H82" i="3"/>
  <c r="I82" i="3"/>
  <c r="J82" i="3"/>
  <c r="K82" i="3"/>
  <c r="L82" i="3"/>
  <c r="H83" i="3"/>
  <c r="I83" i="3"/>
  <c r="J83" i="3"/>
  <c r="K83" i="3"/>
  <c r="L83" i="3"/>
  <c r="H84" i="3"/>
  <c r="I84" i="3"/>
  <c r="J84" i="3"/>
  <c r="K84" i="3"/>
  <c r="L84" i="3"/>
  <c r="L74" i="3"/>
  <c r="K74" i="3"/>
  <c r="J74" i="3"/>
  <c r="I74" i="3"/>
  <c r="H74" i="3"/>
  <c r="H69" i="3"/>
  <c r="I69" i="3"/>
  <c r="J69" i="3"/>
  <c r="K69" i="3"/>
  <c r="L69" i="3"/>
  <c r="H61" i="3"/>
  <c r="I61" i="3"/>
  <c r="J61" i="3"/>
  <c r="K61" i="3"/>
  <c r="L61" i="3"/>
  <c r="H62" i="3"/>
  <c r="I62" i="3"/>
  <c r="J62" i="3"/>
  <c r="K62" i="3"/>
  <c r="L62" i="3"/>
  <c r="H63" i="3"/>
  <c r="I63" i="3"/>
  <c r="J63" i="3"/>
  <c r="K63" i="3"/>
  <c r="L63" i="3"/>
  <c r="H64" i="3"/>
  <c r="I64" i="3"/>
  <c r="J64" i="3"/>
  <c r="K64" i="3"/>
  <c r="L64" i="3"/>
  <c r="H65" i="3"/>
  <c r="I65" i="3"/>
  <c r="J65" i="3"/>
  <c r="K65" i="3"/>
  <c r="L65" i="3"/>
  <c r="H66" i="3"/>
  <c r="I66" i="3"/>
  <c r="J66" i="3"/>
  <c r="K66" i="3"/>
  <c r="L66" i="3"/>
  <c r="H67" i="3"/>
  <c r="I67" i="3"/>
  <c r="J67" i="3"/>
  <c r="K67" i="3"/>
  <c r="L67" i="3"/>
  <c r="H68" i="3"/>
  <c r="I68" i="3"/>
  <c r="J68" i="3"/>
  <c r="K68" i="3"/>
  <c r="L68" i="3"/>
  <c r="H60" i="3"/>
  <c r="I60" i="3"/>
  <c r="J60" i="3"/>
  <c r="K60" i="3"/>
  <c r="L60" i="3"/>
  <c r="H59" i="3"/>
  <c r="I59" i="3"/>
  <c r="J59" i="3"/>
  <c r="K59" i="3"/>
  <c r="L59" i="3"/>
  <c r="H58" i="3"/>
  <c r="I58" i="3"/>
  <c r="J58" i="3"/>
  <c r="K58" i="3"/>
  <c r="L58" i="3"/>
  <c r="H54" i="3"/>
  <c r="I54" i="3"/>
  <c r="J54" i="3"/>
  <c r="K54" i="3"/>
  <c r="L54" i="3"/>
  <c r="H55" i="3"/>
  <c r="I55" i="3"/>
  <c r="J55" i="3"/>
  <c r="K55" i="3"/>
  <c r="L55" i="3"/>
  <c r="H56" i="3"/>
  <c r="I56" i="3"/>
  <c r="J56" i="3"/>
  <c r="K56" i="3"/>
  <c r="L56" i="3"/>
  <c r="H57" i="3"/>
  <c r="I57" i="3"/>
  <c r="J57" i="3"/>
  <c r="K57" i="3"/>
  <c r="L57" i="3"/>
  <c r="H46" i="3"/>
  <c r="I46" i="3"/>
  <c r="J46" i="3"/>
  <c r="K46" i="3"/>
  <c r="L46" i="3"/>
  <c r="H47" i="3"/>
  <c r="I47" i="3"/>
  <c r="J47" i="3"/>
  <c r="K47" i="3"/>
  <c r="L47" i="3"/>
  <c r="H48" i="3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L50" i="3"/>
  <c r="H51" i="3"/>
  <c r="I51" i="3"/>
  <c r="J51" i="3"/>
  <c r="K51" i="3"/>
  <c r="L51" i="3"/>
  <c r="H52" i="3"/>
  <c r="I52" i="3"/>
  <c r="J52" i="3"/>
  <c r="K52" i="3"/>
  <c r="L52" i="3"/>
  <c r="H53" i="3"/>
  <c r="I53" i="3"/>
  <c r="J53" i="3"/>
  <c r="K53" i="3"/>
  <c r="L53" i="3"/>
  <c r="H45" i="3"/>
  <c r="I45" i="3"/>
  <c r="J45" i="3"/>
  <c r="K45" i="3"/>
  <c r="L45" i="3"/>
  <c r="H23" i="3"/>
  <c r="I23" i="3"/>
  <c r="J23" i="3"/>
  <c r="K23" i="3"/>
  <c r="L23" i="3"/>
  <c r="H22" i="3"/>
  <c r="I22" i="3"/>
  <c r="J22" i="3"/>
  <c r="K22" i="3"/>
  <c r="L22" i="3"/>
  <c r="H21" i="3"/>
  <c r="I21" i="3"/>
  <c r="J21" i="3"/>
  <c r="K21" i="3"/>
  <c r="L21" i="3"/>
  <c r="I20" i="3"/>
  <c r="J20" i="3"/>
  <c r="K20" i="3"/>
  <c r="L20" i="3"/>
  <c r="I19" i="3"/>
  <c r="J19" i="3"/>
  <c r="K19" i="3"/>
  <c r="L19" i="3"/>
  <c r="I18" i="3"/>
  <c r="J18" i="3"/>
  <c r="K18" i="3"/>
  <c r="L18" i="3"/>
  <c r="I17" i="3"/>
  <c r="J17" i="3"/>
  <c r="K17" i="3"/>
  <c r="L17" i="3"/>
  <c r="I16" i="3"/>
  <c r="J16" i="3"/>
  <c r="K16" i="3"/>
  <c r="L16" i="3"/>
  <c r="I15" i="3"/>
  <c r="J15" i="3"/>
  <c r="K15" i="3"/>
  <c r="L15" i="3"/>
  <c r="I14" i="3"/>
  <c r="J14" i="3"/>
  <c r="K14" i="3"/>
  <c r="L14" i="3"/>
  <c r="I13" i="3"/>
  <c r="J13" i="3"/>
  <c r="K13" i="3"/>
  <c r="L13" i="3"/>
  <c r="I12" i="3"/>
  <c r="J12" i="3"/>
  <c r="K12" i="3"/>
  <c r="L12" i="3"/>
  <c r="I11" i="3"/>
  <c r="J11" i="3"/>
  <c r="K11" i="3"/>
  <c r="L11" i="3"/>
  <c r="I10" i="3"/>
  <c r="J10" i="3"/>
  <c r="K10" i="3"/>
  <c r="L10" i="3"/>
  <c r="I9" i="3"/>
  <c r="J9" i="3"/>
  <c r="K9" i="3"/>
  <c r="L9" i="3"/>
  <c r="I8" i="3"/>
  <c r="J8" i="3"/>
  <c r="K8" i="3"/>
  <c r="L8" i="3"/>
  <c r="I7" i="3"/>
  <c r="J7" i="3"/>
  <c r="K7" i="3"/>
  <c r="L7" i="3"/>
  <c r="I6" i="3"/>
  <c r="J6" i="3"/>
  <c r="K6" i="3"/>
  <c r="L6" i="3"/>
  <c r="L5" i="3"/>
  <c r="K5" i="3"/>
  <c r="J5" i="3"/>
  <c r="I5" i="3"/>
  <c r="H510" i="3" l="1"/>
  <c r="I510" i="3"/>
  <c r="J510" i="3"/>
  <c r="K510" i="3"/>
  <c r="L510" i="3"/>
  <c r="H531" i="3"/>
  <c r="I531" i="3"/>
  <c r="J531" i="3"/>
  <c r="K531" i="3"/>
  <c r="L531" i="3"/>
  <c r="H532" i="3"/>
  <c r="I532" i="3"/>
  <c r="J532" i="3"/>
  <c r="K532" i="3"/>
  <c r="L532" i="3"/>
  <c r="H533" i="3"/>
  <c r="I533" i="3"/>
  <c r="J533" i="3"/>
  <c r="K533" i="3"/>
  <c r="L533" i="3"/>
  <c r="H534" i="3"/>
  <c r="I534" i="3"/>
  <c r="J534" i="3"/>
  <c r="K534" i="3"/>
  <c r="L534" i="3"/>
  <c r="H535" i="3"/>
  <c r="I535" i="3"/>
  <c r="J535" i="3"/>
  <c r="K535" i="3"/>
  <c r="L535" i="3"/>
  <c r="H536" i="3"/>
  <c r="I536" i="3"/>
  <c r="J536" i="3"/>
  <c r="K536" i="3"/>
  <c r="L536" i="3"/>
  <c r="H537" i="3"/>
  <c r="I537" i="3"/>
  <c r="J537" i="3"/>
  <c r="K537" i="3"/>
  <c r="L537" i="3"/>
  <c r="H538" i="3"/>
  <c r="I538" i="3"/>
  <c r="J538" i="3"/>
  <c r="K538" i="3"/>
  <c r="L538" i="3"/>
  <c r="H539" i="3"/>
  <c r="I539" i="3"/>
  <c r="J539" i="3"/>
  <c r="K539" i="3"/>
  <c r="L539" i="3"/>
  <c r="H555" i="3"/>
  <c r="I555" i="3"/>
  <c r="J555" i="3"/>
  <c r="K555" i="3"/>
  <c r="L555" i="3"/>
  <c r="H556" i="3"/>
  <c r="I556" i="3"/>
  <c r="J556" i="3"/>
  <c r="K556" i="3"/>
  <c r="L556" i="3"/>
  <c r="H557" i="3"/>
  <c r="I557" i="3"/>
  <c r="J557" i="3"/>
  <c r="K557" i="3"/>
  <c r="L557" i="3"/>
  <c r="H558" i="3"/>
  <c r="I558" i="3"/>
  <c r="J558" i="3"/>
  <c r="K558" i="3"/>
  <c r="L558" i="3"/>
  <c r="H559" i="3"/>
  <c r="I559" i="3"/>
  <c r="J559" i="3"/>
  <c r="K559" i="3"/>
  <c r="L559" i="3"/>
  <c r="H560" i="3"/>
  <c r="I560" i="3"/>
  <c r="J560" i="3"/>
  <c r="K560" i="3"/>
  <c r="L560" i="3"/>
  <c r="H561" i="3"/>
  <c r="I561" i="3"/>
  <c r="J561" i="3"/>
  <c r="K561" i="3"/>
  <c r="L561" i="3"/>
  <c r="H562" i="3"/>
  <c r="I562" i="3"/>
  <c r="J562" i="3"/>
  <c r="K562" i="3"/>
  <c r="L562" i="3"/>
  <c r="H563" i="3"/>
  <c r="I563" i="3"/>
  <c r="J563" i="3"/>
  <c r="K563" i="3"/>
  <c r="L563" i="3"/>
  <c r="H564" i="3"/>
  <c r="I564" i="3"/>
  <c r="J564" i="3"/>
  <c r="K564" i="3"/>
  <c r="L564" i="3"/>
  <c r="H565" i="3"/>
  <c r="I565" i="3"/>
  <c r="J565" i="3"/>
  <c r="K565" i="3"/>
  <c r="L565" i="3"/>
  <c r="H566" i="3"/>
  <c r="I566" i="3"/>
  <c r="J566" i="3"/>
  <c r="K566" i="3"/>
  <c r="L566" i="3"/>
  <c r="H567" i="3"/>
  <c r="I567" i="3"/>
  <c r="J567" i="3"/>
  <c r="K567" i="3"/>
  <c r="L567" i="3"/>
  <c r="H568" i="3"/>
  <c r="I568" i="3"/>
  <c r="J568" i="3"/>
  <c r="K568" i="3"/>
  <c r="L568" i="3"/>
  <c r="H569" i="3"/>
  <c r="I569" i="3"/>
  <c r="J569" i="3"/>
  <c r="K569" i="3"/>
  <c r="L569" i="3"/>
  <c r="H570" i="3"/>
  <c r="I570" i="3"/>
  <c r="J570" i="3"/>
  <c r="K570" i="3"/>
  <c r="L570" i="3"/>
  <c r="H571" i="3"/>
  <c r="I571" i="3"/>
  <c r="J571" i="3"/>
  <c r="K571" i="3"/>
  <c r="L571" i="3"/>
  <c r="H572" i="3"/>
  <c r="I572" i="3"/>
  <c r="J572" i="3"/>
  <c r="K572" i="3"/>
  <c r="L572" i="3"/>
  <c r="H573" i="3"/>
  <c r="I573" i="3"/>
  <c r="J573" i="3"/>
  <c r="K573" i="3"/>
  <c r="L573" i="3"/>
  <c r="H574" i="3"/>
  <c r="I574" i="3"/>
  <c r="J574" i="3"/>
  <c r="K574" i="3"/>
  <c r="L574" i="3"/>
  <c r="H575" i="3"/>
  <c r="I575" i="3"/>
  <c r="J575" i="3"/>
  <c r="K575" i="3"/>
  <c r="L575" i="3"/>
  <c r="H576" i="3"/>
  <c r="I576" i="3"/>
  <c r="J576" i="3"/>
  <c r="K576" i="3"/>
  <c r="L576" i="3"/>
  <c r="H577" i="3"/>
  <c r="I577" i="3"/>
  <c r="J577" i="3"/>
  <c r="K577" i="3"/>
  <c r="L577" i="3"/>
  <c r="H578" i="3"/>
  <c r="I578" i="3"/>
  <c r="J578" i="3"/>
  <c r="K578" i="3"/>
  <c r="L578" i="3"/>
  <c r="H579" i="3"/>
  <c r="I579" i="3"/>
  <c r="J579" i="3"/>
  <c r="K579" i="3"/>
  <c r="L579" i="3"/>
  <c r="H580" i="3"/>
  <c r="I580" i="3"/>
  <c r="J580" i="3"/>
  <c r="K580" i="3"/>
  <c r="L580" i="3"/>
  <c r="H581" i="3"/>
  <c r="I581" i="3"/>
  <c r="J581" i="3"/>
  <c r="K581" i="3"/>
  <c r="L581" i="3"/>
  <c r="H582" i="3"/>
  <c r="I582" i="3"/>
  <c r="J582" i="3"/>
  <c r="K582" i="3"/>
  <c r="L582" i="3"/>
  <c r="H583" i="3"/>
  <c r="I583" i="3"/>
  <c r="J583" i="3"/>
  <c r="K583" i="3"/>
  <c r="L583" i="3"/>
  <c r="H584" i="3"/>
  <c r="I584" i="3"/>
  <c r="J584" i="3"/>
  <c r="K584" i="3"/>
  <c r="L584" i="3"/>
  <c r="H585" i="3"/>
  <c r="I585" i="3"/>
  <c r="J585" i="3"/>
  <c r="K585" i="3"/>
  <c r="L585" i="3"/>
  <c r="H586" i="3"/>
  <c r="I586" i="3"/>
  <c r="J586" i="3"/>
  <c r="K586" i="3"/>
  <c r="L586" i="3"/>
  <c r="H587" i="3"/>
  <c r="I587" i="3"/>
  <c r="J587" i="3"/>
  <c r="K587" i="3"/>
  <c r="L587" i="3"/>
  <c r="H588" i="3"/>
  <c r="I588" i="3"/>
  <c r="J588" i="3"/>
  <c r="K588" i="3"/>
  <c r="L588" i="3"/>
  <c r="H589" i="3"/>
  <c r="I589" i="3"/>
  <c r="J589" i="3"/>
  <c r="K589" i="3"/>
  <c r="L589" i="3"/>
  <c r="H590" i="3"/>
  <c r="I590" i="3"/>
  <c r="J590" i="3"/>
  <c r="K590" i="3"/>
  <c r="L590" i="3"/>
  <c r="H591" i="3"/>
  <c r="I591" i="3"/>
  <c r="J591" i="3"/>
  <c r="K591" i="3"/>
  <c r="L591" i="3"/>
  <c r="H592" i="3"/>
  <c r="I592" i="3"/>
  <c r="J592" i="3"/>
  <c r="K592" i="3"/>
  <c r="L592" i="3"/>
  <c r="H593" i="3"/>
  <c r="I593" i="3"/>
  <c r="J593" i="3"/>
  <c r="K593" i="3"/>
  <c r="L593" i="3"/>
  <c r="H594" i="3"/>
  <c r="I594" i="3"/>
  <c r="J594" i="3"/>
  <c r="K594" i="3"/>
  <c r="L594" i="3"/>
  <c r="H595" i="3"/>
  <c r="I595" i="3"/>
  <c r="J595" i="3"/>
  <c r="K595" i="3"/>
  <c r="L595" i="3"/>
  <c r="H596" i="3"/>
  <c r="I596" i="3"/>
  <c r="J596" i="3"/>
  <c r="K596" i="3"/>
  <c r="L596" i="3"/>
  <c r="H597" i="3"/>
  <c r="I597" i="3"/>
  <c r="J597" i="3"/>
  <c r="K597" i="3"/>
  <c r="L597" i="3"/>
  <c r="H598" i="3"/>
  <c r="I598" i="3"/>
  <c r="J598" i="3"/>
  <c r="K598" i="3"/>
  <c r="L598" i="3"/>
  <c r="H599" i="3"/>
  <c r="I599" i="3"/>
  <c r="J599" i="3"/>
  <c r="K599" i="3"/>
  <c r="L599" i="3"/>
  <c r="H600" i="3"/>
  <c r="I600" i="3"/>
  <c r="J600" i="3"/>
  <c r="K600" i="3"/>
  <c r="L600" i="3"/>
  <c r="H601" i="3"/>
  <c r="I601" i="3"/>
  <c r="J601" i="3"/>
  <c r="K601" i="3"/>
  <c r="L601" i="3"/>
  <c r="H602" i="3"/>
  <c r="I602" i="3"/>
  <c r="J602" i="3"/>
  <c r="K602" i="3"/>
  <c r="L602" i="3"/>
  <c r="H603" i="3"/>
  <c r="I603" i="3"/>
  <c r="J603" i="3"/>
  <c r="K603" i="3"/>
  <c r="L603" i="3"/>
  <c r="H604" i="3"/>
  <c r="I604" i="3"/>
  <c r="J604" i="3"/>
  <c r="K604" i="3"/>
  <c r="L604" i="3"/>
  <c r="H605" i="3"/>
  <c r="I605" i="3"/>
  <c r="J605" i="3"/>
  <c r="K605" i="3"/>
  <c r="L605" i="3"/>
  <c r="H606" i="3"/>
  <c r="I606" i="3"/>
  <c r="J606" i="3"/>
  <c r="K606" i="3"/>
  <c r="L606" i="3"/>
  <c r="H607" i="3"/>
  <c r="I607" i="3"/>
  <c r="J607" i="3"/>
  <c r="K607" i="3"/>
  <c r="L607" i="3"/>
  <c r="H608" i="3"/>
  <c r="I608" i="3"/>
  <c r="J608" i="3"/>
  <c r="K608" i="3"/>
  <c r="L608" i="3"/>
  <c r="H609" i="3"/>
  <c r="I609" i="3"/>
  <c r="J609" i="3"/>
  <c r="K609" i="3"/>
  <c r="L609" i="3"/>
  <c r="H610" i="3"/>
  <c r="I610" i="3"/>
  <c r="J610" i="3"/>
  <c r="K610" i="3"/>
  <c r="L610" i="3"/>
  <c r="H611" i="3"/>
  <c r="I611" i="3"/>
  <c r="J611" i="3"/>
  <c r="K611" i="3"/>
  <c r="L611" i="3"/>
  <c r="H612" i="3"/>
  <c r="I612" i="3"/>
  <c r="J612" i="3"/>
  <c r="K612" i="3"/>
  <c r="L612" i="3"/>
  <c r="H613" i="3"/>
  <c r="I613" i="3"/>
  <c r="J613" i="3"/>
  <c r="K613" i="3"/>
  <c r="L613" i="3"/>
  <c r="H614" i="3"/>
  <c r="I614" i="3"/>
  <c r="J614" i="3"/>
  <c r="K614" i="3"/>
  <c r="L614" i="3"/>
  <c r="H615" i="3"/>
  <c r="I615" i="3"/>
  <c r="J615" i="3"/>
  <c r="K615" i="3"/>
  <c r="L615" i="3"/>
  <c r="H616" i="3"/>
  <c r="I616" i="3"/>
  <c r="J616" i="3"/>
  <c r="K616" i="3"/>
  <c r="L616" i="3"/>
  <c r="H617" i="3"/>
  <c r="I617" i="3"/>
  <c r="J617" i="3"/>
  <c r="K617" i="3"/>
  <c r="L617" i="3"/>
  <c r="H618" i="3"/>
  <c r="I618" i="3"/>
  <c r="J618" i="3"/>
  <c r="K618" i="3"/>
  <c r="L618" i="3"/>
  <c r="H619" i="3"/>
  <c r="I619" i="3"/>
  <c r="J619" i="3"/>
  <c r="K619" i="3"/>
  <c r="L619" i="3"/>
  <c r="H620" i="3"/>
  <c r="I620" i="3"/>
  <c r="J620" i="3"/>
  <c r="K620" i="3"/>
  <c r="L620" i="3"/>
  <c r="H621" i="3"/>
  <c r="I621" i="3"/>
  <c r="J621" i="3"/>
  <c r="K621" i="3"/>
  <c r="L621" i="3"/>
  <c r="H622" i="3"/>
  <c r="I622" i="3"/>
  <c r="J622" i="3"/>
  <c r="K622" i="3"/>
  <c r="L622" i="3"/>
  <c r="H623" i="3"/>
  <c r="I623" i="3"/>
  <c r="J623" i="3"/>
  <c r="K623" i="3"/>
  <c r="L623" i="3"/>
  <c r="H624" i="3"/>
  <c r="I624" i="3"/>
  <c r="J624" i="3"/>
  <c r="K624" i="3"/>
  <c r="L624" i="3"/>
  <c r="H625" i="3"/>
  <c r="I625" i="3"/>
  <c r="J625" i="3"/>
  <c r="K625" i="3"/>
  <c r="L625" i="3"/>
  <c r="H626" i="3"/>
  <c r="I626" i="3"/>
  <c r="J626" i="3"/>
  <c r="K626" i="3"/>
  <c r="L626" i="3"/>
  <c r="H627" i="3"/>
  <c r="I627" i="3"/>
  <c r="J627" i="3"/>
  <c r="K627" i="3"/>
  <c r="L627" i="3"/>
  <c r="H628" i="3"/>
  <c r="I628" i="3"/>
  <c r="J628" i="3"/>
  <c r="K628" i="3"/>
  <c r="L628" i="3"/>
  <c r="H629" i="3"/>
  <c r="I629" i="3"/>
  <c r="J629" i="3"/>
  <c r="K629" i="3"/>
  <c r="L629" i="3"/>
  <c r="H630" i="3"/>
  <c r="I630" i="3"/>
  <c r="J630" i="3"/>
  <c r="K630" i="3"/>
  <c r="L630" i="3"/>
  <c r="H631" i="3"/>
  <c r="I631" i="3"/>
  <c r="J631" i="3"/>
  <c r="K631" i="3"/>
  <c r="L631" i="3"/>
  <c r="H632" i="3"/>
  <c r="I632" i="3"/>
  <c r="J632" i="3"/>
  <c r="K632" i="3"/>
  <c r="L632" i="3"/>
  <c r="H633" i="3"/>
  <c r="I633" i="3"/>
  <c r="J633" i="3"/>
  <c r="K633" i="3"/>
  <c r="L633" i="3"/>
  <c r="H634" i="3"/>
  <c r="I634" i="3"/>
  <c r="J634" i="3"/>
  <c r="K634" i="3"/>
  <c r="L634" i="3"/>
  <c r="H635" i="3"/>
  <c r="I635" i="3"/>
  <c r="J635" i="3"/>
  <c r="K635" i="3"/>
  <c r="L635" i="3"/>
  <c r="H636" i="3"/>
  <c r="I636" i="3"/>
  <c r="J636" i="3"/>
  <c r="K636" i="3"/>
  <c r="L636" i="3"/>
  <c r="H637" i="3"/>
  <c r="I637" i="3"/>
  <c r="J637" i="3"/>
  <c r="K637" i="3"/>
  <c r="L637" i="3"/>
  <c r="H638" i="3"/>
  <c r="I638" i="3"/>
  <c r="J638" i="3"/>
  <c r="K638" i="3"/>
  <c r="L638" i="3"/>
  <c r="H639" i="3"/>
  <c r="I639" i="3"/>
  <c r="J639" i="3"/>
  <c r="K639" i="3"/>
  <c r="L639" i="3"/>
  <c r="H640" i="3"/>
  <c r="I640" i="3"/>
  <c r="J640" i="3"/>
  <c r="K640" i="3"/>
  <c r="L640" i="3"/>
  <c r="H641" i="3"/>
  <c r="I641" i="3"/>
  <c r="J641" i="3"/>
  <c r="K641" i="3"/>
  <c r="L641" i="3"/>
  <c r="H642" i="3"/>
  <c r="I642" i="3"/>
  <c r="J642" i="3"/>
  <c r="K642" i="3"/>
  <c r="L642" i="3"/>
  <c r="H643" i="3"/>
  <c r="I643" i="3"/>
  <c r="J643" i="3"/>
  <c r="K643" i="3"/>
  <c r="L643" i="3"/>
  <c r="H644" i="3"/>
  <c r="I644" i="3"/>
  <c r="J644" i="3"/>
  <c r="K644" i="3"/>
  <c r="L644" i="3"/>
  <c r="H645" i="3"/>
  <c r="I645" i="3"/>
  <c r="J645" i="3"/>
  <c r="K645" i="3"/>
  <c r="L645" i="3"/>
  <c r="H646" i="3"/>
  <c r="I646" i="3"/>
  <c r="J646" i="3"/>
  <c r="K646" i="3"/>
  <c r="L646" i="3"/>
  <c r="H647" i="3"/>
  <c r="I647" i="3"/>
  <c r="J647" i="3"/>
  <c r="K647" i="3"/>
  <c r="L647" i="3"/>
  <c r="H648" i="3"/>
  <c r="I648" i="3"/>
  <c r="J648" i="3"/>
  <c r="K648" i="3"/>
  <c r="L648" i="3"/>
  <c r="H649" i="3"/>
  <c r="I649" i="3"/>
  <c r="J649" i="3"/>
  <c r="K649" i="3"/>
  <c r="L649" i="3"/>
  <c r="H650" i="3"/>
  <c r="I650" i="3"/>
  <c r="J650" i="3"/>
  <c r="K650" i="3"/>
  <c r="L650" i="3"/>
  <c r="H651" i="3"/>
  <c r="I651" i="3"/>
  <c r="J651" i="3"/>
  <c r="K651" i="3"/>
  <c r="L651" i="3"/>
  <c r="H652" i="3"/>
  <c r="I652" i="3"/>
  <c r="J652" i="3"/>
  <c r="K652" i="3"/>
  <c r="L652" i="3"/>
  <c r="H653" i="3"/>
  <c r="I653" i="3"/>
  <c r="J653" i="3"/>
  <c r="K653" i="3"/>
  <c r="L653" i="3"/>
  <c r="H654" i="3"/>
  <c r="I654" i="3"/>
  <c r="J654" i="3"/>
  <c r="K654" i="3"/>
  <c r="L654" i="3"/>
  <c r="H655" i="3"/>
  <c r="I655" i="3"/>
  <c r="J655" i="3"/>
  <c r="K655" i="3"/>
  <c r="L655" i="3"/>
  <c r="H656" i="3"/>
  <c r="I656" i="3"/>
  <c r="J656" i="3"/>
  <c r="K656" i="3"/>
  <c r="L656" i="3"/>
  <c r="H657" i="3"/>
  <c r="I657" i="3"/>
  <c r="J657" i="3"/>
  <c r="K657" i="3"/>
  <c r="L657" i="3"/>
  <c r="H658" i="3"/>
  <c r="I658" i="3"/>
  <c r="J658" i="3"/>
  <c r="K658" i="3"/>
  <c r="L658" i="3"/>
  <c r="H659" i="3"/>
  <c r="I659" i="3"/>
  <c r="J659" i="3"/>
  <c r="K659" i="3"/>
  <c r="L659" i="3"/>
  <c r="H660" i="3"/>
  <c r="I660" i="3"/>
  <c r="J660" i="3"/>
  <c r="K660" i="3"/>
  <c r="L660" i="3"/>
  <c r="H661" i="3"/>
  <c r="I661" i="3"/>
  <c r="J661" i="3"/>
  <c r="K661" i="3"/>
  <c r="L661" i="3"/>
  <c r="H662" i="3"/>
  <c r="I662" i="3"/>
  <c r="J662" i="3"/>
  <c r="K662" i="3"/>
  <c r="L662" i="3"/>
  <c r="H663" i="3"/>
  <c r="I663" i="3"/>
  <c r="J663" i="3"/>
  <c r="K663" i="3"/>
  <c r="L663" i="3"/>
  <c r="H664" i="3"/>
  <c r="I664" i="3"/>
  <c r="J664" i="3"/>
  <c r="K664" i="3"/>
  <c r="L664" i="3"/>
  <c r="H665" i="3"/>
  <c r="I665" i="3"/>
  <c r="J665" i="3"/>
  <c r="K665" i="3"/>
  <c r="L665" i="3"/>
  <c r="H666" i="3"/>
  <c r="I666" i="3"/>
  <c r="J666" i="3"/>
  <c r="K666" i="3"/>
  <c r="L666" i="3"/>
  <c r="H667" i="3"/>
  <c r="I667" i="3"/>
  <c r="J667" i="3"/>
  <c r="K667" i="3"/>
  <c r="L667" i="3"/>
  <c r="H668" i="3"/>
  <c r="I668" i="3"/>
  <c r="J668" i="3"/>
  <c r="K668" i="3"/>
  <c r="L668" i="3"/>
  <c r="H669" i="3"/>
  <c r="I669" i="3"/>
  <c r="J669" i="3"/>
  <c r="K669" i="3"/>
  <c r="L669" i="3"/>
  <c r="H670" i="3"/>
  <c r="I670" i="3"/>
  <c r="J670" i="3"/>
  <c r="K670" i="3"/>
  <c r="L670" i="3"/>
  <c r="H671" i="3"/>
  <c r="I671" i="3"/>
  <c r="J671" i="3"/>
  <c r="K671" i="3"/>
  <c r="L671" i="3"/>
  <c r="H672" i="3"/>
  <c r="I672" i="3"/>
  <c r="J672" i="3"/>
  <c r="K672" i="3"/>
  <c r="L672" i="3"/>
  <c r="H673" i="3"/>
  <c r="I673" i="3"/>
  <c r="J673" i="3"/>
  <c r="K673" i="3"/>
  <c r="L673" i="3"/>
  <c r="H674" i="3"/>
  <c r="I674" i="3"/>
  <c r="J674" i="3"/>
  <c r="K674" i="3"/>
  <c r="L674" i="3"/>
  <c r="H675" i="3"/>
  <c r="I675" i="3"/>
  <c r="J675" i="3"/>
  <c r="K675" i="3"/>
  <c r="L675" i="3"/>
  <c r="H676" i="3"/>
  <c r="I676" i="3"/>
  <c r="J676" i="3"/>
  <c r="K676" i="3"/>
  <c r="L676" i="3"/>
  <c r="H677" i="3"/>
  <c r="I677" i="3"/>
  <c r="J677" i="3"/>
  <c r="K677" i="3"/>
  <c r="L677" i="3"/>
  <c r="H678" i="3"/>
  <c r="I678" i="3"/>
  <c r="J678" i="3"/>
  <c r="K678" i="3"/>
  <c r="L678" i="3"/>
  <c r="H679" i="3"/>
  <c r="I679" i="3"/>
  <c r="J679" i="3"/>
  <c r="K679" i="3"/>
  <c r="L679" i="3"/>
  <c r="H680" i="3"/>
  <c r="I680" i="3"/>
  <c r="J680" i="3"/>
  <c r="K680" i="3"/>
  <c r="L680" i="3"/>
  <c r="H681" i="3"/>
  <c r="I681" i="3"/>
  <c r="J681" i="3"/>
  <c r="K681" i="3"/>
  <c r="L681" i="3"/>
  <c r="H682" i="3"/>
  <c r="I682" i="3"/>
  <c r="J682" i="3"/>
  <c r="K682" i="3"/>
  <c r="L682" i="3"/>
  <c r="H683" i="3"/>
  <c r="I683" i="3"/>
  <c r="J683" i="3"/>
  <c r="K683" i="3"/>
  <c r="L683" i="3"/>
  <c r="H684" i="3"/>
  <c r="I684" i="3"/>
  <c r="J684" i="3"/>
  <c r="K684" i="3"/>
  <c r="L684" i="3"/>
  <c r="H685" i="3"/>
  <c r="I685" i="3"/>
  <c r="J685" i="3"/>
  <c r="K685" i="3"/>
  <c r="L685" i="3"/>
  <c r="H686" i="3"/>
  <c r="I686" i="3"/>
  <c r="J686" i="3"/>
  <c r="K686" i="3"/>
  <c r="L686" i="3"/>
  <c r="H687" i="3"/>
  <c r="I687" i="3"/>
  <c r="J687" i="3"/>
  <c r="K687" i="3"/>
  <c r="L687" i="3"/>
  <c r="H688" i="3"/>
  <c r="I688" i="3"/>
  <c r="J688" i="3"/>
  <c r="K688" i="3"/>
  <c r="L688" i="3"/>
  <c r="H689" i="3"/>
  <c r="I689" i="3"/>
  <c r="J689" i="3"/>
  <c r="K689" i="3"/>
  <c r="L689" i="3"/>
  <c r="H690" i="3"/>
  <c r="I690" i="3"/>
  <c r="J690" i="3"/>
  <c r="K690" i="3"/>
  <c r="L690" i="3"/>
  <c r="H691" i="3"/>
  <c r="I691" i="3"/>
  <c r="J691" i="3"/>
  <c r="K691" i="3"/>
  <c r="L691" i="3"/>
  <c r="H692" i="3"/>
  <c r="I692" i="3"/>
  <c r="J692" i="3"/>
  <c r="K692" i="3"/>
  <c r="L692" i="3"/>
  <c r="H693" i="3"/>
  <c r="I693" i="3"/>
  <c r="J693" i="3"/>
  <c r="K693" i="3"/>
  <c r="L693" i="3"/>
  <c r="H694" i="3"/>
  <c r="I694" i="3"/>
  <c r="J694" i="3"/>
  <c r="K694" i="3"/>
  <c r="L694" i="3"/>
  <c r="H695" i="3"/>
  <c r="I695" i="3"/>
  <c r="J695" i="3"/>
  <c r="K695" i="3"/>
  <c r="L695" i="3"/>
  <c r="H696" i="3"/>
  <c r="I696" i="3"/>
  <c r="J696" i="3"/>
  <c r="K696" i="3"/>
  <c r="L696" i="3"/>
  <c r="H697" i="3"/>
  <c r="I697" i="3"/>
  <c r="J697" i="3"/>
  <c r="K697" i="3"/>
  <c r="L697" i="3"/>
  <c r="H698" i="3"/>
  <c r="I698" i="3"/>
  <c r="J698" i="3"/>
  <c r="K698" i="3"/>
  <c r="L698" i="3"/>
  <c r="H699" i="3"/>
  <c r="I699" i="3"/>
  <c r="J699" i="3"/>
  <c r="K699" i="3"/>
  <c r="L699" i="3"/>
  <c r="H700" i="3"/>
  <c r="I700" i="3"/>
  <c r="J700" i="3"/>
  <c r="K700" i="3"/>
  <c r="L700" i="3"/>
  <c r="H701" i="3"/>
  <c r="I701" i="3"/>
  <c r="J701" i="3"/>
  <c r="K701" i="3"/>
  <c r="L701" i="3"/>
  <c r="H702" i="3"/>
  <c r="I702" i="3"/>
  <c r="J702" i="3"/>
  <c r="K702" i="3"/>
  <c r="L702" i="3"/>
  <c r="H703" i="3"/>
  <c r="I703" i="3"/>
  <c r="J703" i="3"/>
  <c r="K703" i="3"/>
  <c r="L703" i="3"/>
  <c r="H704" i="3"/>
  <c r="I704" i="3"/>
  <c r="J704" i="3"/>
  <c r="K704" i="3"/>
  <c r="L704" i="3"/>
  <c r="H705" i="3"/>
  <c r="I705" i="3"/>
  <c r="J705" i="3"/>
  <c r="K705" i="3"/>
  <c r="L705" i="3"/>
  <c r="H706" i="3"/>
  <c r="I706" i="3"/>
  <c r="J706" i="3"/>
  <c r="K706" i="3"/>
  <c r="L706" i="3"/>
  <c r="H707" i="3"/>
  <c r="I707" i="3"/>
  <c r="J707" i="3"/>
  <c r="K707" i="3"/>
  <c r="L707" i="3"/>
  <c r="H708" i="3"/>
  <c r="I708" i="3"/>
  <c r="J708" i="3"/>
  <c r="K708" i="3"/>
  <c r="L708" i="3"/>
  <c r="H709" i="3"/>
  <c r="I709" i="3"/>
  <c r="J709" i="3"/>
  <c r="K709" i="3"/>
  <c r="L709" i="3"/>
  <c r="H710" i="3"/>
  <c r="I710" i="3"/>
  <c r="J710" i="3"/>
  <c r="K710" i="3"/>
  <c r="L710" i="3"/>
  <c r="H711" i="3"/>
  <c r="I711" i="3"/>
  <c r="J711" i="3"/>
  <c r="K711" i="3"/>
  <c r="L711" i="3"/>
  <c r="H712" i="3"/>
  <c r="I712" i="3"/>
  <c r="J712" i="3"/>
  <c r="K712" i="3"/>
  <c r="L712" i="3"/>
  <c r="H713" i="3"/>
  <c r="I713" i="3"/>
  <c r="J713" i="3"/>
  <c r="K713" i="3"/>
  <c r="L713" i="3"/>
  <c r="H714" i="3"/>
  <c r="I714" i="3"/>
  <c r="J714" i="3"/>
  <c r="K714" i="3"/>
  <c r="L714" i="3"/>
  <c r="H715" i="3"/>
  <c r="I715" i="3"/>
  <c r="J715" i="3"/>
  <c r="K715" i="3"/>
  <c r="L715" i="3"/>
  <c r="H716" i="3"/>
  <c r="I716" i="3"/>
  <c r="J716" i="3"/>
  <c r="K716" i="3"/>
  <c r="L716" i="3"/>
  <c r="H717" i="3"/>
  <c r="I717" i="3"/>
  <c r="J717" i="3"/>
  <c r="K717" i="3"/>
  <c r="L717" i="3"/>
  <c r="H718" i="3"/>
  <c r="I718" i="3"/>
  <c r="J718" i="3"/>
  <c r="K718" i="3"/>
  <c r="L718" i="3"/>
  <c r="H719" i="3"/>
  <c r="I719" i="3"/>
  <c r="J719" i="3"/>
  <c r="K719" i="3"/>
  <c r="L719" i="3"/>
  <c r="H720" i="3"/>
  <c r="I720" i="3"/>
  <c r="J720" i="3"/>
  <c r="K720" i="3"/>
  <c r="L720" i="3"/>
  <c r="H721" i="3"/>
  <c r="I721" i="3"/>
  <c r="J721" i="3"/>
  <c r="K721" i="3"/>
  <c r="L721" i="3"/>
  <c r="H722" i="3"/>
  <c r="I722" i="3"/>
  <c r="J722" i="3"/>
  <c r="K722" i="3"/>
  <c r="L722" i="3"/>
  <c r="H723" i="3"/>
  <c r="I723" i="3"/>
  <c r="J723" i="3"/>
  <c r="K723" i="3"/>
  <c r="L723" i="3"/>
  <c r="H724" i="3"/>
  <c r="I724" i="3"/>
  <c r="J724" i="3"/>
  <c r="K724" i="3"/>
  <c r="L724" i="3"/>
  <c r="H725" i="3"/>
  <c r="I725" i="3"/>
  <c r="J725" i="3"/>
  <c r="K725" i="3"/>
  <c r="L725" i="3"/>
  <c r="H726" i="3"/>
  <c r="I726" i="3"/>
  <c r="J726" i="3"/>
  <c r="K726" i="3"/>
  <c r="L726" i="3"/>
  <c r="H727" i="3"/>
  <c r="I727" i="3"/>
  <c r="J727" i="3"/>
  <c r="K727" i="3"/>
  <c r="L727" i="3"/>
  <c r="H728" i="3"/>
  <c r="I728" i="3"/>
  <c r="J728" i="3"/>
  <c r="K728" i="3"/>
  <c r="L728" i="3"/>
  <c r="H729" i="3"/>
  <c r="I729" i="3"/>
  <c r="J729" i="3"/>
  <c r="K729" i="3"/>
  <c r="L729" i="3"/>
  <c r="H730" i="3"/>
  <c r="I730" i="3"/>
  <c r="J730" i="3"/>
  <c r="K730" i="3"/>
  <c r="L730" i="3"/>
  <c r="H731" i="3"/>
  <c r="I731" i="3"/>
  <c r="J731" i="3"/>
  <c r="K731" i="3"/>
  <c r="L731" i="3"/>
  <c r="H732" i="3"/>
  <c r="I732" i="3"/>
  <c r="J732" i="3"/>
  <c r="K732" i="3"/>
  <c r="L732" i="3"/>
  <c r="H733" i="3"/>
  <c r="I733" i="3"/>
  <c r="J733" i="3"/>
  <c r="K733" i="3"/>
  <c r="L733" i="3"/>
  <c r="H734" i="3"/>
  <c r="I734" i="3"/>
  <c r="J734" i="3"/>
  <c r="K734" i="3"/>
  <c r="L734" i="3"/>
  <c r="H735" i="3"/>
  <c r="I735" i="3"/>
  <c r="J735" i="3"/>
  <c r="K735" i="3"/>
  <c r="L735" i="3"/>
  <c r="H736" i="3"/>
  <c r="I736" i="3"/>
  <c r="J736" i="3"/>
  <c r="K736" i="3"/>
  <c r="L736" i="3"/>
  <c r="H737" i="3"/>
  <c r="I737" i="3"/>
  <c r="J737" i="3"/>
  <c r="K737" i="3"/>
  <c r="L737" i="3"/>
  <c r="H738" i="3"/>
  <c r="I738" i="3"/>
  <c r="J738" i="3"/>
  <c r="K738" i="3"/>
  <c r="L738" i="3"/>
  <c r="H739" i="3"/>
  <c r="I739" i="3"/>
  <c r="J739" i="3"/>
  <c r="K739" i="3"/>
  <c r="L739" i="3"/>
  <c r="H740" i="3"/>
  <c r="I740" i="3"/>
  <c r="J740" i="3"/>
  <c r="K740" i="3"/>
  <c r="L740" i="3"/>
  <c r="H741" i="3"/>
  <c r="I741" i="3"/>
  <c r="J741" i="3"/>
  <c r="K741" i="3"/>
  <c r="L741" i="3"/>
  <c r="H742" i="3"/>
  <c r="I742" i="3"/>
  <c r="J742" i="3"/>
  <c r="K742" i="3"/>
  <c r="L742" i="3"/>
  <c r="H743" i="3"/>
  <c r="I743" i="3"/>
  <c r="J743" i="3"/>
  <c r="K743" i="3"/>
  <c r="L743" i="3"/>
  <c r="H744" i="3"/>
  <c r="I744" i="3"/>
  <c r="J744" i="3"/>
  <c r="K744" i="3"/>
  <c r="L744" i="3"/>
  <c r="H745" i="3"/>
  <c r="I745" i="3"/>
  <c r="J745" i="3"/>
  <c r="K745" i="3"/>
  <c r="L745" i="3"/>
  <c r="H746" i="3"/>
  <c r="I746" i="3"/>
  <c r="J746" i="3"/>
  <c r="K746" i="3"/>
  <c r="L746" i="3"/>
  <c r="H747" i="3"/>
  <c r="I747" i="3"/>
  <c r="J747" i="3"/>
  <c r="K747" i="3"/>
  <c r="L747" i="3"/>
  <c r="H748" i="3"/>
  <c r="I748" i="3"/>
  <c r="J748" i="3"/>
  <c r="K748" i="3"/>
  <c r="L748" i="3"/>
  <c r="H749" i="3"/>
  <c r="I749" i="3"/>
  <c r="J749" i="3"/>
  <c r="K749" i="3"/>
  <c r="L749" i="3"/>
  <c r="H750" i="3"/>
  <c r="I750" i="3"/>
  <c r="J750" i="3"/>
  <c r="K750" i="3"/>
  <c r="L750" i="3"/>
  <c r="H751" i="3"/>
  <c r="I751" i="3"/>
  <c r="J751" i="3"/>
  <c r="K751" i="3"/>
  <c r="L751" i="3"/>
  <c r="H752" i="3"/>
  <c r="I752" i="3"/>
  <c r="J752" i="3"/>
  <c r="K752" i="3"/>
  <c r="L752" i="3"/>
  <c r="H753" i="3"/>
  <c r="I753" i="3"/>
  <c r="J753" i="3"/>
  <c r="K753" i="3"/>
  <c r="L753" i="3"/>
  <c r="H754" i="3"/>
  <c r="I754" i="3"/>
  <c r="J754" i="3"/>
  <c r="K754" i="3"/>
  <c r="L754" i="3"/>
  <c r="H755" i="3"/>
  <c r="I755" i="3"/>
  <c r="J755" i="3"/>
  <c r="K755" i="3"/>
  <c r="L755" i="3"/>
  <c r="H756" i="3"/>
  <c r="I756" i="3"/>
  <c r="J756" i="3"/>
  <c r="K756" i="3"/>
  <c r="L756" i="3"/>
  <c r="H757" i="3"/>
  <c r="I757" i="3"/>
  <c r="J757" i="3"/>
  <c r="K757" i="3"/>
  <c r="L757" i="3"/>
  <c r="H758" i="3"/>
  <c r="I758" i="3"/>
  <c r="J758" i="3"/>
  <c r="K758" i="3"/>
  <c r="L758" i="3"/>
  <c r="H759" i="3"/>
  <c r="I759" i="3"/>
  <c r="J759" i="3"/>
  <c r="K759" i="3"/>
  <c r="L759" i="3"/>
  <c r="H760" i="3"/>
  <c r="I760" i="3"/>
  <c r="J760" i="3"/>
  <c r="K760" i="3"/>
  <c r="L760" i="3"/>
  <c r="H761" i="3"/>
  <c r="I761" i="3"/>
  <c r="J761" i="3"/>
  <c r="K761" i="3"/>
  <c r="L761" i="3"/>
  <c r="H762" i="3"/>
  <c r="I762" i="3"/>
  <c r="J762" i="3"/>
  <c r="K762" i="3"/>
  <c r="L762" i="3"/>
  <c r="H763" i="3"/>
  <c r="I763" i="3"/>
  <c r="J763" i="3"/>
  <c r="K763" i="3"/>
  <c r="L763" i="3"/>
  <c r="H764" i="3"/>
  <c r="I764" i="3"/>
  <c r="J764" i="3"/>
  <c r="K764" i="3"/>
  <c r="L764" i="3"/>
  <c r="H765" i="3"/>
  <c r="I765" i="3"/>
  <c r="J765" i="3"/>
  <c r="K765" i="3"/>
  <c r="L765" i="3"/>
  <c r="H766" i="3"/>
  <c r="I766" i="3"/>
  <c r="J766" i="3"/>
  <c r="K766" i="3"/>
  <c r="L766" i="3"/>
  <c r="H767" i="3"/>
  <c r="I767" i="3"/>
  <c r="J767" i="3"/>
  <c r="K767" i="3"/>
  <c r="L767" i="3"/>
  <c r="H768" i="3"/>
  <c r="I768" i="3"/>
  <c r="J768" i="3"/>
  <c r="K768" i="3"/>
  <c r="L768" i="3"/>
  <c r="H769" i="3"/>
  <c r="I769" i="3"/>
  <c r="J769" i="3"/>
  <c r="K769" i="3"/>
  <c r="L769" i="3"/>
  <c r="H770" i="3"/>
  <c r="I770" i="3"/>
  <c r="J770" i="3"/>
  <c r="K770" i="3"/>
  <c r="L770" i="3"/>
  <c r="H771" i="3"/>
  <c r="I771" i="3"/>
  <c r="J771" i="3"/>
  <c r="K771" i="3"/>
  <c r="L771" i="3"/>
  <c r="H772" i="3"/>
  <c r="I772" i="3"/>
  <c r="J772" i="3"/>
  <c r="K772" i="3"/>
  <c r="L772" i="3"/>
  <c r="H773" i="3"/>
  <c r="I773" i="3"/>
  <c r="J773" i="3"/>
  <c r="K773" i="3"/>
  <c r="L773" i="3"/>
  <c r="H774" i="3"/>
  <c r="I774" i="3"/>
  <c r="J774" i="3"/>
  <c r="K774" i="3"/>
  <c r="L774" i="3"/>
  <c r="H775" i="3"/>
  <c r="I775" i="3"/>
  <c r="J775" i="3"/>
  <c r="K775" i="3"/>
  <c r="L775" i="3"/>
  <c r="H776" i="3"/>
  <c r="I776" i="3"/>
  <c r="J776" i="3"/>
  <c r="K776" i="3"/>
  <c r="L776" i="3"/>
  <c r="H777" i="3"/>
  <c r="I777" i="3"/>
  <c r="J777" i="3"/>
  <c r="K777" i="3"/>
  <c r="L777" i="3"/>
  <c r="H778" i="3"/>
  <c r="I778" i="3"/>
  <c r="J778" i="3"/>
  <c r="K778" i="3"/>
  <c r="L778" i="3"/>
  <c r="H779" i="3"/>
  <c r="I779" i="3"/>
  <c r="J779" i="3"/>
  <c r="K779" i="3"/>
  <c r="L779" i="3"/>
  <c r="H780" i="3"/>
  <c r="I780" i="3"/>
  <c r="J780" i="3"/>
  <c r="K780" i="3"/>
  <c r="L780" i="3"/>
  <c r="H781" i="3"/>
  <c r="I781" i="3"/>
  <c r="J781" i="3"/>
  <c r="K781" i="3"/>
  <c r="L781" i="3"/>
  <c r="H782" i="3"/>
  <c r="I782" i="3"/>
  <c r="J782" i="3"/>
  <c r="K782" i="3"/>
  <c r="L782" i="3"/>
  <c r="H783" i="3"/>
  <c r="I783" i="3"/>
  <c r="J783" i="3"/>
  <c r="K783" i="3"/>
  <c r="L783" i="3"/>
  <c r="H784" i="3"/>
  <c r="I784" i="3"/>
  <c r="J784" i="3"/>
  <c r="K784" i="3"/>
  <c r="L784" i="3"/>
  <c r="H785" i="3"/>
  <c r="I785" i="3"/>
  <c r="J785" i="3"/>
  <c r="K785" i="3"/>
  <c r="L785" i="3"/>
  <c r="H786" i="3"/>
  <c r="I786" i="3"/>
  <c r="J786" i="3"/>
  <c r="K786" i="3"/>
  <c r="L786" i="3"/>
  <c r="H787" i="3"/>
  <c r="I787" i="3"/>
  <c r="J787" i="3"/>
  <c r="K787" i="3"/>
  <c r="L787" i="3"/>
  <c r="H788" i="3"/>
  <c r="I788" i="3"/>
  <c r="J788" i="3"/>
  <c r="K788" i="3"/>
  <c r="L788" i="3"/>
  <c r="H789" i="3"/>
  <c r="I789" i="3"/>
  <c r="J789" i="3"/>
  <c r="K789" i="3"/>
  <c r="L789" i="3"/>
  <c r="H790" i="3"/>
  <c r="I790" i="3"/>
  <c r="J790" i="3"/>
  <c r="K790" i="3"/>
  <c r="L790" i="3"/>
  <c r="H791" i="3"/>
  <c r="I791" i="3"/>
  <c r="J791" i="3"/>
  <c r="K791" i="3"/>
  <c r="L791" i="3"/>
  <c r="H792" i="3"/>
  <c r="I792" i="3"/>
  <c r="J792" i="3"/>
  <c r="K792" i="3"/>
  <c r="L792" i="3"/>
  <c r="H793" i="3"/>
  <c r="I793" i="3"/>
  <c r="J793" i="3"/>
  <c r="K793" i="3"/>
  <c r="L793" i="3"/>
  <c r="H794" i="3"/>
  <c r="I794" i="3"/>
  <c r="J794" i="3"/>
  <c r="K794" i="3"/>
  <c r="L794" i="3"/>
  <c r="H795" i="3"/>
  <c r="I795" i="3"/>
  <c r="J795" i="3"/>
  <c r="K795" i="3"/>
  <c r="L795" i="3"/>
  <c r="H796" i="3"/>
  <c r="I796" i="3"/>
  <c r="J796" i="3"/>
  <c r="K796" i="3"/>
  <c r="L796" i="3"/>
  <c r="H797" i="3"/>
  <c r="I797" i="3"/>
  <c r="J797" i="3"/>
  <c r="K797" i="3"/>
  <c r="L797" i="3"/>
  <c r="H798" i="3"/>
  <c r="I798" i="3"/>
  <c r="J798" i="3"/>
  <c r="K798" i="3"/>
  <c r="L798" i="3"/>
  <c r="H799" i="3"/>
  <c r="I799" i="3"/>
  <c r="J799" i="3"/>
  <c r="K799" i="3"/>
  <c r="L799" i="3"/>
  <c r="H800" i="3"/>
  <c r="I800" i="3"/>
  <c r="J800" i="3"/>
  <c r="K800" i="3"/>
  <c r="L800" i="3"/>
  <c r="H801" i="3"/>
  <c r="I801" i="3"/>
  <c r="J801" i="3"/>
  <c r="K801" i="3"/>
  <c r="L801" i="3"/>
  <c r="H802" i="3"/>
  <c r="I802" i="3"/>
  <c r="J802" i="3"/>
  <c r="K802" i="3"/>
  <c r="L802" i="3"/>
  <c r="H803" i="3"/>
  <c r="I803" i="3"/>
  <c r="J803" i="3"/>
  <c r="K803" i="3"/>
  <c r="L803" i="3"/>
  <c r="H804" i="3"/>
  <c r="I804" i="3"/>
  <c r="J804" i="3"/>
  <c r="K804" i="3"/>
  <c r="L804" i="3"/>
  <c r="H805" i="3"/>
  <c r="I805" i="3"/>
  <c r="J805" i="3"/>
  <c r="K805" i="3"/>
  <c r="L805" i="3"/>
  <c r="H806" i="3"/>
  <c r="I806" i="3"/>
  <c r="J806" i="3"/>
  <c r="K806" i="3"/>
  <c r="L806" i="3"/>
  <c r="H807" i="3"/>
  <c r="I807" i="3"/>
  <c r="J807" i="3"/>
  <c r="K807" i="3"/>
  <c r="L807" i="3"/>
  <c r="H808" i="3"/>
  <c r="I808" i="3"/>
  <c r="J808" i="3"/>
  <c r="K808" i="3"/>
  <c r="L808" i="3"/>
  <c r="H809" i="3"/>
  <c r="I809" i="3"/>
  <c r="J809" i="3"/>
  <c r="K809" i="3"/>
  <c r="L809" i="3"/>
  <c r="H810" i="3"/>
  <c r="I810" i="3"/>
  <c r="J810" i="3"/>
  <c r="K810" i="3"/>
  <c r="L810" i="3"/>
  <c r="H811" i="3"/>
  <c r="I811" i="3"/>
  <c r="J811" i="3"/>
  <c r="K811" i="3"/>
  <c r="L811" i="3"/>
  <c r="H812" i="3"/>
  <c r="I812" i="3"/>
  <c r="J812" i="3"/>
  <c r="K812" i="3"/>
  <c r="L812" i="3"/>
  <c r="H813" i="3"/>
  <c r="I813" i="3"/>
  <c r="J813" i="3"/>
  <c r="K813" i="3"/>
  <c r="L813" i="3"/>
  <c r="H814" i="3"/>
  <c r="I814" i="3"/>
  <c r="J814" i="3"/>
  <c r="K814" i="3"/>
  <c r="L814" i="3"/>
  <c r="H815" i="3"/>
  <c r="I815" i="3"/>
  <c r="J815" i="3"/>
  <c r="K815" i="3"/>
  <c r="L815" i="3"/>
  <c r="H816" i="3"/>
  <c r="I816" i="3"/>
  <c r="J816" i="3"/>
  <c r="K816" i="3"/>
  <c r="L816" i="3"/>
  <c r="H817" i="3"/>
  <c r="I817" i="3"/>
  <c r="J817" i="3"/>
  <c r="K817" i="3"/>
  <c r="L817" i="3"/>
  <c r="H818" i="3"/>
  <c r="I818" i="3"/>
  <c r="J818" i="3"/>
  <c r="K818" i="3"/>
  <c r="L818" i="3"/>
  <c r="H819" i="3"/>
  <c r="I819" i="3"/>
  <c r="J819" i="3"/>
  <c r="K819" i="3"/>
  <c r="L819" i="3"/>
  <c r="H820" i="3"/>
  <c r="I820" i="3"/>
  <c r="J820" i="3"/>
  <c r="K820" i="3"/>
  <c r="L820" i="3"/>
  <c r="H821" i="3"/>
  <c r="I821" i="3"/>
  <c r="J821" i="3"/>
  <c r="K821" i="3"/>
  <c r="L821" i="3"/>
  <c r="H822" i="3"/>
  <c r="I822" i="3"/>
  <c r="J822" i="3"/>
  <c r="K822" i="3"/>
  <c r="L822" i="3"/>
  <c r="H823" i="3"/>
  <c r="I823" i="3"/>
  <c r="J823" i="3"/>
  <c r="K823" i="3"/>
  <c r="L823" i="3"/>
  <c r="H824" i="3"/>
  <c r="I824" i="3"/>
  <c r="J824" i="3"/>
  <c r="K824" i="3"/>
  <c r="L824" i="3"/>
  <c r="H825" i="3"/>
  <c r="I825" i="3"/>
  <c r="J825" i="3"/>
  <c r="K825" i="3"/>
  <c r="L825" i="3"/>
  <c r="H826" i="3"/>
  <c r="I826" i="3"/>
  <c r="J826" i="3"/>
  <c r="K826" i="3"/>
  <c r="L826" i="3"/>
  <c r="H827" i="3"/>
  <c r="I827" i="3"/>
  <c r="J827" i="3"/>
  <c r="K827" i="3"/>
  <c r="L827" i="3"/>
  <c r="H828" i="3"/>
  <c r="I828" i="3"/>
  <c r="J828" i="3"/>
  <c r="K828" i="3"/>
  <c r="L828" i="3"/>
  <c r="H829" i="3"/>
  <c r="I829" i="3"/>
  <c r="J829" i="3"/>
  <c r="K829" i="3"/>
  <c r="L829" i="3"/>
  <c r="H830" i="3"/>
  <c r="I830" i="3"/>
  <c r="J830" i="3"/>
  <c r="K830" i="3"/>
  <c r="L830" i="3"/>
  <c r="H831" i="3"/>
  <c r="I831" i="3"/>
  <c r="J831" i="3"/>
  <c r="K831" i="3"/>
  <c r="L831" i="3"/>
  <c r="H832" i="3"/>
  <c r="I832" i="3"/>
  <c r="J832" i="3"/>
  <c r="K832" i="3"/>
  <c r="L832" i="3"/>
  <c r="H852" i="3"/>
  <c r="I852" i="3"/>
  <c r="J852" i="3"/>
  <c r="K852" i="3"/>
  <c r="L852" i="3"/>
  <c r="H853" i="3"/>
  <c r="I853" i="3"/>
  <c r="J853" i="3"/>
  <c r="K853" i="3"/>
  <c r="L853" i="3"/>
  <c r="H854" i="3"/>
  <c r="I854" i="3"/>
  <c r="J854" i="3"/>
  <c r="K854" i="3"/>
  <c r="L854" i="3"/>
  <c r="H855" i="3"/>
  <c r="I855" i="3"/>
  <c r="J855" i="3"/>
  <c r="K855" i="3"/>
  <c r="L855" i="3"/>
  <c r="H856" i="3"/>
  <c r="I856" i="3"/>
  <c r="J856" i="3"/>
  <c r="K856" i="3"/>
  <c r="L856" i="3"/>
  <c r="H857" i="3"/>
  <c r="I857" i="3"/>
  <c r="J857" i="3"/>
  <c r="K857" i="3"/>
  <c r="L857" i="3"/>
  <c r="H858" i="3"/>
  <c r="I858" i="3"/>
  <c r="J858" i="3"/>
  <c r="K858" i="3"/>
  <c r="L858" i="3"/>
  <c r="H859" i="3"/>
  <c r="I859" i="3"/>
  <c r="J859" i="3"/>
  <c r="K859" i="3"/>
  <c r="L859" i="3"/>
  <c r="H860" i="3"/>
  <c r="I860" i="3"/>
  <c r="J860" i="3"/>
  <c r="K860" i="3"/>
  <c r="L860" i="3"/>
  <c r="H861" i="3"/>
  <c r="I861" i="3"/>
  <c r="J861" i="3"/>
  <c r="K861" i="3"/>
  <c r="L861" i="3"/>
  <c r="H862" i="3"/>
  <c r="I862" i="3"/>
  <c r="J862" i="3"/>
  <c r="K862" i="3"/>
  <c r="L862" i="3"/>
  <c r="H863" i="3"/>
  <c r="I863" i="3"/>
  <c r="J863" i="3"/>
  <c r="K863" i="3"/>
  <c r="L863" i="3"/>
  <c r="H864" i="3"/>
  <c r="I864" i="3"/>
  <c r="J864" i="3"/>
  <c r="K864" i="3"/>
  <c r="L864" i="3"/>
  <c r="H865" i="3"/>
  <c r="I865" i="3"/>
  <c r="J865" i="3"/>
  <c r="K865" i="3"/>
  <c r="L865" i="3"/>
  <c r="H866" i="3"/>
  <c r="I866" i="3"/>
  <c r="J866" i="3"/>
  <c r="K866" i="3"/>
  <c r="L866" i="3"/>
  <c r="H867" i="3"/>
  <c r="I867" i="3"/>
  <c r="J867" i="3"/>
  <c r="K867" i="3"/>
  <c r="L867" i="3"/>
  <c r="H868" i="3"/>
  <c r="I868" i="3"/>
  <c r="J868" i="3"/>
  <c r="K868" i="3"/>
  <c r="L868" i="3"/>
  <c r="H869" i="3"/>
  <c r="I869" i="3"/>
  <c r="J869" i="3"/>
  <c r="K869" i="3"/>
  <c r="L869" i="3"/>
  <c r="H870" i="3"/>
  <c r="I870" i="3"/>
  <c r="J870" i="3"/>
  <c r="K870" i="3"/>
  <c r="L870" i="3"/>
  <c r="H871" i="3"/>
  <c r="I871" i="3"/>
  <c r="J871" i="3"/>
  <c r="K871" i="3"/>
  <c r="L871" i="3"/>
  <c r="H872" i="3"/>
  <c r="I872" i="3"/>
  <c r="J872" i="3"/>
  <c r="K872" i="3"/>
  <c r="L872" i="3"/>
  <c r="H873" i="3"/>
  <c r="I873" i="3"/>
  <c r="J873" i="3"/>
  <c r="K873" i="3"/>
  <c r="L873" i="3"/>
  <c r="H874" i="3"/>
  <c r="I874" i="3"/>
  <c r="J874" i="3"/>
  <c r="K874" i="3"/>
  <c r="L874" i="3"/>
  <c r="H875" i="3"/>
  <c r="I875" i="3"/>
  <c r="J875" i="3"/>
  <c r="K875" i="3"/>
  <c r="L875" i="3"/>
  <c r="H876" i="3"/>
  <c r="I876" i="3"/>
  <c r="J876" i="3"/>
  <c r="K876" i="3"/>
  <c r="L876" i="3"/>
  <c r="H877" i="3"/>
  <c r="I877" i="3"/>
  <c r="J877" i="3"/>
  <c r="K877" i="3"/>
  <c r="L877" i="3"/>
  <c r="H878" i="3"/>
  <c r="I878" i="3"/>
  <c r="J878" i="3"/>
  <c r="K878" i="3"/>
  <c r="L878" i="3"/>
  <c r="H921" i="3"/>
  <c r="I921" i="3"/>
  <c r="J921" i="3"/>
  <c r="K921" i="3"/>
  <c r="L921" i="3"/>
  <c r="H922" i="3"/>
  <c r="I922" i="3"/>
  <c r="J922" i="3"/>
  <c r="K922" i="3"/>
  <c r="L922" i="3"/>
  <c r="H923" i="3"/>
  <c r="I923" i="3"/>
  <c r="J923" i="3"/>
  <c r="K923" i="3"/>
  <c r="L923" i="3"/>
  <c r="H924" i="3"/>
  <c r="I924" i="3"/>
  <c r="J924" i="3"/>
  <c r="K924" i="3"/>
  <c r="L924" i="3"/>
  <c r="H925" i="3"/>
  <c r="I925" i="3"/>
  <c r="J925" i="3"/>
  <c r="K925" i="3"/>
  <c r="L925" i="3"/>
  <c r="H926" i="3"/>
  <c r="I926" i="3"/>
  <c r="J926" i="3"/>
  <c r="K926" i="3"/>
  <c r="L926" i="3"/>
  <c r="H927" i="3"/>
  <c r="I927" i="3"/>
  <c r="J927" i="3"/>
  <c r="K927" i="3"/>
  <c r="L927" i="3"/>
  <c r="H928" i="3"/>
  <c r="I928" i="3"/>
  <c r="J928" i="3"/>
  <c r="K928" i="3"/>
  <c r="L928" i="3"/>
  <c r="H929" i="3"/>
  <c r="I929" i="3"/>
  <c r="J929" i="3"/>
  <c r="K929" i="3"/>
  <c r="L929" i="3"/>
  <c r="H930" i="3"/>
  <c r="I930" i="3"/>
  <c r="J930" i="3"/>
  <c r="K930" i="3"/>
  <c r="L930" i="3"/>
  <c r="H931" i="3"/>
  <c r="I931" i="3"/>
  <c r="J931" i="3"/>
  <c r="K931" i="3"/>
  <c r="L931" i="3"/>
  <c r="H932" i="3"/>
  <c r="I932" i="3"/>
  <c r="J932" i="3"/>
  <c r="K932" i="3"/>
  <c r="L932" i="3"/>
  <c r="H933" i="3"/>
  <c r="I933" i="3"/>
  <c r="J933" i="3"/>
  <c r="K933" i="3"/>
  <c r="L933" i="3"/>
  <c r="H934" i="3"/>
  <c r="I934" i="3"/>
  <c r="J934" i="3"/>
  <c r="K934" i="3"/>
  <c r="L934" i="3"/>
  <c r="H935" i="3"/>
  <c r="I935" i="3"/>
  <c r="J935" i="3"/>
  <c r="K935" i="3"/>
  <c r="L935" i="3"/>
  <c r="H936" i="3"/>
  <c r="I936" i="3"/>
  <c r="J936" i="3"/>
  <c r="K936" i="3"/>
  <c r="L936" i="3"/>
  <c r="H941" i="3"/>
  <c r="I941" i="3"/>
  <c r="J941" i="3"/>
  <c r="K941" i="3"/>
  <c r="L941" i="3"/>
  <c r="H942" i="3"/>
  <c r="I942" i="3"/>
  <c r="J942" i="3"/>
  <c r="K942" i="3"/>
  <c r="L942" i="3"/>
  <c r="H943" i="3"/>
  <c r="I943" i="3"/>
  <c r="J943" i="3"/>
  <c r="K943" i="3"/>
  <c r="L943" i="3"/>
  <c r="H944" i="3"/>
  <c r="I944" i="3"/>
  <c r="J944" i="3"/>
  <c r="K944" i="3"/>
  <c r="L944" i="3"/>
  <c r="H945" i="3"/>
  <c r="I945" i="3"/>
  <c r="J945" i="3"/>
  <c r="K945" i="3"/>
  <c r="L945" i="3"/>
  <c r="H946" i="3"/>
  <c r="I946" i="3"/>
  <c r="J946" i="3"/>
  <c r="K946" i="3"/>
  <c r="L946" i="3"/>
  <c r="H947" i="3"/>
  <c r="I947" i="3"/>
  <c r="J947" i="3"/>
  <c r="K947" i="3"/>
  <c r="L947" i="3"/>
  <c r="H948" i="3"/>
  <c r="I948" i="3"/>
  <c r="J948" i="3"/>
  <c r="K948" i="3"/>
  <c r="L948" i="3"/>
  <c r="H949" i="3"/>
  <c r="I949" i="3"/>
  <c r="J949" i="3"/>
  <c r="K949" i="3"/>
  <c r="L949" i="3"/>
  <c r="H950" i="3"/>
  <c r="I950" i="3"/>
  <c r="J950" i="3"/>
  <c r="K950" i="3"/>
  <c r="L950" i="3"/>
  <c r="H951" i="3"/>
  <c r="I951" i="3"/>
  <c r="J951" i="3"/>
  <c r="K951" i="3"/>
  <c r="L951" i="3"/>
  <c r="H952" i="3"/>
  <c r="I952" i="3"/>
  <c r="J952" i="3"/>
  <c r="K952" i="3"/>
  <c r="L952" i="3"/>
  <c r="H953" i="3"/>
  <c r="I953" i="3"/>
  <c r="J953" i="3"/>
  <c r="K953" i="3"/>
  <c r="L953" i="3"/>
  <c r="H954" i="3"/>
  <c r="I954" i="3"/>
  <c r="J954" i="3"/>
  <c r="K954" i="3"/>
  <c r="L954" i="3"/>
  <c r="H955" i="3"/>
  <c r="I955" i="3"/>
  <c r="J955" i="3"/>
  <c r="K955" i="3"/>
  <c r="L955" i="3"/>
  <c r="H956" i="3"/>
  <c r="I956" i="3"/>
  <c r="J956" i="3"/>
  <c r="K956" i="3"/>
  <c r="L956" i="3"/>
  <c r="H957" i="3"/>
  <c r="I957" i="3"/>
  <c r="J957" i="3"/>
  <c r="K957" i="3"/>
  <c r="L957" i="3"/>
  <c r="H958" i="3"/>
  <c r="I958" i="3"/>
  <c r="J958" i="3"/>
  <c r="K958" i="3"/>
  <c r="L958" i="3"/>
  <c r="H959" i="3"/>
  <c r="I959" i="3"/>
  <c r="J959" i="3"/>
  <c r="K959" i="3"/>
  <c r="L959" i="3"/>
  <c r="H960" i="3"/>
  <c r="I960" i="3"/>
  <c r="J960" i="3"/>
  <c r="K960" i="3"/>
  <c r="L960" i="3"/>
  <c r="H961" i="3"/>
  <c r="I961" i="3"/>
  <c r="J961" i="3"/>
  <c r="K961" i="3"/>
  <c r="L961" i="3"/>
  <c r="H962" i="3"/>
  <c r="I962" i="3"/>
  <c r="J962" i="3"/>
  <c r="K962" i="3"/>
  <c r="L962" i="3"/>
  <c r="H963" i="3"/>
  <c r="I963" i="3"/>
  <c r="J963" i="3"/>
  <c r="K963" i="3"/>
  <c r="L963" i="3"/>
  <c r="H964" i="3"/>
  <c r="I964" i="3"/>
  <c r="J964" i="3"/>
  <c r="K964" i="3"/>
  <c r="L964" i="3"/>
  <c r="H965" i="3"/>
  <c r="I965" i="3"/>
  <c r="J965" i="3"/>
  <c r="K965" i="3"/>
  <c r="L965" i="3"/>
  <c r="H966" i="3"/>
  <c r="I966" i="3"/>
  <c r="J966" i="3"/>
  <c r="K966" i="3"/>
  <c r="L966" i="3"/>
  <c r="H967" i="3"/>
  <c r="I967" i="3"/>
  <c r="J967" i="3"/>
  <c r="K967" i="3"/>
  <c r="L967" i="3"/>
  <c r="H968" i="3"/>
  <c r="I968" i="3"/>
  <c r="J968" i="3"/>
  <c r="K968" i="3"/>
  <c r="L968" i="3"/>
  <c r="H969" i="3"/>
  <c r="I969" i="3"/>
  <c r="J969" i="3"/>
  <c r="K969" i="3"/>
  <c r="L969" i="3"/>
  <c r="H970" i="3"/>
  <c r="I970" i="3"/>
  <c r="J970" i="3"/>
  <c r="K970" i="3"/>
  <c r="L970" i="3"/>
  <c r="H971" i="3"/>
  <c r="I971" i="3"/>
  <c r="J971" i="3"/>
  <c r="K971" i="3"/>
  <c r="L971" i="3"/>
  <c r="H972" i="3"/>
  <c r="I972" i="3"/>
  <c r="J972" i="3"/>
  <c r="K972" i="3"/>
  <c r="L972" i="3"/>
  <c r="H973" i="3"/>
  <c r="I973" i="3"/>
  <c r="J973" i="3"/>
  <c r="K973" i="3"/>
  <c r="L973" i="3"/>
  <c r="H974" i="3"/>
  <c r="I974" i="3"/>
  <c r="J974" i="3"/>
  <c r="K974" i="3"/>
  <c r="L974" i="3"/>
  <c r="H975" i="3"/>
  <c r="I975" i="3"/>
  <c r="J975" i="3"/>
  <c r="K975" i="3"/>
  <c r="L975" i="3"/>
  <c r="H976" i="3"/>
  <c r="I976" i="3"/>
  <c r="J976" i="3"/>
  <c r="K976" i="3"/>
  <c r="L976" i="3"/>
  <c r="H977" i="3"/>
  <c r="I977" i="3"/>
  <c r="J977" i="3"/>
  <c r="K977" i="3"/>
  <c r="L977" i="3"/>
  <c r="H978" i="3"/>
  <c r="I978" i="3"/>
  <c r="J978" i="3"/>
  <c r="K978" i="3"/>
  <c r="L978" i="3"/>
  <c r="H979" i="3"/>
  <c r="I979" i="3"/>
  <c r="J979" i="3"/>
  <c r="K979" i="3"/>
  <c r="L979" i="3"/>
  <c r="H980" i="3"/>
  <c r="I980" i="3"/>
  <c r="J980" i="3"/>
  <c r="K980" i="3"/>
  <c r="L980" i="3"/>
  <c r="H981" i="3"/>
  <c r="I981" i="3"/>
  <c r="J981" i="3"/>
  <c r="K981" i="3"/>
  <c r="L981" i="3"/>
  <c r="H982" i="3"/>
  <c r="I982" i="3"/>
  <c r="J982" i="3"/>
  <c r="K982" i="3"/>
  <c r="L982" i="3"/>
  <c r="H983" i="3"/>
  <c r="I983" i="3"/>
  <c r="J983" i="3"/>
  <c r="K983" i="3"/>
  <c r="L983" i="3"/>
  <c r="H984" i="3"/>
  <c r="I984" i="3"/>
  <c r="J984" i="3"/>
  <c r="K984" i="3"/>
  <c r="L984" i="3"/>
  <c r="H985" i="3"/>
  <c r="I985" i="3"/>
  <c r="J985" i="3"/>
  <c r="K985" i="3"/>
  <c r="L985" i="3"/>
  <c r="H986" i="3"/>
  <c r="I986" i="3"/>
  <c r="J986" i="3"/>
  <c r="K986" i="3"/>
  <c r="L986" i="3"/>
  <c r="H987" i="3"/>
  <c r="I987" i="3"/>
  <c r="J987" i="3"/>
  <c r="K987" i="3"/>
  <c r="L987" i="3"/>
  <c r="H988" i="3"/>
  <c r="I988" i="3"/>
  <c r="J988" i="3"/>
  <c r="K988" i="3"/>
  <c r="L988" i="3"/>
  <c r="H989" i="3"/>
  <c r="I989" i="3"/>
  <c r="J989" i="3"/>
  <c r="K989" i="3"/>
  <c r="L989" i="3"/>
  <c r="H990" i="3"/>
  <c r="I990" i="3"/>
  <c r="J990" i="3"/>
  <c r="K990" i="3"/>
  <c r="L990" i="3"/>
  <c r="H991" i="3"/>
  <c r="I991" i="3"/>
  <c r="J991" i="3"/>
  <c r="K991" i="3"/>
  <c r="L991" i="3"/>
  <c r="H992" i="3"/>
  <c r="I992" i="3"/>
  <c r="J992" i="3"/>
  <c r="K992" i="3"/>
  <c r="L992" i="3"/>
  <c r="H993" i="3"/>
  <c r="I993" i="3"/>
  <c r="J993" i="3"/>
  <c r="K993" i="3"/>
  <c r="L993" i="3"/>
  <c r="H994" i="3"/>
  <c r="I994" i="3"/>
  <c r="J994" i="3"/>
  <c r="K994" i="3"/>
  <c r="L994" i="3"/>
  <c r="H995" i="3"/>
  <c r="I995" i="3"/>
  <c r="J995" i="3"/>
  <c r="K995" i="3"/>
  <c r="L995" i="3"/>
  <c r="H1020" i="3"/>
  <c r="I1020" i="3"/>
  <c r="J1020" i="3"/>
  <c r="K1020" i="3"/>
  <c r="L1020" i="3"/>
  <c r="H1021" i="3"/>
  <c r="I1021" i="3"/>
  <c r="J1021" i="3"/>
  <c r="K1021" i="3"/>
  <c r="L1021" i="3"/>
  <c r="H1022" i="3"/>
  <c r="I1022" i="3"/>
  <c r="J1022" i="3"/>
  <c r="K1022" i="3"/>
  <c r="L1022" i="3"/>
  <c r="H1023" i="3"/>
  <c r="I1023" i="3"/>
  <c r="J1023" i="3"/>
  <c r="K1023" i="3"/>
  <c r="L1023" i="3"/>
  <c r="H1024" i="3"/>
  <c r="I1024" i="3"/>
  <c r="J1024" i="3"/>
  <c r="K1024" i="3"/>
  <c r="L1024" i="3"/>
  <c r="H1025" i="3"/>
  <c r="I1025" i="3"/>
  <c r="J1025" i="3"/>
  <c r="K1025" i="3"/>
  <c r="L1025" i="3"/>
  <c r="H1026" i="3"/>
  <c r="I1026" i="3"/>
  <c r="J1026" i="3"/>
  <c r="K1026" i="3"/>
  <c r="L1026" i="3"/>
  <c r="H1027" i="3"/>
  <c r="I1027" i="3"/>
  <c r="J1027" i="3"/>
  <c r="K1027" i="3"/>
  <c r="L1027" i="3"/>
  <c r="H1028" i="3"/>
  <c r="I1028" i="3"/>
  <c r="J1028" i="3"/>
  <c r="K1028" i="3"/>
  <c r="L1028" i="3"/>
  <c r="H1029" i="3"/>
  <c r="I1029" i="3"/>
  <c r="J1029" i="3"/>
  <c r="K1029" i="3"/>
  <c r="L1029" i="3"/>
  <c r="H1030" i="3"/>
  <c r="I1030" i="3"/>
  <c r="J1030" i="3"/>
  <c r="K1030" i="3"/>
  <c r="L1030" i="3"/>
  <c r="H1031" i="3"/>
  <c r="I1031" i="3"/>
  <c r="J1031" i="3"/>
  <c r="K1031" i="3"/>
  <c r="L1031" i="3"/>
  <c r="H1032" i="3"/>
  <c r="I1032" i="3"/>
  <c r="J1032" i="3"/>
  <c r="K1032" i="3"/>
  <c r="L1032" i="3"/>
  <c r="H1033" i="3"/>
  <c r="I1033" i="3"/>
  <c r="J1033" i="3"/>
  <c r="K1033" i="3"/>
  <c r="L1033" i="3"/>
  <c r="H1036" i="3"/>
  <c r="I1036" i="3"/>
  <c r="J1036" i="3"/>
  <c r="K1036" i="3"/>
  <c r="L1036" i="3"/>
  <c r="H1037" i="3"/>
  <c r="I1037" i="3"/>
  <c r="J1037" i="3"/>
  <c r="K1037" i="3"/>
  <c r="L1037" i="3"/>
  <c r="H1038" i="3"/>
  <c r="I1038" i="3"/>
  <c r="J1038" i="3"/>
  <c r="K1038" i="3"/>
  <c r="L1038" i="3"/>
  <c r="H1039" i="3"/>
  <c r="I1039" i="3"/>
  <c r="J1039" i="3"/>
  <c r="K1039" i="3"/>
  <c r="L1039" i="3"/>
  <c r="H1053" i="3"/>
  <c r="I1053" i="3"/>
  <c r="J1053" i="3"/>
  <c r="K1053" i="3"/>
  <c r="L1053" i="3"/>
  <c r="H1070" i="3"/>
  <c r="I1070" i="3"/>
  <c r="J1070" i="3"/>
  <c r="K1070" i="3"/>
  <c r="L1070" i="3"/>
  <c r="H1071" i="3"/>
  <c r="I1071" i="3"/>
  <c r="J1071" i="3"/>
  <c r="K1071" i="3"/>
  <c r="L1071" i="3"/>
  <c r="H1072" i="3"/>
  <c r="I1072" i="3"/>
  <c r="J1072" i="3"/>
  <c r="K1072" i="3"/>
  <c r="L1072" i="3"/>
  <c r="H1073" i="3"/>
  <c r="I1073" i="3"/>
  <c r="J1073" i="3"/>
  <c r="K1073" i="3"/>
  <c r="L1073" i="3"/>
  <c r="H1074" i="3"/>
  <c r="I1074" i="3"/>
  <c r="J1074" i="3"/>
  <c r="K1074" i="3"/>
  <c r="L1074" i="3"/>
  <c r="H1075" i="3"/>
  <c r="I1075" i="3"/>
  <c r="J1075" i="3"/>
  <c r="K1075" i="3"/>
  <c r="L1075" i="3"/>
  <c r="H1076" i="3"/>
  <c r="I1076" i="3"/>
  <c r="J1076" i="3"/>
  <c r="K1076" i="3"/>
  <c r="L1076" i="3"/>
  <c r="H1077" i="3"/>
  <c r="I1077" i="3"/>
  <c r="J1077" i="3"/>
  <c r="K1077" i="3"/>
  <c r="L1077" i="3"/>
  <c r="H1078" i="3"/>
  <c r="I1078" i="3"/>
  <c r="J1078" i="3"/>
  <c r="K1078" i="3"/>
  <c r="L1078" i="3"/>
  <c r="H1079" i="3"/>
  <c r="I1079" i="3"/>
  <c r="J1079" i="3"/>
  <c r="K1079" i="3"/>
  <c r="L1079" i="3"/>
  <c r="H1080" i="3"/>
  <c r="I1080" i="3"/>
  <c r="J1080" i="3"/>
  <c r="K1080" i="3"/>
  <c r="L1080" i="3"/>
  <c r="H1081" i="3"/>
  <c r="I1081" i="3"/>
  <c r="J1081" i="3"/>
  <c r="K1081" i="3"/>
  <c r="L1081" i="3"/>
  <c r="H1082" i="3"/>
  <c r="I1082" i="3"/>
  <c r="J1082" i="3"/>
  <c r="K1082" i="3"/>
  <c r="L1082" i="3"/>
  <c r="H1083" i="3"/>
  <c r="I1083" i="3"/>
  <c r="J1083" i="3"/>
  <c r="K1083" i="3"/>
  <c r="L1083" i="3"/>
  <c r="H1084" i="3"/>
  <c r="I1084" i="3"/>
  <c r="J1084" i="3"/>
  <c r="K1084" i="3"/>
  <c r="L1084" i="3"/>
  <c r="H1085" i="3"/>
  <c r="I1085" i="3"/>
  <c r="J1085" i="3"/>
  <c r="K1085" i="3"/>
  <c r="L1085" i="3"/>
  <c r="H1086" i="3"/>
  <c r="I1086" i="3"/>
  <c r="J1086" i="3"/>
  <c r="K1086" i="3"/>
  <c r="L1086" i="3"/>
  <c r="H1087" i="3"/>
  <c r="I1087" i="3"/>
  <c r="J1087" i="3"/>
  <c r="K1087" i="3"/>
  <c r="L1087" i="3"/>
  <c r="H1088" i="3"/>
  <c r="I1088" i="3"/>
  <c r="J1088" i="3"/>
  <c r="K1088" i="3"/>
  <c r="L1088" i="3"/>
  <c r="H1089" i="3"/>
  <c r="I1089" i="3"/>
  <c r="J1089" i="3"/>
  <c r="K1089" i="3"/>
  <c r="L1089" i="3"/>
  <c r="H1090" i="3"/>
  <c r="I1090" i="3"/>
  <c r="J1090" i="3"/>
  <c r="K1090" i="3"/>
  <c r="L1090" i="3"/>
  <c r="H1091" i="3"/>
  <c r="I1091" i="3"/>
  <c r="J1091" i="3"/>
  <c r="K1091" i="3"/>
  <c r="L1091" i="3"/>
  <c r="H1092" i="3"/>
  <c r="I1092" i="3"/>
  <c r="J1092" i="3"/>
  <c r="K1092" i="3"/>
  <c r="L1092" i="3"/>
  <c r="H1093" i="3"/>
  <c r="I1093" i="3"/>
  <c r="J1093" i="3"/>
  <c r="K1093" i="3"/>
  <c r="L1093" i="3"/>
  <c r="H1094" i="3"/>
  <c r="I1094" i="3"/>
  <c r="J1094" i="3"/>
  <c r="K1094" i="3"/>
  <c r="L1094" i="3"/>
  <c r="H1095" i="3"/>
  <c r="I1095" i="3"/>
  <c r="J1095" i="3"/>
  <c r="K1095" i="3"/>
  <c r="L1095" i="3"/>
  <c r="H1096" i="3"/>
  <c r="I1096" i="3"/>
  <c r="J1096" i="3"/>
  <c r="K1096" i="3"/>
  <c r="L1096" i="3"/>
  <c r="H1097" i="3"/>
  <c r="I1097" i="3"/>
  <c r="J1097" i="3"/>
  <c r="K1097" i="3"/>
  <c r="L1097" i="3"/>
  <c r="H1098" i="3"/>
  <c r="I1098" i="3"/>
  <c r="J1098" i="3"/>
  <c r="K1098" i="3"/>
  <c r="L1098" i="3"/>
  <c r="H1099" i="3"/>
  <c r="I1099" i="3"/>
  <c r="J1099" i="3"/>
  <c r="K1099" i="3"/>
  <c r="L1099" i="3"/>
  <c r="H1100" i="3"/>
  <c r="I1100" i="3"/>
  <c r="J1100" i="3"/>
  <c r="K1100" i="3"/>
  <c r="L1100" i="3"/>
  <c r="H1101" i="3"/>
  <c r="I1101" i="3"/>
  <c r="J1101" i="3"/>
  <c r="K1101" i="3"/>
  <c r="L1101" i="3"/>
  <c r="H1102" i="3"/>
  <c r="I1102" i="3"/>
  <c r="J1102" i="3"/>
  <c r="K1102" i="3"/>
  <c r="L1102" i="3"/>
  <c r="H1103" i="3"/>
  <c r="I1103" i="3"/>
  <c r="J1103" i="3"/>
  <c r="K1103" i="3"/>
  <c r="L1103" i="3"/>
  <c r="H1104" i="3"/>
  <c r="I1104" i="3"/>
  <c r="J1104" i="3"/>
  <c r="K1104" i="3"/>
  <c r="L1104" i="3"/>
  <c r="H1105" i="3"/>
  <c r="I1105" i="3"/>
  <c r="J1105" i="3"/>
  <c r="K1105" i="3"/>
  <c r="L1105" i="3"/>
  <c r="H1106" i="3"/>
  <c r="I1106" i="3"/>
  <c r="J1106" i="3"/>
  <c r="K1106" i="3"/>
  <c r="L1106" i="3"/>
  <c r="H1107" i="3"/>
  <c r="I1107" i="3"/>
  <c r="J1107" i="3"/>
  <c r="K1107" i="3"/>
  <c r="L1107" i="3"/>
  <c r="H1108" i="3"/>
  <c r="I1108" i="3"/>
  <c r="J1108" i="3"/>
  <c r="K1108" i="3"/>
  <c r="L1108" i="3"/>
  <c r="H1109" i="3"/>
  <c r="I1109" i="3"/>
  <c r="J1109" i="3"/>
  <c r="K1109" i="3"/>
  <c r="L1109" i="3"/>
  <c r="H1110" i="3"/>
  <c r="I1110" i="3"/>
  <c r="J1110" i="3"/>
  <c r="K1110" i="3"/>
  <c r="L1110" i="3"/>
  <c r="H1111" i="3"/>
  <c r="I1111" i="3"/>
  <c r="J1111" i="3"/>
  <c r="K1111" i="3"/>
  <c r="L1111" i="3"/>
  <c r="H1112" i="3"/>
  <c r="I1112" i="3"/>
  <c r="J1112" i="3"/>
  <c r="K1112" i="3"/>
  <c r="L1112" i="3"/>
  <c r="H1113" i="3"/>
  <c r="I1113" i="3"/>
  <c r="J1113" i="3"/>
  <c r="K1113" i="3"/>
  <c r="L1113" i="3"/>
  <c r="H1114" i="3"/>
  <c r="I1114" i="3"/>
  <c r="J1114" i="3"/>
  <c r="K1114" i="3"/>
  <c r="L1114" i="3"/>
  <c r="H1115" i="3"/>
  <c r="I1115" i="3"/>
  <c r="J1115" i="3"/>
  <c r="K1115" i="3"/>
  <c r="L1115" i="3"/>
  <c r="H1116" i="3"/>
  <c r="I1116" i="3"/>
  <c r="J1116" i="3"/>
  <c r="K1116" i="3"/>
  <c r="L1116" i="3"/>
  <c r="H1117" i="3"/>
  <c r="I1117" i="3"/>
  <c r="J1117" i="3"/>
  <c r="K1117" i="3"/>
  <c r="L1117" i="3"/>
  <c r="H1118" i="3"/>
  <c r="I1118" i="3"/>
  <c r="J1118" i="3"/>
  <c r="K1118" i="3"/>
  <c r="L1118" i="3"/>
  <c r="H1119" i="3"/>
  <c r="I1119" i="3"/>
  <c r="J1119" i="3"/>
  <c r="K1119" i="3"/>
  <c r="L1119" i="3"/>
  <c r="H1120" i="3"/>
  <c r="I1120" i="3"/>
  <c r="J1120" i="3"/>
  <c r="K1120" i="3"/>
  <c r="L1120" i="3"/>
  <c r="H1121" i="3"/>
  <c r="I1121" i="3"/>
  <c r="J1121" i="3"/>
  <c r="K1121" i="3"/>
  <c r="L1121" i="3"/>
  <c r="H1122" i="3"/>
  <c r="I1122" i="3"/>
  <c r="J1122" i="3"/>
  <c r="K1122" i="3"/>
  <c r="L1122" i="3"/>
  <c r="H1123" i="3"/>
  <c r="I1123" i="3"/>
  <c r="J1123" i="3"/>
  <c r="K1123" i="3"/>
  <c r="L1123" i="3"/>
  <c r="H1124" i="3"/>
  <c r="I1124" i="3"/>
  <c r="J1124" i="3"/>
  <c r="K1124" i="3"/>
  <c r="L1124" i="3"/>
  <c r="H1139" i="3"/>
  <c r="I1139" i="3"/>
  <c r="J1139" i="3"/>
  <c r="K1139" i="3"/>
  <c r="L1139" i="3"/>
  <c r="H1140" i="3"/>
  <c r="I1140" i="3"/>
  <c r="J1140" i="3"/>
  <c r="K1140" i="3"/>
  <c r="L1140" i="3"/>
  <c r="H1141" i="3"/>
  <c r="I1141" i="3"/>
  <c r="J1141" i="3"/>
  <c r="K1141" i="3"/>
  <c r="L1141" i="3"/>
  <c r="H1155" i="3"/>
  <c r="I1155" i="3"/>
  <c r="J1155" i="3"/>
  <c r="K1155" i="3"/>
  <c r="L1155" i="3"/>
  <c r="H1156" i="3"/>
  <c r="I1156" i="3"/>
  <c r="J1156" i="3"/>
  <c r="K1156" i="3"/>
  <c r="L1156" i="3"/>
  <c r="H1157" i="3"/>
  <c r="I1157" i="3"/>
  <c r="J1157" i="3"/>
  <c r="K1157" i="3"/>
  <c r="L1157" i="3"/>
  <c r="H1158" i="3"/>
  <c r="I1158" i="3"/>
  <c r="J1158" i="3"/>
  <c r="K1158" i="3"/>
  <c r="L1158" i="3"/>
  <c r="H1159" i="3"/>
  <c r="I1159" i="3"/>
  <c r="J1159" i="3"/>
  <c r="K1159" i="3"/>
  <c r="L1159" i="3"/>
  <c r="H1160" i="3"/>
  <c r="I1160" i="3"/>
  <c r="J1160" i="3"/>
  <c r="K1160" i="3"/>
  <c r="L1160" i="3"/>
  <c r="H1161" i="3"/>
  <c r="I1161" i="3"/>
  <c r="J1161" i="3"/>
  <c r="K1161" i="3"/>
  <c r="L1161" i="3"/>
  <c r="H1162" i="3"/>
  <c r="I1162" i="3"/>
  <c r="J1162" i="3"/>
  <c r="K1162" i="3"/>
  <c r="L1162" i="3"/>
  <c r="H1171" i="3"/>
  <c r="I1171" i="3"/>
  <c r="J1171" i="3"/>
  <c r="K1171" i="3"/>
  <c r="L1171" i="3"/>
  <c r="H1172" i="3"/>
  <c r="I1172" i="3"/>
  <c r="J1172" i="3"/>
  <c r="K1172" i="3"/>
  <c r="L1172" i="3"/>
  <c r="H1173" i="3"/>
  <c r="I1173" i="3"/>
  <c r="J1173" i="3"/>
  <c r="K1173" i="3"/>
  <c r="L1173" i="3"/>
  <c r="H1174" i="3"/>
  <c r="I1174" i="3"/>
  <c r="J1174" i="3"/>
  <c r="K1174" i="3"/>
  <c r="L1174" i="3"/>
  <c r="H1175" i="3"/>
  <c r="I1175" i="3"/>
  <c r="J1175" i="3"/>
  <c r="K1175" i="3"/>
  <c r="L1175" i="3"/>
  <c r="H1176" i="3"/>
  <c r="I1176" i="3"/>
  <c r="J1176" i="3"/>
  <c r="K1176" i="3"/>
  <c r="L1176" i="3"/>
  <c r="H1177" i="3"/>
  <c r="I1177" i="3"/>
  <c r="J1177" i="3"/>
  <c r="K1177" i="3"/>
  <c r="L1177" i="3"/>
  <c r="H1178" i="3"/>
  <c r="I1178" i="3"/>
  <c r="J1178" i="3"/>
  <c r="K1178" i="3"/>
  <c r="L1178" i="3"/>
  <c r="H1179" i="3"/>
  <c r="I1179" i="3"/>
  <c r="J1179" i="3"/>
  <c r="K1179" i="3"/>
  <c r="L1179" i="3"/>
  <c r="H1180" i="3"/>
  <c r="I1180" i="3"/>
  <c r="J1180" i="3"/>
  <c r="K1180" i="3"/>
  <c r="L1180" i="3"/>
  <c r="H1181" i="3"/>
  <c r="I1181" i="3"/>
  <c r="J1181" i="3"/>
  <c r="K1181" i="3"/>
  <c r="L1181" i="3"/>
  <c r="H1182" i="3"/>
  <c r="I1182" i="3"/>
  <c r="J1182" i="3"/>
  <c r="K1182" i="3"/>
  <c r="L1182" i="3"/>
  <c r="H1183" i="3"/>
  <c r="I1183" i="3"/>
  <c r="J1183" i="3"/>
  <c r="K1183" i="3"/>
  <c r="L1183" i="3"/>
  <c r="H1184" i="3"/>
  <c r="I1184" i="3"/>
  <c r="J1184" i="3"/>
  <c r="K1184" i="3"/>
  <c r="L1184" i="3"/>
  <c r="H1185" i="3"/>
  <c r="I1185" i="3"/>
  <c r="J1185" i="3"/>
  <c r="K1185" i="3"/>
  <c r="L1185" i="3"/>
  <c r="H1186" i="3"/>
  <c r="I1186" i="3"/>
  <c r="J1186" i="3"/>
  <c r="K1186" i="3"/>
  <c r="L1186" i="3"/>
  <c r="H1187" i="3"/>
  <c r="I1187" i="3"/>
  <c r="J1187" i="3"/>
  <c r="K1187" i="3"/>
  <c r="L1187" i="3"/>
  <c r="H1188" i="3"/>
  <c r="I1188" i="3"/>
  <c r="J1188" i="3"/>
  <c r="K1188" i="3"/>
  <c r="L1188" i="3"/>
  <c r="H1189" i="3"/>
  <c r="I1189" i="3"/>
  <c r="J1189" i="3"/>
  <c r="K1189" i="3"/>
  <c r="L1189" i="3"/>
  <c r="H1190" i="3"/>
  <c r="I1190" i="3"/>
  <c r="J1190" i="3"/>
  <c r="K1190" i="3"/>
  <c r="L1190" i="3"/>
  <c r="H1191" i="3"/>
  <c r="I1191" i="3"/>
  <c r="J1191" i="3"/>
  <c r="K1191" i="3"/>
  <c r="L1191" i="3"/>
  <c r="H1192" i="3"/>
  <c r="I1192" i="3"/>
  <c r="J1192" i="3"/>
  <c r="K1192" i="3"/>
  <c r="L1192" i="3"/>
  <c r="H1193" i="3"/>
  <c r="I1193" i="3"/>
  <c r="J1193" i="3"/>
  <c r="K1193" i="3"/>
  <c r="L1193" i="3"/>
  <c r="H1194" i="3"/>
  <c r="I1194" i="3"/>
  <c r="J1194" i="3"/>
  <c r="K1194" i="3"/>
  <c r="L1194" i="3"/>
  <c r="H1195" i="3"/>
  <c r="I1195" i="3"/>
  <c r="J1195" i="3"/>
  <c r="K1195" i="3"/>
  <c r="L1195" i="3"/>
  <c r="H1215" i="3"/>
  <c r="I1215" i="3"/>
  <c r="J1215" i="3"/>
  <c r="K1215" i="3"/>
  <c r="L1215" i="3"/>
  <c r="H1216" i="3"/>
  <c r="I1216" i="3"/>
  <c r="J1216" i="3"/>
  <c r="K1216" i="3"/>
  <c r="L1216" i="3"/>
  <c r="H1217" i="3"/>
  <c r="I1217" i="3"/>
  <c r="J1217" i="3"/>
  <c r="K1217" i="3"/>
  <c r="L1217" i="3"/>
  <c r="H1218" i="3"/>
  <c r="I1218" i="3"/>
  <c r="J1218" i="3"/>
  <c r="K1218" i="3"/>
  <c r="L1218" i="3"/>
  <c r="H1219" i="3"/>
  <c r="I1219" i="3"/>
  <c r="J1219" i="3"/>
  <c r="K1219" i="3"/>
  <c r="L1219" i="3"/>
  <c r="H1220" i="3"/>
  <c r="I1220" i="3"/>
  <c r="J1220" i="3"/>
  <c r="K1220" i="3"/>
  <c r="L1220" i="3"/>
  <c r="H1221" i="3"/>
  <c r="I1221" i="3"/>
  <c r="J1221" i="3"/>
  <c r="K1221" i="3"/>
  <c r="L1221" i="3"/>
  <c r="H1222" i="3"/>
  <c r="I1222" i="3"/>
  <c r="J1222" i="3"/>
  <c r="K1222" i="3"/>
  <c r="L1222" i="3"/>
  <c r="H1223" i="3"/>
  <c r="I1223" i="3"/>
  <c r="J1223" i="3"/>
  <c r="K1223" i="3"/>
  <c r="L1223" i="3"/>
  <c r="H1224" i="3"/>
  <c r="I1224" i="3"/>
  <c r="J1224" i="3"/>
  <c r="K1224" i="3"/>
  <c r="L1224" i="3"/>
  <c r="H1225" i="3"/>
  <c r="I1225" i="3"/>
  <c r="J1225" i="3"/>
  <c r="K1225" i="3"/>
  <c r="L1225" i="3"/>
  <c r="H1226" i="3"/>
  <c r="I1226" i="3"/>
  <c r="J1226" i="3"/>
  <c r="K1226" i="3"/>
  <c r="L1226" i="3"/>
  <c r="H1227" i="3"/>
  <c r="I1227" i="3"/>
  <c r="J1227" i="3"/>
  <c r="K1227" i="3"/>
  <c r="L1227" i="3"/>
  <c r="H1228" i="3"/>
  <c r="I1228" i="3"/>
  <c r="J1228" i="3"/>
  <c r="K1228" i="3"/>
  <c r="L1228" i="3"/>
  <c r="H1229" i="3"/>
  <c r="I1229" i="3"/>
  <c r="J1229" i="3"/>
  <c r="K1229" i="3"/>
  <c r="L1229" i="3"/>
  <c r="H1230" i="3"/>
  <c r="I1230" i="3"/>
  <c r="J1230" i="3"/>
  <c r="K1230" i="3"/>
  <c r="L1230" i="3"/>
  <c r="H1231" i="3"/>
  <c r="I1231" i="3"/>
  <c r="J1231" i="3"/>
  <c r="K1231" i="3"/>
  <c r="L1231" i="3"/>
  <c r="H1232" i="3"/>
  <c r="I1232" i="3"/>
  <c r="J1232" i="3"/>
  <c r="K1232" i="3"/>
  <c r="L1232" i="3"/>
  <c r="H1233" i="3"/>
  <c r="I1233" i="3"/>
  <c r="J1233" i="3"/>
  <c r="K1233" i="3"/>
  <c r="L1233" i="3"/>
  <c r="H1234" i="3"/>
  <c r="I1234" i="3"/>
  <c r="J1234" i="3"/>
  <c r="K1234" i="3"/>
  <c r="L1234" i="3"/>
  <c r="H1235" i="3"/>
  <c r="I1235" i="3"/>
  <c r="J1235" i="3"/>
  <c r="K1235" i="3"/>
  <c r="L1235" i="3"/>
  <c r="H1236" i="3"/>
  <c r="I1236" i="3"/>
  <c r="J1236" i="3"/>
  <c r="K1236" i="3"/>
  <c r="L1236" i="3"/>
  <c r="H1237" i="3"/>
  <c r="I1237" i="3"/>
  <c r="J1237" i="3"/>
  <c r="K1237" i="3"/>
  <c r="L1237" i="3"/>
  <c r="H1238" i="3"/>
  <c r="I1238" i="3"/>
  <c r="J1238" i="3"/>
  <c r="K1238" i="3"/>
  <c r="L1238" i="3"/>
  <c r="H1239" i="3"/>
  <c r="I1239" i="3"/>
  <c r="J1239" i="3"/>
  <c r="K1239" i="3"/>
  <c r="L1239" i="3"/>
  <c r="H1240" i="3"/>
  <c r="I1240" i="3"/>
  <c r="J1240" i="3"/>
  <c r="K1240" i="3"/>
  <c r="L1240" i="3"/>
  <c r="H1241" i="3"/>
  <c r="I1241" i="3"/>
  <c r="J1241" i="3"/>
  <c r="K1241" i="3"/>
  <c r="L1241" i="3"/>
  <c r="H1242" i="3"/>
  <c r="I1242" i="3"/>
  <c r="J1242" i="3"/>
  <c r="K1242" i="3"/>
  <c r="L1242" i="3"/>
  <c r="H1243" i="3"/>
  <c r="I1243" i="3"/>
  <c r="J1243" i="3"/>
  <c r="K1243" i="3"/>
  <c r="L1243" i="3"/>
  <c r="H1244" i="3"/>
  <c r="I1244" i="3"/>
  <c r="J1244" i="3"/>
  <c r="K1244" i="3"/>
  <c r="L1244" i="3"/>
  <c r="H1245" i="3"/>
  <c r="I1245" i="3"/>
  <c r="J1245" i="3"/>
  <c r="K1245" i="3"/>
  <c r="L1245" i="3"/>
  <c r="H1246" i="3"/>
  <c r="I1246" i="3"/>
  <c r="J1246" i="3"/>
  <c r="K1246" i="3"/>
  <c r="L1246" i="3"/>
  <c r="H1247" i="3"/>
  <c r="I1247" i="3"/>
  <c r="J1247" i="3"/>
  <c r="K1247" i="3"/>
  <c r="L1247" i="3"/>
  <c r="H1248" i="3"/>
  <c r="I1248" i="3"/>
  <c r="J1248" i="3"/>
  <c r="K1248" i="3"/>
  <c r="L1248" i="3"/>
  <c r="H1249" i="3"/>
  <c r="I1249" i="3"/>
  <c r="J1249" i="3"/>
  <c r="K1249" i="3"/>
  <c r="L1249" i="3"/>
  <c r="H1250" i="3"/>
  <c r="I1250" i="3"/>
  <c r="J1250" i="3"/>
  <c r="K1250" i="3"/>
  <c r="L1250" i="3"/>
  <c r="H1251" i="3"/>
  <c r="I1251" i="3"/>
  <c r="J1251" i="3"/>
  <c r="K1251" i="3"/>
  <c r="L1251" i="3"/>
  <c r="H1252" i="3"/>
  <c r="I1252" i="3"/>
  <c r="J1252" i="3"/>
  <c r="K1252" i="3"/>
  <c r="L1252" i="3"/>
  <c r="H1253" i="3"/>
  <c r="I1253" i="3"/>
  <c r="J1253" i="3"/>
  <c r="K1253" i="3"/>
  <c r="L1253" i="3"/>
  <c r="H1254" i="3"/>
  <c r="I1254" i="3"/>
  <c r="J1254" i="3"/>
  <c r="K1254" i="3"/>
  <c r="L1254" i="3"/>
  <c r="H1255" i="3"/>
  <c r="I1255" i="3"/>
  <c r="J1255" i="3"/>
  <c r="K1255" i="3"/>
  <c r="L1255" i="3"/>
  <c r="H1256" i="3"/>
  <c r="I1256" i="3"/>
  <c r="J1256" i="3"/>
  <c r="K1256" i="3"/>
  <c r="L1256" i="3"/>
  <c r="H1257" i="3"/>
  <c r="I1257" i="3"/>
  <c r="J1257" i="3"/>
  <c r="K1257" i="3"/>
  <c r="L1257" i="3"/>
  <c r="H1258" i="3"/>
  <c r="I1258" i="3"/>
  <c r="J1258" i="3"/>
  <c r="K1258" i="3"/>
  <c r="L1258" i="3"/>
  <c r="H1259" i="3"/>
  <c r="I1259" i="3"/>
  <c r="J1259" i="3"/>
  <c r="K1259" i="3"/>
  <c r="L1259" i="3"/>
  <c r="H1260" i="3"/>
  <c r="I1260" i="3"/>
  <c r="J1260" i="3"/>
  <c r="K1260" i="3"/>
  <c r="L1260" i="3"/>
  <c r="H1261" i="3"/>
  <c r="I1261" i="3"/>
  <c r="J1261" i="3"/>
  <c r="K1261" i="3"/>
  <c r="L1261" i="3"/>
  <c r="H1262" i="3"/>
  <c r="I1262" i="3"/>
  <c r="J1262" i="3"/>
  <c r="K1262" i="3"/>
  <c r="L1262" i="3"/>
  <c r="H1263" i="3"/>
  <c r="I1263" i="3"/>
  <c r="J1263" i="3"/>
  <c r="K1263" i="3"/>
  <c r="L1263" i="3"/>
  <c r="H1264" i="3"/>
  <c r="I1264" i="3"/>
  <c r="J1264" i="3"/>
  <c r="K1264" i="3"/>
  <c r="L1264" i="3"/>
  <c r="H1265" i="3"/>
  <c r="I1265" i="3"/>
  <c r="J1265" i="3"/>
  <c r="K1265" i="3"/>
  <c r="L1265" i="3"/>
  <c r="H1266" i="3"/>
  <c r="I1266" i="3"/>
  <c r="J1266" i="3"/>
  <c r="K1266" i="3"/>
  <c r="L1266" i="3"/>
  <c r="H1267" i="3"/>
  <c r="I1267" i="3"/>
  <c r="J1267" i="3"/>
  <c r="K1267" i="3"/>
  <c r="L1267" i="3"/>
  <c r="H1268" i="3"/>
  <c r="I1268" i="3"/>
  <c r="J1268" i="3"/>
  <c r="K1268" i="3"/>
  <c r="L1268" i="3"/>
  <c r="H1269" i="3"/>
  <c r="I1269" i="3"/>
  <c r="J1269" i="3"/>
  <c r="K1269" i="3"/>
  <c r="L1269" i="3"/>
  <c r="H1270" i="3"/>
  <c r="I1270" i="3"/>
  <c r="J1270" i="3"/>
  <c r="K1270" i="3"/>
  <c r="L1270" i="3"/>
  <c r="H1271" i="3"/>
  <c r="I1271" i="3"/>
  <c r="J1271" i="3"/>
  <c r="K1271" i="3"/>
  <c r="L1271" i="3"/>
  <c r="H1272" i="3"/>
  <c r="I1272" i="3"/>
  <c r="J1272" i="3"/>
  <c r="K1272" i="3"/>
  <c r="L1272" i="3"/>
  <c r="H1273" i="3"/>
  <c r="I1273" i="3"/>
  <c r="J1273" i="3"/>
  <c r="K1273" i="3"/>
  <c r="L1273" i="3"/>
  <c r="H1274" i="3"/>
  <c r="I1274" i="3"/>
  <c r="J1274" i="3"/>
  <c r="K1274" i="3"/>
  <c r="L1274" i="3"/>
  <c r="H1275" i="3"/>
  <c r="I1275" i="3"/>
  <c r="J1275" i="3"/>
  <c r="K1275" i="3"/>
  <c r="L1275" i="3"/>
  <c r="H1276" i="3"/>
  <c r="I1276" i="3"/>
  <c r="J1276" i="3"/>
  <c r="K1276" i="3"/>
  <c r="L1276" i="3"/>
  <c r="H1277" i="3"/>
  <c r="I1277" i="3"/>
  <c r="J1277" i="3"/>
  <c r="K1277" i="3"/>
  <c r="L1277" i="3"/>
  <c r="H1278" i="3"/>
  <c r="I1278" i="3"/>
  <c r="J1278" i="3"/>
  <c r="K1278" i="3"/>
  <c r="L1278" i="3"/>
  <c r="H1279" i="3"/>
  <c r="I1279" i="3"/>
  <c r="J1279" i="3"/>
  <c r="K1279" i="3"/>
  <c r="L1279" i="3"/>
  <c r="H1280" i="3"/>
  <c r="I1280" i="3"/>
  <c r="J1280" i="3"/>
  <c r="K1280" i="3"/>
  <c r="L1280" i="3"/>
  <c r="H1281" i="3"/>
  <c r="I1281" i="3"/>
  <c r="J1281" i="3"/>
  <c r="K1281" i="3"/>
  <c r="L1281" i="3"/>
  <c r="H1282" i="3"/>
  <c r="I1282" i="3"/>
  <c r="J1282" i="3"/>
  <c r="K1282" i="3"/>
  <c r="L1282" i="3"/>
  <c r="H1283" i="3"/>
  <c r="I1283" i="3"/>
  <c r="J1283" i="3"/>
  <c r="K1283" i="3"/>
  <c r="L1283" i="3"/>
  <c r="H1298" i="3"/>
  <c r="I1298" i="3"/>
  <c r="J1298" i="3"/>
  <c r="K1298" i="3"/>
  <c r="L1298" i="3"/>
  <c r="H1299" i="3"/>
  <c r="I1299" i="3"/>
  <c r="J1299" i="3"/>
  <c r="K1299" i="3"/>
  <c r="L1299" i="3"/>
  <c r="H1300" i="3"/>
  <c r="I1300" i="3"/>
  <c r="J1300" i="3"/>
  <c r="K1300" i="3"/>
  <c r="L1300" i="3"/>
  <c r="H1301" i="3"/>
  <c r="I1301" i="3"/>
  <c r="J1301" i="3"/>
  <c r="K1301" i="3"/>
  <c r="L1301" i="3"/>
  <c r="H1302" i="3"/>
  <c r="I1302" i="3"/>
  <c r="J1302" i="3"/>
  <c r="K1302" i="3"/>
  <c r="L1302" i="3"/>
  <c r="H1303" i="3"/>
  <c r="I1303" i="3"/>
  <c r="J1303" i="3"/>
  <c r="K1303" i="3"/>
  <c r="L1303" i="3"/>
  <c r="H1304" i="3"/>
  <c r="I1304" i="3"/>
  <c r="J1304" i="3"/>
  <c r="K1304" i="3"/>
  <c r="L1304" i="3"/>
  <c r="H1305" i="3"/>
  <c r="I1305" i="3"/>
  <c r="J1305" i="3"/>
  <c r="K1305" i="3"/>
  <c r="L1305" i="3"/>
  <c r="H1306" i="3"/>
  <c r="I1306" i="3"/>
  <c r="J1306" i="3"/>
  <c r="K1306" i="3"/>
  <c r="L1306" i="3"/>
  <c r="H1307" i="3"/>
  <c r="I1307" i="3"/>
  <c r="J1307" i="3"/>
  <c r="K1307" i="3"/>
  <c r="L1307" i="3"/>
  <c r="H1308" i="3"/>
  <c r="I1308" i="3"/>
  <c r="J1308" i="3"/>
  <c r="K1308" i="3"/>
  <c r="L1308" i="3"/>
  <c r="H1309" i="3"/>
  <c r="I1309" i="3"/>
  <c r="J1309" i="3"/>
  <c r="K1309" i="3"/>
  <c r="L1309" i="3"/>
  <c r="H1310" i="3"/>
  <c r="I1310" i="3"/>
  <c r="J1310" i="3"/>
  <c r="K1310" i="3"/>
  <c r="L1310" i="3"/>
  <c r="H1311" i="3"/>
  <c r="I1311" i="3"/>
  <c r="J1311" i="3"/>
  <c r="K1311" i="3"/>
  <c r="L1311" i="3"/>
  <c r="H1312" i="3"/>
  <c r="I1312" i="3"/>
  <c r="J1312" i="3"/>
  <c r="K1312" i="3"/>
  <c r="L1312" i="3"/>
  <c r="H1313" i="3"/>
  <c r="I1313" i="3"/>
  <c r="J1313" i="3"/>
  <c r="K1313" i="3"/>
  <c r="L1313" i="3"/>
  <c r="H1314" i="3"/>
  <c r="I1314" i="3"/>
  <c r="J1314" i="3"/>
  <c r="K1314" i="3"/>
  <c r="L1314" i="3"/>
  <c r="H1315" i="3"/>
  <c r="I1315" i="3"/>
  <c r="J1315" i="3"/>
  <c r="K1315" i="3"/>
  <c r="L1315" i="3"/>
  <c r="H1316" i="3"/>
  <c r="I1316" i="3"/>
  <c r="J1316" i="3"/>
  <c r="K1316" i="3"/>
  <c r="L1316" i="3"/>
  <c r="H1317" i="3"/>
  <c r="I1317" i="3"/>
  <c r="J1317" i="3"/>
  <c r="K1317" i="3"/>
  <c r="L1317" i="3"/>
  <c r="H1318" i="3"/>
  <c r="I1318" i="3"/>
  <c r="J1318" i="3"/>
  <c r="K1318" i="3"/>
  <c r="L1318" i="3"/>
  <c r="H1319" i="3"/>
  <c r="I1319" i="3"/>
  <c r="J1319" i="3"/>
  <c r="K1319" i="3"/>
  <c r="L1319" i="3"/>
  <c r="H1320" i="3"/>
  <c r="I1320" i="3"/>
  <c r="J1320" i="3"/>
  <c r="K1320" i="3"/>
  <c r="L1320" i="3"/>
  <c r="H1321" i="3"/>
  <c r="I1321" i="3"/>
  <c r="J1321" i="3"/>
  <c r="K1321" i="3"/>
  <c r="L1321" i="3"/>
  <c r="H1322" i="3"/>
  <c r="I1322" i="3"/>
  <c r="J1322" i="3"/>
  <c r="K1322" i="3"/>
  <c r="L1322" i="3"/>
  <c r="H1323" i="3"/>
  <c r="I1323" i="3"/>
  <c r="J1323" i="3"/>
  <c r="K1323" i="3"/>
  <c r="L1323" i="3"/>
  <c r="H1324" i="3"/>
  <c r="I1324" i="3"/>
  <c r="J1324" i="3"/>
  <c r="K1324" i="3"/>
  <c r="L1324" i="3"/>
  <c r="H1325" i="3"/>
  <c r="I1325" i="3"/>
  <c r="J1325" i="3"/>
  <c r="K1325" i="3"/>
  <c r="L1325" i="3"/>
  <c r="H1326" i="3"/>
  <c r="I1326" i="3"/>
  <c r="J1326" i="3"/>
  <c r="K1326" i="3"/>
  <c r="L1326" i="3"/>
  <c r="H1327" i="3"/>
  <c r="I1327" i="3"/>
  <c r="J1327" i="3"/>
  <c r="K1327" i="3"/>
  <c r="L1327" i="3"/>
  <c r="H1328" i="3"/>
  <c r="I1328" i="3"/>
  <c r="J1328" i="3"/>
  <c r="K1328" i="3"/>
  <c r="L1328" i="3"/>
  <c r="H1329" i="3"/>
  <c r="I1329" i="3"/>
  <c r="J1329" i="3"/>
  <c r="K1329" i="3"/>
  <c r="L1329" i="3"/>
  <c r="H1330" i="3"/>
  <c r="I1330" i="3"/>
  <c r="J1330" i="3"/>
  <c r="K1330" i="3"/>
  <c r="L1330" i="3"/>
  <c r="H1331" i="3"/>
  <c r="I1331" i="3"/>
  <c r="J1331" i="3"/>
  <c r="K1331" i="3"/>
  <c r="L1331" i="3"/>
  <c r="H1332" i="3"/>
  <c r="I1332" i="3"/>
  <c r="J1332" i="3"/>
  <c r="K1332" i="3"/>
  <c r="L1332" i="3"/>
  <c r="H1333" i="3"/>
  <c r="I1333" i="3"/>
  <c r="J1333" i="3"/>
  <c r="K1333" i="3"/>
  <c r="L1333" i="3"/>
  <c r="H1334" i="3"/>
  <c r="I1334" i="3"/>
  <c r="J1334" i="3"/>
  <c r="K1334" i="3"/>
  <c r="L1334" i="3"/>
  <c r="H1335" i="3"/>
  <c r="I1335" i="3"/>
  <c r="J1335" i="3"/>
  <c r="K1335" i="3"/>
  <c r="L1335" i="3"/>
  <c r="H1336" i="3"/>
  <c r="I1336" i="3"/>
  <c r="J1336" i="3"/>
  <c r="K1336" i="3"/>
  <c r="L1336" i="3"/>
  <c r="H1337" i="3"/>
  <c r="I1337" i="3"/>
  <c r="J1337" i="3"/>
  <c r="K1337" i="3"/>
  <c r="L1337" i="3"/>
  <c r="H1338" i="3"/>
  <c r="I1338" i="3"/>
  <c r="J1338" i="3"/>
  <c r="K1338" i="3"/>
  <c r="L1338" i="3"/>
  <c r="H1339" i="3"/>
  <c r="I1339" i="3"/>
  <c r="J1339" i="3"/>
  <c r="K1339" i="3"/>
  <c r="L1339" i="3"/>
  <c r="H1340" i="3"/>
  <c r="I1340" i="3"/>
  <c r="J1340" i="3"/>
  <c r="K1340" i="3"/>
  <c r="L1340" i="3"/>
  <c r="H1341" i="3"/>
  <c r="I1341" i="3"/>
  <c r="J1341" i="3"/>
  <c r="K1341" i="3"/>
  <c r="L1341" i="3"/>
  <c r="H1342" i="3"/>
  <c r="I1342" i="3"/>
  <c r="J1342" i="3"/>
  <c r="K1342" i="3"/>
  <c r="L1342" i="3"/>
  <c r="H1343" i="3"/>
  <c r="I1343" i="3"/>
  <c r="J1343" i="3"/>
  <c r="K1343" i="3"/>
  <c r="L1343" i="3"/>
  <c r="H1344" i="3"/>
  <c r="I1344" i="3"/>
  <c r="J1344" i="3"/>
  <c r="K1344" i="3"/>
  <c r="L1344" i="3"/>
  <c r="H1345" i="3"/>
  <c r="I1345" i="3"/>
  <c r="J1345" i="3"/>
  <c r="K1345" i="3"/>
  <c r="L1345" i="3"/>
  <c r="H1346" i="3"/>
  <c r="I1346" i="3"/>
  <c r="J1346" i="3"/>
  <c r="K1346" i="3"/>
  <c r="L1346" i="3"/>
  <c r="H1347" i="3"/>
  <c r="I1347" i="3"/>
  <c r="J1347" i="3"/>
  <c r="K1347" i="3"/>
  <c r="L1347" i="3"/>
  <c r="H1348" i="3"/>
  <c r="I1348" i="3"/>
  <c r="J1348" i="3"/>
  <c r="K1348" i="3"/>
  <c r="L1348" i="3"/>
  <c r="H1349" i="3"/>
  <c r="I1349" i="3"/>
  <c r="J1349" i="3"/>
  <c r="K1349" i="3"/>
  <c r="L1349" i="3"/>
  <c r="H1350" i="3"/>
  <c r="I1350" i="3"/>
  <c r="J1350" i="3"/>
  <c r="K1350" i="3"/>
  <c r="L1350" i="3"/>
  <c r="H1351" i="3"/>
  <c r="I1351" i="3"/>
  <c r="J1351" i="3"/>
  <c r="K1351" i="3"/>
  <c r="L1351" i="3"/>
  <c r="H1352" i="3"/>
  <c r="I1352" i="3"/>
  <c r="J1352" i="3"/>
  <c r="K1352" i="3"/>
  <c r="L1352" i="3"/>
  <c r="H1353" i="3"/>
  <c r="I1353" i="3"/>
  <c r="J1353" i="3"/>
  <c r="K1353" i="3"/>
  <c r="L1353" i="3"/>
  <c r="H1354" i="3"/>
  <c r="I1354" i="3"/>
  <c r="J1354" i="3"/>
  <c r="K1354" i="3"/>
  <c r="L1354" i="3"/>
  <c r="H1355" i="3"/>
  <c r="I1355" i="3"/>
  <c r="J1355" i="3"/>
  <c r="K1355" i="3"/>
  <c r="L1355" i="3"/>
  <c r="H1356" i="3"/>
  <c r="I1356" i="3"/>
  <c r="J1356" i="3"/>
  <c r="K1356" i="3"/>
  <c r="L1356" i="3"/>
  <c r="H1357" i="3"/>
  <c r="I1357" i="3"/>
  <c r="J1357" i="3"/>
  <c r="K1357" i="3"/>
  <c r="L1357" i="3"/>
  <c r="H1358" i="3"/>
  <c r="I1358" i="3"/>
  <c r="J1358" i="3"/>
  <c r="K1358" i="3"/>
  <c r="L1358" i="3"/>
  <c r="H1359" i="3"/>
  <c r="I1359" i="3"/>
  <c r="J1359" i="3"/>
  <c r="K1359" i="3"/>
  <c r="L1359" i="3"/>
  <c r="H1360" i="3"/>
  <c r="I1360" i="3"/>
  <c r="J1360" i="3"/>
  <c r="K1360" i="3"/>
  <c r="L1360" i="3"/>
  <c r="H1361" i="3"/>
  <c r="I1361" i="3"/>
  <c r="J1361" i="3"/>
  <c r="K1361" i="3"/>
  <c r="L1361" i="3"/>
  <c r="H1362" i="3"/>
  <c r="I1362" i="3"/>
  <c r="J1362" i="3"/>
  <c r="K1362" i="3"/>
  <c r="L1362" i="3"/>
  <c r="H1363" i="3"/>
  <c r="I1363" i="3"/>
  <c r="J1363" i="3"/>
  <c r="K1363" i="3"/>
  <c r="L1363" i="3"/>
  <c r="H1364" i="3"/>
  <c r="I1364" i="3"/>
  <c r="J1364" i="3"/>
  <c r="K1364" i="3"/>
  <c r="L1364" i="3"/>
  <c r="H1365" i="3"/>
  <c r="I1365" i="3"/>
  <c r="J1365" i="3"/>
  <c r="K1365" i="3"/>
  <c r="L1365" i="3"/>
  <c r="H1366" i="3"/>
  <c r="I1366" i="3"/>
  <c r="J1366" i="3"/>
  <c r="K1366" i="3"/>
  <c r="L1366" i="3"/>
  <c r="H1367" i="3"/>
  <c r="I1367" i="3"/>
  <c r="J1367" i="3"/>
  <c r="K1367" i="3"/>
  <c r="L1367" i="3"/>
  <c r="H1368" i="3"/>
  <c r="I1368" i="3"/>
  <c r="J1368" i="3"/>
  <c r="K1368" i="3"/>
  <c r="L1368" i="3"/>
  <c r="H1369" i="3"/>
  <c r="I1369" i="3"/>
  <c r="J1369" i="3"/>
  <c r="K1369" i="3"/>
  <c r="L1369" i="3"/>
  <c r="H1370" i="3"/>
  <c r="I1370" i="3"/>
  <c r="J1370" i="3"/>
  <c r="K1370" i="3"/>
  <c r="L1370" i="3"/>
  <c r="H1371" i="3"/>
  <c r="I1371" i="3"/>
  <c r="J1371" i="3"/>
  <c r="K1371" i="3"/>
  <c r="L1371" i="3"/>
  <c r="H1372" i="3"/>
  <c r="I1372" i="3"/>
  <c r="J1372" i="3"/>
  <c r="K1372" i="3"/>
  <c r="L1372" i="3"/>
  <c r="H1373" i="3"/>
  <c r="I1373" i="3"/>
  <c r="J1373" i="3"/>
  <c r="K1373" i="3"/>
  <c r="L1373" i="3"/>
  <c r="H1374" i="3"/>
  <c r="I1374" i="3"/>
  <c r="J1374" i="3"/>
  <c r="K1374" i="3"/>
  <c r="L1374" i="3"/>
  <c r="H1375" i="3"/>
  <c r="I1375" i="3"/>
  <c r="J1375" i="3"/>
  <c r="K1375" i="3"/>
  <c r="L1375" i="3"/>
  <c r="H1376" i="3"/>
  <c r="I1376" i="3"/>
  <c r="J1376" i="3"/>
  <c r="K1376" i="3"/>
  <c r="L1376" i="3"/>
  <c r="H1377" i="3"/>
  <c r="I1377" i="3"/>
  <c r="J1377" i="3"/>
  <c r="K1377" i="3"/>
  <c r="L1377" i="3"/>
  <c r="H1378" i="3"/>
  <c r="I1378" i="3"/>
  <c r="J1378" i="3"/>
  <c r="K1378" i="3"/>
  <c r="L1378" i="3"/>
  <c r="H1379" i="3"/>
  <c r="I1379" i="3"/>
  <c r="J1379" i="3"/>
  <c r="K1379" i="3"/>
  <c r="L1379" i="3"/>
  <c r="H1380" i="3"/>
  <c r="I1380" i="3"/>
  <c r="J1380" i="3"/>
  <c r="K1380" i="3"/>
  <c r="L1380" i="3"/>
  <c r="H1381" i="3"/>
  <c r="I1381" i="3"/>
  <c r="J1381" i="3"/>
  <c r="K1381" i="3"/>
  <c r="L1381" i="3"/>
  <c r="H1407" i="3"/>
  <c r="I1407" i="3"/>
  <c r="J1407" i="3"/>
  <c r="K1407" i="3"/>
  <c r="L1407" i="3"/>
  <c r="H1408" i="3"/>
  <c r="I1408" i="3"/>
  <c r="J1408" i="3"/>
  <c r="K1408" i="3"/>
  <c r="L1408" i="3"/>
  <c r="H1409" i="3"/>
  <c r="I1409" i="3"/>
  <c r="J1409" i="3"/>
  <c r="K1409" i="3"/>
  <c r="L1409" i="3"/>
  <c r="H1410" i="3"/>
  <c r="I1410" i="3"/>
  <c r="J1410" i="3"/>
  <c r="K1410" i="3"/>
  <c r="L1410" i="3"/>
  <c r="H1411" i="3"/>
  <c r="I1411" i="3"/>
  <c r="J1411" i="3"/>
  <c r="K1411" i="3"/>
  <c r="L1411" i="3"/>
  <c r="H1412" i="3"/>
  <c r="I1412" i="3"/>
  <c r="J1412" i="3"/>
  <c r="K1412" i="3"/>
  <c r="L1412" i="3"/>
  <c r="H1413" i="3"/>
  <c r="I1413" i="3"/>
  <c r="J1413" i="3"/>
  <c r="K1413" i="3"/>
  <c r="L1413" i="3"/>
  <c r="H1414" i="3"/>
  <c r="I1414" i="3"/>
  <c r="J1414" i="3"/>
  <c r="K1414" i="3"/>
  <c r="L1414" i="3"/>
  <c r="H1426" i="3"/>
  <c r="I1426" i="3"/>
  <c r="J1426" i="3"/>
  <c r="K1426" i="3"/>
  <c r="L1426" i="3"/>
  <c r="H1435" i="3"/>
  <c r="I1435" i="3"/>
  <c r="J1435" i="3"/>
  <c r="K1435" i="3"/>
  <c r="L1435" i="3"/>
  <c r="H1436" i="3"/>
  <c r="I1436" i="3"/>
  <c r="J1436" i="3"/>
  <c r="K1436" i="3"/>
  <c r="L1436" i="3"/>
  <c r="H1437" i="3"/>
  <c r="I1437" i="3"/>
  <c r="J1437" i="3"/>
  <c r="K1437" i="3"/>
  <c r="L1437" i="3"/>
  <c r="H1438" i="3"/>
  <c r="I1438" i="3"/>
  <c r="J1438" i="3"/>
  <c r="K1438" i="3"/>
  <c r="L1438" i="3"/>
  <c r="H1439" i="3"/>
  <c r="I1439" i="3"/>
  <c r="J1439" i="3"/>
  <c r="K1439" i="3"/>
  <c r="L1439" i="3"/>
  <c r="H1440" i="3"/>
  <c r="I1440" i="3"/>
  <c r="J1440" i="3"/>
  <c r="K1440" i="3"/>
  <c r="L1440" i="3"/>
  <c r="H1441" i="3"/>
  <c r="I1441" i="3"/>
  <c r="J1441" i="3"/>
  <c r="K1441" i="3"/>
  <c r="L1441" i="3"/>
  <c r="H1448" i="3"/>
  <c r="I1448" i="3"/>
  <c r="J1448" i="3"/>
  <c r="K1448" i="3"/>
  <c r="L1448" i="3"/>
  <c r="H1473" i="3"/>
  <c r="I1473" i="3"/>
  <c r="J1473" i="3"/>
  <c r="K1473" i="3"/>
  <c r="L1473" i="3"/>
  <c r="H1474" i="3"/>
  <c r="I1474" i="3"/>
  <c r="J1474" i="3"/>
  <c r="K1474" i="3"/>
  <c r="L1474" i="3"/>
  <c r="H1475" i="3"/>
  <c r="I1475" i="3"/>
  <c r="J1475" i="3"/>
  <c r="K1475" i="3"/>
  <c r="L1475" i="3"/>
  <c r="H1476" i="3"/>
  <c r="I1476" i="3"/>
  <c r="J1476" i="3"/>
  <c r="K1476" i="3"/>
  <c r="L1476" i="3"/>
  <c r="H1477" i="3"/>
  <c r="I1477" i="3"/>
  <c r="J1477" i="3"/>
  <c r="K1477" i="3"/>
  <c r="L1477" i="3"/>
  <c r="H1478" i="3"/>
  <c r="I1478" i="3"/>
  <c r="J1478" i="3"/>
  <c r="K1478" i="3"/>
  <c r="L1478" i="3"/>
  <c r="H1479" i="3"/>
  <c r="I1479" i="3"/>
  <c r="J1479" i="3"/>
  <c r="K1479" i="3"/>
  <c r="L1479" i="3"/>
  <c r="H1480" i="3"/>
  <c r="I1480" i="3"/>
  <c r="J1480" i="3"/>
  <c r="K1480" i="3"/>
  <c r="L1480" i="3"/>
  <c r="H1481" i="3"/>
  <c r="I1481" i="3"/>
  <c r="J1481" i="3"/>
  <c r="K1481" i="3"/>
  <c r="L1481" i="3"/>
  <c r="H1493" i="3"/>
  <c r="I1493" i="3"/>
  <c r="J1493" i="3"/>
  <c r="K1493" i="3"/>
  <c r="L1493" i="3"/>
  <c r="H1537" i="3"/>
  <c r="I1537" i="3"/>
  <c r="J1537" i="3"/>
  <c r="K1537" i="3"/>
  <c r="L1537" i="3"/>
  <c r="H1567" i="3"/>
  <c r="I1567" i="3"/>
  <c r="J1567" i="3"/>
  <c r="K1567" i="3"/>
  <c r="L1567" i="3"/>
  <c r="H1591" i="3"/>
  <c r="I1591" i="3"/>
  <c r="J1591" i="3"/>
  <c r="K1591" i="3"/>
  <c r="L1591" i="3"/>
  <c r="H1592" i="3"/>
  <c r="I1592" i="3"/>
  <c r="J1592" i="3"/>
  <c r="K1592" i="3"/>
  <c r="L1592" i="3"/>
  <c r="H1593" i="3"/>
  <c r="I1593" i="3"/>
  <c r="J1593" i="3"/>
  <c r="K1593" i="3"/>
  <c r="L1593" i="3"/>
  <c r="H1594" i="3"/>
  <c r="I1594" i="3"/>
  <c r="J1594" i="3"/>
  <c r="K1594" i="3"/>
  <c r="L1594" i="3"/>
  <c r="H1595" i="3"/>
  <c r="I1595" i="3"/>
  <c r="J1595" i="3"/>
  <c r="K1595" i="3"/>
  <c r="L1595" i="3"/>
  <c r="H1596" i="3"/>
  <c r="I1596" i="3"/>
  <c r="J1596" i="3"/>
  <c r="K1596" i="3"/>
  <c r="L1596" i="3"/>
  <c r="H1597" i="3"/>
  <c r="I1597" i="3"/>
  <c r="J1597" i="3"/>
  <c r="K1597" i="3"/>
  <c r="L1597" i="3"/>
  <c r="H1598" i="3"/>
  <c r="I1598" i="3"/>
  <c r="J1598" i="3"/>
  <c r="K1598" i="3"/>
  <c r="L1598" i="3"/>
  <c r="H1599" i="3"/>
  <c r="I1599" i="3"/>
  <c r="J1599" i="3"/>
  <c r="K1599" i="3"/>
  <c r="L1599" i="3"/>
  <c r="H1600" i="3"/>
  <c r="I1600" i="3"/>
  <c r="J1600" i="3"/>
  <c r="K1600" i="3"/>
  <c r="L1600" i="3"/>
  <c r="H1601" i="3"/>
  <c r="I1601" i="3"/>
  <c r="J1601" i="3"/>
  <c r="K1601" i="3"/>
  <c r="L1601" i="3"/>
  <c r="H1602" i="3"/>
  <c r="I1602" i="3"/>
  <c r="J1602" i="3"/>
  <c r="K1602" i="3"/>
  <c r="L1602" i="3"/>
  <c r="H1603" i="3"/>
  <c r="I1603" i="3"/>
  <c r="J1603" i="3"/>
  <c r="K1603" i="3"/>
  <c r="L1603" i="3"/>
  <c r="H1604" i="3"/>
  <c r="I1604" i="3"/>
  <c r="J1604" i="3"/>
  <c r="K1604" i="3"/>
  <c r="L1604" i="3"/>
  <c r="H1605" i="3"/>
  <c r="I1605" i="3"/>
  <c r="J1605" i="3"/>
  <c r="K1605" i="3"/>
  <c r="L1605" i="3"/>
  <c r="H1606" i="3"/>
  <c r="I1606" i="3"/>
  <c r="J1606" i="3"/>
  <c r="K1606" i="3"/>
  <c r="L1606" i="3"/>
  <c r="H1607" i="3"/>
  <c r="I1607" i="3"/>
  <c r="J1607" i="3"/>
  <c r="K1607" i="3"/>
  <c r="L1607" i="3"/>
  <c r="H1608" i="3"/>
  <c r="I1608" i="3"/>
  <c r="J1608" i="3"/>
  <c r="K1608" i="3"/>
  <c r="L1608" i="3"/>
  <c r="H1609" i="3"/>
  <c r="I1609" i="3"/>
  <c r="J1609" i="3"/>
  <c r="K1609" i="3"/>
  <c r="L1609" i="3"/>
  <c r="H1610" i="3"/>
  <c r="I1610" i="3"/>
  <c r="J1610" i="3"/>
  <c r="K1610" i="3"/>
  <c r="L1610" i="3"/>
  <c r="H1611" i="3"/>
  <c r="I1611" i="3"/>
  <c r="J1611" i="3"/>
  <c r="K1611" i="3"/>
  <c r="L1611" i="3"/>
  <c r="H1612" i="3"/>
  <c r="I1612" i="3"/>
  <c r="J1612" i="3"/>
  <c r="K1612" i="3"/>
  <c r="L1612" i="3"/>
  <c r="H1613" i="3"/>
  <c r="I1613" i="3"/>
  <c r="J1613" i="3"/>
  <c r="K1613" i="3"/>
  <c r="L1613" i="3"/>
  <c r="H1614" i="3"/>
  <c r="I1614" i="3"/>
  <c r="J1614" i="3"/>
  <c r="K1614" i="3"/>
  <c r="L1614" i="3"/>
  <c r="H1615" i="3"/>
  <c r="I1615" i="3"/>
  <c r="J1615" i="3"/>
  <c r="K1615" i="3"/>
  <c r="L1615" i="3"/>
  <c r="H1616" i="3"/>
  <c r="I1616" i="3"/>
  <c r="J1616" i="3"/>
  <c r="K1616" i="3"/>
  <c r="L1616" i="3"/>
  <c r="H1617" i="3"/>
  <c r="I1617" i="3"/>
  <c r="J1617" i="3"/>
  <c r="K1617" i="3"/>
  <c r="L1617" i="3"/>
  <c r="H1618" i="3"/>
  <c r="I1618" i="3"/>
  <c r="J1618" i="3"/>
  <c r="K1618" i="3"/>
  <c r="L1618" i="3"/>
  <c r="H1619" i="3"/>
  <c r="I1619" i="3"/>
  <c r="J1619" i="3"/>
  <c r="K1619" i="3"/>
  <c r="L1619" i="3"/>
  <c r="H1620" i="3"/>
  <c r="I1620" i="3"/>
  <c r="J1620" i="3"/>
  <c r="K1620" i="3"/>
  <c r="L1620" i="3"/>
  <c r="H1621" i="3"/>
  <c r="I1621" i="3"/>
  <c r="J1621" i="3"/>
  <c r="K1621" i="3"/>
  <c r="L1621" i="3"/>
  <c r="H1622" i="3"/>
  <c r="I1622" i="3"/>
  <c r="J1622" i="3"/>
  <c r="K1622" i="3"/>
  <c r="L1622" i="3"/>
  <c r="H1623" i="3"/>
  <c r="I1623" i="3"/>
  <c r="J1623" i="3"/>
  <c r="K1623" i="3"/>
  <c r="L1623" i="3"/>
  <c r="H1624" i="3"/>
  <c r="I1624" i="3"/>
  <c r="J1624" i="3"/>
  <c r="K1624" i="3"/>
  <c r="L1624" i="3"/>
  <c r="H1625" i="3"/>
  <c r="I1625" i="3"/>
  <c r="J1625" i="3"/>
  <c r="K1625" i="3"/>
  <c r="L1625" i="3"/>
  <c r="H1626" i="3"/>
  <c r="I1626" i="3"/>
  <c r="J1626" i="3"/>
  <c r="K1626" i="3"/>
  <c r="L1626" i="3"/>
  <c r="H1627" i="3"/>
  <c r="I1627" i="3"/>
  <c r="J1627" i="3"/>
  <c r="K1627" i="3"/>
  <c r="L1627" i="3"/>
  <c r="H1628" i="3"/>
  <c r="I1628" i="3"/>
  <c r="J1628" i="3"/>
  <c r="K1628" i="3"/>
  <c r="L1628" i="3"/>
  <c r="H1629" i="3"/>
  <c r="I1629" i="3"/>
  <c r="J1629" i="3"/>
  <c r="K1629" i="3"/>
  <c r="L1629" i="3"/>
  <c r="H1630" i="3"/>
  <c r="I1630" i="3"/>
  <c r="J1630" i="3"/>
  <c r="K1630" i="3"/>
  <c r="L1630" i="3"/>
  <c r="H1631" i="3"/>
  <c r="I1631" i="3"/>
  <c r="J1631" i="3"/>
  <c r="K1631" i="3"/>
  <c r="L1631" i="3"/>
  <c r="H1632" i="3"/>
  <c r="I1632" i="3"/>
  <c r="J1632" i="3"/>
  <c r="K1632" i="3"/>
  <c r="L1632" i="3"/>
  <c r="H1633" i="3"/>
  <c r="I1633" i="3"/>
  <c r="J1633" i="3"/>
  <c r="K1633" i="3"/>
  <c r="L1633" i="3"/>
  <c r="H1634" i="3"/>
  <c r="I1634" i="3"/>
  <c r="J1634" i="3"/>
  <c r="K1634" i="3"/>
  <c r="L1634" i="3"/>
  <c r="H1635" i="3"/>
  <c r="I1635" i="3"/>
  <c r="J1635" i="3"/>
  <c r="K1635" i="3"/>
  <c r="L1635" i="3"/>
  <c r="H1636" i="3"/>
  <c r="I1636" i="3"/>
  <c r="J1636" i="3"/>
  <c r="K1636" i="3"/>
  <c r="L1636" i="3"/>
  <c r="H1637" i="3"/>
  <c r="I1637" i="3"/>
  <c r="J1637" i="3"/>
  <c r="K1637" i="3"/>
  <c r="L1637" i="3"/>
  <c r="H1638" i="3"/>
  <c r="I1638" i="3"/>
  <c r="J1638" i="3"/>
  <c r="K1638" i="3"/>
  <c r="L1638" i="3"/>
  <c r="H1639" i="3"/>
  <c r="I1639" i="3"/>
  <c r="J1639" i="3"/>
  <c r="K1639" i="3"/>
  <c r="L1639" i="3"/>
  <c r="H1640" i="3"/>
  <c r="I1640" i="3"/>
  <c r="J1640" i="3"/>
  <c r="K1640" i="3"/>
  <c r="L1640" i="3"/>
  <c r="H1641" i="3"/>
  <c r="I1641" i="3"/>
  <c r="J1641" i="3"/>
  <c r="K1641" i="3"/>
  <c r="L1641" i="3"/>
  <c r="H1642" i="3"/>
  <c r="I1642" i="3"/>
  <c r="J1642" i="3"/>
  <c r="K1642" i="3"/>
  <c r="L1642" i="3"/>
  <c r="H1643" i="3"/>
  <c r="I1643" i="3"/>
  <c r="J1643" i="3"/>
  <c r="K1643" i="3"/>
  <c r="L1643" i="3"/>
  <c r="H1644" i="3"/>
  <c r="I1644" i="3"/>
  <c r="J1644" i="3"/>
  <c r="K1644" i="3"/>
  <c r="L1644" i="3"/>
  <c r="H1645" i="3"/>
  <c r="I1645" i="3"/>
  <c r="J1645" i="3"/>
  <c r="K1645" i="3"/>
  <c r="L1645" i="3"/>
  <c r="H1646" i="3"/>
  <c r="I1646" i="3"/>
  <c r="J1646" i="3"/>
  <c r="K1646" i="3"/>
  <c r="L1646" i="3"/>
  <c r="H1647" i="3"/>
  <c r="I1647" i="3"/>
  <c r="J1647" i="3"/>
  <c r="K1647" i="3"/>
  <c r="L1647" i="3"/>
  <c r="H1648" i="3"/>
  <c r="I1648" i="3"/>
  <c r="J1648" i="3"/>
  <c r="K1648" i="3"/>
  <c r="L1648" i="3"/>
  <c r="H1649" i="3"/>
  <c r="I1649" i="3"/>
  <c r="J1649" i="3"/>
  <c r="K1649" i="3"/>
  <c r="L1649" i="3"/>
  <c r="H1650" i="3"/>
  <c r="I1650" i="3"/>
  <c r="J1650" i="3"/>
  <c r="K1650" i="3"/>
  <c r="L1650" i="3"/>
  <c r="H1651" i="3"/>
  <c r="I1651" i="3"/>
  <c r="J1651" i="3"/>
  <c r="K1651" i="3"/>
  <c r="L1651" i="3"/>
  <c r="H1652" i="3"/>
  <c r="I1652" i="3"/>
  <c r="J1652" i="3"/>
  <c r="K1652" i="3"/>
  <c r="L1652" i="3"/>
  <c r="H1653" i="3"/>
  <c r="I1653" i="3"/>
  <c r="J1653" i="3"/>
  <c r="K1653" i="3"/>
  <c r="L1653" i="3"/>
  <c r="H1654" i="3"/>
  <c r="I1654" i="3"/>
  <c r="J1654" i="3"/>
  <c r="K1654" i="3"/>
  <c r="L1654" i="3"/>
  <c r="H1655" i="3"/>
  <c r="I1655" i="3"/>
  <c r="J1655" i="3"/>
  <c r="K1655" i="3"/>
  <c r="L1655" i="3"/>
  <c r="H1656" i="3"/>
  <c r="I1656" i="3"/>
  <c r="J1656" i="3"/>
  <c r="K1656" i="3"/>
  <c r="L1656" i="3"/>
  <c r="H1657" i="3"/>
  <c r="I1657" i="3"/>
  <c r="J1657" i="3"/>
  <c r="K1657" i="3"/>
  <c r="L1657" i="3"/>
  <c r="H1658" i="3"/>
  <c r="I1658" i="3"/>
  <c r="J1658" i="3"/>
  <c r="K1658" i="3"/>
  <c r="L1658" i="3"/>
  <c r="H1659" i="3"/>
  <c r="I1659" i="3"/>
  <c r="J1659" i="3"/>
  <c r="K1659" i="3"/>
  <c r="L1659" i="3"/>
  <c r="H1660" i="3"/>
  <c r="I1660" i="3"/>
  <c r="J1660" i="3"/>
  <c r="K1660" i="3"/>
  <c r="L1660" i="3"/>
  <c r="H1661" i="3"/>
  <c r="I1661" i="3"/>
  <c r="J1661" i="3"/>
  <c r="K1661" i="3"/>
  <c r="L1661" i="3"/>
  <c r="H1662" i="3"/>
  <c r="I1662" i="3"/>
  <c r="J1662" i="3"/>
  <c r="K1662" i="3"/>
  <c r="L1662" i="3"/>
  <c r="H1663" i="3"/>
  <c r="I1663" i="3"/>
  <c r="J1663" i="3"/>
  <c r="K1663" i="3"/>
  <c r="L1663" i="3"/>
  <c r="H1664" i="3"/>
  <c r="I1664" i="3"/>
  <c r="J1664" i="3"/>
  <c r="K1664" i="3"/>
  <c r="L1664" i="3"/>
  <c r="H1665" i="3"/>
  <c r="I1665" i="3"/>
  <c r="J1665" i="3"/>
  <c r="K1665" i="3"/>
  <c r="L1665" i="3"/>
  <c r="H1666" i="3"/>
  <c r="I1666" i="3"/>
  <c r="J1666" i="3"/>
  <c r="K1666" i="3"/>
  <c r="L1666" i="3"/>
  <c r="H1667" i="3"/>
  <c r="I1667" i="3"/>
  <c r="J1667" i="3"/>
  <c r="K1667" i="3"/>
  <c r="L1667" i="3"/>
  <c r="H1668" i="3"/>
  <c r="I1668" i="3"/>
  <c r="J1668" i="3"/>
  <c r="K1668" i="3"/>
  <c r="L1668" i="3"/>
  <c r="H1669" i="3"/>
  <c r="I1669" i="3"/>
  <c r="J1669" i="3"/>
  <c r="K1669" i="3"/>
  <c r="L1669" i="3"/>
  <c r="H1670" i="3"/>
  <c r="I1670" i="3"/>
  <c r="J1670" i="3"/>
  <c r="K1670" i="3"/>
  <c r="L1670" i="3"/>
  <c r="H1671" i="3"/>
  <c r="I1671" i="3"/>
  <c r="J1671" i="3"/>
  <c r="K1671" i="3"/>
  <c r="L1671" i="3"/>
  <c r="H1672" i="3"/>
  <c r="I1672" i="3"/>
  <c r="J1672" i="3"/>
  <c r="K1672" i="3"/>
  <c r="L1672" i="3"/>
  <c r="H1673" i="3"/>
  <c r="I1673" i="3"/>
  <c r="J1673" i="3"/>
  <c r="K1673" i="3"/>
  <c r="L1673" i="3"/>
  <c r="H1674" i="3"/>
  <c r="I1674" i="3"/>
  <c r="J1674" i="3"/>
  <c r="K1674" i="3"/>
  <c r="L1674" i="3"/>
  <c r="H1675" i="3"/>
  <c r="I1675" i="3"/>
  <c r="J1675" i="3"/>
  <c r="K1675" i="3"/>
  <c r="L1675" i="3"/>
  <c r="H1676" i="3"/>
  <c r="I1676" i="3"/>
  <c r="J1676" i="3"/>
  <c r="K1676" i="3"/>
  <c r="L1676" i="3"/>
  <c r="H1677" i="3"/>
  <c r="I1677" i="3"/>
  <c r="J1677" i="3"/>
  <c r="K1677" i="3"/>
  <c r="L1677" i="3"/>
  <c r="H1678" i="3"/>
  <c r="I1678" i="3"/>
  <c r="J1678" i="3"/>
  <c r="K1678" i="3"/>
  <c r="L1678" i="3"/>
  <c r="H1679" i="3"/>
  <c r="I1679" i="3"/>
  <c r="J1679" i="3"/>
  <c r="K1679" i="3"/>
  <c r="L1679" i="3"/>
  <c r="H1680" i="3"/>
  <c r="I1680" i="3"/>
  <c r="J1680" i="3"/>
  <c r="K1680" i="3"/>
  <c r="L1680" i="3"/>
  <c r="H1681" i="3"/>
  <c r="I1681" i="3"/>
  <c r="J1681" i="3"/>
  <c r="K1681" i="3"/>
  <c r="L1681" i="3"/>
  <c r="H1682" i="3"/>
  <c r="I1682" i="3"/>
  <c r="J1682" i="3"/>
  <c r="K1682" i="3"/>
  <c r="L1682" i="3"/>
  <c r="H1683" i="3"/>
  <c r="I1683" i="3"/>
  <c r="J1683" i="3"/>
  <c r="K1683" i="3"/>
  <c r="L1683" i="3"/>
  <c r="H1684" i="3"/>
  <c r="I1684" i="3"/>
  <c r="J1684" i="3"/>
  <c r="K1684" i="3"/>
  <c r="L1684" i="3"/>
  <c r="H1685" i="3"/>
  <c r="I1685" i="3"/>
  <c r="J1685" i="3"/>
  <c r="K1685" i="3"/>
  <c r="L1685" i="3"/>
  <c r="H1686" i="3"/>
  <c r="I1686" i="3"/>
  <c r="J1686" i="3"/>
  <c r="K1686" i="3"/>
  <c r="L1686" i="3"/>
  <c r="H1687" i="3"/>
  <c r="I1687" i="3"/>
  <c r="J1687" i="3"/>
  <c r="K1687" i="3"/>
  <c r="L1687" i="3"/>
  <c r="H1688" i="3"/>
  <c r="I1688" i="3"/>
  <c r="J1688" i="3"/>
  <c r="K1688" i="3"/>
  <c r="L1688" i="3"/>
  <c r="H1689" i="3"/>
  <c r="I1689" i="3"/>
  <c r="J1689" i="3"/>
  <c r="K1689" i="3"/>
  <c r="L1689" i="3"/>
  <c r="H1690" i="3"/>
  <c r="I1690" i="3"/>
  <c r="J1690" i="3"/>
  <c r="K1690" i="3"/>
  <c r="L1690" i="3"/>
  <c r="H1691" i="3"/>
  <c r="I1691" i="3"/>
  <c r="J1691" i="3"/>
  <c r="K1691" i="3"/>
  <c r="L1691" i="3"/>
  <c r="H1692" i="3"/>
  <c r="I1692" i="3"/>
  <c r="J1692" i="3"/>
  <c r="K1692" i="3"/>
  <c r="L1692" i="3"/>
  <c r="H1693" i="3"/>
  <c r="I1693" i="3"/>
  <c r="J1693" i="3"/>
  <c r="K1693" i="3"/>
  <c r="L1693" i="3"/>
  <c r="H1694" i="3"/>
  <c r="I1694" i="3"/>
  <c r="J1694" i="3"/>
  <c r="K1694" i="3"/>
  <c r="L1694" i="3"/>
  <c r="H1695" i="3"/>
  <c r="I1695" i="3"/>
  <c r="J1695" i="3"/>
  <c r="K1695" i="3"/>
  <c r="L1695" i="3"/>
  <c r="H1696" i="3"/>
  <c r="I1696" i="3"/>
  <c r="J1696" i="3"/>
  <c r="K1696" i="3"/>
  <c r="L1696" i="3"/>
  <c r="H1697" i="3"/>
  <c r="I1697" i="3"/>
  <c r="J1697" i="3"/>
  <c r="K1697" i="3"/>
  <c r="L1697" i="3"/>
  <c r="H1698" i="3"/>
  <c r="I1698" i="3"/>
  <c r="J1698" i="3"/>
  <c r="K1698" i="3"/>
  <c r="L1698" i="3"/>
  <c r="H1699" i="3"/>
  <c r="I1699" i="3"/>
  <c r="J1699" i="3"/>
  <c r="K1699" i="3"/>
  <c r="L1699" i="3"/>
  <c r="H1700" i="3"/>
  <c r="I1700" i="3"/>
  <c r="J1700" i="3"/>
  <c r="K1700" i="3"/>
  <c r="L1700" i="3"/>
  <c r="H1701" i="3"/>
  <c r="I1701" i="3"/>
  <c r="J1701" i="3"/>
  <c r="K1701" i="3"/>
  <c r="L1701" i="3"/>
  <c r="H1702" i="3"/>
  <c r="I1702" i="3"/>
  <c r="J1702" i="3"/>
  <c r="K1702" i="3"/>
  <c r="L1702" i="3"/>
  <c r="H1703" i="3"/>
  <c r="I1703" i="3"/>
  <c r="J1703" i="3"/>
  <c r="K1703" i="3"/>
  <c r="L1703" i="3"/>
  <c r="H1704" i="3"/>
  <c r="I1704" i="3"/>
  <c r="J1704" i="3"/>
  <c r="K1704" i="3"/>
  <c r="L1704" i="3"/>
  <c r="H1705" i="3"/>
  <c r="I1705" i="3"/>
  <c r="J1705" i="3"/>
  <c r="K1705" i="3"/>
  <c r="L1705" i="3"/>
  <c r="H1706" i="3"/>
  <c r="I1706" i="3"/>
  <c r="J1706" i="3"/>
  <c r="K1706" i="3"/>
  <c r="L1706" i="3"/>
  <c r="H1707" i="3"/>
  <c r="I1707" i="3"/>
  <c r="J1707" i="3"/>
  <c r="K1707" i="3"/>
  <c r="L1707" i="3"/>
  <c r="H1708" i="3"/>
  <c r="I1708" i="3"/>
  <c r="J1708" i="3"/>
  <c r="K1708" i="3"/>
  <c r="L1708" i="3"/>
  <c r="H1709" i="3"/>
  <c r="I1709" i="3"/>
  <c r="J1709" i="3"/>
  <c r="K1709" i="3"/>
  <c r="L1709" i="3"/>
  <c r="H1710" i="3"/>
  <c r="I1710" i="3"/>
  <c r="J1710" i="3"/>
  <c r="K1710" i="3"/>
  <c r="L1710" i="3"/>
  <c r="H1711" i="3"/>
  <c r="I1711" i="3"/>
  <c r="J1711" i="3"/>
  <c r="K1711" i="3"/>
  <c r="L1711" i="3"/>
  <c r="H1712" i="3"/>
  <c r="I1712" i="3"/>
  <c r="J1712" i="3"/>
  <c r="K1712" i="3"/>
  <c r="L1712" i="3"/>
  <c r="H1713" i="3"/>
  <c r="I1713" i="3"/>
  <c r="J1713" i="3"/>
  <c r="K1713" i="3"/>
  <c r="L1713" i="3"/>
  <c r="H1714" i="3"/>
  <c r="I1714" i="3"/>
  <c r="J1714" i="3"/>
  <c r="K1714" i="3"/>
  <c r="L1714" i="3"/>
  <c r="H1715" i="3"/>
  <c r="I1715" i="3"/>
  <c r="J1715" i="3"/>
  <c r="K1715" i="3"/>
  <c r="L1715" i="3"/>
  <c r="H1716" i="3"/>
  <c r="I1716" i="3"/>
  <c r="J1716" i="3"/>
  <c r="K1716" i="3"/>
  <c r="L1716" i="3"/>
  <c r="H1717" i="3"/>
  <c r="I1717" i="3"/>
  <c r="J1717" i="3"/>
  <c r="K1717" i="3"/>
  <c r="L1717" i="3"/>
  <c r="H1718" i="3"/>
  <c r="I1718" i="3"/>
  <c r="J1718" i="3"/>
  <c r="K1718" i="3"/>
  <c r="L1718" i="3"/>
  <c r="H1719" i="3"/>
  <c r="I1719" i="3"/>
  <c r="J1719" i="3"/>
  <c r="K1719" i="3"/>
  <c r="L1719" i="3"/>
  <c r="H1720" i="3"/>
  <c r="I1720" i="3"/>
  <c r="J1720" i="3"/>
  <c r="K1720" i="3"/>
  <c r="L1720" i="3"/>
  <c r="H1721" i="3"/>
  <c r="I1721" i="3"/>
  <c r="J1721" i="3"/>
  <c r="K1721" i="3"/>
  <c r="L1721" i="3"/>
  <c r="H1722" i="3"/>
  <c r="I1722" i="3"/>
  <c r="J1722" i="3"/>
  <c r="K1722" i="3"/>
  <c r="L1722" i="3"/>
  <c r="H1723" i="3"/>
  <c r="I1723" i="3"/>
  <c r="J1723" i="3"/>
  <c r="K1723" i="3"/>
  <c r="L1723" i="3"/>
  <c r="H1724" i="3"/>
  <c r="I1724" i="3"/>
  <c r="J1724" i="3"/>
  <c r="K1724" i="3"/>
  <c r="L1724" i="3"/>
  <c r="H1725" i="3"/>
  <c r="I1725" i="3"/>
  <c r="J1725" i="3"/>
  <c r="K1725" i="3"/>
  <c r="L1725" i="3"/>
  <c r="H1726" i="3"/>
  <c r="I1726" i="3"/>
  <c r="J1726" i="3"/>
  <c r="K1726" i="3"/>
  <c r="L1726" i="3"/>
  <c r="H1727" i="3"/>
  <c r="I1727" i="3"/>
  <c r="J1727" i="3"/>
  <c r="K1727" i="3"/>
  <c r="L1727" i="3"/>
  <c r="H1728" i="3"/>
  <c r="I1728" i="3"/>
  <c r="J1728" i="3"/>
  <c r="K1728" i="3"/>
  <c r="L1728" i="3"/>
  <c r="H1729" i="3"/>
  <c r="I1729" i="3"/>
  <c r="J1729" i="3"/>
  <c r="K1729" i="3"/>
  <c r="L1729" i="3"/>
  <c r="H1730" i="3"/>
  <c r="I1730" i="3"/>
  <c r="J1730" i="3"/>
  <c r="K1730" i="3"/>
  <c r="L1730" i="3"/>
  <c r="H1731" i="3"/>
  <c r="I1731" i="3"/>
  <c r="J1731" i="3"/>
  <c r="K1731" i="3"/>
  <c r="L1731" i="3"/>
  <c r="H1732" i="3"/>
  <c r="I1732" i="3"/>
  <c r="J1732" i="3"/>
  <c r="K1732" i="3"/>
  <c r="L1732" i="3"/>
  <c r="H1733" i="3"/>
  <c r="I1733" i="3"/>
  <c r="J1733" i="3"/>
  <c r="K1733" i="3"/>
  <c r="L1733" i="3"/>
  <c r="H1734" i="3"/>
  <c r="I1734" i="3"/>
  <c r="J1734" i="3"/>
  <c r="K1734" i="3"/>
  <c r="L1734" i="3"/>
  <c r="H1735" i="3"/>
  <c r="I1735" i="3"/>
  <c r="J1735" i="3"/>
  <c r="K1735" i="3"/>
  <c r="L1735" i="3"/>
  <c r="H1736" i="3"/>
  <c r="I1736" i="3"/>
  <c r="J1736" i="3"/>
  <c r="K1736" i="3"/>
  <c r="L1736" i="3"/>
  <c r="H1737" i="3"/>
  <c r="I1737" i="3"/>
  <c r="J1737" i="3"/>
  <c r="K1737" i="3"/>
  <c r="L1737" i="3"/>
  <c r="H1738" i="3"/>
  <c r="I1738" i="3"/>
  <c r="J1738" i="3"/>
  <c r="K1738" i="3"/>
  <c r="L1738" i="3"/>
  <c r="H1739" i="3"/>
  <c r="I1739" i="3"/>
  <c r="J1739" i="3"/>
  <c r="K1739" i="3"/>
  <c r="L1739" i="3"/>
  <c r="H1740" i="3"/>
  <c r="I1740" i="3"/>
  <c r="J1740" i="3"/>
  <c r="K1740" i="3"/>
  <c r="L1740" i="3"/>
  <c r="H1741" i="3"/>
  <c r="I1741" i="3"/>
  <c r="J1741" i="3"/>
  <c r="K1741" i="3"/>
  <c r="L1741" i="3"/>
  <c r="H1742" i="3"/>
  <c r="I1742" i="3"/>
  <c r="J1742" i="3"/>
  <c r="K1742" i="3"/>
  <c r="L1742" i="3"/>
  <c r="H1743" i="3"/>
  <c r="I1743" i="3"/>
  <c r="J1743" i="3"/>
  <c r="K1743" i="3"/>
  <c r="L1743" i="3"/>
  <c r="H1744" i="3"/>
  <c r="I1744" i="3"/>
  <c r="J1744" i="3"/>
  <c r="K1744" i="3"/>
  <c r="L1744" i="3"/>
  <c r="H1745" i="3"/>
  <c r="I1745" i="3"/>
  <c r="J1745" i="3"/>
  <c r="K1745" i="3"/>
  <c r="L1745" i="3"/>
  <c r="H1746" i="3"/>
  <c r="I1746" i="3"/>
  <c r="J1746" i="3"/>
  <c r="K1746" i="3"/>
  <c r="L1746" i="3"/>
  <c r="H1747" i="3"/>
  <c r="I1747" i="3"/>
  <c r="J1747" i="3"/>
  <c r="K1747" i="3"/>
  <c r="L1747" i="3"/>
  <c r="H1748" i="3"/>
  <c r="I1748" i="3"/>
  <c r="J1748" i="3"/>
  <c r="K1748" i="3"/>
  <c r="L1748" i="3"/>
  <c r="H1749" i="3"/>
  <c r="I1749" i="3"/>
  <c r="J1749" i="3"/>
  <c r="K1749" i="3"/>
  <c r="L1749" i="3"/>
  <c r="H1750" i="3"/>
  <c r="I1750" i="3"/>
  <c r="J1750" i="3"/>
  <c r="K1750" i="3"/>
  <c r="L1750" i="3"/>
  <c r="H1751" i="3"/>
  <c r="I1751" i="3"/>
  <c r="J1751" i="3"/>
  <c r="K1751" i="3"/>
  <c r="L1751" i="3"/>
  <c r="H1752" i="3"/>
  <c r="I1752" i="3"/>
  <c r="J1752" i="3"/>
  <c r="K1752" i="3"/>
  <c r="L1752" i="3"/>
  <c r="H1753" i="3"/>
  <c r="I1753" i="3"/>
  <c r="J1753" i="3"/>
  <c r="K1753" i="3"/>
  <c r="L1753" i="3"/>
  <c r="H1754" i="3"/>
  <c r="I1754" i="3"/>
  <c r="J1754" i="3"/>
  <c r="K1754" i="3"/>
  <c r="L1754" i="3"/>
  <c r="H1755" i="3"/>
  <c r="I1755" i="3"/>
  <c r="J1755" i="3"/>
  <c r="K1755" i="3"/>
  <c r="L1755" i="3"/>
  <c r="H1756" i="3"/>
  <c r="I1756" i="3"/>
  <c r="J1756" i="3"/>
  <c r="K1756" i="3"/>
  <c r="L1756" i="3"/>
  <c r="H1757" i="3"/>
  <c r="I1757" i="3"/>
  <c r="J1757" i="3"/>
  <c r="K1757" i="3"/>
  <c r="L1757" i="3"/>
  <c r="H1758" i="3"/>
  <c r="I1758" i="3"/>
  <c r="J1758" i="3"/>
  <c r="K1758" i="3"/>
  <c r="L1758" i="3"/>
  <c r="H1759" i="3"/>
  <c r="I1759" i="3"/>
  <c r="J1759" i="3"/>
  <c r="K1759" i="3"/>
  <c r="L1759" i="3"/>
  <c r="H1760" i="3"/>
  <c r="I1760" i="3"/>
  <c r="J1760" i="3"/>
  <c r="K1760" i="3"/>
  <c r="L1760" i="3"/>
  <c r="H1761" i="3"/>
  <c r="I1761" i="3"/>
  <c r="J1761" i="3"/>
  <c r="K1761" i="3"/>
  <c r="L1761" i="3"/>
  <c r="H1762" i="3"/>
  <c r="I1762" i="3"/>
  <c r="J1762" i="3"/>
  <c r="K1762" i="3"/>
  <c r="L1762" i="3"/>
  <c r="H1763" i="3"/>
  <c r="I1763" i="3"/>
  <c r="J1763" i="3"/>
  <c r="K1763" i="3"/>
  <c r="L1763" i="3"/>
  <c r="H1764" i="3"/>
  <c r="I1764" i="3"/>
  <c r="J1764" i="3"/>
  <c r="K1764" i="3"/>
  <c r="L1764" i="3"/>
  <c r="H1765" i="3"/>
  <c r="I1765" i="3"/>
  <c r="J1765" i="3"/>
  <c r="K1765" i="3"/>
  <c r="L1765" i="3"/>
  <c r="H1766" i="3"/>
  <c r="I1766" i="3"/>
  <c r="J1766" i="3"/>
  <c r="K1766" i="3"/>
  <c r="L1766" i="3"/>
  <c r="H1767" i="3"/>
  <c r="I1767" i="3"/>
  <c r="J1767" i="3"/>
  <c r="K1767" i="3"/>
  <c r="L1767" i="3"/>
  <c r="H1768" i="3"/>
  <c r="I1768" i="3"/>
  <c r="J1768" i="3"/>
  <c r="K1768" i="3"/>
  <c r="L1768" i="3"/>
  <c r="H1769" i="3"/>
  <c r="I1769" i="3"/>
  <c r="J1769" i="3"/>
  <c r="K1769" i="3"/>
  <c r="L1769" i="3"/>
  <c r="H1770" i="3"/>
  <c r="I1770" i="3"/>
  <c r="J1770" i="3"/>
  <c r="K1770" i="3"/>
  <c r="L1770" i="3"/>
  <c r="H1771" i="3"/>
  <c r="I1771" i="3"/>
  <c r="J1771" i="3"/>
  <c r="K1771" i="3"/>
  <c r="L1771" i="3"/>
  <c r="H1772" i="3"/>
  <c r="I1772" i="3"/>
  <c r="J1772" i="3"/>
  <c r="K1772" i="3"/>
  <c r="L1772" i="3"/>
  <c r="H1773" i="3"/>
  <c r="I1773" i="3"/>
  <c r="J1773" i="3"/>
  <c r="K1773" i="3"/>
  <c r="L1773" i="3"/>
  <c r="H1774" i="3"/>
  <c r="I1774" i="3"/>
  <c r="J1774" i="3"/>
  <c r="K1774" i="3"/>
  <c r="L1774" i="3"/>
  <c r="H1775" i="3"/>
  <c r="I1775" i="3"/>
  <c r="J1775" i="3"/>
  <c r="K1775" i="3"/>
  <c r="L1775" i="3"/>
  <c r="H1776" i="3"/>
  <c r="I1776" i="3"/>
  <c r="J1776" i="3"/>
  <c r="K1776" i="3"/>
  <c r="L1776" i="3"/>
  <c r="H1777" i="3"/>
  <c r="I1777" i="3"/>
  <c r="J1777" i="3"/>
  <c r="K1777" i="3"/>
  <c r="L1777" i="3"/>
  <c r="H1778" i="3"/>
  <c r="I1778" i="3"/>
  <c r="J1778" i="3"/>
  <c r="K1778" i="3"/>
  <c r="L1778" i="3"/>
  <c r="H1789" i="3"/>
  <c r="I1789" i="3"/>
  <c r="J1789" i="3"/>
  <c r="K1789" i="3"/>
  <c r="L1789" i="3"/>
  <c r="H1813" i="3"/>
  <c r="I1813" i="3"/>
  <c r="J1813" i="3"/>
  <c r="K1813" i="3"/>
  <c r="L1813" i="3"/>
  <c r="H1814" i="3"/>
  <c r="I1814" i="3"/>
  <c r="J1814" i="3"/>
  <c r="K1814" i="3"/>
  <c r="L1814" i="3"/>
  <c r="H1815" i="3"/>
  <c r="I1815" i="3"/>
  <c r="J1815" i="3"/>
  <c r="K1815" i="3"/>
  <c r="L1815" i="3"/>
  <c r="H1816" i="3"/>
  <c r="I1816" i="3"/>
  <c r="J1816" i="3"/>
  <c r="K1816" i="3"/>
  <c r="L1816" i="3"/>
  <c r="H1817" i="3"/>
  <c r="I1817" i="3"/>
  <c r="J1817" i="3"/>
  <c r="K1817" i="3"/>
  <c r="L1817" i="3"/>
  <c r="H1818" i="3"/>
  <c r="I1818" i="3"/>
  <c r="J1818" i="3"/>
  <c r="K1818" i="3"/>
  <c r="L1818" i="3"/>
  <c r="H1819" i="3"/>
  <c r="I1819" i="3"/>
  <c r="J1819" i="3"/>
  <c r="K1819" i="3"/>
  <c r="L1819" i="3"/>
  <c r="H1820" i="3"/>
  <c r="I1820" i="3"/>
  <c r="J1820" i="3"/>
  <c r="K1820" i="3"/>
  <c r="L1820" i="3"/>
  <c r="H1821" i="3"/>
  <c r="I1821" i="3"/>
  <c r="J1821" i="3"/>
  <c r="K1821" i="3"/>
  <c r="L1821" i="3"/>
  <c r="H1822" i="3"/>
  <c r="I1822" i="3"/>
  <c r="J1822" i="3"/>
  <c r="K1822" i="3"/>
  <c r="L1822" i="3"/>
  <c r="H1823" i="3"/>
  <c r="I1823" i="3"/>
  <c r="J1823" i="3"/>
  <c r="K1823" i="3"/>
  <c r="L1823" i="3"/>
  <c r="H1824" i="3"/>
  <c r="I1824" i="3"/>
  <c r="J1824" i="3"/>
  <c r="K1824" i="3"/>
  <c r="L1824" i="3"/>
  <c r="H1825" i="3"/>
  <c r="I1825" i="3"/>
  <c r="J1825" i="3"/>
  <c r="K1825" i="3"/>
  <c r="L1825" i="3"/>
  <c r="H1826" i="3"/>
  <c r="I1826" i="3"/>
  <c r="J1826" i="3"/>
  <c r="K1826" i="3"/>
  <c r="L1826" i="3"/>
  <c r="H1827" i="3"/>
  <c r="I1827" i="3"/>
  <c r="J1827" i="3"/>
  <c r="K1827" i="3"/>
  <c r="L1827" i="3"/>
  <c r="H1828" i="3"/>
  <c r="I1828" i="3"/>
  <c r="J1828" i="3"/>
  <c r="K1828" i="3"/>
  <c r="L1828" i="3"/>
  <c r="H1829" i="3"/>
  <c r="I1829" i="3"/>
  <c r="J1829" i="3"/>
  <c r="K1829" i="3"/>
  <c r="L1829" i="3"/>
  <c r="H1830" i="3"/>
  <c r="I1830" i="3"/>
  <c r="J1830" i="3"/>
  <c r="K1830" i="3"/>
  <c r="L1830" i="3"/>
  <c r="H1831" i="3"/>
  <c r="I1831" i="3"/>
  <c r="J1831" i="3"/>
  <c r="K1831" i="3"/>
  <c r="L1831" i="3"/>
  <c r="H1832" i="3"/>
  <c r="I1832" i="3"/>
  <c r="J1832" i="3"/>
  <c r="K1832" i="3"/>
  <c r="L1832" i="3"/>
  <c r="H1833" i="3"/>
  <c r="I1833" i="3"/>
  <c r="J1833" i="3"/>
  <c r="K1833" i="3"/>
  <c r="L1833" i="3"/>
  <c r="H1834" i="3"/>
  <c r="I1834" i="3"/>
  <c r="J1834" i="3"/>
  <c r="K1834" i="3"/>
  <c r="L1834" i="3"/>
  <c r="H1835" i="3"/>
  <c r="I1835" i="3"/>
  <c r="J1835" i="3"/>
  <c r="K1835" i="3"/>
  <c r="L1835" i="3"/>
  <c r="H1836" i="3"/>
  <c r="I1836" i="3"/>
  <c r="J1836" i="3"/>
  <c r="K1836" i="3"/>
  <c r="L1836" i="3"/>
  <c r="H1837" i="3"/>
  <c r="I1837" i="3"/>
  <c r="J1837" i="3"/>
  <c r="K1837" i="3"/>
  <c r="L1837" i="3"/>
  <c r="H1838" i="3"/>
  <c r="I1838" i="3"/>
  <c r="J1838" i="3"/>
  <c r="K1838" i="3"/>
  <c r="L1838" i="3"/>
  <c r="H1839" i="3"/>
  <c r="I1839" i="3"/>
  <c r="J1839" i="3"/>
  <c r="K1839" i="3"/>
  <c r="L1839" i="3"/>
  <c r="H1840" i="3"/>
  <c r="I1840" i="3"/>
  <c r="J1840" i="3"/>
  <c r="K1840" i="3"/>
  <c r="L1840" i="3"/>
  <c r="H1841" i="3"/>
  <c r="I1841" i="3"/>
  <c r="J1841" i="3"/>
  <c r="K1841" i="3"/>
  <c r="L1841" i="3"/>
  <c r="H1842" i="3"/>
  <c r="I1842" i="3"/>
  <c r="J1842" i="3"/>
  <c r="K1842" i="3"/>
  <c r="L1842" i="3"/>
  <c r="H1843" i="3"/>
  <c r="I1843" i="3"/>
  <c r="J1843" i="3"/>
  <c r="K1843" i="3"/>
  <c r="L1843" i="3"/>
  <c r="H1844" i="3"/>
  <c r="I1844" i="3"/>
  <c r="J1844" i="3"/>
  <c r="K1844" i="3"/>
  <c r="L1844" i="3"/>
  <c r="H1845" i="3"/>
  <c r="I1845" i="3"/>
  <c r="J1845" i="3"/>
  <c r="K1845" i="3"/>
  <c r="L1845" i="3"/>
  <c r="H1846" i="3"/>
  <c r="I1846" i="3"/>
  <c r="J1846" i="3"/>
  <c r="K1846" i="3"/>
  <c r="L1846" i="3"/>
  <c r="H1847" i="3"/>
  <c r="I1847" i="3"/>
  <c r="J1847" i="3"/>
  <c r="K1847" i="3"/>
  <c r="L1847" i="3"/>
  <c r="H1848" i="3"/>
  <c r="I1848" i="3"/>
  <c r="J1848" i="3"/>
  <c r="K1848" i="3"/>
  <c r="L1848" i="3"/>
  <c r="H1849" i="3"/>
  <c r="I1849" i="3"/>
  <c r="J1849" i="3"/>
  <c r="K1849" i="3"/>
  <c r="L1849" i="3"/>
  <c r="H1850" i="3"/>
  <c r="I1850" i="3"/>
  <c r="J1850" i="3"/>
  <c r="K1850" i="3"/>
  <c r="L1850" i="3"/>
  <c r="H1851" i="3"/>
  <c r="I1851" i="3"/>
  <c r="J1851" i="3"/>
  <c r="K1851" i="3"/>
  <c r="L1851" i="3"/>
  <c r="H1852" i="3"/>
  <c r="I1852" i="3"/>
  <c r="J1852" i="3"/>
  <c r="K1852" i="3"/>
  <c r="L1852" i="3"/>
  <c r="H1853" i="3"/>
  <c r="I1853" i="3"/>
  <c r="J1853" i="3"/>
  <c r="K1853" i="3"/>
  <c r="L1853" i="3"/>
  <c r="H1854" i="3"/>
  <c r="I1854" i="3"/>
  <c r="J1854" i="3"/>
  <c r="K1854" i="3"/>
  <c r="L1854" i="3"/>
  <c r="H1855" i="3"/>
  <c r="I1855" i="3"/>
  <c r="J1855" i="3"/>
  <c r="K1855" i="3"/>
  <c r="L1855" i="3"/>
  <c r="H1856" i="3"/>
  <c r="I1856" i="3"/>
  <c r="J1856" i="3"/>
  <c r="K1856" i="3"/>
  <c r="L1856" i="3"/>
  <c r="H1857" i="3"/>
  <c r="I1857" i="3"/>
  <c r="J1857" i="3"/>
  <c r="K1857" i="3"/>
  <c r="L1857" i="3"/>
  <c r="H1858" i="3"/>
  <c r="I1858" i="3"/>
  <c r="J1858" i="3"/>
  <c r="K1858" i="3"/>
  <c r="L1858" i="3"/>
  <c r="H1859" i="3"/>
  <c r="I1859" i="3"/>
  <c r="J1859" i="3"/>
  <c r="K1859" i="3"/>
  <c r="L1859" i="3"/>
  <c r="H1860" i="3"/>
  <c r="I1860" i="3"/>
  <c r="J1860" i="3"/>
  <c r="K1860" i="3"/>
  <c r="L1860" i="3"/>
  <c r="H1861" i="3"/>
  <c r="I1861" i="3"/>
  <c r="J1861" i="3"/>
  <c r="K1861" i="3"/>
  <c r="L1861" i="3"/>
  <c r="H1862" i="3"/>
  <c r="I1862" i="3"/>
  <c r="J1862" i="3"/>
  <c r="K1862" i="3"/>
  <c r="L1862" i="3"/>
  <c r="H1863" i="3"/>
  <c r="I1863" i="3"/>
  <c r="J1863" i="3"/>
  <c r="K1863" i="3"/>
  <c r="L1863" i="3"/>
  <c r="H1864" i="3"/>
  <c r="I1864" i="3"/>
  <c r="J1864" i="3"/>
  <c r="K1864" i="3"/>
  <c r="L1864" i="3"/>
  <c r="H1865" i="3"/>
  <c r="I1865" i="3"/>
  <c r="J1865" i="3"/>
  <c r="K1865" i="3"/>
  <c r="L1865" i="3"/>
  <c r="H1866" i="3"/>
  <c r="I1866" i="3"/>
  <c r="J1866" i="3"/>
  <c r="K1866" i="3"/>
  <c r="L1866" i="3"/>
  <c r="H1867" i="3"/>
  <c r="I1867" i="3"/>
  <c r="J1867" i="3"/>
  <c r="K1867" i="3"/>
  <c r="L1867" i="3"/>
  <c r="H1868" i="3"/>
  <c r="I1868" i="3"/>
  <c r="J1868" i="3"/>
  <c r="K1868" i="3"/>
  <c r="L1868" i="3"/>
  <c r="H1869" i="3"/>
  <c r="I1869" i="3"/>
  <c r="J1869" i="3"/>
  <c r="K1869" i="3"/>
  <c r="L1869" i="3"/>
  <c r="H1870" i="3"/>
  <c r="I1870" i="3"/>
  <c r="J1870" i="3"/>
  <c r="K1870" i="3"/>
  <c r="L1870" i="3"/>
  <c r="H1871" i="3"/>
  <c r="I1871" i="3"/>
  <c r="J1871" i="3"/>
  <c r="K1871" i="3"/>
  <c r="L1871" i="3"/>
  <c r="H1872" i="3"/>
  <c r="I1872" i="3"/>
  <c r="J1872" i="3"/>
  <c r="K1872" i="3"/>
  <c r="L1872" i="3"/>
  <c r="H1873" i="3"/>
  <c r="I1873" i="3"/>
  <c r="J1873" i="3"/>
  <c r="K1873" i="3"/>
  <c r="L1873" i="3"/>
  <c r="H1874" i="3"/>
  <c r="I1874" i="3"/>
  <c r="J1874" i="3"/>
  <c r="K1874" i="3"/>
  <c r="L1874" i="3"/>
  <c r="H1875" i="3"/>
  <c r="I1875" i="3"/>
  <c r="J1875" i="3"/>
  <c r="K1875" i="3"/>
  <c r="L1875" i="3"/>
  <c r="H1876" i="3"/>
  <c r="I1876" i="3"/>
  <c r="J1876" i="3"/>
  <c r="K1876" i="3"/>
  <c r="L1876" i="3"/>
  <c r="H1877" i="3"/>
  <c r="I1877" i="3"/>
  <c r="J1877" i="3"/>
  <c r="K1877" i="3"/>
  <c r="L1877" i="3"/>
  <c r="H1878" i="3"/>
  <c r="I1878" i="3"/>
  <c r="J1878" i="3"/>
  <c r="K1878" i="3"/>
  <c r="L1878" i="3"/>
  <c r="H1879" i="3"/>
  <c r="I1879" i="3"/>
  <c r="J1879" i="3"/>
  <c r="K1879" i="3"/>
  <c r="L1879" i="3"/>
  <c r="H1880" i="3"/>
  <c r="I1880" i="3"/>
  <c r="J1880" i="3"/>
  <c r="K1880" i="3"/>
  <c r="L1880" i="3"/>
  <c r="H1881" i="3"/>
  <c r="I1881" i="3"/>
  <c r="J1881" i="3"/>
  <c r="K1881" i="3"/>
  <c r="L1881" i="3"/>
  <c r="H1882" i="3"/>
  <c r="I1882" i="3"/>
  <c r="J1882" i="3"/>
  <c r="K1882" i="3"/>
  <c r="L1882" i="3"/>
  <c r="H1883" i="3"/>
  <c r="I1883" i="3"/>
  <c r="J1883" i="3"/>
  <c r="K1883" i="3"/>
  <c r="L1883" i="3"/>
  <c r="H1884" i="3"/>
  <c r="I1884" i="3"/>
  <c r="J1884" i="3"/>
  <c r="K1884" i="3"/>
  <c r="L1884" i="3"/>
  <c r="H1885" i="3"/>
  <c r="I1885" i="3"/>
  <c r="J1885" i="3"/>
  <c r="K1885" i="3"/>
  <c r="L1885" i="3"/>
  <c r="H1886" i="3"/>
  <c r="I1886" i="3"/>
  <c r="J1886" i="3"/>
  <c r="K1886" i="3"/>
  <c r="L1886" i="3"/>
  <c r="H1887" i="3"/>
  <c r="I1887" i="3"/>
  <c r="J1887" i="3"/>
  <c r="K1887" i="3"/>
  <c r="L1887" i="3"/>
  <c r="H1888" i="3"/>
  <c r="I1888" i="3"/>
  <c r="J1888" i="3"/>
  <c r="K1888" i="3"/>
  <c r="L1888" i="3"/>
  <c r="H1889" i="3"/>
  <c r="I1889" i="3"/>
  <c r="J1889" i="3"/>
  <c r="K1889" i="3"/>
  <c r="L1889" i="3"/>
  <c r="H1890" i="3"/>
  <c r="I1890" i="3"/>
  <c r="J1890" i="3"/>
  <c r="K1890" i="3"/>
  <c r="L1890" i="3"/>
  <c r="H1891" i="3"/>
  <c r="I1891" i="3"/>
  <c r="J1891" i="3"/>
  <c r="K1891" i="3"/>
  <c r="L1891" i="3"/>
  <c r="H1892" i="3"/>
  <c r="I1892" i="3"/>
  <c r="J1892" i="3"/>
  <c r="K1892" i="3"/>
  <c r="L1892" i="3"/>
  <c r="H1893" i="3"/>
  <c r="I1893" i="3"/>
  <c r="J1893" i="3"/>
  <c r="K1893" i="3"/>
  <c r="L1893" i="3"/>
  <c r="H1894" i="3"/>
  <c r="I1894" i="3"/>
  <c r="J1894" i="3"/>
  <c r="K1894" i="3"/>
  <c r="L1894" i="3"/>
  <c r="H1895" i="3"/>
  <c r="I1895" i="3"/>
  <c r="J1895" i="3"/>
  <c r="K1895" i="3"/>
  <c r="L1895" i="3"/>
  <c r="H1896" i="3"/>
  <c r="I1896" i="3"/>
  <c r="J1896" i="3"/>
  <c r="K1896" i="3"/>
  <c r="L1896" i="3"/>
  <c r="H1897" i="3"/>
  <c r="I1897" i="3"/>
  <c r="J1897" i="3"/>
  <c r="K1897" i="3"/>
  <c r="L1897" i="3"/>
  <c r="H1898" i="3"/>
  <c r="I1898" i="3"/>
  <c r="J1898" i="3"/>
  <c r="K1898" i="3"/>
  <c r="L1898" i="3"/>
  <c r="H1899" i="3"/>
  <c r="I1899" i="3"/>
  <c r="J1899" i="3"/>
  <c r="K1899" i="3"/>
  <c r="L1899" i="3"/>
  <c r="H1900" i="3"/>
  <c r="I1900" i="3"/>
  <c r="J1900" i="3"/>
  <c r="K1900" i="3"/>
  <c r="L1900" i="3"/>
  <c r="H1901" i="3"/>
  <c r="I1901" i="3"/>
  <c r="J1901" i="3"/>
  <c r="K1901" i="3"/>
  <c r="L1901" i="3"/>
  <c r="H1902" i="3"/>
  <c r="I1902" i="3"/>
  <c r="J1902" i="3"/>
  <c r="K1902" i="3"/>
  <c r="L1902" i="3"/>
  <c r="H1903" i="3"/>
  <c r="I1903" i="3"/>
  <c r="J1903" i="3"/>
  <c r="K1903" i="3"/>
  <c r="L1903" i="3"/>
  <c r="H1904" i="3"/>
  <c r="I1904" i="3"/>
  <c r="J1904" i="3"/>
  <c r="K1904" i="3"/>
  <c r="L1904" i="3"/>
  <c r="H1905" i="3"/>
  <c r="I1905" i="3"/>
  <c r="J1905" i="3"/>
  <c r="K1905" i="3"/>
  <c r="L1905" i="3"/>
  <c r="H1906" i="3"/>
  <c r="I1906" i="3"/>
  <c r="J1906" i="3"/>
  <c r="K1906" i="3"/>
  <c r="L1906" i="3"/>
  <c r="H1907" i="3"/>
  <c r="I1907" i="3"/>
  <c r="J1907" i="3"/>
  <c r="K1907" i="3"/>
  <c r="L1907" i="3"/>
  <c r="H1908" i="3"/>
  <c r="I1908" i="3"/>
  <c r="J1908" i="3"/>
  <c r="K1908" i="3"/>
  <c r="L1908" i="3"/>
  <c r="H1909" i="3"/>
  <c r="I1909" i="3"/>
  <c r="J1909" i="3"/>
  <c r="K1909" i="3"/>
  <c r="L1909" i="3"/>
  <c r="H1910" i="3"/>
  <c r="I1910" i="3"/>
  <c r="J1910" i="3"/>
  <c r="K1910" i="3"/>
  <c r="L1910" i="3"/>
  <c r="H1911" i="3"/>
  <c r="I1911" i="3"/>
  <c r="J1911" i="3"/>
  <c r="K1911" i="3"/>
  <c r="L1911" i="3"/>
  <c r="H1912" i="3"/>
  <c r="I1912" i="3"/>
  <c r="J1912" i="3"/>
  <c r="K1912" i="3"/>
  <c r="L1912" i="3"/>
  <c r="H1913" i="3"/>
  <c r="I1913" i="3"/>
  <c r="J1913" i="3"/>
  <c r="K1913" i="3"/>
  <c r="L1913" i="3"/>
  <c r="H1914" i="3"/>
  <c r="I1914" i="3"/>
  <c r="J1914" i="3"/>
  <c r="K1914" i="3"/>
  <c r="L1914" i="3"/>
  <c r="H1915" i="3"/>
  <c r="I1915" i="3"/>
  <c r="J1915" i="3"/>
  <c r="K1915" i="3"/>
  <c r="L1915" i="3"/>
  <c r="H1916" i="3"/>
  <c r="I1916" i="3"/>
  <c r="J1916" i="3"/>
  <c r="K1916" i="3"/>
  <c r="L1916" i="3"/>
  <c r="H1917" i="3"/>
  <c r="I1917" i="3"/>
  <c r="J1917" i="3"/>
  <c r="K1917" i="3"/>
  <c r="L1917" i="3"/>
  <c r="H1918" i="3"/>
  <c r="I1918" i="3"/>
  <c r="J1918" i="3"/>
  <c r="K1918" i="3"/>
  <c r="L1918" i="3"/>
  <c r="H1919" i="3"/>
  <c r="I1919" i="3"/>
  <c r="J1919" i="3"/>
  <c r="K1919" i="3"/>
  <c r="L1919" i="3"/>
  <c r="H1920" i="3"/>
  <c r="I1920" i="3"/>
  <c r="J1920" i="3"/>
  <c r="K1920" i="3"/>
  <c r="L1920" i="3"/>
  <c r="H1921" i="3"/>
  <c r="I1921" i="3"/>
  <c r="J1921" i="3"/>
  <c r="K1921" i="3"/>
  <c r="L1921" i="3"/>
  <c r="H1922" i="3"/>
  <c r="I1922" i="3"/>
  <c r="J1922" i="3"/>
  <c r="K1922" i="3"/>
  <c r="L1922" i="3"/>
  <c r="H1923" i="3"/>
  <c r="I1923" i="3"/>
  <c r="J1923" i="3"/>
  <c r="K1923" i="3"/>
  <c r="L1923" i="3"/>
  <c r="H1924" i="3"/>
  <c r="I1924" i="3"/>
  <c r="J1924" i="3"/>
  <c r="K1924" i="3"/>
  <c r="L1924" i="3"/>
  <c r="H1925" i="3"/>
  <c r="I1925" i="3"/>
  <c r="J1925" i="3"/>
  <c r="K1925" i="3"/>
  <c r="L1925" i="3"/>
  <c r="H1926" i="3"/>
  <c r="I1926" i="3"/>
  <c r="J1926" i="3"/>
  <c r="K1926" i="3"/>
  <c r="L1926" i="3"/>
  <c r="H1927" i="3"/>
  <c r="I1927" i="3"/>
  <c r="J1927" i="3"/>
  <c r="K1927" i="3"/>
  <c r="L1927" i="3"/>
  <c r="H1928" i="3"/>
  <c r="I1928" i="3"/>
  <c r="J1928" i="3"/>
  <c r="K1928" i="3"/>
  <c r="L1928" i="3"/>
  <c r="H1929" i="3"/>
  <c r="I1929" i="3"/>
  <c r="J1929" i="3"/>
  <c r="K1929" i="3"/>
  <c r="L1929" i="3"/>
  <c r="H1930" i="3"/>
  <c r="I1930" i="3"/>
  <c r="J1930" i="3"/>
  <c r="K1930" i="3"/>
  <c r="L1930" i="3"/>
  <c r="H1931" i="3"/>
  <c r="I1931" i="3"/>
  <c r="J1931" i="3"/>
  <c r="K1931" i="3"/>
  <c r="L1931" i="3"/>
  <c r="H1932" i="3"/>
  <c r="I1932" i="3"/>
  <c r="J1932" i="3"/>
  <c r="K1932" i="3"/>
  <c r="L1932" i="3"/>
  <c r="H1933" i="3"/>
  <c r="I1933" i="3"/>
  <c r="J1933" i="3"/>
  <c r="K1933" i="3"/>
  <c r="L1933" i="3"/>
  <c r="H1934" i="3"/>
  <c r="I1934" i="3"/>
  <c r="J1934" i="3"/>
  <c r="K1934" i="3"/>
  <c r="L1934" i="3"/>
  <c r="H1935" i="3"/>
  <c r="I1935" i="3"/>
  <c r="J1935" i="3"/>
  <c r="K1935" i="3"/>
  <c r="L1935" i="3"/>
  <c r="H1936" i="3"/>
  <c r="I1936" i="3"/>
  <c r="J1936" i="3"/>
  <c r="K1936" i="3"/>
  <c r="L1936" i="3"/>
  <c r="H1937" i="3"/>
  <c r="I1937" i="3"/>
  <c r="J1937" i="3"/>
  <c r="K1937" i="3"/>
  <c r="L1937" i="3"/>
  <c r="H1938" i="3"/>
  <c r="I1938" i="3"/>
  <c r="J1938" i="3"/>
  <c r="K1938" i="3"/>
  <c r="L1938" i="3"/>
  <c r="H1939" i="3"/>
  <c r="I1939" i="3"/>
  <c r="J1939" i="3"/>
  <c r="K1939" i="3"/>
  <c r="L1939" i="3"/>
  <c r="H1940" i="3"/>
  <c r="I1940" i="3"/>
  <c r="J1940" i="3"/>
  <c r="K1940" i="3"/>
  <c r="L1940" i="3"/>
  <c r="H1941" i="3"/>
  <c r="I1941" i="3"/>
  <c r="J1941" i="3"/>
  <c r="K1941" i="3"/>
  <c r="L1941" i="3"/>
  <c r="H1942" i="3"/>
  <c r="I1942" i="3"/>
  <c r="J1942" i="3"/>
  <c r="K1942" i="3"/>
  <c r="L1942" i="3"/>
  <c r="H1943" i="3"/>
  <c r="I1943" i="3"/>
  <c r="J1943" i="3"/>
  <c r="K1943" i="3"/>
  <c r="L1943" i="3"/>
  <c r="H1944" i="3"/>
  <c r="I1944" i="3"/>
  <c r="J1944" i="3"/>
  <c r="K1944" i="3"/>
  <c r="L1944" i="3"/>
  <c r="H1945" i="3"/>
  <c r="I1945" i="3"/>
  <c r="J1945" i="3"/>
  <c r="K1945" i="3"/>
  <c r="L1945" i="3"/>
  <c r="H1946" i="3"/>
  <c r="I1946" i="3"/>
  <c r="J1946" i="3"/>
  <c r="K1946" i="3"/>
  <c r="L1946" i="3"/>
  <c r="H1947" i="3"/>
  <c r="I1947" i="3"/>
  <c r="J1947" i="3"/>
  <c r="K1947" i="3"/>
  <c r="L1947" i="3"/>
  <c r="H1948" i="3"/>
  <c r="I1948" i="3"/>
  <c r="J1948" i="3"/>
  <c r="K1948" i="3"/>
  <c r="L1948" i="3"/>
  <c r="H1949" i="3"/>
  <c r="I1949" i="3"/>
  <c r="J1949" i="3"/>
  <c r="K1949" i="3"/>
  <c r="L1949" i="3"/>
  <c r="H1950" i="3"/>
  <c r="I1950" i="3"/>
  <c r="J1950" i="3"/>
  <c r="K1950" i="3"/>
  <c r="L1950" i="3"/>
  <c r="H1951" i="3"/>
  <c r="I1951" i="3"/>
  <c r="J1951" i="3"/>
  <c r="K1951" i="3"/>
  <c r="L1951" i="3"/>
  <c r="H1952" i="3"/>
  <c r="I1952" i="3"/>
  <c r="J1952" i="3"/>
  <c r="K1952" i="3"/>
  <c r="L1952" i="3"/>
  <c r="H1953" i="3"/>
  <c r="I1953" i="3"/>
  <c r="J1953" i="3"/>
  <c r="K1953" i="3"/>
  <c r="L1953" i="3"/>
  <c r="H1954" i="3"/>
  <c r="I1954" i="3"/>
  <c r="J1954" i="3"/>
  <c r="K1954" i="3"/>
  <c r="L1954" i="3"/>
  <c r="H1955" i="3"/>
  <c r="I1955" i="3"/>
  <c r="J1955" i="3"/>
  <c r="K1955" i="3"/>
  <c r="L1955" i="3"/>
  <c r="H1956" i="3"/>
  <c r="I1956" i="3"/>
  <c r="J1956" i="3"/>
  <c r="K1956" i="3"/>
  <c r="L1956" i="3"/>
  <c r="H1957" i="3"/>
  <c r="I1957" i="3"/>
  <c r="J1957" i="3"/>
  <c r="K1957" i="3"/>
  <c r="L1957" i="3"/>
  <c r="H1958" i="3"/>
  <c r="I1958" i="3"/>
  <c r="J1958" i="3"/>
  <c r="K1958" i="3"/>
  <c r="L1958" i="3"/>
  <c r="H1959" i="3"/>
  <c r="I1959" i="3"/>
  <c r="J1959" i="3"/>
  <c r="K1959" i="3"/>
  <c r="L1959" i="3"/>
  <c r="H1960" i="3"/>
  <c r="I1960" i="3"/>
  <c r="J1960" i="3"/>
  <c r="K1960" i="3"/>
  <c r="L1960" i="3"/>
  <c r="H1961" i="3"/>
  <c r="I1961" i="3"/>
  <c r="J1961" i="3"/>
  <c r="K1961" i="3"/>
  <c r="L1961" i="3"/>
  <c r="H1962" i="3"/>
  <c r="I1962" i="3"/>
  <c r="J1962" i="3"/>
  <c r="K1962" i="3"/>
  <c r="L1962" i="3"/>
  <c r="H1963" i="3"/>
  <c r="I1963" i="3"/>
  <c r="J1963" i="3"/>
  <c r="K1963" i="3"/>
  <c r="L1963" i="3"/>
  <c r="H1964" i="3"/>
  <c r="I1964" i="3"/>
  <c r="J1964" i="3"/>
  <c r="K1964" i="3"/>
  <c r="L1964" i="3"/>
  <c r="H1965" i="3"/>
  <c r="I1965" i="3"/>
  <c r="J1965" i="3"/>
  <c r="K1965" i="3"/>
  <c r="L1965" i="3"/>
  <c r="H1966" i="3"/>
  <c r="I1966" i="3"/>
  <c r="J1966" i="3"/>
  <c r="K1966" i="3"/>
  <c r="L1966" i="3"/>
  <c r="H1967" i="3"/>
  <c r="I1967" i="3"/>
  <c r="J1967" i="3"/>
  <c r="K1967" i="3"/>
  <c r="L1967" i="3"/>
  <c r="H1968" i="3"/>
  <c r="I1968" i="3"/>
  <c r="J1968" i="3"/>
  <c r="K1968" i="3"/>
  <c r="L1968" i="3"/>
  <c r="H1969" i="3"/>
  <c r="I1969" i="3"/>
  <c r="J1969" i="3"/>
  <c r="K1969" i="3"/>
  <c r="L1969" i="3"/>
  <c r="H1970" i="3"/>
  <c r="I1970" i="3"/>
  <c r="J1970" i="3"/>
  <c r="K1970" i="3"/>
  <c r="L1970" i="3"/>
  <c r="H1971" i="3"/>
  <c r="I1971" i="3"/>
  <c r="J1971" i="3"/>
  <c r="K1971" i="3"/>
  <c r="L1971" i="3"/>
  <c r="H1972" i="3"/>
  <c r="I1972" i="3"/>
  <c r="J1972" i="3"/>
  <c r="K1972" i="3"/>
  <c r="L1972" i="3"/>
  <c r="H1973" i="3"/>
  <c r="I1973" i="3"/>
  <c r="J1973" i="3"/>
  <c r="K1973" i="3"/>
  <c r="L1973" i="3"/>
  <c r="H1974" i="3"/>
  <c r="I1974" i="3"/>
  <c r="J1974" i="3"/>
  <c r="K1974" i="3"/>
  <c r="L1974" i="3"/>
  <c r="H1975" i="3"/>
  <c r="I1975" i="3"/>
  <c r="J1975" i="3"/>
  <c r="K1975" i="3"/>
  <c r="L1975" i="3"/>
  <c r="H1976" i="3"/>
  <c r="I1976" i="3"/>
  <c r="J1976" i="3"/>
  <c r="K1976" i="3"/>
  <c r="L1976" i="3"/>
  <c r="H1977" i="3"/>
  <c r="I1977" i="3"/>
  <c r="J1977" i="3"/>
  <c r="K1977" i="3"/>
  <c r="L1977" i="3"/>
  <c r="H1978" i="3"/>
  <c r="I1978" i="3"/>
  <c r="J1978" i="3"/>
  <c r="K1978" i="3"/>
  <c r="L1978" i="3"/>
  <c r="H1979" i="3"/>
  <c r="I1979" i="3"/>
  <c r="J1979" i="3"/>
  <c r="K1979" i="3"/>
  <c r="L1979" i="3"/>
  <c r="H1980" i="3"/>
  <c r="I1980" i="3"/>
  <c r="J1980" i="3"/>
  <c r="K1980" i="3"/>
  <c r="L1980" i="3"/>
  <c r="H1981" i="3"/>
  <c r="I1981" i="3"/>
  <c r="J1981" i="3"/>
  <c r="K1981" i="3"/>
  <c r="L1981" i="3"/>
  <c r="H1982" i="3"/>
  <c r="I1982" i="3"/>
  <c r="J1982" i="3"/>
  <c r="K1982" i="3"/>
  <c r="L1982" i="3"/>
  <c r="H1983" i="3"/>
  <c r="I1983" i="3"/>
  <c r="J1983" i="3"/>
  <c r="K1983" i="3"/>
  <c r="L1983" i="3"/>
  <c r="H1984" i="3"/>
  <c r="I1984" i="3"/>
  <c r="J1984" i="3"/>
  <c r="K1984" i="3"/>
  <c r="L1984" i="3"/>
  <c r="H1985" i="3"/>
  <c r="I1985" i="3"/>
  <c r="J1985" i="3"/>
  <c r="K1985" i="3"/>
  <c r="L1985" i="3"/>
  <c r="H1986" i="3"/>
  <c r="I1986" i="3"/>
  <c r="J1986" i="3"/>
  <c r="K1986" i="3"/>
  <c r="L1986" i="3"/>
  <c r="H1987" i="3"/>
  <c r="I1987" i="3"/>
  <c r="J1987" i="3"/>
  <c r="K1987" i="3"/>
  <c r="L1987" i="3"/>
  <c r="H1988" i="3"/>
  <c r="I1988" i="3"/>
  <c r="J1988" i="3"/>
  <c r="K1988" i="3"/>
  <c r="L1988" i="3"/>
  <c r="H1989" i="3"/>
  <c r="I1989" i="3"/>
  <c r="J1989" i="3"/>
  <c r="K1989" i="3"/>
  <c r="L1989" i="3"/>
  <c r="H1990" i="3"/>
  <c r="I1990" i="3"/>
  <c r="J1990" i="3"/>
  <c r="K1990" i="3"/>
  <c r="L1990" i="3"/>
  <c r="H1991" i="3"/>
  <c r="I1991" i="3"/>
  <c r="J1991" i="3"/>
  <c r="K1991" i="3"/>
  <c r="L1991" i="3"/>
  <c r="H1992" i="3"/>
  <c r="I1992" i="3"/>
  <c r="J1992" i="3"/>
  <c r="K1992" i="3"/>
  <c r="L1992" i="3"/>
  <c r="H1993" i="3"/>
  <c r="I1993" i="3"/>
  <c r="J1993" i="3"/>
  <c r="K1993" i="3"/>
  <c r="L1993" i="3"/>
  <c r="H1994" i="3"/>
  <c r="I1994" i="3"/>
  <c r="J1994" i="3"/>
  <c r="K1994" i="3"/>
  <c r="L1994" i="3"/>
  <c r="H1995" i="3"/>
  <c r="I1995" i="3"/>
  <c r="J1995" i="3"/>
  <c r="K1995" i="3"/>
  <c r="L1995" i="3"/>
  <c r="H1996" i="3"/>
  <c r="I1996" i="3"/>
  <c r="J1996" i="3"/>
  <c r="K1996" i="3"/>
  <c r="L1996" i="3"/>
  <c r="H1997" i="3"/>
  <c r="I1997" i="3"/>
  <c r="J1997" i="3"/>
  <c r="K1997" i="3"/>
  <c r="L1997" i="3"/>
  <c r="H1998" i="3"/>
  <c r="I1998" i="3"/>
  <c r="J1998" i="3"/>
  <c r="K1998" i="3"/>
  <c r="L1998" i="3"/>
  <c r="H1999" i="3"/>
  <c r="I1999" i="3"/>
  <c r="J1999" i="3"/>
  <c r="K1999" i="3"/>
  <c r="L1999" i="3"/>
  <c r="H2000" i="3"/>
  <c r="I2000" i="3"/>
  <c r="J2000" i="3"/>
  <c r="K2000" i="3"/>
  <c r="L2000" i="3"/>
  <c r="H2001" i="3"/>
  <c r="I2001" i="3"/>
  <c r="J2001" i="3"/>
  <c r="K2001" i="3"/>
  <c r="L2001" i="3"/>
  <c r="H2002" i="3"/>
  <c r="I2002" i="3"/>
  <c r="J2002" i="3"/>
  <c r="K2002" i="3"/>
  <c r="L2002" i="3"/>
  <c r="H2003" i="3"/>
  <c r="I2003" i="3"/>
  <c r="J2003" i="3"/>
  <c r="K2003" i="3"/>
  <c r="L2003" i="3"/>
  <c r="H2004" i="3"/>
  <c r="I2004" i="3"/>
  <c r="J2004" i="3"/>
  <c r="K2004" i="3"/>
  <c r="L2004" i="3"/>
  <c r="H2005" i="3"/>
  <c r="I2005" i="3"/>
  <c r="J2005" i="3"/>
  <c r="K2005" i="3"/>
  <c r="L2005" i="3"/>
  <c r="H2006" i="3"/>
  <c r="I2006" i="3"/>
  <c r="J2006" i="3"/>
  <c r="K2006" i="3"/>
  <c r="L2006" i="3"/>
  <c r="H2007" i="3"/>
  <c r="I2007" i="3"/>
  <c r="J2007" i="3"/>
  <c r="K2007" i="3"/>
  <c r="L2007" i="3"/>
  <c r="H2008" i="3"/>
  <c r="I2008" i="3"/>
  <c r="J2008" i="3"/>
  <c r="K2008" i="3"/>
  <c r="L2008" i="3"/>
  <c r="H2009" i="3"/>
  <c r="I2009" i="3"/>
  <c r="J2009" i="3"/>
  <c r="K2009" i="3"/>
  <c r="L2009" i="3"/>
  <c r="H2010" i="3"/>
  <c r="I2010" i="3"/>
  <c r="J2010" i="3"/>
  <c r="K2010" i="3"/>
  <c r="L2010" i="3"/>
  <c r="H2011" i="3"/>
  <c r="I2011" i="3"/>
  <c r="J2011" i="3"/>
  <c r="K2011" i="3"/>
  <c r="L2011" i="3"/>
  <c r="H2012" i="3"/>
  <c r="I2012" i="3"/>
  <c r="J2012" i="3"/>
  <c r="K2012" i="3"/>
  <c r="L2012" i="3"/>
  <c r="H2013" i="3"/>
  <c r="I2013" i="3"/>
  <c r="J2013" i="3"/>
  <c r="K2013" i="3"/>
  <c r="L2013" i="3"/>
  <c r="H2014" i="3"/>
  <c r="I2014" i="3"/>
  <c r="J2014" i="3"/>
  <c r="K2014" i="3"/>
  <c r="L2014" i="3"/>
  <c r="H2015" i="3"/>
  <c r="I2015" i="3"/>
  <c r="J2015" i="3"/>
  <c r="K2015" i="3"/>
  <c r="L2015" i="3"/>
  <c r="H2016" i="3"/>
  <c r="I2016" i="3"/>
  <c r="J2016" i="3"/>
  <c r="K2016" i="3"/>
  <c r="L2016" i="3"/>
  <c r="H2017" i="3"/>
  <c r="I2017" i="3"/>
  <c r="J2017" i="3"/>
  <c r="K2017" i="3"/>
  <c r="L2017" i="3"/>
  <c r="H2018" i="3"/>
  <c r="I2018" i="3"/>
  <c r="J2018" i="3"/>
  <c r="K2018" i="3"/>
  <c r="L2018" i="3"/>
  <c r="H2019" i="3"/>
  <c r="I2019" i="3"/>
  <c r="J2019" i="3"/>
  <c r="K2019" i="3"/>
  <c r="L2019" i="3"/>
  <c r="H2020" i="3"/>
  <c r="I2020" i="3"/>
  <c r="J2020" i="3"/>
  <c r="K2020" i="3"/>
  <c r="L2020" i="3"/>
  <c r="H2021" i="3"/>
  <c r="I2021" i="3"/>
  <c r="J2021" i="3"/>
  <c r="K2021" i="3"/>
  <c r="L2021" i="3"/>
  <c r="H2022" i="3"/>
  <c r="I2022" i="3"/>
  <c r="J2022" i="3"/>
  <c r="K2022" i="3"/>
  <c r="L2022" i="3"/>
  <c r="H2023" i="3"/>
  <c r="I2023" i="3"/>
  <c r="J2023" i="3"/>
  <c r="K2023" i="3"/>
  <c r="L2023" i="3"/>
  <c r="H2024" i="3"/>
  <c r="I2024" i="3"/>
  <c r="J2024" i="3"/>
  <c r="K2024" i="3"/>
  <c r="L2024" i="3"/>
  <c r="H2025" i="3"/>
  <c r="I2025" i="3"/>
  <c r="J2025" i="3"/>
  <c r="K2025" i="3"/>
  <c r="L2025" i="3"/>
  <c r="H2026" i="3"/>
  <c r="I2026" i="3"/>
  <c r="J2026" i="3"/>
  <c r="K2026" i="3"/>
  <c r="L2026" i="3"/>
  <c r="H2027" i="3"/>
  <c r="I2027" i="3"/>
  <c r="J2027" i="3"/>
  <c r="K2027" i="3"/>
  <c r="L2027" i="3"/>
  <c r="H2028" i="3"/>
  <c r="I2028" i="3"/>
  <c r="J2028" i="3"/>
  <c r="K2028" i="3"/>
  <c r="L2028" i="3"/>
  <c r="H2029" i="3"/>
  <c r="I2029" i="3"/>
  <c r="J2029" i="3"/>
  <c r="K2029" i="3"/>
  <c r="L2029" i="3"/>
  <c r="H2030" i="3"/>
  <c r="I2030" i="3"/>
  <c r="J2030" i="3"/>
  <c r="K2030" i="3"/>
  <c r="L2030" i="3"/>
  <c r="H2031" i="3"/>
  <c r="I2031" i="3"/>
  <c r="J2031" i="3"/>
  <c r="K2031" i="3"/>
  <c r="L2031" i="3"/>
  <c r="H2032" i="3"/>
  <c r="I2032" i="3"/>
  <c r="J2032" i="3"/>
  <c r="K2032" i="3"/>
  <c r="L2032" i="3"/>
  <c r="H2033" i="3"/>
  <c r="I2033" i="3"/>
  <c r="J2033" i="3"/>
  <c r="K2033" i="3"/>
  <c r="L2033" i="3"/>
  <c r="H2034" i="3"/>
  <c r="I2034" i="3"/>
  <c r="J2034" i="3"/>
  <c r="K2034" i="3"/>
  <c r="L2034" i="3"/>
  <c r="H2035" i="3"/>
  <c r="I2035" i="3"/>
  <c r="J2035" i="3"/>
  <c r="K2035" i="3"/>
  <c r="L2035" i="3"/>
  <c r="H2036" i="3"/>
  <c r="I2036" i="3"/>
  <c r="J2036" i="3"/>
  <c r="K2036" i="3"/>
  <c r="L2036" i="3"/>
  <c r="H2037" i="3"/>
  <c r="I2037" i="3"/>
  <c r="J2037" i="3"/>
  <c r="K2037" i="3"/>
  <c r="L2037" i="3"/>
  <c r="H2038" i="3"/>
  <c r="I2038" i="3"/>
  <c r="J2038" i="3"/>
  <c r="K2038" i="3"/>
  <c r="L2038" i="3"/>
  <c r="H2039" i="3"/>
  <c r="I2039" i="3"/>
  <c r="J2039" i="3"/>
  <c r="K2039" i="3"/>
  <c r="L2039" i="3"/>
  <c r="H2040" i="3"/>
  <c r="I2040" i="3"/>
  <c r="J2040" i="3"/>
  <c r="K2040" i="3"/>
  <c r="L2040" i="3"/>
  <c r="H2041" i="3"/>
  <c r="I2041" i="3"/>
  <c r="J2041" i="3"/>
  <c r="K2041" i="3"/>
  <c r="L2041" i="3"/>
  <c r="H2042" i="3"/>
  <c r="I2042" i="3"/>
  <c r="J2042" i="3"/>
  <c r="K2042" i="3"/>
  <c r="L2042" i="3"/>
  <c r="H2043" i="3"/>
  <c r="I2043" i="3"/>
  <c r="J2043" i="3"/>
  <c r="K2043" i="3"/>
  <c r="L2043" i="3"/>
  <c r="H2044" i="3"/>
  <c r="I2044" i="3"/>
  <c r="J2044" i="3"/>
  <c r="K2044" i="3"/>
  <c r="L2044" i="3"/>
  <c r="H2045" i="3"/>
  <c r="I2045" i="3"/>
  <c r="J2045" i="3"/>
  <c r="K2045" i="3"/>
  <c r="L2045" i="3"/>
  <c r="H2046" i="3"/>
  <c r="I2046" i="3"/>
  <c r="J2046" i="3"/>
  <c r="K2046" i="3"/>
  <c r="L2046" i="3"/>
  <c r="H2047" i="3"/>
  <c r="I2047" i="3"/>
  <c r="J2047" i="3"/>
  <c r="K2047" i="3"/>
  <c r="L2047" i="3"/>
  <c r="H2048" i="3"/>
  <c r="I2048" i="3"/>
  <c r="J2048" i="3"/>
  <c r="K2048" i="3"/>
  <c r="L2048" i="3"/>
  <c r="H2049" i="3"/>
  <c r="I2049" i="3"/>
  <c r="J2049" i="3"/>
  <c r="K2049" i="3"/>
  <c r="L2049" i="3"/>
  <c r="H2050" i="3"/>
  <c r="I2050" i="3"/>
  <c r="J2050" i="3"/>
  <c r="K2050" i="3"/>
  <c r="L2050" i="3"/>
  <c r="H2051" i="3"/>
  <c r="I2051" i="3"/>
  <c r="J2051" i="3"/>
  <c r="K2051" i="3"/>
  <c r="L2051" i="3"/>
  <c r="H2052" i="3"/>
  <c r="I2052" i="3"/>
  <c r="J2052" i="3"/>
  <c r="K2052" i="3"/>
  <c r="L2052" i="3"/>
  <c r="H2053" i="3"/>
  <c r="I2053" i="3"/>
  <c r="J2053" i="3"/>
  <c r="K2053" i="3"/>
  <c r="L2053" i="3"/>
  <c r="H2054" i="3"/>
  <c r="I2054" i="3"/>
  <c r="J2054" i="3"/>
  <c r="K2054" i="3"/>
  <c r="L2054" i="3"/>
  <c r="H2055" i="3"/>
  <c r="I2055" i="3"/>
  <c r="J2055" i="3"/>
  <c r="K2055" i="3"/>
  <c r="L2055" i="3"/>
  <c r="H2056" i="3"/>
  <c r="I2056" i="3"/>
  <c r="J2056" i="3"/>
  <c r="K2056" i="3"/>
  <c r="L2056" i="3"/>
  <c r="H2057" i="3"/>
  <c r="I2057" i="3"/>
  <c r="J2057" i="3"/>
  <c r="K2057" i="3"/>
  <c r="L2057" i="3"/>
  <c r="H2058" i="3"/>
  <c r="I2058" i="3"/>
  <c r="J2058" i="3"/>
  <c r="K2058" i="3"/>
  <c r="L2058" i="3"/>
  <c r="H2059" i="3"/>
  <c r="I2059" i="3"/>
  <c r="J2059" i="3"/>
  <c r="K2059" i="3"/>
  <c r="L2059" i="3"/>
  <c r="H2060" i="3"/>
  <c r="I2060" i="3"/>
  <c r="J2060" i="3"/>
  <c r="K2060" i="3"/>
  <c r="L2060" i="3"/>
  <c r="H2061" i="3"/>
  <c r="I2061" i="3"/>
  <c r="J2061" i="3"/>
  <c r="K2061" i="3"/>
  <c r="L2061" i="3"/>
  <c r="H2062" i="3"/>
  <c r="I2062" i="3"/>
  <c r="J2062" i="3"/>
  <c r="K2062" i="3"/>
  <c r="L2062" i="3"/>
  <c r="H2063" i="3"/>
  <c r="I2063" i="3"/>
  <c r="J2063" i="3"/>
  <c r="K2063" i="3"/>
  <c r="L2063" i="3"/>
  <c r="H2064" i="3"/>
  <c r="I2064" i="3"/>
  <c r="J2064" i="3"/>
  <c r="K2064" i="3"/>
  <c r="L2064" i="3"/>
  <c r="H2065" i="3"/>
  <c r="I2065" i="3"/>
  <c r="J2065" i="3"/>
  <c r="K2065" i="3"/>
  <c r="L2065" i="3"/>
  <c r="H2066" i="3"/>
  <c r="I2066" i="3"/>
  <c r="J2066" i="3"/>
  <c r="K2066" i="3"/>
  <c r="L2066" i="3"/>
  <c r="H2067" i="3"/>
  <c r="I2067" i="3"/>
  <c r="J2067" i="3"/>
  <c r="K2067" i="3"/>
  <c r="L2067" i="3"/>
  <c r="H2068" i="3"/>
  <c r="I2068" i="3"/>
  <c r="J2068" i="3"/>
  <c r="K2068" i="3"/>
  <c r="L2068" i="3"/>
  <c r="H2069" i="3"/>
  <c r="I2069" i="3"/>
  <c r="J2069" i="3"/>
  <c r="K2069" i="3"/>
  <c r="L2069" i="3"/>
  <c r="H2070" i="3"/>
  <c r="I2070" i="3"/>
  <c r="J2070" i="3"/>
  <c r="K2070" i="3"/>
  <c r="L2070" i="3"/>
  <c r="H2071" i="3"/>
  <c r="I2071" i="3"/>
  <c r="J2071" i="3"/>
  <c r="K2071" i="3"/>
  <c r="L2071" i="3"/>
  <c r="H2072" i="3"/>
  <c r="I2072" i="3"/>
  <c r="J2072" i="3"/>
  <c r="K2072" i="3"/>
  <c r="L2072" i="3"/>
  <c r="H2073" i="3"/>
  <c r="I2073" i="3"/>
  <c r="J2073" i="3"/>
  <c r="K2073" i="3"/>
  <c r="L2073" i="3"/>
  <c r="H2074" i="3"/>
  <c r="I2074" i="3"/>
  <c r="J2074" i="3"/>
  <c r="K2074" i="3"/>
  <c r="L2074" i="3"/>
  <c r="H2075" i="3"/>
  <c r="I2075" i="3"/>
  <c r="J2075" i="3"/>
  <c r="K2075" i="3"/>
  <c r="L2075" i="3"/>
  <c r="H2076" i="3"/>
  <c r="I2076" i="3"/>
  <c r="J2076" i="3"/>
  <c r="K2076" i="3"/>
  <c r="L2076" i="3"/>
  <c r="H2077" i="3"/>
  <c r="I2077" i="3"/>
  <c r="J2077" i="3"/>
  <c r="K2077" i="3"/>
  <c r="L2077" i="3"/>
  <c r="H2078" i="3"/>
  <c r="I2078" i="3"/>
  <c r="J2078" i="3"/>
  <c r="K2078" i="3"/>
  <c r="L2078" i="3"/>
  <c r="H2079" i="3"/>
  <c r="I2079" i="3"/>
  <c r="J2079" i="3"/>
  <c r="K2079" i="3"/>
  <c r="L2079" i="3"/>
  <c r="H2080" i="3"/>
  <c r="I2080" i="3"/>
  <c r="J2080" i="3"/>
  <c r="K2080" i="3"/>
  <c r="L2080" i="3"/>
  <c r="H2081" i="3"/>
  <c r="I2081" i="3"/>
  <c r="J2081" i="3"/>
  <c r="K2081" i="3"/>
  <c r="L2081" i="3"/>
  <c r="H2082" i="3"/>
  <c r="I2082" i="3"/>
  <c r="J2082" i="3"/>
  <c r="K2082" i="3"/>
  <c r="L2082" i="3"/>
  <c r="H2083" i="3"/>
  <c r="I2083" i="3"/>
  <c r="J2083" i="3"/>
  <c r="K2083" i="3"/>
  <c r="L2083" i="3"/>
  <c r="H2084" i="3"/>
  <c r="I2084" i="3"/>
  <c r="J2084" i="3"/>
  <c r="K2084" i="3"/>
  <c r="L2084" i="3"/>
  <c r="H2085" i="3"/>
  <c r="I2085" i="3"/>
  <c r="J2085" i="3"/>
  <c r="K2085" i="3"/>
  <c r="L2085" i="3"/>
  <c r="H2086" i="3"/>
  <c r="I2086" i="3"/>
  <c r="J2086" i="3"/>
  <c r="K2086" i="3"/>
  <c r="L2086" i="3"/>
  <c r="H2087" i="3"/>
  <c r="I2087" i="3"/>
  <c r="J2087" i="3"/>
  <c r="K2087" i="3"/>
  <c r="L2087" i="3"/>
  <c r="H2088" i="3"/>
  <c r="I2088" i="3"/>
  <c r="J2088" i="3"/>
  <c r="K2088" i="3"/>
  <c r="L2088" i="3"/>
  <c r="H2095" i="3"/>
  <c r="I2095" i="3"/>
  <c r="J2095" i="3"/>
  <c r="K2095" i="3"/>
  <c r="L2095" i="3"/>
  <c r="H2096" i="3"/>
  <c r="I2096" i="3"/>
  <c r="J2096" i="3"/>
  <c r="K2096" i="3"/>
  <c r="L2096" i="3"/>
  <c r="H2097" i="3"/>
  <c r="I2097" i="3"/>
  <c r="J2097" i="3"/>
  <c r="K2097" i="3"/>
  <c r="L2097" i="3"/>
  <c r="H2098" i="3"/>
  <c r="I2098" i="3"/>
  <c r="J2098" i="3"/>
  <c r="K2098" i="3"/>
  <c r="L2098" i="3"/>
  <c r="H2099" i="3"/>
  <c r="I2099" i="3"/>
  <c r="J2099" i="3"/>
  <c r="K2099" i="3"/>
  <c r="L2099" i="3"/>
  <c r="H2100" i="3"/>
  <c r="I2100" i="3"/>
  <c r="J2100" i="3"/>
  <c r="K2100" i="3"/>
  <c r="L2100" i="3"/>
  <c r="H2101" i="3"/>
  <c r="I2101" i="3"/>
  <c r="J2101" i="3"/>
  <c r="K2101" i="3"/>
  <c r="L2101" i="3"/>
  <c r="H2102" i="3"/>
  <c r="I2102" i="3"/>
  <c r="J2102" i="3"/>
  <c r="K2102" i="3"/>
  <c r="L2102" i="3"/>
  <c r="H2129" i="3"/>
  <c r="I2129" i="3"/>
  <c r="J2129" i="3"/>
  <c r="K2129" i="3"/>
  <c r="L2129" i="3"/>
  <c r="H2156" i="3"/>
  <c r="I2156" i="3"/>
  <c r="J2156" i="3"/>
  <c r="K2156" i="3"/>
  <c r="L2156" i="3"/>
  <c r="H2157" i="3"/>
  <c r="I2157" i="3"/>
  <c r="J2157" i="3"/>
  <c r="K2157" i="3"/>
  <c r="L2157" i="3"/>
  <c r="H2158" i="3"/>
  <c r="I2158" i="3"/>
  <c r="J2158" i="3"/>
  <c r="K2158" i="3"/>
  <c r="L2158" i="3"/>
  <c r="H2159" i="3"/>
  <c r="I2159" i="3"/>
  <c r="J2159" i="3"/>
  <c r="K2159" i="3"/>
  <c r="L2159" i="3"/>
  <c r="H2160" i="3"/>
  <c r="I2160" i="3"/>
  <c r="J2160" i="3"/>
  <c r="K2160" i="3"/>
  <c r="L2160" i="3"/>
  <c r="H2161" i="3"/>
  <c r="I2161" i="3"/>
  <c r="J2161" i="3"/>
  <c r="K2161" i="3"/>
  <c r="L2161" i="3"/>
  <c r="H2162" i="3"/>
  <c r="I2162" i="3"/>
  <c r="J2162" i="3"/>
  <c r="K2162" i="3"/>
  <c r="L2162" i="3"/>
  <c r="H2163" i="3"/>
  <c r="I2163" i="3"/>
  <c r="J2163" i="3"/>
  <c r="K2163" i="3"/>
  <c r="L2163" i="3"/>
  <c r="H2164" i="3"/>
  <c r="I2164" i="3"/>
  <c r="J2164" i="3"/>
  <c r="K2164" i="3"/>
  <c r="L2164" i="3"/>
  <c r="H2165" i="3"/>
  <c r="I2165" i="3"/>
  <c r="J2165" i="3"/>
  <c r="K2165" i="3"/>
  <c r="L2165" i="3"/>
  <c r="H2166" i="3"/>
  <c r="I2166" i="3"/>
  <c r="J2166" i="3"/>
  <c r="K2166" i="3"/>
  <c r="L2166" i="3"/>
  <c r="H2167" i="3"/>
  <c r="I2167" i="3"/>
  <c r="J2167" i="3"/>
  <c r="K2167" i="3"/>
  <c r="L2167" i="3"/>
  <c r="H2168" i="3"/>
  <c r="I2168" i="3"/>
  <c r="J2168" i="3"/>
  <c r="K2168" i="3"/>
  <c r="L2168" i="3"/>
  <c r="H2169" i="3"/>
  <c r="I2169" i="3"/>
  <c r="J2169" i="3"/>
  <c r="K2169" i="3"/>
  <c r="L2169" i="3"/>
  <c r="H2170" i="3"/>
  <c r="I2170" i="3"/>
  <c r="J2170" i="3"/>
  <c r="K2170" i="3"/>
  <c r="L2170" i="3"/>
  <c r="H2171" i="3"/>
  <c r="I2171" i="3"/>
  <c r="J2171" i="3"/>
  <c r="K2171" i="3"/>
  <c r="L2171" i="3"/>
  <c r="H2172" i="3"/>
  <c r="I2172" i="3"/>
  <c r="J2172" i="3"/>
  <c r="K2172" i="3"/>
  <c r="L2172" i="3"/>
  <c r="H2173" i="3"/>
  <c r="I2173" i="3"/>
  <c r="J2173" i="3"/>
  <c r="K2173" i="3"/>
  <c r="L2173" i="3"/>
  <c r="H2174" i="3"/>
  <c r="I2174" i="3"/>
  <c r="J2174" i="3"/>
  <c r="K2174" i="3"/>
  <c r="L2174" i="3"/>
  <c r="H2175" i="3"/>
  <c r="I2175" i="3"/>
  <c r="J2175" i="3"/>
  <c r="K2175" i="3"/>
  <c r="L2175" i="3"/>
  <c r="H2225" i="3"/>
  <c r="I2225" i="3"/>
  <c r="J2225" i="3"/>
  <c r="K2225" i="3"/>
  <c r="L2225" i="3"/>
  <c r="H2283" i="3"/>
  <c r="I2283" i="3"/>
  <c r="J2283" i="3"/>
  <c r="K2283" i="3"/>
  <c r="L2283" i="3"/>
  <c r="H2284" i="3"/>
  <c r="I2284" i="3"/>
  <c r="J2284" i="3"/>
  <c r="K2284" i="3"/>
  <c r="L2284" i="3"/>
  <c r="H2285" i="3"/>
  <c r="I2285" i="3"/>
  <c r="J2285" i="3"/>
  <c r="K2285" i="3"/>
  <c r="L2285" i="3"/>
  <c r="H2286" i="3"/>
  <c r="I2286" i="3"/>
  <c r="J2286" i="3"/>
  <c r="K2286" i="3"/>
  <c r="L2286" i="3"/>
  <c r="H2287" i="3"/>
  <c r="I2287" i="3"/>
  <c r="J2287" i="3"/>
  <c r="K2287" i="3"/>
  <c r="L2287" i="3"/>
  <c r="H2288" i="3"/>
  <c r="I2288" i="3"/>
  <c r="J2288" i="3"/>
  <c r="K2288" i="3"/>
  <c r="L2288" i="3"/>
  <c r="H2289" i="3"/>
  <c r="I2289" i="3"/>
  <c r="J2289" i="3"/>
  <c r="K2289" i="3"/>
  <c r="L2289" i="3"/>
  <c r="H2290" i="3"/>
  <c r="I2290" i="3"/>
  <c r="J2290" i="3"/>
  <c r="K2290" i="3"/>
  <c r="L2290" i="3"/>
  <c r="H2291" i="3"/>
  <c r="I2291" i="3"/>
  <c r="J2291" i="3"/>
  <c r="K2291" i="3"/>
  <c r="L2291" i="3"/>
  <c r="H2292" i="3"/>
  <c r="I2292" i="3"/>
  <c r="J2292" i="3"/>
  <c r="K2292" i="3"/>
  <c r="L2292" i="3"/>
  <c r="H2322" i="3"/>
  <c r="I2322" i="3"/>
  <c r="J2322" i="3"/>
  <c r="K2322" i="3"/>
  <c r="L2322" i="3"/>
  <c r="H2345" i="3"/>
  <c r="I2345" i="3"/>
  <c r="J2345" i="3"/>
  <c r="K2345" i="3"/>
  <c r="L2345" i="3"/>
  <c r="H336" i="3"/>
  <c r="I336" i="3"/>
  <c r="J336" i="3"/>
  <c r="K336" i="3"/>
  <c r="L336" i="3"/>
  <c r="H337" i="3"/>
  <c r="I337" i="3"/>
  <c r="J337" i="3"/>
  <c r="K337" i="3"/>
  <c r="L337" i="3"/>
  <c r="H338" i="3"/>
  <c r="I338" i="3"/>
  <c r="J338" i="3"/>
  <c r="K338" i="3"/>
  <c r="L338" i="3"/>
  <c r="H339" i="3"/>
  <c r="I339" i="3"/>
  <c r="J339" i="3"/>
  <c r="K339" i="3"/>
  <c r="L339" i="3"/>
  <c r="H340" i="3"/>
  <c r="I340" i="3"/>
  <c r="J340" i="3"/>
  <c r="K340" i="3"/>
  <c r="L340" i="3"/>
  <c r="H341" i="3"/>
  <c r="I341" i="3"/>
  <c r="J341" i="3"/>
  <c r="K341" i="3"/>
  <c r="L341" i="3"/>
  <c r="H342" i="3"/>
  <c r="I342" i="3"/>
  <c r="J342" i="3"/>
  <c r="K342" i="3"/>
  <c r="L342" i="3"/>
  <c r="H343" i="3"/>
  <c r="I343" i="3"/>
  <c r="J343" i="3"/>
  <c r="K343" i="3"/>
  <c r="L343" i="3"/>
  <c r="H344" i="3"/>
  <c r="I344" i="3"/>
  <c r="J344" i="3"/>
  <c r="K344" i="3"/>
  <c r="L344" i="3"/>
  <c r="H345" i="3"/>
  <c r="I345" i="3"/>
  <c r="J345" i="3"/>
  <c r="K345" i="3"/>
  <c r="L345" i="3"/>
  <c r="H346" i="3"/>
  <c r="I346" i="3"/>
  <c r="J346" i="3"/>
  <c r="K346" i="3"/>
  <c r="L346" i="3"/>
  <c r="H347" i="3"/>
  <c r="I347" i="3"/>
  <c r="J347" i="3"/>
  <c r="K347" i="3"/>
  <c r="L347" i="3"/>
  <c r="H348" i="3"/>
  <c r="I348" i="3"/>
  <c r="J348" i="3"/>
  <c r="K348" i="3"/>
  <c r="L348" i="3"/>
  <c r="H349" i="3"/>
  <c r="I349" i="3"/>
  <c r="J349" i="3"/>
  <c r="K349" i="3"/>
  <c r="L349" i="3"/>
  <c r="H350" i="3"/>
  <c r="I350" i="3"/>
  <c r="J350" i="3"/>
  <c r="K350" i="3"/>
  <c r="L350" i="3"/>
  <c r="H351" i="3"/>
  <c r="I351" i="3"/>
  <c r="J351" i="3"/>
  <c r="K351" i="3"/>
  <c r="L351" i="3"/>
  <c r="H352" i="3"/>
  <c r="I352" i="3"/>
  <c r="J352" i="3"/>
  <c r="K352" i="3"/>
  <c r="L352" i="3"/>
  <c r="H353" i="3"/>
  <c r="I353" i="3"/>
  <c r="J353" i="3"/>
  <c r="K353" i="3"/>
  <c r="L353" i="3"/>
  <c r="H354" i="3"/>
  <c r="I354" i="3"/>
  <c r="J354" i="3"/>
  <c r="K354" i="3"/>
  <c r="L354" i="3"/>
  <c r="H355" i="3"/>
  <c r="I355" i="3"/>
  <c r="J355" i="3"/>
  <c r="K355" i="3"/>
  <c r="L355" i="3"/>
  <c r="H356" i="3"/>
  <c r="I356" i="3"/>
  <c r="J356" i="3"/>
  <c r="K356" i="3"/>
  <c r="L356" i="3"/>
  <c r="H357" i="3"/>
  <c r="I357" i="3"/>
  <c r="J357" i="3"/>
  <c r="K357" i="3"/>
  <c r="L357" i="3"/>
  <c r="H358" i="3"/>
  <c r="I358" i="3"/>
  <c r="J358" i="3"/>
  <c r="K358" i="3"/>
  <c r="L358" i="3"/>
  <c r="H359" i="3"/>
  <c r="I359" i="3"/>
  <c r="J359" i="3"/>
  <c r="K359" i="3"/>
  <c r="L359" i="3"/>
  <c r="H360" i="3"/>
  <c r="I360" i="3"/>
  <c r="J360" i="3"/>
  <c r="K360" i="3"/>
  <c r="L360" i="3"/>
  <c r="H361" i="3"/>
  <c r="I361" i="3"/>
  <c r="J361" i="3"/>
  <c r="K361" i="3"/>
  <c r="L361" i="3"/>
  <c r="H362" i="3"/>
  <c r="I362" i="3"/>
  <c r="J362" i="3"/>
  <c r="K362" i="3"/>
  <c r="L362" i="3"/>
  <c r="H363" i="3"/>
  <c r="I363" i="3"/>
  <c r="J363" i="3"/>
  <c r="K363" i="3"/>
  <c r="L363" i="3"/>
  <c r="H364" i="3"/>
  <c r="I364" i="3"/>
  <c r="J364" i="3"/>
  <c r="K364" i="3"/>
  <c r="L364" i="3"/>
  <c r="H365" i="3"/>
  <c r="I365" i="3"/>
  <c r="J365" i="3"/>
  <c r="K365" i="3"/>
  <c r="L365" i="3"/>
  <c r="H366" i="3"/>
  <c r="I366" i="3"/>
  <c r="J366" i="3"/>
  <c r="K366" i="3"/>
  <c r="L366" i="3"/>
  <c r="H367" i="3"/>
  <c r="I367" i="3"/>
  <c r="J367" i="3"/>
  <c r="K367" i="3"/>
  <c r="L367" i="3"/>
  <c r="H368" i="3"/>
  <c r="I368" i="3"/>
  <c r="J368" i="3"/>
  <c r="K368" i="3"/>
  <c r="L368" i="3"/>
  <c r="H369" i="3"/>
  <c r="I369" i="3"/>
  <c r="J369" i="3"/>
  <c r="K369" i="3"/>
  <c r="L369" i="3"/>
  <c r="H370" i="3"/>
  <c r="I370" i="3"/>
  <c r="J370" i="3"/>
  <c r="K370" i="3"/>
  <c r="L370" i="3"/>
  <c r="H371" i="3"/>
  <c r="I371" i="3"/>
  <c r="J371" i="3"/>
  <c r="K371" i="3"/>
  <c r="L371" i="3"/>
  <c r="H372" i="3"/>
  <c r="I372" i="3"/>
  <c r="J372" i="3"/>
  <c r="K372" i="3"/>
  <c r="L372" i="3"/>
  <c r="H373" i="3"/>
  <c r="I373" i="3"/>
  <c r="J373" i="3"/>
  <c r="K373" i="3"/>
  <c r="L373" i="3"/>
  <c r="H374" i="3"/>
  <c r="I374" i="3"/>
  <c r="J374" i="3"/>
  <c r="K374" i="3"/>
  <c r="L374" i="3"/>
  <c r="H375" i="3"/>
  <c r="I375" i="3"/>
  <c r="J375" i="3"/>
  <c r="K375" i="3"/>
  <c r="L375" i="3"/>
  <c r="H376" i="3"/>
  <c r="I376" i="3"/>
  <c r="J376" i="3"/>
  <c r="K376" i="3"/>
  <c r="L376" i="3"/>
  <c r="H377" i="3"/>
  <c r="I377" i="3"/>
  <c r="J377" i="3"/>
  <c r="K377" i="3"/>
  <c r="L377" i="3"/>
  <c r="H378" i="3"/>
  <c r="I378" i="3"/>
  <c r="J378" i="3"/>
  <c r="K378" i="3"/>
  <c r="L378" i="3"/>
  <c r="H379" i="3"/>
  <c r="I379" i="3"/>
  <c r="J379" i="3"/>
  <c r="K379" i="3"/>
  <c r="L379" i="3"/>
  <c r="H380" i="3"/>
  <c r="I380" i="3"/>
  <c r="J380" i="3"/>
  <c r="K380" i="3"/>
  <c r="L380" i="3"/>
  <c r="H381" i="3"/>
  <c r="I381" i="3"/>
  <c r="J381" i="3"/>
  <c r="K381" i="3"/>
  <c r="L381" i="3"/>
  <c r="H382" i="3"/>
  <c r="I382" i="3"/>
  <c r="J382" i="3"/>
  <c r="K382" i="3"/>
  <c r="L382" i="3"/>
  <c r="H383" i="3"/>
  <c r="I383" i="3"/>
  <c r="J383" i="3"/>
  <c r="K383" i="3"/>
  <c r="L383" i="3"/>
  <c r="H384" i="3"/>
  <c r="I384" i="3"/>
  <c r="J384" i="3"/>
  <c r="K384" i="3"/>
  <c r="L384" i="3"/>
  <c r="H385" i="3"/>
  <c r="I385" i="3"/>
  <c r="J385" i="3"/>
  <c r="K385" i="3"/>
  <c r="L385" i="3"/>
  <c r="H386" i="3"/>
  <c r="I386" i="3"/>
  <c r="J386" i="3"/>
  <c r="K386" i="3"/>
  <c r="L386" i="3"/>
  <c r="H387" i="3"/>
  <c r="I387" i="3"/>
  <c r="J387" i="3"/>
  <c r="K387" i="3"/>
  <c r="L387" i="3"/>
  <c r="H388" i="3"/>
  <c r="I388" i="3"/>
  <c r="J388" i="3"/>
  <c r="K388" i="3"/>
  <c r="L388" i="3"/>
  <c r="H389" i="3"/>
  <c r="I389" i="3"/>
  <c r="J389" i="3"/>
  <c r="K389" i="3"/>
  <c r="L389" i="3"/>
  <c r="H390" i="3"/>
  <c r="I390" i="3"/>
  <c r="J390" i="3"/>
  <c r="K390" i="3"/>
  <c r="L390" i="3"/>
  <c r="H391" i="3"/>
  <c r="I391" i="3"/>
  <c r="J391" i="3"/>
  <c r="K391" i="3"/>
  <c r="L391" i="3"/>
  <c r="H392" i="3"/>
  <c r="I392" i="3"/>
  <c r="J392" i="3"/>
  <c r="K392" i="3"/>
  <c r="L392" i="3"/>
  <c r="H393" i="3"/>
  <c r="I393" i="3"/>
  <c r="J393" i="3"/>
  <c r="K393" i="3"/>
  <c r="L393" i="3"/>
  <c r="H394" i="3"/>
  <c r="I394" i="3"/>
  <c r="J394" i="3"/>
  <c r="K394" i="3"/>
  <c r="L394" i="3"/>
  <c r="H395" i="3"/>
  <c r="I395" i="3"/>
  <c r="J395" i="3"/>
  <c r="K395" i="3"/>
  <c r="L395" i="3"/>
  <c r="H396" i="3"/>
  <c r="I396" i="3"/>
  <c r="J396" i="3"/>
  <c r="K396" i="3"/>
  <c r="L396" i="3"/>
  <c r="H397" i="3"/>
  <c r="I397" i="3"/>
  <c r="J397" i="3"/>
  <c r="K397" i="3"/>
  <c r="L397" i="3"/>
  <c r="H398" i="3"/>
  <c r="I398" i="3"/>
  <c r="J398" i="3"/>
  <c r="K398" i="3"/>
  <c r="L398" i="3"/>
  <c r="H399" i="3"/>
  <c r="I399" i="3"/>
  <c r="J399" i="3"/>
  <c r="K399" i="3"/>
  <c r="L399" i="3"/>
  <c r="H400" i="3"/>
  <c r="I400" i="3"/>
  <c r="J400" i="3"/>
  <c r="K400" i="3"/>
  <c r="L400" i="3"/>
  <c r="H401" i="3"/>
  <c r="I401" i="3"/>
  <c r="J401" i="3"/>
  <c r="K401" i="3"/>
  <c r="L401" i="3"/>
  <c r="H402" i="3"/>
  <c r="I402" i="3"/>
  <c r="J402" i="3"/>
  <c r="K402" i="3"/>
  <c r="L402" i="3"/>
  <c r="H403" i="3"/>
  <c r="I403" i="3"/>
  <c r="J403" i="3"/>
  <c r="K403" i="3"/>
  <c r="L403" i="3"/>
  <c r="H404" i="3"/>
  <c r="I404" i="3"/>
  <c r="J404" i="3"/>
  <c r="K404" i="3"/>
  <c r="L404" i="3"/>
  <c r="H405" i="3"/>
  <c r="I405" i="3"/>
  <c r="J405" i="3"/>
  <c r="K405" i="3"/>
  <c r="L405" i="3"/>
  <c r="H406" i="3"/>
  <c r="I406" i="3"/>
  <c r="J406" i="3"/>
  <c r="K406" i="3"/>
  <c r="L406" i="3"/>
  <c r="H407" i="3"/>
  <c r="I407" i="3"/>
  <c r="J407" i="3"/>
  <c r="K407" i="3"/>
  <c r="L407" i="3"/>
  <c r="H408" i="3"/>
  <c r="I408" i="3"/>
  <c r="J408" i="3"/>
  <c r="K408" i="3"/>
  <c r="L408" i="3"/>
  <c r="H409" i="3"/>
  <c r="I409" i="3"/>
  <c r="J409" i="3"/>
  <c r="K409" i="3"/>
  <c r="L409" i="3"/>
  <c r="H410" i="3"/>
  <c r="I410" i="3"/>
  <c r="J410" i="3"/>
  <c r="K410" i="3"/>
  <c r="L410" i="3"/>
  <c r="H411" i="3"/>
  <c r="I411" i="3"/>
  <c r="J411" i="3"/>
  <c r="K411" i="3"/>
  <c r="L411" i="3"/>
  <c r="H412" i="3"/>
  <c r="I412" i="3"/>
  <c r="J412" i="3"/>
  <c r="K412" i="3"/>
  <c r="L412" i="3"/>
  <c r="H413" i="3"/>
  <c r="I413" i="3"/>
  <c r="J413" i="3"/>
  <c r="K413" i="3"/>
  <c r="L413" i="3"/>
  <c r="H414" i="3"/>
  <c r="I414" i="3"/>
  <c r="J414" i="3"/>
  <c r="K414" i="3"/>
  <c r="L414" i="3"/>
  <c r="H415" i="3"/>
  <c r="I415" i="3"/>
  <c r="J415" i="3"/>
  <c r="K415" i="3"/>
  <c r="L415" i="3"/>
  <c r="H416" i="3"/>
  <c r="I416" i="3"/>
  <c r="J416" i="3"/>
  <c r="K416" i="3"/>
  <c r="L416" i="3"/>
  <c r="H417" i="3"/>
  <c r="I417" i="3"/>
  <c r="J417" i="3"/>
  <c r="K417" i="3"/>
  <c r="L417" i="3"/>
  <c r="H418" i="3"/>
  <c r="I418" i="3"/>
  <c r="J418" i="3"/>
  <c r="K418" i="3"/>
  <c r="L418" i="3"/>
  <c r="H419" i="3"/>
  <c r="I419" i="3"/>
  <c r="J419" i="3"/>
  <c r="K419" i="3"/>
  <c r="L419" i="3"/>
  <c r="H420" i="3"/>
  <c r="I420" i="3"/>
  <c r="J420" i="3"/>
  <c r="K420" i="3"/>
  <c r="L420" i="3"/>
  <c r="H421" i="3"/>
  <c r="I421" i="3"/>
  <c r="J421" i="3"/>
  <c r="K421" i="3"/>
  <c r="L421" i="3"/>
  <c r="H422" i="3"/>
  <c r="I422" i="3"/>
  <c r="J422" i="3"/>
  <c r="K422" i="3"/>
  <c r="L422" i="3"/>
  <c r="H423" i="3"/>
  <c r="I423" i="3"/>
  <c r="J423" i="3"/>
  <c r="K423" i="3"/>
  <c r="L423" i="3"/>
  <c r="H424" i="3"/>
  <c r="I424" i="3"/>
  <c r="J424" i="3"/>
  <c r="K424" i="3"/>
  <c r="L424" i="3"/>
  <c r="H425" i="3"/>
  <c r="I425" i="3"/>
  <c r="J425" i="3"/>
  <c r="K425" i="3"/>
  <c r="L425" i="3"/>
  <c r="H426" i="3"/>
  <c r="I426" i="3"/>
  <c r="J426" i="3"/>
  <c r="K426" i="3"/>
  <c r="L426" i="3"/>
  <c r="H427" i="3"/>
  <c r="I427" i="3"/>
  <c r="J427" i="3"/>
  <c r="K427" i="3"/>
  <c r="L427" i="3"/>
  <c r="H428" i="3"/>
  <c r="I428" i="3"/>
  <c r="J428" i="3"/>
  <c r="K428" i="3"/>
  <c r="L428" i="3"/>
  <c r="H429" i="3"/>
  <c r="I429" i="3"/>
  <c r="J429" i="3"/>
  <c r="K429" i="3"/>
  <c r="L429" i="3"/>
  <c r="H430" i="3"/>
  <c r="I430" i="3"/>
  <c r="J430" i="3"/>
  <c r="K430" i="3"/>
  <c r="L430" i="3"/>
  <c r="H431" i="3"/>
  <c r="I431" i="3"/>
  <c r="J431" i="3"/>
  <c r="K431" i="3"/>
  <c r="L431" i="3"/>
  <c r="H432" i="3"/>
  <c r="I432" i="3"/>
  <c r="J432" i="3"/>
  <c r="K432" i="3"/>
  <c r="L432" i="3"/>
  <c r="H433" i="3"/>
  <c r="I433" i="3"/>
  <c r="J433" i="3"/>
  <c r="K433" i="3"/>
  <c r="L433" i="3"/>
  <c r="H434" i="3"/>
  <c r="I434" i="3"/>
  <c r="J434" i="3"/>
  <c r="K434" i="3"/>
  <c r="L434" i="3"/>
  <c r="H462" i="3"/>
  <c r="I462" i="3"/>
  <c r="J462" i="3"/>
  <c r="K462" i="3"/>
  <c r="L462" i="3"/>
  <c r="H486" i="3"/>
  <c r="I486" i="3"/>
  <c r="J486" i="3"/>
  <c r="K486" i="3"/>
  <c r="L486" i="3"/>
  <c r="H487" i="3"/>
  <c r="I487" i="3"/>
  <c r="J487" i="3"/>
  <c r="K487" i="3"/>
  <c r="L487" i="3"/>
  <c r="H488" i="3"/>
  <c r="I488" i="3"/>
  <c r="J488" i="3"/>
  <c r="K488" i="3"/>
  <c r="L488" i="3"/>
  <c r="H489" i="3"/>
  <c r="I489" i="3"/>
  <c r="J489" i="3"/>
  <c r="K489" i="3"/>
  <c r="L489" i="3"/>
  <c r="H490" i="3"/>
  <c r="I490" i="3"/>
  <c r="J490" i="3"/>
  <c r="K490" i="3"/>
  <c r="L490" i="3"/>
  <c r="H491" i="3"/>
  <c r="I491" i="3"/>
  <c r="J491" i="3"/>
  <c r="K491" i="3"/>
  <c r="L491" i="3"/>
  <c r="H492" i="3"/>
  <c r="I492" i="3"/>
  <c r="J492" i="3"/>
  <c r="K492" i="3"/>
  <c r="L492" i="3"/>
  <c r="H493" i="3"/>
  <c r="I493" i="3"/>
  <c r="J493" i="3"/>
  <c r="K493" i="3"/>
  <c r="L493" i="3"/>
  <c r="H494" i="3"/>
  <c r="I494" i="3"/>
  <c r="J494" i="3"/>
  <c r="K494" i="3"/>
  <c r="L494" i="3"/>
  <c r="H495" i="3"/>
  <c r="I495" i="3"/>
  <c r="J495" i="3"/>
  <c r="K495" i="3"/>
  <c r="L495" i="3"/>
  <c r="H496" i="3"/>
  <c r="I496" i="3"/>
  <c r="J496" i="3"/>
  <c r="K496" i="3"/>
  <c r="L496" i="3"/>
  <c r="H497" i="3"/>
  <c r="I497" i="3"/>
  <c r="J497" i="3"/>
  <c r="K497" i="3"/>
  <c r="L497" i="3"/>
  <c r="H498" i="3"/>
  <c r="I498" i="3"/>
  <c r="J498" i="3"/>
  <c r="K498" i="3"/>
  <c r="L498" i="3"/>
  <c r="H499" i="3"/>
  <c r="I499" i="3"/>
  <c r="J499" i="3"/>
  <c r="K499" i="3"/>
  <c r="L499" i="3"/>
  <c r="H500" i="3"/>
  <c r="I500" i="3"/>
  <c r="J500" i="3"/>
  <c r="K500" i="3"/>
  <c r="L500" i="3"/>
  <c r="H501" i="3"/>
  <c r="I501" i="3"/>
  <c r="J501" i="3"/>
  <c r="K501" i="3"/>
  <c r="L501" i="3"/>
  <c r="H502" i="3"/>
  <c r="I502" i="3"/>
  <c r="J502" i="3"/>
  <c r="K502" i="3"/>
  <c r="L502" i="3"/>
  <c r="H503" i="3"/>
  <c r="I503" i="3"/>
  <c r="J503" i="3"/>
  <c r="K503" i="3"/>
  <c r="L503" i="3"/>
  <c r="H504" i="3"/>
  <c r="I504" i="3"/>
  <c r="J504" i="3"/>
  <c r="K504" i="3"/>
  <c r="L504" i="3"/>
  <c r="H505" i="3"/>
  <c r="I505" i="3"/>
  <c r="J505" i="3"/>
  <c r="K505" i="3"/>
  <c r="L505" i="3"/>
  <c r="H506" i="3"/>
  <c r="I506" i="3"/>
  <c r="J506" i="3"/>
  <c r="K506" i="3"/>
  <c r="L506" i="3"/>
  <c r="H507" i="3"/>
  <c r="I507" i="3"/>
  <c r="J507" i="3"/>
  <c r="K507" i="3"/>
  <c r="L507" i="3"/>
  <c r="H508" i="3"/>
  <c r="I508" i="3"/>
  <c r="J508" i="3"/>
  <c r="K508" i="3"/>
  <c r="L508" i="3"/>
  <c r="H509" i="3"/>
  <c r="I509" i="3"/>
  <c r="J509" i="3"/>
  <c r="K509" i="3"/>
  <c r="L509" i="3"/>
  <c r="H330" i="3"/>
  <c r="I330" i="3"/>
  <c r="J330" i="3"/>
  <c r="K330" i="3"/>
  <c r="L330" i="3"/>
  <c r="H331" i="3"/>
  <c r="I331" i="3"/>
  <c r="J331" i="3"/>
  <c r="K331" i="3"/>
  <c r="L331" i="3"/>
  <c r="H332" i="3"/>
  <c r="I332" i="3"/>
  <c r="J332" i="3"/>
  <c r="K332" i="3"/>
  <c r="L332" i="3"/>
  <c r="H333" i="3"/>
  <c r="I333" i="3"/>
  <c r="J333" i="3"/>
  <c r="K333" i="3"/>
  <c r="L333" i="3"/>
  <c r="H334" i="3"/>
  <c r="I334" i="3"/>
  <c r="J334" i="3"/>
  <c r="K334" i="3"/>
  <c r="L334" i="3"/>
  <c r="H335" i="3"/>
  <c r="I335" i="3"/>
  <c r="J335" i="3"/>
  <c r="K335" i="3"/>
  <c r="L335" i="3"/>
</calcChain>
</file>

<file path=xl/sharedStrings.xml><?xml version="1.0" encoding="utf-8"?>
<sst xmlns="http://schemas.openxmlformats.org/spreadsheetml/2006/main" count="41506" uniqueCount="5509">
  <si>
    <t>MITRE ATT&amp;CK Information (공격 정보)</t>
  </si>
  <si>
    <t>Mitigation&amp;D3FEND</t>
  </si>
  <si>
    <t>효과지표</t>
  </si>
  <si>
    <t>No.</t>
  </si>
  <si>
    <t>Technique ID</t>
  </si>
  <si>
    <t>Tactic</t>
  </si>
  <si>
    <t>Technique Name</t>
  </si>
  <si>
    <t>T_Auto</t>
  </si>
  <si>
    <t>Mitigation_ID</t>
  </si>
  <si>
    <t>Mitigation_Name</t>
  </si>
  <si>
    <t>M_Auto</t>
  </si>
  <si>
    <t>행위 평가 지수</t>
  </si>
  <si>
    <t>효과도</t>
  </si>
  <si>
    <t>비용</t>
  </si>
  <si>
    <t>기타 요소 가중치</t>
  </si>
  <si>
    <t>난이도</t>
  </si>
  <si>
    <t>방어 단계</t>
  </si>
  <si>
    <t>공격 경로 상 위치</t>
  </si>
  <si>
    <t>적용 가능 시간</t>
  </si>
  <si>
    <t>T1595</t>
  </si>
  <si>
    <t>Reconnaissance</t>
  </si>
  <si>
    <t>Active Scanning</t>
  </si>
  <si>
    <t>M1056</t>
  </si>
  <si>
    <t>Pre-compromise</t>
  </si>
  <si>
    <t>T1592</t>
  </si>
  <si>
    <t>Gather Victim Host Information</t>
  </si>
  <si>
    <t>T1589</t>
  </si>
  <si>
    <t>Gather Victim Identity Information</t>
  </si>
  <si>
    <t>T1590</t>
  </si>
  <si>
    <t>Gather Victim Network Information</t>
  </si>
  <si>
    <t>T1591</t>
  </si>
  <si>
    <t>Gather Victim Org Information</t>
  </si>
  <si>
    <t>T1598</t>
  </si>
  <si>
    <t>Phishing for Information</t>
  </si>
  <si>
    <t>M1054</t>
  </si>
  <si>
    <t>Software Configuration</t>
  </si>
  <si>
    <t>T1597</t>
  </si>
  <si>
    <t>Search Closed Sources</t>
  </si>
  <si>
    <t>T1596</t>
  </si>
  <si>
    <t>Search Open Technical Databases</t>
  </si>
  <si>
    <t>T1593</t>
  </si>
  <si>
    <t>Search Open Websites/Domains</t>
  </si>
  <si>
    <t>M1013</t>
  </si>
  <si>
    <t>Application Developer Guidance</t>
  </si>
  <si>
    <t>M1047</t>
  </si>
  <si>
    <t>Audit</t>
  </si>
  <si>
    <t>T1594</t>
  </si>
  <si>
    <t>Search Victim-Owned Websites</t>
  </si>
  <si>
    <t>T1583</t>
  </si>
  <si>
    <t>Resource Development</t>
  </si>
  <si>
    <t>Acquire Infrastructure</t>
  </si>
  <si>
    <t>T1586</t>
  </si>
  <si>
    <t>Compromise Accounts</t>
  </si>
  <si>
    <t>T1584</t>
  </si>
  <si>
    <t>Compromise Infrastructure</t>
  </si>
  <si>
    <t>T1587</t>
  </si>
  <si>
    <t>Develop Capabilities</t>
  </si>
  <si>
    <t>T1585</t>
  </si>
  <si>
    <t>Establish Accounts</t>
  </si>
  <si>
    <t>T1588</t>
  </si>
  <si>
    <t>Obtain Capabilities</t>
  </si>
  <si>
    <t>T1608</t>
  </si>
  <si>
    <t>Stage Capabilities</t>
  </si>
  <si>
    <t>T1189</t>
  </si>
  <si>
    <t>Initial Access</t>
  </si>
  <si>
    <t>Drive-by Compromise</t>
  </si>
  <si>
    <t>M1048</t>
  </si>
  <si>
    <t>Application Isolation and Sandboxing</t>
  </si>
  <si>
    <t>M1050</t>
  </si>
  <si>
    <t>Exploit Protection</t>
  </si>
  <si>
    <t>M1021</t>
  </si>
  <si>
    <t>Restrict Web-Based Content</t>
  </si>
  <si>
    <t>M1051</t>
  </si>
  <si>
    <t>Update Software</t>
  </si>
  <si>
    <t>T1190</t>
  </si>
  <si>
    <t>Exploit Public-Facing Application</t>
  </si>
  <si>
    <t>M1030</t>
  </si>
  <si>
    <t>Network Segmentation</t>
  </si>
  <si>
    <t>M1026</t>
  </si>
  <si>
    <t>Privileged Account Management</t>
  </si>
  <si>
    <t>M1016</t>
  </si>
  <si>
    <t>Vulnerability Scanning</t>
  </si>
  <si>
    <t>T1133</t>
  </si>
  <si>
    <t>External Remote Services</t>
  </si>
  <si>
    <t>M1042</t>
  </si>
  <si>
    <t xml:space="preserve">Disable or Remove Feature or Program </t>
  </si>
  <si>
    <t>M1035</t>
  </si>
  <si>
    <t>Limit Access to Resource Over Network</t>
  </si>
  <si>
    <t>M1032</t>
  </si>
  <si>
    <t>Multi-factor Authentication</t>
  </si>
  <si>
    <t>T1200</t>
  </si>
  <si>
    <t>Hardware Additions</t>
  </si>
  <si>
    <t>M1034</t>
  </si>
  <si>
    <t>Limit Hardware Installation</t>
  </si>
  <si>
    <t>T1566</t>
  </si>
  <si>
    <t>Phishing</t>
  </si>
  <si>
    <t>M1049</t>
  </si>
  <si>
    <t>Antivirus/Antimalware</t>
  </si>
  <si>
    <t>M1031</t>
  </si>
  <si>
    <t>Network Intrusion Prevention</t>
  </si>
  <si>
    <t>M1017</t>
  </si>
  <si>
    <t>User Training</t>
  </si>
  <si>
    <t>T1091</t>
  </si>
  <si>
    <t>Replication Through Removable Media</t>
  </si>
  <si>
    <t>M1040</t>
  </si>
  <si>
    <t>Behavior Prevention on Endpoint</t>
  </si>
  <si>
    <t>T1195</t>
  </si>
  <si>
    <t>Supply Chain Compromise</t>
  </si>
  <si>
    <t>T1199</t>
  </si>
  <si>
    <t>Trusted Relationship</t>
  </si>
  <si>
    <t>M1018</t>
  </si>
  <si>
    <t>User Account Management</t>
  </si>
  <si>
    <t>Pattern</t>
    <phoneticPr fontId="5" type="noConversion"/>
  </si>
  <si>
    <t>Single</t>
    <phoneticPr fontId="5" type="noConversion"/>
  </si>
  <si>
    <t>Multi</t>
    <phoneticPr fontId="5" type="noConversion"/>
  </si>
  <si>
    <t>Remote</t>
    <phoneticPr fontId="5" type="noConversion"/>
  </si>
  <si>
    <t>Except</t>
    <phoneticPr fontId="5" type="noConversion"/>
  </si>
  <si>
    <t>M_Type</t>
    <phoneticPr fontId="5" type="noConversion"/>
  </si>
  <si>
    <t>Asset</t>
    <phoneticPr fontId="5" type="noConversion"/>
  </si>
  <si>
    <t>Behavior</t>
    <phoneticPr fontId="5" type="noConversion"/>
  </si>
  <si>
    <t>M1015</t>
  </si>
  <si>
    <t>Active Directory Configuration</t>
  </si>
  <si>
    <t>M1019</t>
  </si>
  <si>
    <t>Threat Intelligence Program</t>
  </si>
  <si>
    <t>M1020</t>
  </si>
  <si>
    <t>SSL/TLS Inspection</t>
  </si>
  <si>
    <t>M1022</t>
  </si>
  <si>
    <t>Restrict File and Directory Permissions</t>
  </si>
  <si>
    <t>M1024</t>
  </si>
  <si>
    <t>M1025</t>
  </si>
  <si>
    <t>Privileged Process Integrity</t>
  </si>
  <si>
    <t>M1027</t>
  </si>
  <si>
    <t>Password Policies</t>
  </si>
  <si>
    <t>M1028</t>
  </si>
  <si>
    <t>Operating System Configuration</t>
  </si>
  <si>
    <t>M1029</t>
  </si>
  <si>
    <t>Remote Data Storage</t>
  </si>
  <si>
    <t>M1033</t>
  </si>
  <si>
    <t>Limit Software Installation</t>
  </si>
  <si>
    <t>M1036</t>
  </si>
  <si>
    <t>Account Use Policies</t>
  </si>
  <si>
    <t>M1037</t>
  </si>
  <si>
    <t>M1038</t>
  </si>
  <si>
    <t>Execution Prevention</t>
  </si>
  <si>
    <t>M1039</t>
  </si>
  <si>
    <t>M1041</t>
  </si>
  <si>
    <t>Encrypt Sensitive Information</t>
  </si>
  <si>
    <t>Disable or Remove Feature or Program</t>
  </si>
  <si>
    <t>M1043</t>
  </si>
  <si>
    <t>Credential Access Protection</t>
  </si>
  <si>
    <t>M1044</t>
  </si>
  <si>
    <t>Restrict Library Loading</t>
  </si>
  <si>
    <t>M1045</t>
  </si>
  <si>
    <t>Code Signing</t>
  </si>
  <si>
    <t>M1046</t>
  </si>
  <si>
    <t>Boot Integrity</t>
  </si>
  <si>
    <t>M1052</t>
  </si>
  <si>
    <t>User Account Control</t>
  </si>
  <si>
    <t>M1053</t>
  </si>
  <si>
    <t>Data Backup</t>
  </si>
  <si>
    <t>M1055</t>
  </si>
  <si>
    <t>Do Not Mitigate</t>
  </si>
  <si>
    <t>D3-ITF </t>
    <phoneticPr fontId="5" type="noConversion"/>
  </si>
  <si>
    <t>D3-OTF </t>
    <phoneticPr fontId="5" type="noConversion"/>
  </si>
  <si>
    <t>Platform Hardening</t>
  </si>
  <si>
    <t>D3-EDL </t>
    <phoneticPr fontId="5" type="noConversion"/>
  </si>
  <si>
    <t>Executable Denylisting</t>
  </si>
  <si>
    <t>D3-IOPR</t>
    <phoneticPr fontId="5" type="noConversion"/>
  </si>
  <si>
    <t>Network Isolation</t>
  </si>
  <si>
    <t>Inbound Traffic Filtering</t>
    <phoneticPr fontId="5" type="noConversion"/>
  </si>
  <si>
    <t>Decoy Object</t>
  </si>
  <si>
    <t>D3FEND_Tatic</t>
    <phoneticPr fontId="5" type="noConversion"/>
  </si>
  <si>
    <t>Harden</t>
    <phoneticPr fontId="5" type="noConversion"/>
  </si>
  <si>
    <t>Platform Hardening</t>
    <phoneticPr fontId="5" type="noConversion"/>
  </si>
  <si>
    <t>Isolate</t>
    <phoneticPr fontId="5" type="noConversion"/>
  </si>
  <si>
    <t>Detect</t>
    <phoneticPr fontId="5" type="noConversion"/>
  </si>
  <si>
    <t>Isloate</t>
    <phoneticPr fontId="5" type="noConversion"/>
  </si>
  <si>
    <t>Network Isolation</t>
    <phoneticPr fontId="5" type="noConversion"/>
  </si>
  <si>
    <t>Outbound Traffic Filtering</t>
    <phoneticPr fontId="5" type="noConversion"/>
  </si>
  <si>
    <t>D3FEND_Technique_lv3</t>
    <phoneticPr fontId="5" type="noConversion"/>
  </si>
  <si>
    <t>D3FEND_Technique_lv2</t>
    <phoneticPr fontId="5" type="noConversion"/>
  </si>
  <si>
    <t>D3FEND_Technique_lv1</t>
    <phoneticPr fontId="5" type="noConversion"/>
  </si>
  <si>
    <t>Bootloader Authentication</t>
    <phoneticPr fontId="5" type="noConversion"/>
  </si>
  <si>
    <t>Execution Isolate</t>
    <phoneticPr fontId="5" type="noConversion"/>
  </si>
  <si>
    <t>Application Hardening</t>
    <phoneticPr fontId="5" type="noConversion"/>
  </si>
  <si>
    <t>User Behavior Analysis</t>
    <phoneticPr fontId="5" type="noConversion"/>
  </si>
  <si>
    <t>Message Hardening</t>
    <phoneticPr fontId="5" type="noConversion"/>
  </si>
  <si>
    <t>D3FEND</t>
    <phoneticPr fontId="5" type="noConversion"/>
  </si>
  <si>
    <t>D_Type</t>
    <phoneticPr fontId="5" type="noConversion"/>
  </si>
  <si>
    <t>D_Auto</t>
    <phoneticPr fontId="5" type="noConversion"/>
  </si>
  <si>
    <t>Client-server Payload Profiling</t>
    <phoneticPr fontId="5" type="noConversion"/>
  </si>
  <si>
    <t>Network Traffic Analysis</t>
  </si>
  <si>
    <t>Network Traffic Community Deviation</t>
    <phoneticPr fontId="5" type="noConversion"/>
  </si>
  <si>
    <t>D3-PHDURA</t>
    <phoneticPr fontId="5" type="noConversion"/>
  </si>
  <si>
    <t>Per Host Download-Upload Ratio Analysis</t>
  </si>
  <si>
    <t>Relay Pattern Analysis</t>
  </si>
  <si>
    <t>D3-RPA</t>
    <phoneticPr fontId="5" type="noConversion"/>
  </si>
  <si>
    <t>Remote Terminal Session Detection</t>
  </si>
  <si>
    <t>D3-RTSD</t>
    <phoneticPr fontId="5" type="noConversion"/>
  </si>
  <si>
    <t>Protocol Metadata Anomaly Detection</t>
    <phoneticPr fontId="5" type="noConversion"/>
  </si>
  <si>
    <t>D3-PMAD</t>
    <phoneticPr fontId="5" type="noConversion"/>
  </si>
  <si>
    <t>D3-UA</t>
    <phoneticPr fontId="5" type="noConversion"/>
  </si>
  <si>
    <t>Identifier Analysis</t>
  </si>
  <si>
    <t>Homoglyph Detection</t>
  </si>
  <si>
    <t>D3-HD</t>
    <phoneticPr fontId="5" type="noConversion"/>
  </si>
  <si>
    <t>AM_0001</t>
    <phoneticPr fontId="5" type="noConversion"/>
  </si>
  <si>
    <t>AM_0002</t>
  </si>
  <si>
    <t>AM_0003</t>
  </si>
  <si>
    <t>AM_0004</t>
  </si>
  <si>
    <t>AM_0005</t>
  </si>
  <si>
    <t>AM_0006</t>
  </si>
  <si>
    <t>AM_0007</t>
  </si>
  <si>
    <t>AM_0008</t>
  </si>
  <si>
    <t>AM_0009</t>
  </si>
  <si>
    <t>AM_0010</t>
  </si>
  <si>
    <t>AM_0011</t>
  </si>
  <si>
    <t>AM_0012</t>
  </si>
  <si>
    <t>AM_0013</t>
  </si>
  <si>
    <t>AM_0014</t>
  </si>
  <si>
    <t>AM_0015</t>
  </si>
  <si>
    <t>AM_0016</t>
  </si>
  <si>
    <t>AM_0017</t>
  </si>
  <si>
    <t>AM_0018</t>
  </si>
  <si>
    <t>AM_0019</t>
  </si>
  <si>
    <t>AM_0020</t>
  </si>
  <si>
    <t>AM_0021</t>
  </si>
  <si>
    <t>AM_0022</t>
  </si>
  <si>
    <t>AM_0023</t>
  </si>
  <si>
    <t>AM_0024</t>
  </si>
  <si>
    <t>AM_0025</t>
  </si>
  <si>
    <t>AM_0026</t>
  </si>
  <si>
    <t>AM_0027</t>
  </si>
  <si>
    <t>AM_0028</t>
  </si>
  <si>
    <t>AM_0029</t>
  </si>
  <si>
    <t>AM_0030</t>
  </si>
  <si>
    <t>AM_0031</t>
  </si>
  <si>
    <t>AM_0032</t>
  </si>
  <si>
    <t>AM_0033</t>
  </si>
  <si>
    <t>AM_0034</t>
  </si>
  <si>
    <t>AM_0035</t>
  </si>
  <si>
    <t>AM_0036</t>
  </si>
  <si>
    <t>AM_0037</t>
  </si>
  <si>
    <t>AM_0038</t>
  </si>
  <si>
    <t>AM_0039</t>
  </si>
  <si>
    <t>AM_0040</t>
  </si>
  <si>
    <t>AM_0041</t>
  </si>
  <si>
    <t>AM_0042</t>
  </si>
  <si>
    <t>AM_0043</t>
  </si>
  <si>
    <t>AM_0044</t>
  </si>
  <si>
    <t>AM_0045</t>
  </si>
  <si>
    <t>AM_0046</t>
  </si>
  <si>
    <t>AM_0047</t>
  </si>
  <si>
    <t>AD_0019</t>
  </si>
  <si>
    <t>AD_0001</t>
    <phoneticPr fontId="5" type="noConversion"/>
  </si>
  <si>
    <t>Process Segment Execution Prevention</t>
  </si>
  <si>
    <t>D3-PSEP</t>
    <phoneticPr fontId="5" type="noConversion"/>
  </si>
  <si>
    <t>Harden</t>
  </si>
  <si>
    <t>Segment Address Offset Randomization</t>
  </si>
  <si>
    <t>D3-SAOR</t>
    <phoneticPr fontId="5" type="noConversion"/>
  </si>
  <si>
    <t>Asset Vulnerability Enumeration</t>
  </si>
  <si>
    <t>D3-AVE</t>
    <phoneticPr fontId="5" type="noConversion"/>
  </si>
  <si>
    <t>User Geolocation Logon Pattern Analysis</t>
  </si>
  <si>
    <t>D3-UGLPA</t>
    <phoneticPr fontId="5" type="noConversion"/>
  </si>
  <si>
    <t>D3-URA</t>
    <phoneticPr fontId="5" type="noConversion"/>
  </si>
  <si>
    <t>Network Traffic Filtering</t>
    <phoneticPr fontId="5" type="noConversion"/>
  </si>
  <si>
    <t>Network Isolate</t>
    <phoneticPr fontId="5" type="noConversion"/>
  </si>
  <si>
    <t>Isolate</t>
  </si>
  <si>
    <t>Isolate</t>
    <phoneticPr fontId="5" type="noConversion"/>
  </si>
  <si>
    <t>D3-OTF</t>
    <phoneticPr fontId="5" type="noConversion"/>
  </si>
  <si>
    <t>T1190</t>
    <phoneticPr fontId="5" type="noConversion"/>
  </si>
  <si>
    <t>Inbound Session Volume Analysis</t>
  </si>
  <si>
    <t>Database Query String Analysis</t>
  </si>
  <si>
    <t>Process Analysis</t>
  </si>
  <si>
    <t>D3-DQSA</t>
    <phoneticPr fontId="5" type="noConversion"/>
  </si>
  <si>
    <t>Job Function Access Pattern Analysis</t>
  </si>
  <si>
    <t>Resource Access Pattern Analysis</t>
  </si>
  <si>
    <t>Authentication Event Thresholding</t>
  </si>
  <si>
    <t>Authorization Event Thresholding</t>
  </si>
  <si>
    <t>Session Duration Analysis</t>
  </si>
  <si>
    <t>D3-HCI</t>
    <phoneticPr fontId="5" type="noConversion"/>
  </si>
  <si>
    <t>Dynamic Analysis</t>
  </si>
  <si>
    <t>Emulated File Analysis</t>
  </si>
  <si>
    <t>Decoy File</t>
  </si>
  <si>
    <t>Sender MTA Reputation Analysis</t>
  </si>
  <si>
    <t>Sender Reputation Analysis</t>
  </si>
  <si>
    <t>File Analysis</t>
  </si>
  <si>
    <t>D3-DA</t>
    <phoneticPr fontId="5" type="noConversion"/>
  </si>
  <si>
    <t>D3-CSPP</t>
    <phoneticPr fontId="5" type="noConversion"/>
  </si>
  <si>
    <t>D3-NTCD</t>
    <phoneticPr fontId="5" type="noConversion"/>
  </si>
  <si>
    <t>D3-ISVA</t>
    <phoneticPr fontId="5" type="noConversion"/>
  </si>
  <si>
    <t>D3-ITF</t>
    <phoneticPr fontId="5" type="noConversion"/>
  </si>
  <si>
    <t>D3-EFA</t>
    <phoneticPr fontId="5" type="noConversion"/>
  </si>
  <si>
    <t>D3-SDA</t>
    <phoneticPr fontId="5" type="noConversion"/>
  </si>
  <si>
    <t>D3-AZET</t>
    <phoneticPr fontId="5" type="noConversion"/>
  </si>
  <si>
    <t>Deceive</t>
  </si>
  <si>
    <t>D3-DF</t>
    <phoneticPr fontId="5" type="noConversion"/>
  </si>
  <si>
    <t>D3-FE</t>
    <phoneticPr fontId="5" type="noConversion"/>
  </si>
  <si>
    <t>Message Analysis</t>
  </si>
  <si>
    <t>D3-SMRA</t>
    <phoneticPr fontId="5" type="noConversion"/>
  </si>
  <si>
    <t>D3-SRA</t>
    <phoneticPr fontId="5" type="noConversion"/>
  </si>
  <si>
    <t>D3-DI</t>
    <phoneticPr fontId="5" type="noConversion"/>
  </si>
  <si>
    <t>D3-LFP</t>
    <phoneticPr fontId="5" type="noConversion"/>
  </si>
  <si>
    <t>D3-FA</t>
    <phoneticPr fontId="5" type="noConversion"/>
  </si>
  <si>
    <t>Execution Isolation</t>
  </si>
  <si>
    <t>D3-IOPR</t>
    <phoneticPr fontId="5" type="noConversion"/>
  </si>
  <si>
    <t>Software Update</t>
  </si>
  <si>
    <t>Software Inventory</t>
  </si>
  <si>
    <t>D3-SWI</t>
    <phoneticPr fontId="5" type="noConversion"/>
  </si>
  <si>
    <t>Connection Attempt Analysis</t>
  </si>
  <si>
    <t>D3-CAA</t>
    <phoneticPr fontId="5" type="noConversion"/>
  </si>
  <si>
    <t>AD_0002</t>
  </si>
  <si>
    <t>AD_0003</t>
  </si>
  <si>
    <t>AD_0004</t>
  </si>
  <si>
    <t>AD_0005</t>
  </si>
  <si>
    <t>AD_0006</t>
  </si>
  <si>
    <t>AD_0007</t>
  </si>
  <si>
    <t>AD_0008</t>
  </si>
  <si>
    <t>AD_0009</t>
  </si>
  <si>
    <t>AD_0010</t>
  </si>
  <si>
    <t>AD_0011</t>
  </si>
  <si>
    <t>AD_0012</t>
  </si>
  <si>
    <t>AD_0013</t>
  </si>
  <si>
    <t>AD_0014</t>
  </si>
  <si>
    <t>AD_0015</t>
  </si>
  <si>
    <t>AD_0016</t>
  </si>
  <si>
    <t>AD_0017</t>
  </si>
  <si>
    <t>AD_0018</t>
  </si>
  <si>
    <t>AD_0020</t>
  </si>
  <si>
    <t>AD_0021</t>
  </si>
  <si>
    <t>AD_0022</t>
  </si>
  <si>
    <t>AD_0023</t>
  </si>
  <si>
    <t>AD_0024</t>
  </si>
  <si>
    <t>AD_0025</t>
  </si>
  <si>
    <t>AD_0026</t>
  </si>
  <si>
    <t>AD_0027</t>
  </si>
  <si>
    <t>AD_0028</t>
  </si>
  <si>
    <t>AD_0029</t>
  </si>
  <si>
    <t>AD_0030</t>
  </si>
  <si>
    <t>AD_0031</t>
  </si>
  <si>
    <t>AD_0032</t>
  </si>
  <si>
    <t>AD_0033</t>
  </si>
  <si>
    <t>AD_0034</t>
  </si>
  <si>
    <t>AD_0035</t>
  </si>
  <si>
    <t>AD_0036</t>
  </si>
  <si>
    <t>AD_0037</t>
  </si>
  <si>
    <t>AD_0038</t>
  </si>
  <si>
    <t>AD_0039</t>
  </si>
  <si>
    <t>AD_0040</t>
  </si>
  <si>
    <t>AD_0041</t>
  </si>
  <si>
    <t>AD_0042</t>
  </si>
  <si>
    <t>AD_0043</t>
  </si>
  <si>
    <t>AD_0044</t>
  </si>
  <si>
    <t>AD_0045</t>
  </si>
  <si>
    <t>AD_0046</t>
  </si>
  <si>
    <t>AD_0047</t>
  </si>
  <si>
    <t>AD_0048</t>
  </si>
  <si>
    <t>AD_0049</t>
  </si>
  <si>
    <t>AD_0050</t>
  </si>
  <si>
    <t>AD_0051</t>
  </si>
  <si>
    <t>AD_0052</t>
  </si>
  <si>
    <t>AD_0053</t>
  </si>
  <si>
    <t>AD_0054</t>
  </si>
  <si>
    <t>AD_0055</t>
  </si>
  <si>
    <t>AD_0056</t>
  </si>
  <si>
    <t>AD_0057</t>
  </si>
  <si>
    <t>AD_0058</t>
  </si>
  <si>
    <t>AD_0059</t>
  </si>
  <si>
    <t>AD_0060</t>
  </si>
  <si>
    <t>AD_0061</t>
  </si>
  <si>
    <t>AD_0062</t>
  </si>
  <si>
    <t>AD_0063</t>
  </si>
  <si>
    <t>AD_0064</t>
  </si>
  <si>
    <t>AD_0065</t>
  </si>
  <si>
    <t>AD_0066</t>
  </si>
  <si>
    <t>AD_0067</t>
  </si>
  <si>
    <t>AD_0068</t>
  </si>
  <si>
    <t>AD_0069</t>
  </si>
  <si>
    <t>AD_0070</t>
  </si>
  <si>
    <t>AD_0071</t>
  </si>
  <si>
    <t>AD_0072</t>
  </si>
  <si>
    <t>AD_0073</t>
  </si>
  <si>
    <t>AD_0074</t>
  </si>
  <si>
    <t>AD_0075</t>
  </si>
  <si>
    <t>AD_0076</t>
  </si>
  <si>
    <t>AD_0077</t>
  </si>
  <si>
    <t>AD_0078</t>
  </si>
  <si>
    <t>AD_0079</t>
  </si>
  <si>
    <t>AD_0080</t>
  </si>
  <si>
    <t>AD_0081</t>
  </si>
  <si>
    <t>Defense_ID</t>
    <phoneticPr fontId="5" type="noConversion"/>
  </si>
  <si>
    <t>CM_0001</t>
    <phoneticPr fontId="5" type="noConversion"/>
  </si>
  <si>
    <t>CM_0002</t>
  </si>
  <si>
    <t>CM_0003</t>
  </si>
  <si>
    <t>CM_0004</t>
  </si>
  <si>
    <t>CM_0005</t>
  </si>
  <si>
    <t>CM_0006</t>
  </si>
  <si>
    <t>CM_0007</t>
  </si>
  <si>
    <t>CM_0008</t>
  </si>
  <si>
    <t>CM_0009</t>
  </si>
  <si>
    <t>CM_0010</t>
  </si>
  <si>
    <t>CM_0011</t>
  </si>
  <si>
    <t>CM_0012</t>
  </si>
  <si>
    <t>CM_0013</t>
  </si>
  <si>
    <t>CM_0014</t>
  </si>
  <si>
    <t>CM_0015</t>
  </si>
  <si>
    <t>CM_0016</t>
  </si>
  <si>
    <t>CM_0017</t>
  </si>
  <si>
    <t>CM_0018</t>
  </si>
  <si>
    <t>CM_0019</t>
  </si>
  <si>
    <t>CM_0020</t>
  </si>
  <si>
    <t>CM_0021</t>
  </si>
  <si>
    <t>CM_0022</t>
  </si>
  <si>
    <t>Defense_Name</t>
    <phoneticPr fontId="5" type="noConversion"/>
  </si>
  <si>
    <t>AD_0082</t>
  </si>
  <si>
    <t>AD_0083</t>
  </si>
  <si>
    <t>AD_0084</t>
  </si>
  <si>
    <t>AD_0085</t>
  </si>
  <si>
    <t>AD_0086</t>
  </si>
  <si>
    <t>AD_0087</t>
  </si>
  <si>
    <t>AD_0088</t>
  </si>
  <si>
    <t>AD_0089</t>
  </si>
  <si>
    <t>AD_0090</t>
  </si>
  <si>
    <t>AD_0091</t>
  </si>
  <si>
    <t>AD_0092</t>
  </si>
  <si>
    <t>AD_0093</t>
  </si>
  <si>
    <t>AD_0094</t>
  </si>
  <si>
    <t>AD_0095</t>
  </si>
  <si>
    <t>AD_0096</t>
  </si>
  <si>
    <t>AD_0097</t>
  </si>
  <si>
    <t>AD_0098</t>
  </si>
  <si>
    <t>D3-NTF</t>
    <phoneticPr fontId="5" type="noConversion"/>
  </si>
  <si>
    <t>CM_0023</t>
  </si>
  <si>
    <t>CM_0024</t>
  </si>
  <si>
    <t>CM_0025</t>
  </si>
  <si>
    <t>CM_0026</t>
  </si>
  <si>
    <t>CM_0027</t>
  </si>
  <si>
    <t>CM_0028</t>
  </si>
  <si>
    <t>CM_0029</t>
  </si>
  <si>
    <t>CM_0030</t>
  </si>
  <si>
    <t>CM_0031</t>
  </si>
  <si>
    <t>CM_0032</t>
  </si>
  <si>
    <t>CM_0033</t>
  </si>
  <si>
    <t>CM_0034</t>
  </si>
  <si>
    <t>CM_0035</t>
  </si>
  <si>
    <t>CM_0036</t>
  </si>
  <si>
    <t>CM_0037</t>
  </si>
  <si>
    <t>CM_0038</t>
  </si>
  <si>
    <t>CM_0039</t>
  </si>
  <si>
    <t>CM_0040</t>
  </si>
  <si>
    <t>CM_0041</t>
  </si>
  <si>
    <t>CM_0042</t>
  </si>
  <si>
    <t>CM_0043</t>
  </si>
  <si>
    <t>CM_0044</t>
  </si>
  <si>
    <t>CM_0045</t>
  </si>
  <si>
    <t>CM_0046</t>
  </si>
  <si>
    <t>CM_0047</t>
  </si>
  <si>
    <t>CM_0048</t>
  </si>
  <si>
    <t>CM_0049</t>
  </si>
  <si>
    <t>CM_0050</t>
  </si>
  <si>
    <t>CM_0051</t>
  </si>
  <si>
    <t>CM_0052</t>
  </si>
  <si>
    <t>CM_0053</t>
  </si>
  <si>
    <t>CM_0054</t>
  </si>
  <si>
    <t>CM_0055</t>
  </si>
  <si>
    <t>CM_0056</t>
  </si>
  <si>
    <t>CM_0057</t>
  </si>
  <si>
    <t>CM_0058</t>
  </si>
  <si>
    <t>CM_0059</t>
  </si>
  <si>
    <t>CM_0060</t>
  </si>
  <si>
    <t>CM_0061</t>
  </si>
  <si>
    <t>CM_0062</t>
  </si>
  <si>
    <t>CM_0063</t>
  </si>
  <si>
    <t>CM_0064</t>
  </si>
  <si>
    <t>CM_0065</t>
  </si>
  <si>
    <t>CM_0066</t>
  </si>
  <si>
    <t>CM_0067</t>
  </si>
  <si>
    <t>CM_0068</t>
  </si>
  <si>
    <t>CM_0069</t>
  </si>
  <si>
    <t>CM_0070</t>
  </si>
  <si>
    <t>CM_0071</t>
  </si>
  <si>
    <t>CM_0072</t>
  </si>
  <si>
    <t>CM_0073</t>
  </si>
  <si>
    <t>CM_0074</t>
  </si>
  <si>
    <t>CM_0075</t>
  </si>
  <si>
    <t>CM_0076</t>
  </si>
  <si>
    <t>CM_0077</t>
  </si>
  <si>
    <t>CM_0078</t>
  </si>
  <si>
    <t>CM_0079</t>
  </si>
  <si>
    <t>CM_0080</t>
  </si>
  <si>
    <t>CM_0081</t>
  </si>
  <si>
    <t>CM_0082</t>
  </si>
  <si>
    <t>CM_0083</t>
  </si>
  <si>
    <t>CM_0084</t>
  </si>
  <si>
    <t>CM_0085</t>
  </si>
  <si>
    <t>CM_0086</t>
  </si>
  <si>
    <t>CM_0087</t>
  </si>
  <si>
    <t>CM_0088</t>
  </si>
  <si>
    <t>CM_0089</t>
  </si>
  <si>
    <t>CM_0090</t>
  </si>
  <si>
    <t>CM_0091</t>
  </si>
  <si>
    <t>CM_0092</t>
  </si>
  <si>
    <t>CM_0093</t>
  </si>
  <si>
    <t>CM_0094</t>
  </si>
  <si>
    <t>CM_0095</t>
  </si>
  <si>
    <t>D3-SU</t>
    <phoneticPr fontId="5" type="noConversion"/>
  </si>
  <si>
    <t>CM_0096</t>
  </si>
  <si>
    <t>CM_0097</t>
  </si>
  <si>
    <t>CM_0098</t>
  </si>
  <si>
    <t>CM_0099</t>
  </si>
  <si>
    <t>CM_0100</t>
  </si>
  <si>
    <t>CM_0101</t>
  </si>
  <si>
    <t>CM_0102</t>
  </si>
  <si>
    <t>CM_0103</t>
  </si>
  <si>
    <t>CM_0104</t>
  </si>
  <si>
    <t>CM_0105</t>
  </si>
  <si>
    <t>CM_0106</t>
  </si>
  <si>
    <t>CM_0107</t>
  </si>
  <si>
    <t>M1037 중복</t>
    <phoneticPr fontId="5" type="noConversion"/>
  </si>
  <si>
    <t>Duplicate</t>
    <phoneticPr fontId="5" type="noConversion"/>
  </si>
  <si>
    <t>M1038 중복</t>
    <phoneticPr fontId="5" type="noConversion"/>
  </si>
  <si>
    <t>M1037</t>
    <phoneticPr fontId="5" type="noConversion"/>
  </si>
  <si>
    <t>Filter Network Traffic</t>
    <phoneticPr fontId="5" type="noConversion"/>
  </si>
  <si>
    <t>D3-MENCR</t>
    <phoneticPr fontId="5" type="noConversion"/>
  </si>
  <si>
    <t>Message Encryption</t>
  </si>
  <si>
    <t>M0808</t>
  </si>
  <si>
    <t>D3-DLIC</t>
    <phoneticPr fontId="5" type="noConversion"/>
  </si>
  <si>
    <t>Driver Load Integrity Checking</t>
  </si>
  <si>
    <t>No.</t>
    <phoneticPr fontId="5" type="noConversion"/>
  </si>
  <si>
    <t>Mitigation ID</t>
    <phoneticPr fontId="5" type="noConversion"/>
  </si>
  <si>
    <t>D3FEND Tactic</t>
    <phoneticPr fontId="5" type="noConversion"/>
  </si>
  <si>
    <t>D3FEND Technique</t>
    <phoneticPr fontId="5" type="noConversion"/>
  </si>
  <si>
    <t>D3FEND Technique Level 0 Name</t>
    <phoneticPr fontId="5" type="noConversion"/>
  </si>
  <si>
    <t>설명</t>
    <phoneticPr fontId="5" type="noConversion"/>
  </si>
  <si>
    <t>구현 대상 식별</t>
    <phoneticPr fontId="5" type="noConversion"/>
  </si>
  <si>
    <t>비고</t>
    <phoneticPr fontId="5" type="noConversion"/>
  </si>
  <si>
    <t>사용자 계정 정책 변경</t>
    <phoneticPr fontId="5" type="noConversion"/>
  </si>
  <si>
    <t>방어행위</t>
  </si>
  <si>
    <t>PC 구성 설정 변경</t>
    <phoneticPr fontId="5" type="noConversion"/>
  </si>
  <si>
    <t>AD 도메인 서버에서 정책 변경</t>
    <phoneticPr fontId="5" type="noConversion"/>
  </si>
  <si>
    <t>백신</t>
    <phoneticPr fontId="5" type="noConversion"/>
  </si>
  <si>
    <t>방어자산</t>
  </si>
  <si>
    <t>AV</t>
    <phoneticPr fontId="5" type="noConversion"/>
  </si>
  <si>
    <t>Application Developer Guidance</t>
    <phoneticPr fontId="5" type="noConversion"/>
  </si>
  <si>
    <t>교육활동</t>
    <phoneticPr fontId="5" type="noConversion"/>
  </si>
  <si>
    <t>제외</t>
  </si>
  <si>
    <t>프로그램 실행 시 전체 PC에 영향가지 않도록 고립</t>
    <phoneticPr fontId="5" type="noConversion"/>
  </si>
  <si>
    <t>모의 대상 아님</t>
    <phoneticPr fontId="5" type="noConversion"/>
  </si>
  <si>
    <t>감사 행위</t>
    <phoneticPr fontId="5" type="noConversion"/>
  </si>
  <si>
    <t>감사 행위로 모의 대상 아님</t>
    <phoneticPr fontId="5" type="noConversion"/>
  </si>
  <si>
    <t>엔드포인트(PC)의 행위 기반 차단</t>
    <phoneticPr fontId="5" type="noConversion"/>
  </si>
  <si>
    <t>EDR</t>
    <phoneticPr fontId="5" type="noConversion"/>
  </si>
  <si>
    <t xml:space="preserve">부팅 과정 혹은 부팅 관련 프로그램의 변조 여부 검사 </t>
    <phoneticPr fontId="5" type="noConversion"/>
  </si>
  <si>
    <t>바이너리의 코드 사이닝(인증서) 검사</t>
    <phoneticPr fontId="5" type="noConversion"/>
  </si>
  <si>
    <t>크리덴셜(기 인증정보) 접근 차단을 통한 유출 방지</t>
    <phoneticPr fontId="5" type="noConversion"/>
  </si>
  <si>
    <t>데이터 백업</t>
    <phoneticPr fontId="5" type="noConversion"/>
  </si>
  <si>
    <t>M1057</t>
  </si>
  <si>
    <t>Data Loss Prevention</t>
  </si>
  <si>
    <t>개인정보, 민간정보 분류 후 데이터 유출 제한 전략수행</t>
    <phoneticPr fontId="5" type="noConversion"/>
  </si>
  <si>
    <t>DLP</t>
    <phoneticPr fontId="5" type="noConversion"/>
  </si>
  <si>
    <t>취약한 버전의 프로그램에 대한 접근 제어</t>
    <phoneticPr fontId="5" type="noConversion"/>
  </si>
  <si>
    <t>가용성의 문제로 방어를 수행할 수 없는 경우</t>
    <phoneticPr fontId="5" type="noConversion"/>
  </si>
  <si>
    <t>대상 자산이 24시간 구동과 같은 속성을 가지는 경우
필요 시 자산 속성에 옵션으로 설정하여 활용</t>
    <phoneticPr fontId="5" type="noConversion"/>
  </si>
  <si>
    <t>민감 정보의 암호화</t>
    <phoneticPr fontId="5" type="noConversion"/>
  </si>
  <si>
    <t>DRM</t>
    <phoneticPr fontId="5" type="noConversion"/>
  </si>
  <si>
    <t>권한이 없는 사용자에 의한 환경변수 수정 방지</t>
    <phoneticPr fontId="5" type="noConversion"/>
  </si>
  <si>
    <t>실행 방지</t>
    <phoneticPr fontId="5" type="noConversion"/>
  </si>
  <si>
    <t xml:space="preserve">익스플로잇 공격 방지 </t>
    <phoneticPr fontId="5" type="noConversion"/>
  </si>
  <si>
    <t>네트워크 트래픽 필터링</t>
    <phoneticPr fontId="5" type="noConversion"/>
  </si>
  <si>
    <t>IPS</t>
    <phoneticPr fontId="5" type="noConversion"/>
  </si>
  <si>
    <t>과도한 네트워크 요청에 대한 제한 적용</t>
    <phoneticPr fontId="5" type="noConversion"/>
  </si>
  <si>
    <t>승인되지 않은 하드웨어 설치 제한</t>
    <phoneticPr fontId="5" type="noConversion"/>
  </si>
  <si>
    <t>승인되지 않은 소프트웨어 설치 제한</t>
    <phoneticPr fontId="5" type="noConversion"/>
  </si>
  <si>
    <t>물리적 OTP, 카드 등 다중 인증 사용</t>
    <phoneticPr fontId="5" type="noConversion"/>
  </si>
  <si>
    <t>물리적 추가자산</t>
    <phoneticPr fontId="5" type="noConversion"/>
  </si>
  <si>
    <t>시그니처 기반의 네트워크 트래픽 차단</t>
    <phoneticPr fontId="5" type="noConversion"/>
  </si>
  <si>
    <t>네트워크 분리 (내부/외부 혹은 자산 단위별)</t>
    <phoneticPr fontId="5" type="noConversion"/>
  </si>
  <si>
    <t>시나리오 수준 네트워크 분리</t>
    <phoneticPr fontId="5" type="noConversion"/>
  </si>
  <si>
    <t>운영체제 설정 변경</t>
    <phoneticPr fontId="5" type="noConversion"/>
  </si>
  <si>
    <t>암호 정책 수행</t>
    <phoneticPr fontId="5" type="noConversion"/>
  </si>
  <si>
    <t>공격자의 초기 접근을 방지하기 위한 모든 방어활동</t>
    <phoneticPr fontId="5" type="noConversion"/>
  </si>
  <si>
    <t>종합적인 의미를 가짐</t>
    <phoneticPr fontId="5" type="noConversion"/>
  </si>
  <si>
    <t>system, root 계정등의 권한 관리</t>
    <phoneticPr fontId="5" type="noConversion"/>
  </si>
  <si>
    <t>높은 권한을 가지는 프로세스의 보호(인젝션 방지 등)</t>
    <phoneticPr fontId="5" type="noConversion"/>
  </si>
  <si>
    <t>원격 저장소를 이용한 민감 정보 노출 방지</t>
    <phoneticPr fontId="5" type="noConversion"/>
  </si>
  <si>
    <t>모의 범위를 벗어남</t>
    <phoneticPr fontId="5" type="noConversion"/>
  </si>
  <si>
    <t>파일/디렉터리 권한설정을 통한 접근 제한</t>
    <phoneticPr fontId="5" type="noConversion"/>
  </si>
  <si>
    <t>DLL, SO와 같은 라이브러리 로딩 제한</t>
    <phoneticPr fontId="5" type="noConversion"/>
  </si>
  <si>
    <t>Restrict Registry Permissions</t>
  </si>
  <si>
    <t>특정 윈도우 레지스트리의 수정 제한</t>
    <phoneticPr fontId="5" type="noConversion"/>
  </si>
  <si>
    <t xml:space="preserve">웹 사이트 사용 제한, 첨부/차단 </t>
    <phoneticPr fontId="5" type="noConversion"/>
  </si>
  <si>
    <t>FW</t>
    <phoneticPr fontId="5" type="noConversion"/>
  </si>
  <si>
    <t>SSL/TLS 세션에서 공격자 활동 확인</t>
    <phoneticPr fontId="5" type="noConversion"/>
  </si>
  <si>
    <t>검토중</t>
  </si>
  <si>
    <r>
      <t xml:space="preserve">모의 효과 </t>
    </r>
    <r>
      <rPr>
        <sz val="11"/>
        <color rgb="FFFF0000"/>
        <rFont val="맑은 고딕"/>
        <family val="3"/>
        <charset val="129"/>
        <scheme val="minor"/>
      </rPr>
      <t>불명확</t>
    </r>
    <phoneticPr fontId="5" type="noConversion"/>
  </si>
  <si>
    <t>소프트웨어 구성 변경을 통한 작동방식과 관련된 보안수행</t>
    <phoneticPr fontId="5" type="noConversion"/>
  </si>
  <si>
    <t>프로그램 간의 논리적 설정 오류라서 모의 불가</t>
    <phoneticPr fontId="5" type="noConversion"/>
  </si>
  <si>
    <t>위협 인텔리전스 프로그램을 통한 방어 우선순위 확인</t>
    <phoneticPr fontId="5" type="noConversion"/>
  </si>
  <si>
    <t>외부 지식 베이스</t>
    <phoneticPr fontId="5" type="noConversion"/>
  </si>
  <si>
    <t>소프트웨어 업데이트를 통한 취약점 위협 방어</t>
    <phoneticPr fontId="5" type="noConversion"/>
  </si>
  <si>
    <t>PMS</t>
    <phoneticPr fontId="5" type="noConversion"/>
  </si>
  <si>
    <t>UAC 기능을통한 공격자의 높은권한 획득 방지</t>
    <phoneticPr fontId="5" type="noConversion"/>
  </si>
  <si>
    <t>사용자 계정 권한 관리</t>
    <phoneticPr fontId="5" type="noConversion"/>
  </si>
  <si>
    <t>취약점 스캔을 통한 취약점 피해 사전 방지</t>
    <phoneticPr fontId="5" type="noConversion"/>
  </si>
  <si>
    <t>모의 반영 대상 아님</t>
    <phoneticPr fontId="5" type="noConversion"/>
  </si>
  <si>
    <t>M0801</t>
  </si>
  <si>
    <t>Access Management</t>
  </si>
  <si>
    <t>사용자 식별 및 인증을 위한 물리적 장치</t>
    <phoneticPr fontId="5" type="noConversion"/>
  </si>
  <si>
    <t>M0800</t>
  </si>
  <si>
    <t>Authorization Enforcement</t>
  </si>
  <si>
    <t>인증된 사용자에게만 권한을 부여</t>
    <phoneticPr fontId="5" type="noConversion"/>
  </si>
  <si>
    <t>추가적인 방어행위가 아님</t>
    <phoneticPr fontId="5" type="noConversion"/>
  </si>
  <si>
    <t>Encrypt Network Traffic</t>
  </si>
  <si>
    <t>네트워크 트래픽 암호화를 통한 보안</t>
    <phoneticPr fontId="5" type="noConversion"/>
  </si>
  <si>
    <t>M0804</t>
  </si>
  <si>
    <t>Human User Authentication</t>
  </si>
  <si>
    <t xml:space="preserve">명령 수행전 사용자 인증 추가 </t>
    <phoneticPr fontId="5" type="noConversion"/>
  </si>
  <si>
    <t>M0801 Access Management와 유사</t>
    <phoneticPr fontId="5" type="noConversion"/>
  </si>
  <si>
    <t>M0805</t>
  </si>
  <si>
    <t>Mechanical Protection Layers</t>
  </si>
  <si>
    <t xml:space="preserve">물리적인 접근 보호 장치 </t>
    <phoneticPr fontId="5" type="noConversion"/>
  </si>
  <si>
    <t>M0806</t>
  </si>
  <si>
    <t>Minimize Wireless Signal Propagation</t>
  </si>
  <si>
    <t>무선 신호의 필요 조직 외 경계에 노출되는 것을 방지</t>
    <phoneticPr fontId="5" type="noConversion"/>
  </si>
  <si>
    <t>M0809</t>
  </si>
  <si>
    <t>Operational Information Confidentiality</t>
    <phoneticPr fontId="5" type="noConversion"/>
  </si>
  <si>
    <t>운영과 관련된 정보 노출 방지 대책</t>
    <phoneticPr fontId="5" type="noConversion"/>
  </si>
  <si>
    <t>M0810</t>
  </si>
  <si>
    <t>Out-of-Band Communications Channel</t>
  </si>
  <si>
    <t>통신 실패 등을 대비한 대역 외 채널 구축</t>
    <phoneticPr fontId="5" type="noConversion"/>
  </si>
  <si>
    <t>M0812</t>
  </si>
  <si>
    <t>Safety Instrumented Systems</t>
  </si>
  <si>
    <t>재산 보호를 위한 물리적인 센서 등</t>
    <phoneticPr fontId="5" type="noConversion"/>
  </si>
  <si>
    <t>M0813</t>
  </si>
  <si>
    <t>Software Process and Device Authentication</t>
  </si>
  <si>
    <t>장치 또는 프로세스 실행 시 인증 추가</t>
    <phoneticPr fontId="5" type="noConversion"/>
  </si>
  <si>
    <t>모의 대상 아님(PC와 무관)</t>
    <phoneticPr fontId="5" type="noConversion"/>
  </si>
  <si>
    <t>M0814</t>
  </si>
  <si>
    <t>Static Network Configuration</t>
  </si>
  <si>
    <t>정적 네트워크 설정</t>
    <phoneticPr fontId="5" type="noConversion"/>
  </si>
  <si>
    <t>M0817</t>
  </si>
  <si>
    <t>공급망 관리 프로그램 구현</t>
    <phoneticPr fontId="5" type="noConversion"/>
  </si>
  <si>
    <t>M0815</t>
  </si>
  <si>
    <t>Watchdog Timers</t>
  </si>
  <si>
    <t>장치 상태 확인 및 조건에 의한 재시작 등을 수행</t>
    <phoneticPr fontId="5" type="noConversion"/>
  </si>
  <si>
    <t>Exception Handler Pointer Validation</t>
  </si>
  <si>
    <t>프로그램 개발 간에 필요한 내용</t>
    <phoneticPr fontId="5" type="noConversion"/>
  </si>
  <si>
    <t>Stack Frame Canary Verification</t>
  </si>
  <si>
    <t>Dead Code Elimination</t>
  </si>
  <si>
    <t>Pointer Authentication</t>
  </si>
  <si>
    <t>Credential Hardening</t>
  </si>
  <si>
    <t>Certificate Pinning</t>
  </si>
  <si>
    <t>One-time Password</t>
  </si>
  <si>
    <t>Disk Encryption</t>
  </si>
  <si>
    <t>디스크 암호화</t>
    <phoneticPr fontId="5" type="noConversion"/>
  </si>
  <si>
    <t>RF Shielding</t>
  </si>
  <si>
    <t xml:space="preserve">RF 신호 방어 </t>
    <phoneticPr fontId="5" type="noConversion"/>
  </si>
  <si>
    <t>TPM Boot Integrity</t>
  </si>
  <si>
    <t xml:space="preserve">TPM을 이용한 Chip 레벨의 보호 </t>
    <phoneticPr fontId="5" type="noConversion"/>
  </si>
  <si>
    <t>부트로더 프로그램 수행전 인증</t>
    <phoneticPr fontId="5" type="noConversion"/>
  </si>
  <si>
    <t>PC 구성 설정 변경(Secure Boot 설정)</t>
    <phoneticPr fontId="5" type="noConversion"/>
  </si>
  <si>
    <t>Message Hardening</t>
  </si>
  <si>
    <t>Transfer Agent Authentication</t>
    <phoneticPr fontId="5" type="noConversion"/>
  </si>
  <si>
    <t>발신자 도메인을 SPF, DKIM 등으로 확인 및 보안</t>
    <phoneticPr fontId="5" type="noConversion"/>
  </si>
  <si>
    <t>Administrative Network Activity Analysis</t>
  </si>
  <si>
    <t>관리자 네트워크 활동 분석</t>
    <phoneticPr fontId="5" type="noConversion"/>
  </si>
  <si>
    <t xml:space="preserve">너무 상세한 범위의 분석이고, 
이를 통해 네트워크 연결간에 속성이 늘어나게됨
정상 &lt;-&gt;이상범위 식별 1개 
패킷 데이터 부분 상세 분석 1개 
패킷 헤더 부분 상세 분석 1개
로 3개로 나누어서 진행하는것을 고려
</t>
    <phoneticPr fontId="5" type="noConversion"/>
  </si>
  <si>
    <t>Certificate Analysis</t>
  </si>
  <si>
    <t>네트워크 인증서 정상 여부 분석</t>
    <phoneticPr fontId="5" type="noConversion"/>
  </si>
  <si>
    <t>요청 및 응답 패킷분석을 통해 정상범위 식별 후 이상범위 도출</t>
    <phoneticPr fontId="5" type="noConversion"/>
  </si>
  <si>
    <t>DNS Traffic Analysis</t>
  </si>
  <si>
    <t>DNS 트래픽 분석을 통한 악성 행위 확인</t>
    <phoneticPr fontId="5" type="noConversion"/>
  </si>
  <si>
    <t>File Carving</t>
  </si>
  <si>
    <t>네트워크 트래픽에서 파일 추출</t>
    <phoneticPr fontId="5" type="noConversion"/>
  </si>
  <si>
    <t>IPC Traffic Analysis</t>
  </si>
  <si>
    <t>IPC 트래픽 분석(Ex: SMB)</t>
    <phoneticPr fontId="5" type="noConversion"/>
  </si>
  <si>
    <t>자주 통신하는 사이트 확인 후 예외 사이트 접근 시 확인</t>
    <phoneticPr fontId="5" type="noConversion"/>
  </si>
  <si>
    <t>호스트별 다운로드/업로드 대역 범위 분석</t>
    <phoneticPr fontId="5" type="noConversion"/>
  </si>
  <si>
    <t>네트워크 프로토콜의 비정상 여부(Ex: 헤더, 요청/응답 시간) 확인</t>
    <phoneticPr fontId="5" type="noConversion"/>
  </si>
  <si>
    <t>원격 터미널 세션 접속 분석</t>
    <phoneticPr fontId="5" type="noConversion"/>
  </si>
  <si>
    <t>RPC Traffic Analysis</t>
  </si>
  <si>
    <t>원격 프로시저 호출 분석</t>
    <phoneticPr fontId="5" type="noConversion"/>
  </si>
  <si>
    <t>접속 시도 횟수 분석</t>
    <phoneticPr fontId="5" type="noConversion"/>
  </si>
  <si>
    <t>접속 요청 세션 볼륨 분석</t>
    <phoneticPr fontId="5" type="noConversion"/>
  </si>
  <si>
    <t>Byte Sequence Emulation</t>
  </si>
  <si>
    <t>네트워크 패킷의 셸 코드 분석</t>
    <phoneticPr fontId="5" type="noConversion"/>
  </si>
  <si>
    <t>프록시, 포워딩, 라우팅 등을 이용한 외부 연결에서 이상범위 확인</t>
    <phoneticPr fontId="5" type="noConversion"/>
  </si>
  <si>
    <t>인증 관련 임계치 분석 후 이상범위 도출</t>
    <phoneticPr fontId="5" type="noConversion"/>
  </si>
  <si>
    <t>권한 관련 임계치 분석 후 이상범위 도출</t>
    <phoneticPr fontId="5" type="noConversion"/>
  </si>
  <si>
    <t>직무 별 사용자 프로파일링 후 이상범위 도출</t>
    <phoneticPr fontId="5" type="noConversion"/>
  </si>
  <si>
    <t>자원 접근 패턴 확인 후 이상범위 도출</t>
    <phoneticPr fontId="5" type="noConversion"/>
  </si>
  <si>
    <t>User Data Transfer Analysis</t>
  </si>
  <si>
    <t>사용자 전송 데이터 양 분석</t>
    <phoneticPr fontId="5" type="noConversion"/>
  </si>
  <si>
    <t>로그온 위치 패턴 분석</t>
    <phoneticPr fontId="5" type="noConversion"/>
  </si>
  <si>
    <t>Web Session Activity Analysis</t>
  </si>
  <si>
    <t>웹 세션 연결 패턴 분석</t>
    <phoneticPr fontId="5" type="noConversion"/>
  </si>
  <si>
    <t>무단활동 감시를 위한 사용자 세션 유지 기간 분석</t>
    <phoneticPr fontId="5" type="noConversion"/>
  </si>
  <si>
    <t>파일, 프로세스 자체의 상세한 악성여부 분석에 대한 내용</t>
    <phoneticPr fontId="5" type="noConversion"/>
  </si>
  <si>
    <t xml:space="preserve">공격기술에서 
이와 같은 상세한 코드레벨의 모의는 없으므로, 
AV에서 비정상 파일 여부 플래그로 
식별하는것을 고려 </t>
    <phoneticPr fontId="5" type="noConversion"/>
  </si>
  <si>
    <t>File Access Pattern Analysis</t>
  </si>
  <si>
    <t>Indirect Branch Call Analysis</t>
  </si>
  <si>
    <t>Process Code Segment Verification</t>
  </si>
  <si>
    <t>Process Self-Modification Detection</t>
  </si>
  <si>
    <t>Process Spawn Analysis</t>
  </si>
  <si>
    <t>Script Execution Analysis</t>
  </si>
  <si>
    <t>Shadow Stack Comparisons</t>
  </si>
  <si>
    <t>System Call Analysis</t>
  </si>
  <si>
    <t>File Content Rules</t>
  </si>
  <si>
    <t>File Hashing</t>
  </si>
  <si>
    <t>Platform Monitoring</t>
  </si>
  <si>
    <t>Firmware Verification</t>
  </si>
  <si>
    <t>펌웨어 파일 인증</t>
    <phoneticPr fontId="5" type="noConversion"/>
  </si>
  <si>
    <t>Operating System Monitoring</t>
  </si>
  <si>
    <t>운영체제 모니터링</t>
    <phoneticPr fontId="5" type="noConversion"/>
  </si>
  <si>
    <t>별도의 방어행위가 아님</t>
    <phoneticPr fontId="5" type="noConversion"/>
  </si>
  <si>
    <t>Firmware Behavior Analysis</t>
  </si>
  <si>
    <t>펌웨어 행위 분석</t>
    <phoneticPr fontId="5" type="noConversion"/>
  </si>
  <si>
    <t>Firmware Embedded Monitoring Code</t>
  </si>
  <si>
    <t>펌웨어에 삽입된 코드를 통한 분석</t>
    <phoneticPr fontId="5" type="noConversion"/>
  </si>
  <si>
    <t>악의적인 문자열 사용여부 분석</t>
    <phoneticPr fontId="5" type="noConversion"/>
  </si>
  <si>
    <t>이메일 발송자 평판(기존 신뢰관계) 분석</t>
    <phoneticPr fontId="5" type="noConversion"/>
  </si>
  <si>
    <t>이메일/Instant 메시지 평판(기존 신뢰관계) 분석</t>
    <phoneticPr fontId="5" type="noConversion"/>
  </si>
  <si>
    <t>DNS Allowlisting</t>
  </si>
  <si>
    <t>DNS 허용 정책</t>
    <phoneticPr fontId="5" type="noConversion"/>
  </si>
  <si>
    <t>DNS Denylisting</t>
  </si>
  <si>
    <t>DNS 접근 제외 정책</t>
    <phoneticPr fontId="5" type="noConversion"/>
  </si>
  <si>
    <t>Hardware-based Process Isolation</t>
  </si>
  <si>
    <t>하드웨어 기반 프로세스 분리</t>
    <phoneticPr fontId="5" type="noConversion"/>
  </si>
  <si>
    <t>Mandatory Access Control</t>
  </si>
  <si>
    <t>커널 레벨 접근 컨트롤</t>
    <phoneticPr fontId="5" type="noConversion"/>
  </si>
  <si>
    <t>Executable Allowlisting</t>
  </si>
  <si>
    <t>실행 파일 허용 목록</t>
    <phoneticPr fontId="5" type="noConversion"/>
  </si>
  <si>
    <t>Decoy Environment</t>
  </si>
  <si>
    <t>Connected Honeynet</t>
  </si>
  <si>
    <t>시나리오 수준에 허니팟 서버 삽입</t>
    <phoneticPr fontId="5" type="noConversion"/>
  </si>
  <si>
    <t>Integrated Honeynet</t>
  </si>
  <si>
    <t>별도의 테스트 환경에서 개발된 허니팟</t>
    <phoneticPr fontId="5" type="noConversion"/>
  </si>
  <si>
    <t>Standalone Honeynet</t>
  </si>
  <si>
    <t>엔터프라이즈와 관련없는 별도의 유인용 허니팟</t>
    <phoneticPr fontId="5" type="noConversion"/>
  </si>
  <si>
    <t>적을 속일 목적으로 만든 파일</t>
    <phoneticPr fontId="5" type="noConversion"/>
  </si>
  <si>
    <t>일반 파일을 대상으로 탐지</t>
    <phoneticPr fontId="5" type="noConversion"/>
  </si>
  <si>
    <t>Decoy Network Resource</t>
  </si>
  <si>
    <t>적을 속일 목적으로 만든 네트워크 리소스</t>
    <phoneticPr fontId="5" type="noConversion"/>
  </si>
  <si>
    <t>일반 네트워크 리소스를 대상으로 탐지</t>
    <phoneticPr fontId="5" type="noConversion"/>
  </si>
  <si>
    <t>Decoy Persona</t>
  </si>
  <si>
    <t>적을 속일 목적으로 만든 사용자 정보</t>
    <phoneticPr fontId="5" type="noConversion"/>
  </si>
  <si>
    <t>Decoy Public Release</t>
  </si>
  <si>
    <t>적을 속일 목적으로 만든 공개 매체</t>
    <phoneticPr fontId="5" type="noConversion"/>
  </si>
  <si>
    <t>Decoy Session Token</t>
  </si>
  <si>
    <t>적을 속일 목적으로 만든 세션 값</t>
    <phoneticPr fontId="5" type="noConversion"/>
  </si>
  <si>
    <t>일반 세션 값으로 탐지</t>
    <phoneticPr fontId="5" type="noConversion"/>
  </si>
  <si>
    <t>Decoy User Credential</t>
  </si>
  <si>
    <t>적을 속일 목적으로 만든 사용자 크리덴셜</t>
    <phoneticPr fontId="5" type="noConversion"/>
  </si>
  <si>
    <t>일반 크리덴셜 값으로 탐지</t>
    <phoneticPr fontId="5" type="noConversion"/>
  </si>
  <si>
    <t>Evict</t>
  </si>
  <si>
    <t>Credential Eviction</t>
  </si>
  <si>
    <t>Authentication Cache Invalidation</t>
  </si>
  <si>
    <t xml:space="preserve">추가 접근 방지를 위해 인증 캐시에서 토큰 및 자격 증명을 제거 </t>
    <phoneticPr fontId="5" type="noConversion"/>
  </si>
  <si>
    <t>Process Eviction</t>
  </si>
  <si>
    <t>Process Termination</t>
  </si>
  <si>
    <t>프로세스 종료</t>
    <phoneticPr fontId="5" type="noConversion"/>
  </si>
  <si>
    <t>CM_0108</t>
  </si>
  <si>
    <t>CM_0109</t>
  </si>
  <si>
    <t>CM_0110</t>
  </si>
  <si>
    <t>CM_0111</t>
  </si>
  <si>
    <t>CM_0112</t>
  </si>
  <si>
    <t>CM_0113</t>
  </si>
  <si>
    <t>CM_0114</t>
  </si>
  <si>
    <t>CM_0115</t>
  </si>
  <si>
    <t>CM_0116</t>
  </si>
  <si>
    <t>CM_0117</t>
  </si>
  <si>
    <t>CM_0118</t>
  </si>
  <si>
    <t>CM_0119</t>
  </si>
  <si>
    <t>CM_0120</t>
  </si>
  <si>
    <t>CM_0121</t>
  </si>
  <si>
    <t>CM_0122</t>
  </si>
  <si>
    <t>CM_0123</t>
  </si>
  <si>
    <t>CM_0124</t>
  </si>
  <si>
    <t>CM_0125</t>
  </si>
  <si>
    <t>CM_0126</t>
  </si>
  <si>
    <t>CM_0127</t>
  </si>
  <si>
    <t>CM_0128</t>
  </si>
  <si>
    <t>CM_0129</t>
  </si>
  <si>
    <t>CM_ID</t>
    <phoneticPr fontId="5" type="noConversion"/>
  </si>
  <si>
    <t>URL Analysis</t>
    <phoneticPr fontId="5" type="noConversion"/>
  </si>
  <si>
    <t>Identifier Analysis</t>
    <phoneticPr fontId="5" type="noConversion"/>
  </si>
  <si>
    <t>Detect</t>
    <phoneticPr fontId="5" type="noConversion"/>
  </si>
  <si>
    <t>M0808, Encrypt Network Traffic</t>
    <phoneticPr fontId="5" type="noConversion"/>
  </si>
  <si>
    <t>D3-UA</t>
    <phoneticPr fontId="5" type="noConversion"/>
  </si>
  <si>
    <t>Encrypted Tunnels</t>
    <phoneticPr fontId="5" type="noConversion"/>
  </si>
  <si>
    <t>Network Isolation</t>
    <phoneticPr fontId="5" type="noConversion"/>
  </si>
  <si>
    <t>Isolate</t>
    <phoneticPr fontId="5" type="noConversion"/>
  </si>
  <si>
    <t>D3-ET</t>
    <phoneticPr fontId="5" type="noConversion"/>
  </si>
  <si>
    <t>Message Authentication</t>
    <phoneticPr fontId="5" type="noConversion"/>
  </si>
  <si>
    <t>Message Hardening</t>
    <phoneticPr fontId="5" type="noConversion"/>
  </si>
  <si>
    <t>Harden</t>
    <phoneticPr fontId="5" type="noConversion"/>
  </si>
  <si>
    <t>D3-MAN</t>
    <phoneticPr fontId="5" type="noConversion"/>
  </si>
  <si>
    <t>Strong Password Policy</t>
    <phoneticPr fontId="5" type="noConversion"/>
  </si>
  <si>
    <t>Credential Hardening</t>
    <phoneticPr fontId="5" type="noConversion"/>
  </si>
  <si>
    <t>M1027 중복</t>
    <phoneticPr fontId="5" type="noConversion"/>
  </si>
  <si>
    <t>D3-SPP</t>
    <phoneticPr fontId="5" type="noConversion"/>
  </si>
  <si>
    <t>D3FEND Duplicate</t>
    <phoneticPr fontId="5" type="noConversion"/>
  </si>
  <si>
    <t>Mitigation Duplicate</t>
    <phoneticPr fontId="5" type="noConversion"/>
  </si>
  <si>
    <t>Network Allowlists</t>
    <phoneticPr fontId="5" type="noConversion"/>
  </si>
  <si>
    <t>Duplicate</t>
    <phoneticPr fontId="5" type="noConversion"/>
  </si>
  <si>
    <t>IPS, M1037 중복</t>
    <phoneticPr fontId="5" type="noConversion"/>
  </si>
  <si>
    <t>M0802</t>
    <phoneticPr fontId="5" type="noConversion"/>
  </si>
  <si>
    <t>M0807</t>
    <phoneticPr fontId="5" type="noConversion"/>
  </si>
  <si>
    <t>Communication Authenticity</t>
    <phoneticPr fontId="5" type="noConversion"/>
  </si>
  <si>
    <t>M8008 중복</t>
    <phoneticPr fontId="5" type="noConversion"/>
  </si>
  <si>
    <t>M0816</t>
    <phoneticPr fontId="5" type="noConversion"/>
  </si>
  <si>
    <t>Mitigation Limited or Not Effective</t>
    <phoneticPr fontId="5" type="noConversion"/>
  </si>
  <si>
    <t>M1055 중복</t>
    <phoneticPr fontId="5" type="noConversion"/>
  </si>
  <si>
    <t>D3FEND Unidentified</t>
    <phoneticPr fontId="5" type="noConversion"/>
  </si>
  <si>
    <t>T1078</t>
  </si>
  <si>
    <t>Valid Accounts</t>
  </si>
  <si>
    <t>T1059</t>
  </si>
  <si>
    <t>Execution</t>
  </si>
  <si>
    <t>Command and Scripting Interpreter</t>
  </si>
  <si>
    <t>T1609</t>
  </si>
  <si>
    <t>Container Administration Command</t>
  </si>
  <si>
    <t>T1610</t>
  </si>
  <si>
    <t>Deploy Container</t>
  </si>
  <si>
    <t>T1203</t>
  </si>
  <si>
    <t>Exploitation for Client Execution</t>
  </si>
  <si>
    <t>T1559</t>
  </si>
  <si>
    <t>Inter-Process Communication</t>
  </si>
  <si>
    <t>T1106</t>
  </si>
  <si>
    <t>Native API</t>
  </si>
  <si>
    <t>T1053</t>
  </si>
  <si>
    <t>Scheduled Task/Job</t>
  </si>
  <si>
    <t>T1129</t>
  </si>
  <si>
    <t>Shared Modules</t>
  </si>
  <si>
    <t>T1072</t>
  </si>
  <si>
    <t>Software Deployment Tools</t>
  </si>
  <si>
    <t>T1569</t>
  </si>
  <si>
    <t>System Services</t>
  </si>
  <si>
    <t>T1204</t>
  </si>
  <si>
    <t>User Execution</t>
  </si>
  <si>
    <t>T1047</t>
  </si>
  <si>
    <t>Windows Management Instrumentation</t>
  </si>
  <si>
    <t>T1098</t>
  </si>
  <si>
    <t>Persistence</t>
  </si>
  <si>
    <t>Account Manipulation</t>
  </si>
  <si>
    <t>T1197</t>
  </si>
  <si>
    <t>BITS Jobs</t>
  </si>
  <si>
    <t>T1547</t>
  </si>
  <si>
    <t>Boot or Logon Autostart Execution</t>
  </si>
  <si>
    <t>T1037</t>
  </si>
  <si>
    <t>Boot or Logon Initialization Scripts</t>
  </si>
  <si>
    <t>T1176</t>
  </si>
  <si>
    <t>Browser Extensions</t>
  </si>
  <si>
    <t>T1554</t>
  </si>
  <si>
    <t>Compromise Client Software Binary</t>
  </si>
  <si>
    <t>T1136</t>
  </si>
  <si>
    <t>Create Account</t>
  </si>
  <si>
    <t>T1543</t>
  </si>
  <si>
    <t>Create or Modify System Process</t>
  </si>
  <si>
    <t>T1546</t>
  </si>
  <si>
    <t>Event Triggered Execution</t>
  </si>
  <si>
    <t>T1574</t>
  </si>
  <si>
    <t>Hijack Execution Flow</t>
  </si>
  <si>
    <t>T1525</t>
  </si>
  <si>
    <t>Implant Internal Image</t>
  </si>
  <si>
    <t>T1556</t>
  </si>
  <si>
    <t>Modify Authentication Process</t>
  </si>
  <si>
    <t>T1137</t>
  </si>
  <si>
    <t>Office Application Startup</t>
  </si>
  <si>
    <t>T1542</t>
  </si>
  <si>
    <t>Pre-OS Boot</t>
  </si>
  <si>
    <t>T1505</t>
  </si>
  <si>
    <t>Server Software Component</t>
  </si>
  <si>
    <t>T1205</t>
  </si>
  <si>
    <t>Traffic Signaling</t>
  </si>
  <si>
    <t>T1548</t>
  </si>
  <si>
    <t>Privilege Escalation</t>
  </si>
  <si>
    <t>Abuse Elevation Control Mechanism</t>
  </si>
  <si>
    <t>T1134</t>
  </si>
  <si>
    <t>Access Token Manipulation</t>
  </si>
  <si>
    <t>T1484</t>
  </si>
  <si>
    <t>Domain Policy Modification</t>
  </si>
  <si>
    <t>T1611</t>
  </si>
  <si>
    <t>Escape to Host</t>
  </si>
  <si>
    <t>T1068</t>
  </si>
  <si>
    <t>Exploitation for Privilege Escalation</t>
  </si>
  <si>
    <t>T1055</t>
  </si>
  <si>
    <t>Process Injection</t>
  </si>
  <si>
    <t>Defense Evasion</t>
  </si>
  <si>
    <t>T1612</t>
  </si>
  <si>
    <t>Build Image on Host</t>
  </si>
  <si>
    <t>T1140</t>
  </si>
  <si>
    <t>Deobfuscate/Decode Files or Information</t>
  </si>
  <si>
    <t>T1006</t>
  </si>
  <si>
    <t>Direct Volume Access</t>
  </si>
  <si>
    <t>T1480</t>
  </si>
  <si>
    <t>Execution Guardrails</t>
  </si>
  <si>
    <t>T1211</t>
  </si>
  <si>
    <t>Exploitation for Defense Evasion</t>
  </si>
  <si>
    <t>File and Directory Permissions Modification</t>
  </si>
  <si>
    <t>T1564</t>
  </si>
  <si>
    <t>Hide Artifacts</t>
  </si>
  <si>
    <t>T1562</t>
  </si>
  <si>
    <t>Impair Defenses</t>
  </si>
  <si>
    <t>T1070</t>
  </si>
  <si>
    <t>Indicator Removal on Host</t>
  </si>
  <si>
    <t>T1202</t>
  </si>
  <si>
    <t>Indirect Command Execution</t>
  </si>
  <si>
    <t>T1036</t>
  </si>
  <si>
    <t>Masquerading</t>
  </si>
  <si>
    <t>T1578</t>
  </si>
  <si>
    <t>Modify Cloud Compute Infrastructure</t>
  </si>
  <si>
    <t>T1112</t>
  </si>
  <si>
    <t>Modify Registry</t>
  </si>
  <si>
    <t>T1601</t>
  </si>
  <si>
    <t>Modify System Image</t>
  </si>
  <si>
    <t>T1599</t>
  </si>
  <si>
    <t>Network Boundary Bridging</t>
  </si>
  <si>
    <t>T1027</t>
  </si>
  <si>
    <t>Obfuscated Files or Information</t>
  </si>
  <si>
    <t>T1620</t>
  </si>
  <si>
    <t>Reflective Code Loading</t>
  </si>
  <si>
    <t>T1207</t>
  </si>
  <si>
    <t>Rogue Domain Controller</t>
  </si>
  <si>
    <t>T1014</t>
  </si>
  <si>
    <t>Rootkit</t>
  </si>
  <si>
    <t>T1218</t>
  </si>
  <si>
    <t>Signed Binary Proxy Execution</t>
  </si>
  <si>
    <t>T1216</t>
  </si>
  <si>
    <t>Signed Script Proxy Execution</t>
  </si>
  <si>
    <t>T1553</t>
  </si>
  <si>
    <t>Subvert Trust Controls</t>
  </si>
  <si>
    <t>T1221</t>
  </si>
  <si>
    <t>Template Injection</t>
  </si>
  <si>
    <t>T1127</t>
  </si>
  <si>
    <t>Trusted Developer Utilities Proxy Execution</t>
  </si>
  <si>
    <t>T1535</t>
  </si>
  <si>
    <t>Unused/Unsupported Cloud Regions</t>
  </si>
  <si>
    <t>T1550</t>
  </si>
  <si>
    <t>Use Alternate Authentication Material</t>
  </si>
  <si>
    <t>T1497</t>
  </si>
  <si>
    <t>Virtualization/Sandbox Evasion</t>
  </si>
  <si>
    <t>T1600</t>
  </si>
  <si>
    <t>Weaken Encryption</t>
  </si>
  <si>
    <t>T1220</t>
  </si>
  <si>
    <t>XSL Script Processing</t>
  </si>
  <si>
    <t>T1557</t>
  </si>
  <si>
    <t>Credential Access</t>
  </si>
  <si>
    <t>Adversary-in-the-Middle</t>
  </si>
  <si>
    <t>T1110</t>
  </si>
  <si>
    <t>Brute Force</t>
  </si>
  <si>
    <t>T1555</t>
  </si>
  <si>
    <t>Credentials from Password Stores</t>
  </si>
  <si>
    <t>T1212</t>
  </si>
  <si>
    <t>Exploitation for Credential Access</t>
  </si>
  <si>
    <t>T1187</t>
  </si>
  <si>
    <t>Forced Authentication</t>
  </si>
  <si>
    <t>T1606</t>
  </si>
  <si>
    <t>Forge Web Credentials</t>
  </si>
  <si>
    <t>T1056</t>
  </si>
  <si>
    <t>Input Capture</t>
  </si>
  <si>
    <t>T1040</t>
  </si>
  <si>
    <t>Network Sniffing</t>
  </si>
  <si>
    <t>T1003</t>
  </si>
  <si>
    <t>OS Credential Dumping</t>
  </si>
  <si>
    <t>T1528</t>
  </si>
  <si>
    <t>Steal Application Access Token</t>
  </si>
  <si>
    <t>T1539</t>
  </si>
  <si>
    <t>Steal Web Session Cookie</t>
  </si>
  <si>
    <t>T1558</t>
  </si>
  <si>
    <t>Steal or Forge Kerberos Tickets</t>
  </si>
  <si>
    <t>T1111</t>
  </si>
  <si>
    <t>Two-Factor Authentication Interception</t>
  </si>
  <si>
    <t>T1552</t>
  </si>
  <si>
    <t>Unsecured Credentials</t>
  </si>
  <si>
    <t>T1087</t>
  </si>
  <si>
    <t>Discovery</t>
  </si>
  <si>
    <t>Account Discovery</t>
  </si>
  <si>
    <t>T1010</t>
  </si>
  <si>
    <t>Application Window Discovery</t>
  </si>
  <si>
    <t>T1217</t>
  </si>
  <si>
    <t>Browser Bookmark Discovery</t>
  </si>
  <si>
    <t>T1580</t>
  </si>
  <si>
    <t>Cloud Infrastructure Discovery</t>
  </si>
  <si>
    <t>T1538</t>
  </si>
  <si>
    <t>Cloud Service Dashboard</t>
  </si>
  <si>
    <t>T1526</t>
  </si>
  <si>
    <t>Cloud Service Discovery</t>
  </si>
  <si>
    <t>T1619</t>
  </si>
  <si>
    <t>Cloud Storage Object Discovery</t>
  </si>
  <si>
    <t>T1613</t>
  </si>
  <si>
    <t>Container and Resource Discovery</t>
  </si>
  <si>
    <t>T1482</t>
  </si>
  <si>
    <t>Domain Trust Discovery</t>
  </si>
  <si>
    <t>T1083</t>
  </si>
  <si>
    <t>File and Directory Discovery</t>
  </si>
  <si>
    <t>T1615</t>
  </si>
  <si>
    <t>Group Policy Discovery</t>
  </si>
  <si>
    <t>T1046</t>
  </si>
  <si>
    <t>Network Service Scanning</t>
  </si>
  <si>
    <t>T1135</t>
  </si>
  <si>
    <t>Network Share Discovery</t>
  </si>
  <si>
    <t>T1201</t>
  </si>
  <si>
    <t>Password Policy Discovery</t>
  </si>
  <si>
    <t>T1120</t>
  </si>
  <si>
    <t>Peripheral Device Discovery</t>
  </si>
  <si>
    <t>T1069</t>
  </si>
  <si>
    <t>Permission Groups Discovery</t>
  </si>
  <si>
    <t>T1057</t>
  </si>
  <si>
    <t>Process Discovery</t>
  </si>
  <si>
    <t>T1012</t>
  </si>
  <si>
    <t>Query Registry</t>
  </si>
  <si>
    <t>T1018</t>
  </si>
  <si>
    <t>Remote System Discovery</t>
  </si>
  <si>
    <t>T1518</t>
  </si>
  <si>
    <t>Software Discovery</t>
  </si>
  <si>
    <t>T1082</t>
  </si>
  <si>
    <t>System Information Discovery</t>
  </si>
  <si>
    <t>T1614</t>
  </si>
  <si>
    <t>System Location Discovery</t>
  </si>
  <si>
    <t>T1016</t>
  </si>
  <si>
    <t>System Network Configuration Discovery</t>
  </si>
  <si>
    <t>T1049</t>
  </si>
  <si>
    <t>System Network Connections Discovery</t>
  </si>
  <si>
    <t>T1033</t>
  </si>
  <si>
    <t>System Owner/User Discovery</t>
  </si>
  <si>
    <t>T1007</t>
  </si>
  <si>
    <t>System Service Discovery</t>
  </si>
  <si>
    <t>T1124</t>
  </si>
  <si>
    <t>System Time Discovery</t>
  </si>
  <si>
    <t>T1210</t>
  </si>
  <si>
    <t>Lateral Movement</t>
  </si>
  <si>
    <t>Exploitation of Remote Services</t>
  </si>
  <si>
    <t>T1534</t>
  </si>
  <si>
    <t>Internal Spearphishing</t>
  </si>
  <si>
    <t>T1570</t>
  </si>
  <si>
    <t>Lateral Tool Transfer</t>
  </si>
  <si>
    <t>T1563</t>
  </si>
  <si>
    <t>Remote Service Session Hijacking</t>
  </si>
  <si>
    <t>T1021</t>
  </si>
  <si>
    <t>Remote Services</t>
  </si>
  <si>
    <t>T1080</t>
  </si>
  <si>
    <t>Taint Shared Content</t>
  </si>
  <si>
    <t>Collection</t>
  </si>
  <si>
    <t>T1560</t>
  </si>
  <si>
    <t>Archive Collected Data</t>
  </si>
  <si>
    <t>T1123</t>
  </si>
  <si>
    <t>Audio Capture</t>
  </si>
  <si>
    <t>T1119</t>
  </si>
  <si>
    <t>Automated Collection</t>
  </si>
  <si>
    <t>T1185</t>
  </si>
  <si>
    <t>Browser Session Hijacking</t>
  </si>
  <si>
    <t>T1115</t>
  </si>
  <si>
    <t>Clipboard Data</t>
  </si>
  <si>
    <t>T1074</t>
  </si>
  <si>
    <t>Data Staged</t>
  </si>
  <si>
    <t>T1530</t>
  </si>
  <si>
    <t>Data from Cloud Storage Object</t>
  </si>
  <si>
    <t>T1602</t>
  </si>
  <si>
    <t>Data from Configuration Repository</t>
  </si>
  <si>
    <t>T1213</t>
  </si>
  <si>
    <t>Data from Information Repositories</t>
  </si>
  <si>
    <t>T1005</t>
  </si>
  <si>
    <t>Data from Local System</t>
  </si>
  <si>
    <t>T1039</t>
  </si>
  <si>
    <t>Data from Network Shared Drive</t>
  </si>
  <si>
    <t>T1025</t>
  </si>
  <si>
    <t>Data from Removable Media</t>
  </si>
  <si>
    <t>T1114</t>
  </si>
  <si>
    <t>Email Collection</t>
  </si>
  <si>
    <t>T1113</t>
  </si>
  <si>
    <t>Screen Capture</t>
  </si>
  <si>
    <t>T1125</t>
  </si>
  <si>
    <t>Video Capture</t>
  </si>
  <si>
    <t>T1071</t>
  </si>
  <si>
    <t>Command and Control</t>
  </si>
  <si>
    <t>Application Layer Protocol</t>
  </si>
  <si>
    <t>T1092</t>
  </si>
  <si>
    <t>Communication Through Removable Media</t>
  </si>
  <si>
    <t>T1132</t>
  </si>
  <si>
    <t>Data Encoding</t>
  </si>
  <si>
    <t>T1001</t>
  </si>
  <si>
    <t>Data Obfuscation</t>
  </si>
  <si>
    <t>T1568</t>
  </si>
  <si>
    <t>Dynamic Resolution</t>
  </si>
  <si>
    <t>T1573</t>
  </si>
  <si>
    <t>Encrypted Channel</t>
  </si>
  <si>
    <t>T1008</t>
  </si>
  <si>
    <t>Fallback Channels</t>
  </si>
  <si>
    <t>T1105</t>
  </si>
  <si>
    <t>Ingress Tool Transfer</t>
  </si>
  <si>
    <t>T1104</t>
  </si>
  <si>
    <t>Multi-Stage Channels</t>
  </si>
  <si>
    <t>T1095</t>
  </si>
  <si>
    <t>Non-Application Layer Protocol</t>
  </si>
  <si>
    <t>T1571</t>
  </si>
  <si>
    <t>Non-Standard Port</t>
  </si>
  <si>
    <t>T1572</t>
  </si>
  <si>
    <t>Protocol Tunneling</t>
  </si>
  <si>
    <t>T1090</t>
  </si>
  <si>
    <t>Proxy</t>
  </si>
  <si>
    <t>T1219</t>
  </si>
  <si>
    <t>Remote Access Software</t>
  </si>
  <si>
    <t>T1102</t>
  </si>
  <si>
    <t>Web Service</t>
  </si>
  <si>
    <t>T1020</t>
  </si>
  <si>
    <t>Exfiltration</t>
  </si>
  <si>
    <t>Automated Exfiltration</t>
  </si>
  <si>
    <t>T1030</t>
  </si>
  <si>
    <t>Data Transfer Size Limits</t>
  </si>
  <si>
    <t>T1048</t>
  </si>
  <si>
    <t>Exfiltration Over Alternative Protocol</t>
  </si>
  <si>
    <t>T1041</t>
  </si>
  <si>
    <t>Exfiltration Over C2 Channel</t>
  </si>
  <si>
    <t>T1011</t>
  </si>
  <si>
    <t>Exfiltration Over Other Network Medium</t>
  </si>
  <si>
    <t>T1052</t>
  </si>
  <si>
    <t>Exfiltration Over Physical Medium</t>
  </si>
  <si>
    <t>T1567</t>
  </si>
  <si>
    <t>Exfiltration Over Web Service</t>
  </si>
  <si>
    <t>T1029</t>
  </si>
  <si>
    <t>Scheduled Transfer</t>
  </si>
  <si>
    <t>T1537</t>
  </si>
  <si>
    <t>Transfer Data to Cloud Account</t>
  </si>
  <si>
    <t>T1531</t>
  </si>
  <si>
    <t>Impact</t>
  </si>
  <si>
    <t>Account Access Removal</t>
  </si>
  <si>
    <t>T1485</t>
  </si>
  <si>
    <t>Data Destruction</t>
  </si>
  <si>
    <t>T1486</t>
  </si>
  <si>
    <t>Data Encrypted for Impact</t>
  </si>
  <si>
    <t>T1565</t>
  </si>
  <si>
    <t>Data Manipulation</t>
  </si>
  <si>
    <t>T1491</t>
  </si>
  <si>
    <t>Defacement</t>
  </si>
  <si>
    <t>T1561</t>
  </si>
  <si>
    <t>Disk Wipe</t>
  </si>
  <si>
    <t>T1499</t>
  </si>
  <si>
    <t>Endpoint Denial of Service</t>
  </si>
  <si>
    <t>T1495</t>
  </si>
  <si>
    <t>Firmware Corruption</t>
  </si>
  <si>
    <t>T1490</t>
  </si>
  <si>
    <t>Inhibit System Recovery</t>
  </si>
  <si>
    <t>T1498</t>
  </si>
  <si>
    <t>Network Denial of Service</t>
  </si>
  <si>
    <t>Resource Hijacking</t>
  </si>
  <si>
    <t>T1489</t>
  </si>
  <si>
    <t>Service Stop</t>
  </si>
  <si>
    <t>System Shutdown/Reboot</t>
  </si>
  <si>
    <t>User Account Permissions</t>
  </si>
  <si>
    <t>D3-UAP</t>
  </si>
  <si>
    <t>D3-UAP</t>
    <phoneticPr fontId="5" type="noConversion"/>
  </si>
  <si>
    <t>D3-MFA</t>
  </si>
  <si>
    <t>D3-MFA</t>
    <phoneticPr fontId="5" type="noConversion"/>
  </si>
  <si>
    <t>D3-OTP</t>
  </si>
  <si>
    <t>D3-OTP</t>
    <phoneticPr fontId="5" type="noConversion"/>
  </si>
  <si>
    <t>Detect</t>
  </si>
  <si>
    <t>User Behavior Analysis</t>
  </si>
  <si>
    <t>Domain Account Monitoring</t>
  </si>
  <si>
    <t>D3-DAM</t>
  </si>
  <si>
    <t>D3-DAM</t>
    <phoneticPr fontId="5" type="noConversion"/>
  </si>
  <si>
    <t>D3-JFAPA</t>
  </si>
  <si>
    <t>D3-JFAPA</t>
    <phoneticPr fontId="5" type="noConversion"/>
  </si>
  <si>
    <t>D3-RAPA</t>
  </si>
  <si>
    <t>D3-RAPA</t>
    <phoneticPr fontId="5" type="noConversion"/>
  </si>
  <si>
    <t>D3-SDA</t>
  </si>
  <si>
    <t>D3-SDA</t>
    <phoneticPr fontId="5" type="noConversion"/>
  </si>
  <si>
    <t>Local Account Monitoring</t>
  </si>
  <si>
    <t>D3-LAM</t>
  </si>
  <si>
    <t>D3-LAM</t>
    <phoneticPr fontId="5" type="noConversion"/>
  </si>
  <si>
    <t>Biometric Authentication</t>
  </si>
  <si>
    <t>D3-BAN</t>
  </si>
  <si>
    <t>D3-BAN</t>
    <phoneticPr fontId="5" type="noConversion"/>
  </si>
  <si>
    <t>Strong Password Policy</t>
  </si>
  <si>
    <t>D3-SPP</t>
  </si>
  <si>
    <t>D3-SPP</t>
    <phoneticPr fontId="5" type="noConversion"/>
  </si>
  <si>
    <t>D3-ANET</t>
  </si>
  <si>
    <t>D3-ANET</t>
    <phoneticPr fontId="5" type="noConversion"/>
  </si>
  <si>
    <t>D3-AZET</t>
  </si>
  <si>
    <t>D3-AZET</t>
    <phoneticPr fontId="5" type="noConversion"/>
  </si>
  <si>
    <t>D3-AVE</t>
  </si>
  <si>
    <t>D3-AVE</t>
    <phoneticPr fontId="5" type="noConversion"/>
  </si>
  <si>
    <t>D3-AM</t>
  </si>
  <si>
    <t>D3-AM</t>
    <phoneticPr fontId="5" type="noConversion"/>
  </si>
  <si>
    <t>Access Modeling</t>
  </si>
  <si>
    <t>Account Locking</t>
  </si>
  <si>
    <t>D3-AL</t>
  </si>
  <si>
    <t>D3-AL</t>
    <phoneticPr fontId="5" type="noConversion"/>
  </si>
  <si>
    <t>D3-DF</t>
  </si>
  <si>
    <t>D3-DF</t>
    <phoneticPr fontId="5" type="noConversion"/>
  </si>
  <si>
    <t>D3-FA</t>
  </si>
  <si>
    <t>D3-FA</t>
    <phoneticPr fontId="5" type="noConversion"/>
  </si>
  <si>
    <t>D3-EDL</t>
  </si>
  <si>
    <t>D3-EDL</t>
    <phoneticPr fontId="5" type="noConversion"/>
  </si>
  <si>
    <t>D3-EAL</t>
  </si>
  <si>
    <t>D3-EAL</t>
    <phoneticPr fontId="5" type="noConversion"/>
  </si>
  <si>
    <t>File Encryption</t>
  </si>
  <si>
    <t>D3-FE</t>
  </si>
  <si>
    <t>D3-FE</t>
    <phoneticPr fontId="5" type="noConversion"/>
  </si>
  <si>
    <t>Local File Permissions</t>
  </si>
  <si>
    <t>D3-LFP</t>
  </si>
  <si>
    <t>D3-LFP</t>
    <phoneticPr fontId="5" type="noConversion"/>
  </si>
  <si>
    <t>D3-DA</t>
  </si>
  <si>
    <t>D3-DA</t>
    <phoneticPr fontId="5" type="noConversion"/>
  </si>
  <si>
    <t>D3-EFA</t>
  </si>
  <si>
    <t>D3-EFA</t>
    <phoneticPr fontId="5" type="noConversion"/>
  </si>
  <si>
    <t>D3-ODM</t>
  </si>
  <si>
    <t>D3-ORA</t>
  </si>
  <si>
    <t>D3-OM</t>
  </si>
  <si>
    <t>D3-SYSM</t>
  </si>
  <si>
    <t>D3-DEM</t>
  </si>
  <si>
    <t>D3-SVCDM</t>
  </si>
  <si>
    <t>D3-SYSDM</t>
  </si>
  <si>
    <t>D3-SYSVA</t>
  </si>
  <si>
    <t>D3-AI</t>
  </si>
  <si>
    <t>D3-CI</t>
  </si>
  <si>
    <t>D3-DI</t>
  </si>
  <si>
    <t>D3-SWI</t>
  </si>
  <si>
    <t>D3-NNI</t>
  </si>
  <si>
    <t>D3-HCI</t>
  </si>
  <si>
    <t>D3-NM</t>
  </si>
  <si>
    <t>D3-LLM</t>
  </si>
  <si>
    <t>D3-ALLM</t>
  </si>
  <si>
    <t>D3-PLLM</t>
  </si>
  <si>
    <t>D3-NVA</t>
  </si>
  <si>
    <t>D3-PLM</t>
  </si>
  <si>
    <t>D3-APLM</t>
  </si>
  <si>
    <t>D3-PPLM</t>
  </si>
  <si>
    <t>D3-NTPM</t>
  </si>
  <si>
    <t>D3-MH</t>
  </si>
  <si>
    <t>D3-MAN</t>
  </si>
  <si>
    <t>D3-MENCR</t>
  </si>
  <si>
    <t>D3-TAAN</t>
  </si>
  <si>
    <t>D3-CH</t>
  </si>
  <si>
    <t>D3-CBAN</t>
  </si>
  <si>
    <t>D3-CP</t>
  </si>
  <si>
    <t>D3-CTS</t>
  </si>
  <si>
    <t>D3-DTP</t>
  </si>
  <si>
    <t>D3-PH</t>
  </si>
  <si>
    <t>D3-BA</t>
  </si>
  <si>
    <t>D3-DENCR</t>
  </si>
  <si>
    <t>D3-DLIC</t>
  </si>
  <si>
    <t>D3-RFS</t>
  </si>
  <si>
    <t>D3-SU</t>
  </si>
  <si>
    <t>D3-SCP</t>
  </si>
  <si>
    <t>D3-TBI</t>
  </si>
  <si>
    <t>D3-AH</t>
  </si>
  <si>
    <t>D3-ACH</t>
  </si>
  <si>
    <t>D3-DCE</t>
  </si>
  <si>
    <t>D3-EHPV</t>
  </si>
  <si>
    <t>D3-PAN</t>
  </si>
  <si>
    <t>D3-PSEP</t>
  </si>
  <si>
    <t>D3-SAOR</t>
  </si>
  <si>
    <t>D3-SFCV</t>
  </si>
  <si>
    <t>D3-ID</t>
  </si>
  <si>
    <t>D3-HD</t>
  </si>
  <si>
    <t>D3-UA</t>
  </si>
  <si>
    <t>D3-IRA</t>
  </si>
  <si>
    <t>D3-DNRA</t>
  </si>
  <si>
    <t>D3-FHRA</t>
  </si>
  <si>
    <t>D3-IPRA</t>
  </si>
  <si>
    <t>D3-URA</t>
  </si>
  <si>
    <t>D3-NTA</t>
  </si>
  <si>
    <t>D3-ANAA</t>
  </si>
  <si>
    <t>D3-BSE</t>
  </si>
  <si>
    <t>D3-CA</t>
  </si>
  <si>
    <t>D3-ACA</t>
  </si>
  <si>
    <t>D3-PCA</t>
  </si>
  <si>
    <t>D3-CSPP</t>
  </si>
  <si>
    <t>D3-CAA</t>
  </si>
  <si>
    <t>D3-DNSTA</t>
  </si>
  <si>
    <t>D3-FC</t>
  </si>
  <si>
    <t>D3-ISVA</t>
  </si>
  <si>
    <t>D3-IPCTA</t>
  </si>
  <si>
    <t>D3-NTCD</t>
  </si>
  <si>
    <t>D3-PHDURA</t>
  </si>
  <si>
    <t>D3-PMAD</t>
  </si>
  <si>
    <t>D3-RPA</t>
  </si>
  <si>
    <t>D3-RTSD</t>
  </si>
  <si>
    <t>D3-RTA</t>
  </si>
  <si>
    <t>D3-PM</t>
  </si>
  <si>
    <t>D3-FBA</t>
  </si>
  <si>
    <t>D3-FEMC</t>
  </si>
  <si>
    <t>D3-FV</t>
  </si>
  <si>
    <t>D3-PFV</t>
  </si>
  <si>
    <t>D3-SFV</t>
  </si>
  <si>
    <t>D3-OSM</t>
  </si>
  <si>
    <t>D3-EHB</t>
  </si>
  <si>
    <t>D3-IDA</t>
  </si>
  <si>
    <t>D3-MBT</t>
  </si>
  <si>
    <t>D3-SJA</t>
  </si>
  <si>
    <t>D3-SDM</t>
  </si>
  <si>
    <t>D3-SFA</t>
  </si>
  <si>
    <t>D3-SBV</t>
  </si>
  <si>
    <t>D3-SICA</t>
  </si>
  <si>
    <t>D3-USICA</t>
  </si>
  <si>
    <t>D3-PA</t>
  </si>
  <si>
    <t>D3-DQSA</t>
  </si>
  <si>
    <t>D3-FAPA</t>
  </si>
  <si>
    <t>D3-IBCA</t>
  </si>
  <si>
    <t>D3-PCSV</t>
  </si>
  <si>
    <t>D3-PSMD</t>
  </si>
  <si>
    <t>D3-PSA</t>
  </si>
  <si>
    <t>D3-PLA</t>
  </si>
  <si>
    <t>D3-SEA</t>
  </si>
  <si>
    <t>D3-SSC</t>
  </si>
  <si>
    <t>D3-SCA</t>
  </si>
  <si>
    <t>D3-FCA</t>
  </si>
  <si>
    <t>D3-MA</t>
  </si>
  <si>
    <t>D3-SMRA</t>
  </si>
  <si>
    <t>D3-SRA</t>
  </si>
  <si>
    <t>D3-UBA</t>
  </si>
  <si>
    <t>D3-CCSA</t>
  </si>
  <si>
    <t>D3-UDTA</t>
  </si>
  <si>
    <t>D3-UGLPA</t>
  </si>
  <si>
    <t>D3-WSAA</t>
  </si>
  <si>
    <t>D3-FCR</t>
  </si>
  <si>
    <t>D3-FH</t>
  </si>
  <si>
    <t>D3-NI</t>
  </si>
  <si>
    <t>D3-BDI</t>
  </si>
  <si>
    <t>D3-DNSAL</t>
  </si>
  <si>
    <t>D3-DNSDL</t>
  </si>
  <si>
    <t>D3-FRDDL</t>
  </si>
  <si>
    <t>D3-HDDL</t>
  </si>
  <si>
    <t>D3-HDL</t>
  </si>
  <si>
    <t>D3-FRIDL</t>
  </si>
  <si>
    <t>D3-RRDD</t>
  </si>
  <si>
    <t>D3-RRID</t>
  </si>
  <si>
    <t>D3-ET</t>
  </si>
  <si>
    <t>D3-NTF</t>
  </si>
  <si>
    <t>D3-ITF</t>
  </si>
  <si>
    <t>D3-OTF</t>
  </si>
  <si>
    <t>D3-EI</t>
  </si>
  <si>
    <t>D3-HBPI</t>
  </si>
  <si>
    <t>D3-IOPR</t>
  </si>
  <si>
    <t>D3-KBPI</t>
  </si>
  <si>
    <t>D3-MAC</t>
  </si>
  <si>
    <t>D3-SCF</t>
  </si>
  <si>
    <t>D3-DE</t>
  </si>
  <si>
    <t>D3-CHN</t>
  </si>
  <si>
    <t>D3-IHN</t>
  </si>
  <si>
    <t>D3-SHN</t>
  </si>
  <si>
    <t>D3-DO</t>
  </si>
  <si>
    <t>D3-DNR</t>
  </si>
  <si>
    <t>D3-DP</t>
  </si>
  <si>
    <t>D3-DPR</t>
  </si>
  <si>
    <t>D3-DST</t>
  </si>
  <si>
    <t>D3-DUC</t>
  </si>
  <si>
    <t>D3-PE</t>
  </si>
  <si>
    <t>D3-PT</t>
  </si>
  <si>
    <t>D3-CE</t>
  </si>
  <si>
    <t>D3-ANCI</t>
  </si>
  <si>
    <t>Model</t>
  </si>
  <si>
    <t>Operational Dependency Mapping</t>
  </si>
  <si>
    <t>Operational Risk Assessment</t>
  </si>
  <si>
    <t>Organization Mapping</t>
  </si>
  <si>
    <t>Data Exchange Mapping</t>
  </si>
  <si>
    <t>Service Dependency Mapping</t>
  </si>
  <si>
    <t>System Dependency Mapping</t>
  </si>
  <si>
    <t>System Vulnerability Assessment</t>
  </si>
  <si>
    <t>Configuration Inventory</t>
  </si>
  <si>
    <t>Data Inventory</t>
  </si>
  <si>
    <t>Network Node Inventory</t>
  </si>
  <si>
    <t>Hardware Component Inventory</t>
  </si>
  <si>
    <t>Logical Link Mapping</t>
  </si>
  <si>
    <t>Network Vulnerability Assessment</t>
  </si>
  <si>
    <t>Physical Link Mapping</t>
  </si>
  <si>
    <t>Network Traffic Policy Mapping</t>
  </si>
  <si>
    <t>Message Authentication</t>
  </si>
  <si>
    <t>Transfer Agent Authentication</t>
  </si>
  <si>
    <t>Certificate-based Authentication</t>
  </si>
  <si>
    <t>Credential Transmission Scoping</t>
  </si>
  <si>
    <t>Domain Trust Policy</t>
  </si>
  <si>
    <t>Bootloader Authentication</t>
  </si>
  <si>
    <t>System Configuration Permissions</t>
  </si>
  <si>
    <t>Application Configuration Hardening</t>
  </si>
  <si>
    <t>Stack Frame Canary Validation</t>
  </si>
  <si>
    <t>URL Analysis</t>
  </si>
  <si>
    <t>Identifier Reputation Analysis</t>
  </si>
  <si>
    <t>Client-server Payload Profiling</t>
  </si>
  <si>
    <t>Network Traffic Community Deviation</t>
  </si>
  <si>
    <t>Protocol Metadata Anomaly Detection</t>
  </si>
  <si>
    <t>Credential Compromise Scope Analysis</t>
  </si>
  <si>
    <t>Broadcast Domain Isolation</t>
  </si>
  <si>
    <t>Encrypted Tunnels</t>
  </si>
  <si>
    <t>Network Traffic Filtering</t>
  </si>
  <si>
    <t>IO Port Restriction</t>
  </si>
  <si>
    <t>Kernel-based Process Isolation</t>
  </si>
  <si>
    <t>Passive Logical Link Mapping</t>
  </si>
  <si>
    <t>Active Physical Link Mapping</t>
  </si>
  <si>
    <t>Passive Physical Link Mapping</t>
  </si>
  <si>
    <t>File Hash Reputation Analysis</t>
  </si>
  <si>
    <t>IP Reputation Analysis</t>
  </si>
  <si>
    <t>URL Reputation Analysis</t>
  </si>
  <si>
    <t>Active Certificate Analysis</t>
  </si>
  <si>
    <t>Passive Certificate Analysis</t>
  </si>
  <si>
    <t>Peripheral Firmware Verification</t>
  </si>
  <si>
    <t>System Firmware Verification</t>
  </si>
  <si>
    <t>Endpoint Health Beacon</t>
  </si>
  <si>
    <t>Input Device Analysis</t>
  </si>
  <si>
    <t>Memory Boundary Tracking</t>
  </si>
  <si>
    <t>Scheduled Job Analysis</t>
  </si>
  <si>
    <t>System Daemon Monitoring</t>
  </si>
  <si>
    <t>System File Analysis</t>
  </si>
  <si>
    <t>Service Binary Verification</t>
  </si>
  <si>
    <t>System Init Config Analysis</t>
  </si>
  <si>
    <t>User Session Init Config Analysis</t>
  </si>
  <si>
    <t>Process Lineage Analysis</t>
  </si>
  <si>
    <t>File Creation Analysis</t>
  </si>
  <si>
    <t>Forward Resolution Domain Denylisting</t>
  </si>
  <si>
    <t>Hierarchical Domain Denylisting</t>
  </si>
  <si>
    <t>Homoglyph Denylisting</t>
  </si>
  <si>
    <t>Forward Resolution IP Denylisting</t>
  </si>
  <si>
    <t>Reverse Resolution Domain Denylisting</t>
  </si>
  <si>
    <t>Reverse Resolution IP Denylisting</t>
  </si>
  <si>
    <t>Inbound Traffic Filtering</t>
  </si>
  <si>
    <t>Outbound Traffic Filtering</t>
  </si>
  <si>
    <t>System Call Filtering</t>
  </si>
  <si>
    <t>Domain Name Reputation Analysis</t>
    <phoneticPr fontId="5" type="noConversion"/>
  </si>
  <si>
    <t>D3FEND_Technique_lv0</t>
    <phoneticPr fontId="5" type="noConversion"/>
  </si>
  <si>
    <t>Operational Activity Mapping</t>
  </si>
  <si>
    <t>System Mapping</t>
  </si>
  <si>
    <t>Asset Inventory</t>
  </si>
  <si>
    <t>Network Mapping</t>
  </si>
  <si>
    <t>Application Hardening</t>
  </si>
  <si>
    <t>-</t>
    <phoneticPr fontId="5" type="noConversion"/>
  </si>
  <si>
    <t>D3-SSC</t>
    <phoneticPr fontId="5" type="noConversion"/>
  </si>
  <si>
    <t>D3-PCSV</t>
    <phoneticPr fontId="5" type="noConversion"/>
  </si>
  <si>
    <t>D3-MBT</t>
    <phoneticPr fontId="5" type="noConversion"/>
  </si>
  <si>
    <t>D3-PSEP</t>
    <phoneticPr fontId="5" type="noConversion"/>
  </si>
  <si>
    <t>D3-SAOR</t>
    <phoneticPr fontId="5" type="noConversion"/>
  </si>
  <si>
    <t>D3-SFCV</t>
    <phoneticPr fontId="5" type="noConversion"/>
  </si>
  <si>
    <t>D3-SCA</t>
    <phoneticPr fontId="5" type="noConversion"/>
  </si>
  <si>
    <t>D3-SCF</t>
    <phoneticPr fontId="5" type="noConversion"/>
  </si>
  <si>
    <t>D3-PSA</t>
    <phoneticPr fontId="5" type="noConversion"/>
  </si>
  <si>
    <t>D3-HBPI</t>
    <phoneticPr fontId="5" type="noConversion"/>
  </si>
  <si>
    <t>D3-SJA</t>
    <phoneticPr fontId="5" type="noConversion"/>
  </si>
  <si>
    <t>D3-MAC</t>
    <phoneticPr fontId="5" type="noConversion"/>
  </si>
  <si>
    <t>D3-SWI</t>
    <phoneticPr fontId="5" type="noConversion"/>
  </si>
  <si>
    <t>D3-SU</t>
    <phoneticPr fontId="5" type="noConversion"/>
  </si>
  <si>
    <t>D3-SBV</t>
    <phoneticPr fontId="5" type="noConversion"/>
  </si>
  <si>
    <t>D3-HD</t>
    <phoneticPr fontId="5" type="noConversion"/>
  </si>
  <si>
    <t>D3-UA</t>
    <phoneticPr fontId="5" type="noConversion"/>
  </si>
  <si>
    <t>D3-CSPP</t>
    <phoneticPr fontId="5" type="noConversion"/>
  </si>
  <si>
    <t>D3-NTCD</t>
    <phoneticPr fontId="5" type="noConversion"/>
  </si>
  <si>
    <t>D3-PHDURA</t>
    <phoneticPr fontId="5" type="noConversion"/>
  </si>
  <si>
    <t>D3-PMAD</t>
    <phoneticPr fontId="5" type="noConversion"/>
  </si>
  <si>
    <t>D3-RTSD</t>
    <phoneticPr fontId="5" type="noConversion"/>
  </si>
  <si>
    <t>D3-UGLPA</t>
    <phoneticPr fontId="5" type="noConversion"/>
  </si>
  <si>
    <t>D3-RPA</t>
    <phoneticPr fontId="5" type="noConversion"/>
  </si>
  <si>
    <t>D3-OTF</t>
    <phoneticPr fontId="5" type="noConversion"/>
  </si>
  <si>
    <t>D3-URA</t>
    <phoneticPr fontId="5" type="noConversion"/>
  </si>
  <si>
    <t>D3-NTF</t>
    <phoneticPr fontId="5" type="noConversion"/>
  </si>
  <si>
    <t>D3-ANAA</t>
    <phoneticPr fontId="5" type="noConversion"/>
  </si>
  <si>
    <t>D3-CAA</t>
    <phoneticPr fontId="5" type="noConversion"/>
  </si>
  <si>
    <t>D3-CCSA</t>
    <phoneticPr fontId="5" type="noConversion"/>
  </si>
  <si>
    <t>D3-DUC</t>
    <phoneticPr fontId="5" type="noConversion"/>
  </si>
  <si>
    <t>D3-ANCI</t>
    <phoneticPr fontId="5" type="noConversion"/>
  </si>
  <si>
    <t>D3-CTS</t>
    <phoneticPr fontId="5" type="noConversion"/>
  </si>
  <si>
    <t>D3-IPCTA</t>
    <phoneticPr fontId="5" type="noConversion"/>
  </si>
  <si>
    <t>D3-CI</t>
    <phoneticPr fontId="5" type="noConversion"/>
  </si>
  <si>
    <t>D3-SICA</t>
    <phoneticPr fontId="5" type="noConversion"/>
  </si>
  <si>
    <t>T1133</t>
    <phoneticPr fontId="5" type="noConversion"/>
  </si>
  <si>
    <t>AM_0048</t>
  </si>
  <si>
    <t>T1078</t>
    <phoneticPr fontId="5" type="noConversion"/>
  </si>
  <si>
    <t>Valid Accounts</t>
    <phoneticPr fontId="5" type="noConversion"/>
  </si>
  <si>
    <t>M1013</t>
    <phoneticPr fontId="5" type="noConversion"/>
  </si>
  <si>
    <t>AM_0049</t>
  </si>
  <si>
    <t>M1027</t>
    <phoneticPr fontId="5" type="noConversion"/>
  </si>
  <si>
    <t>AM_0050</t>
  </si>
  <si>
    <t>M1026</t>
    <phoneticPr fontId="5" type="noConversion"/>
  </si>
  <si>
    <t>AM_0051</t>
  </si>
  <si>
    <t>M1018</t>
    <phoneticPr fontId="5" type="noConversion"/>
  </si>
  <si>
    <t>AM_0052</t>
  </si>
  <si>
    <t>M1017</t>
    <phoneticPr fontId="5" type="noConversion"/>
  </si>
  <si>
    <t>AM_0053</t>
  </si>
  <si>
    <t>T1059</t>
    <phoneticPr fontId="5" type="noConversion"/>
  </si>
  <si>
    <t>Command and Scripting Interpreter</t>
    <phoneticPr fontId="5" type="noConversion"/>
  </si>
  <si>
    <t>TURE</t>
    <phoneticPr fontId="5" type="noConversion"/>
  </si>
  <si>
    <t>M1049</t>
    <phoneticPr fontId="5" type="noConversion"/>
  </si>
  <si>
    <t>AM_0054</t>
  </si>
  <si>
    <t>M1040</t>
    <phoneticPr fontId="5" type="noConversion"/>
  </si>
  <si>
    <t>AM_0055</t>
  </si>
  <si>
    <t>M1045</t>
    <phoneticPr fontId="5" type="noConversion"/>
  </si>
  <si>
    <t>AM_0056</t>
  </si>
  <si>
    <t>M1042</t>
    <phoneticPr fontId="5" type="noConversion"/>
  </si>
  <si>
    <t>AM_0057</t>
  </si>
  <si>
    <t>M1038</t>
    <phoneticPr fontId="5" type="noConversion"/>
  </si>
  <si>
    <t>AM_0058</t>
  </si>
  <si>
    <t>AM_0059</t>
  </si>
  <si>
    <t>M1021</t>
    <phoneticPr fontId="5" type="noConversion"/>
  </si>
  <si>
    <t>AM_0060</t>
  </si>
  <si>
    <t>T1609</t>
    <phoneticPr fontId="5" type="noConversion"/>
  </si>
  <si>
    <t>Container Administration Command</t>
    <phoneticPr fontId="5" type="noConversion"/>
  </si>
  <si>
    <t>AM_0061</t>
  </si>
  <si>
    <t>M1035</t>
    <phoneticPr fontId="5" type="noConversion"/>
  </si>
  <si>
    <t>AM_0062</t>
  </si>
  <si>
    <t>AM_0063</t>
  </si>
  <si>
    <t>AM_0064</t>
  </si>
  <si>
    <t>T1610</t>
    <phoneticPr fontId="5" type="noConversion"/>
  </si>
  <si>
    <t>Deploy Container</t>
    <phoneticPr fontId="5" type="noConversion"/>
  </si>
  <si>
    <t>AM_0065</t>
  </si>
  <si>
    <t>AM_0066</t>
  </si>
  <si>
    <t>AM_0067</t>
  </si>
  <si>
    <t>AM_0068</t>
  </si>
  <si>
    <t>T1203</t>
    <phoneticPr fontId="5" type="noConversion"/>
  </si>
  <si>
    <t>Exploitation for Client Execution</t>
    <phoneticPr fontId="5" type="noConversion"/>
  </si>
  <si>
    <t>Single</t>
  </si>
  <si>
    <t>AM_0069</t>
  </si>
  <si>
    <t>AM_0070</t>
  </si>
  <si>
    <t>T1559</t>
    <phoneticPr fontId="5" type="noConversion"/>
  </si>
  <si>
    <t>Inter-Process Communication</t>
    <phoneticPr fontId="5" type="noConversion"/>
  </si>
  <si>
    <t>AM_0071</t>
  </si>
  <si>
    <t>AM_0072</t>
  </si>
  <si>
    <t>AM_0073</t>
  </si>
  <si>
    <t>AM_0074</t>
  </si>
  <si>
    <t>AM_0075</t>
  </si>
  <si>
    <t>AM_0076</t>
  </si>
  <si>
    <t>T1106</t>
    <phoneticPr fontId="5" type="noConversion"/>
  </si>
  <si>
    <t>Native API</t>
    <phoneticPr fontId="5" type="noConversion"/>
  </si>
  <si>
    <t>AM_0077</t>
  </si>
  <si>
    <t>AM_0078</t>
  </si>
  <si>
    <t>T1053</t>
    <phoneticPr fontId="5" type="noConversion"/>
  </si>
  <si>
    <t>Scheduled Task/Job</t>
    <phoneticPr fontId="5" type="noConversion"/>
  </si>
  <si>
    <t>M1047</t>
    <phoneticPr fontId="5" type="noConversion"/>
  </si>
  <si>
    <t>AM_0079</t>
  </si>
  <si>
    <t>M1028</t>
    <phoneticPr fontId="5" type="noConversion"/>
  </si>
  <si>
    <t>AM_0080</t>
  </si>
  <si>
    <t>AM_0081</t>
  </si>
  <si>
    <t>AM_0082</t>
  </si>
  <si>
    <t>T1129</t>
    <phoneticPr fontId="5" type="noConversion"/>
  </si>
  <si>
    <t>Shared Modules</t>
    <phoneticPr fontId="5" type="noConversion"/>
  </si>
  <si>
    <t>AM_0083</t>
  </si>
  <si>
    <t>T1072</t>
    <phoneticPr fontId="5" type="noConversion"/>
  </si>
  <si>
    <t>Software Deployment Tools</t>
    <phoneticPr fontId="5" type="noConversion"/>
  </si>
  <si>
    <t>M1015</t>
    <phoneticPr fontId="5" type="noConversion"/>
  </si>
  <si>
    <t>AM_0084</t>
  </si>
  <si>
    <t>AM_0085</t>
  </si>
  <si>
    <t>AM_0086</t>
  </si>
  <si>
    <t>AM_0087</t>
  </si>
  <si>
    <t>AM_0088</t>
  </si>
  <si>
    <t>M1029</t>
    <phoneticPr fontId="5" type="noConversion"/>
  </si>
  <si>
    <t>AM_0089</t>
  </si>
  <si>
    <t>AM_0090</t>
  </si>
  <si>
    <t>AM_0091</t>
  </si>
  <si>
    <t>AM_0092</t>
  </si>
  <si>
    <t>T1569</t>
    <phoneticPr fontId="5" type="noConversion"/>
  </si>
  <si>
    <t>System Services</t>
    <phoneticPr fontId="5" type="noConversion"/>
  </si>
  <si>
    <t>AM_0093</t>
  </si>
  <si>
    <t>AM_0094</t>
  </si>
  <si>
    <t>M1022</t>
    <phoneticPr fontId="5" type="noConversion"/>
  </si>
  <si>
    <t>AM_0095</t>
  </si>
  <si>
    <t>AM_0096</t>
  </si>
  <si>
    <t>T1204</t>
    <phoneticPr fontId="5" type="noConversion"/>
  </si>
  <si>
    <t>User Execution</t>
    <phoneticPr fontId="5" type="noConversion"/>
  </si>
  <si>
    <t>AM_0097</t>
  </si>
  <si>
    <t>AM_0098</t>
  </si>
  <si>
    <t>AM_0099</t>
  </si>
  <si>
    <t>AM_0100</t>
  </si>
  <si>
    <t>AM_0101</t>
  </si>
  <si>
    <t>T1047</t>
    <phoneticPr fontId="5" type="noConversion"/>
  </si>
  <si>
    <t>Windows Management Instrumentation</t>
    <phoneticPr fontId="5" type="noConversion"/>
  </si>
  <si>
    <t>AM_0102</t>
  </si>
  <si>
    <t>AM_0103</t>
  </si>
  <si>
    <t>AM_0104</t>
  </si>
  <si>
    <t>AM_0105</t>
  </si>
  <si>
    <t>T1098</t>
    <phoneticPr fontId="5" type="noConversion"/>
  </si>
  <si>
    <t>Account Manipulation</t>
    <phoneticPr fontId="5" type="noConversion"/>
  </si>
  <si>
    <t>AM_0106</t>
  </si>
  <si>
    <t>AM_0107</t>
  </si>
  <si>
    <t>AM_0108</t>
  </si>
  <si>
    <t>AM_0109</t>
  </si>
  <si>
    <t>AM_0110</t>
  </si>
  <si>
    <t>T1197</t>
    <phoneticPr fontId="5" type="noConversion"/>
  </si>
  <si>
    <t>BITS Jobs</t>
    <phoneticPr fontId="5" type="noConversion"/>
  </si>
  <si>
    <t>AM_0111</t>
  </si>
  <si>
    <t>AM_0112</t>
  </si>
  <si>
    <t>AM_0113</t>
  </si>
  <si>
    <t>T1547</t>
    <phoneticPr fontId="5" type="noConversion"/>
  </si>
  <si>
    <t>Boot or Logon Autostart Execution</t>
    <phoneticPr fontId="5" type="noConversion"/>
  </si>
  <si>
    <t>AM_0114</t>
  </si>
  <si>
    <t>T1037</t>
    <phoneticPr fontId="5" type="noConversion"/>
  </si>
  <si>
    <t>Boot or Logon Initialization Scripts</t>
    <phoneticPr fontId="5" type="noConversion"/>
  </si>
  <si>
    <t>AM_0115</t>
  </si>
  <si>
    <t>M1024</t>
    <phoneticPr fontId="5" type="noConversion"/>
  </si>
  <si>
    <t>AM_0116</t>
  </si>
  <si>
    <t>AM_0117</t>
  </si>
  <si>
    <t>AM_0118</t>
  </si>
  <si>
    <t>AM_0119</t>
  </si>
  <si>
    <t>AM_0120</t>
  </si>
  <si>
    <t>AM_0121</t>
  </si>
  <si>
    <t>AM_0122</t>
  </si>
  <si>
    <t>Create Account</t>
    <phoneticPr fontId="5" type="noConversion"/>
  </si>
  <si>
    <t>AM_0123</t>
  </si>
  <si>
    <t>AM_0124</t>
  </si>
  <si>
    <t>AM_0125</t>
  </si>
  <si>
    <t>AM_0126</t>
  </si>
  <si>
    <t>T1543</t>
    <phoneticPr fontId="5" type="noConversion"/>
  </si>
  <si>
    <t>AM_0127</t>
  </si>
  <si>
    <t>AM_0128</t>
  </si>
  <si>
    <t>AM_0129</t>
  </si>
  <si>
    <t>AM_0130</t>
  </si>
  <si>
    <t>AM_0131</t>
  </si>
  <si>
    <t>AM_0132</t>
  </si>
  <si>
    <t>AM_0133</t>
  </si>
  <si>
    <t>T1546</t>
    <phoneticPr fontId="5" type="noConversion"/>
  </si>
  <si>
    <t>Event Triggered Execution</t>
    <phoneticPr fontId="5" type="noConversion"/>
  </si>
  <si>
    <t>AM_0134</t>
  </si>
  <si>
    <t>AM_0135</t>
  </si>
  <si>
    <t>AM_0136</t>
  </si>
  <si>
    <t>AM_0137</t>
  </si>
  <si>
    <t>AM_0138</t>
  </si>
  <si>
    <t>AM_0139</t>
  </si>
  <si>
    <t>AM_0140</t>
  </si>
  <si>
    <t>AM_0141</t>
  </si>
  <si>
    <t>AM_0142</t>
  </si>
  <si>
    <t>AM_0143</t>
  </si>
  <si>
    <t>AM_0144</t>
  </si>
  <si>
    <t>AM_0145</t>
  </si>
  <si>
    <t>AM_0146</t>
  </si>
  <si>
    <t>AM_0147</t>
  </si>
  <si>
    <t>AM_0148</t>
  </si>
  <si>
    <t>AM_0149</t>
  </si>
  <si>
    <t>AM_0150</t>
  </si>
  <si>
    <t>AM_0151</t>
  </si>
  <si>
    <t>T1556</t>
    <phoneticPr fontId="5" type="noConversion"/>
  </si>
  <si>
    <t>Modify Authentication Process</t>
    <phoneticPr fontId="5" type="noConversion"/>
  </si>
  <si>
    <t>AM_0152</t>
  </si>
  <si>
    <t>AM_0153</t>
  </si>
  <si>
    <t>AM_0154</t>
  </si>
  <si>
    <t>AM_0155</t>
  </si>
  <si>
    <t>AM_0156</t>
  </si>
  <si>
    <t>AM_0157</t>
  </si>
  <si>
    <t>AM_0158</t>
  </si>
  <si>
    <t>AM_0159</t>
  </si>
  <si>
    <t>T1137</t>
    <phoneticPr fontId="5" type="noConversion"/>
  </si>
  <si>
    <t>AM_0160</t>
  </si>
  <si>
    <t>AM_0161</t>
  </si>
  <si>
    <t>AM_0162</t>
  </si>
  <si>
    <t>AM_0163</t>
  </si>
  <si>
    <t>M1046</t>
    <phoneticPr fontId="5" type="noConversion"/>
  </si>
  <si>
    <t>AM_0164</t>
  </si>
  <si>
    <t>AM_0165</t>
  </si>
  <si>
    <t>AM_0166</t>
  </si>
  <si>
    <t>AM_0167</t>
  </si>
  <si>
    <t>AM_0168</t>
  </si>
  <si>
    <t>AM_0169</t>
  </si>
  <si>
    <t>AM_0170</t>
  </si>
  <si>
    <t>AM_0171</t>
  </si>
  <si>
    <t>AM_0172</t>
  </si>
  <si>
    <t>AM_0173</t>
  </si>
  <si>
    <t>AM_0174</t>
  </si>
  <si>
    <t>AM_0175</t>
  </si>
  <si>
    <t>AM_0176</t>
  </si>
  <si>
    <t>AM_0177</t>
  </si>
  <si>
    <t>AM_0178</t>
  </si>
  <si>
    <t>AM_0179</t>
  </si>
  <si>
    <t>AM_0180</t>
  </si>
  <si>
    <t>AM_0181</t>
  </si>
  <si>
    <t>AM_0182</t>
  </si>
  <si>
    <t>AM_0183</t>
  </si>
  <si>
    <t>Abuse Elevation Control Mechanism</t>
    <phoneticPr fontId="5" type="noConversion"/>
  </si>
  <si>
    <t>AM_0184</t>
  </si>
  <si>
    <t>AM_0185</t>
  </si>
  <si>
    <t>AM_0186</t>
  </si>
  <si>
    <t>AM_0187</t>
  </si>
  <si>
    <t>AM_0188</t>
  </si>
  <si>
    <t>AM_0189</t>
  </si>
  <si>
    <t>T1134</t>
    <phoneticPr fontId="5" type="noConversion"/>
  </si>
  <si>
    <t>Access Token Manipulation</t>
    <phoneticPr fontId="5" type="noConversion"/>
  </si>
  <si>
    <t>AM_0190</t>
  </si>
  <si>
    <t>AM_0191</t>
  </si>
  <si>
    <t>AM_0192</t>
  </si>
  <si>
    <t>AM_0193</t>
  </si>
  <si>
    <t>AM_0194</t>
  </si>
  <si>
    <t>AM_0195</t>
  </si>
  <si>
    <t>AM_0196</t>
  </si>
  <si>
    <t>AM_0197</t>
  </si>
  <si>
    <t>AM_0198</t>
  </si>
  <si>
    <t>AM_0199</t>
  </si>
  <si>
    <t>AM_0200</t>
  </si>
  <si>
    <t>AM_0201</t>
  </si>
  <si>
    <t>T1484</t>
    <phoneticPr fontId="5" type="noConversion"/>
  </si>
  <si>
    <t>AM_0202</t>
  </si>
  <si>
    <t>AM_0203</t>
  </si>
  <si>
    <t>AM_0204</t>
  </si>
  <si>
    <t>T1611</t>
    <phoneticPr fontId="5" type="noConversion"/>
  </si>
  <si>
    <t>Escape to Host</t>
    <phoneticPr fontId="5" type="noConversion"/>
  </si>
  <si>
    <t>AM_0205</t>
  </si>
  <si>
    <t>AM_0206</t>
  </si>
  <si>
    <t>AM_0207</t>
  </si>
  <si>
    <t>AM_0208</t>
  </si>
  <si>
    <t>T1068</t>
    <phoneticPr fontId="5" type="noConversion"/>
  </si>
  <si>
    <t>Exploitation for Privilege Escalation</t>
    <phoneticPr fontId="5" type="noConversion"/>
  </si>
  <si>
    <t>AM_0209</t>
  </si>
  <si>
    <t>AM_0210</t>
  </si>
  <si>
    <t>AM_0211</t>
  </si>
  <si>
    <t>M1019</t>
    <phoneticPr fontId="5" type="noConversion"/>
  </si>
  <si>
    <t>AM_0212</t>
  </si>
  <si>
    <t>AM_0213</t>
  </si>
  <si>
    <t>AM_0214</t>
  </si>
  <si>
    <t>AM_0215</t>
  </si>
  <si>
    <t>AM_0216</t>
  </si>
  <si>
    <t>AM_0217</t>
  </si>
  <si>
    <t>AM_0218</t>
  </si>
  <si>
    <t>AM_0219</t>
  </si>
  <si>
    <t>AM_0220</t>
  </si>
  <si>
    <t>AM_0221</t>
  </si>
  <si>
    <t>AM_0222</t>
  </si>
  <si>
    <t>AM_0223</t>
  </si>
  <si>
    <t>T1055</t>
    <phoneticPr fontId="5" type="noConversion"/>
  </si>
  <si>
    <t>Process Injection</t>
    <phoneticPr fontId="5" type="noConversion"/>
  </si>
  <si>
    <t>AM_0224</t>
  </si>
  <si>
    <t>AM_0225</t>
  </si>
  <si>
    <t>AM_0226</t>
  </si>
  <si>
    <t>AM_0227</t>
  </si>
  <si>
    <t>AM_0228</t>
  </si>
  <si>
    <t>AM_0229</t>
  </si>
  <si>
    <t>AM_0230</t>
  </si>
  <si>
    <t>AM_0231</t>
  </si>
  <si>
    <t>AM_0232</t>
  </si>
  <si>
    <t>AM_0233</t>
  </si>
  <si>
    <t>AM_0234</t>
  </si>
  <si>
    <t>AM_0235</t>
  </si>
  <si>
    <t>AM_0236</t>
  </si>
  <si>
    <t>AM_0237</t>
  </si>
  <si>
    <t>AM_0238</t>
  </si>
  <si>
    <t>AM_0239</t>
  </si>
  <si>
    <t>AM_0240</t>
  </si>
  <si>
    <t>AM_0241</t>
  </si>
  <si>
    <t>AM_0242</t>
  </si>
  <si>
    <t>AM_0243</t>
  </si>
  <si>
    <t>AM_0244</t>
  </si>
  <si>
    <t>AM_0245</t>
  </si>
  <si>
    <t>T1612</t>
    <phoneticPr fontId="5" type="noConversion"/>
  </si>
  <si>
    <t>Build Image on Host</t>
    <phoneticPr fontId="5" type="noConversion"/>
  </si>
  <si>
    <t>AM_0246</t>
  </si>
  <si>
    <t>AM_0247</t>
  </si>
  <si>
    <t>AM_0248</t>
  </si>
  <si>
    <t>AM_0249</t>
  </si>
  <si>
    <t>T1140</t>
    <phoneticPr fontId="5" type="noConversion"/>
  </si>
  <si>
    <t>Deobfuscate/Decode Files or Information</t>
    <phoneticPr fontId="5" type="noConversion"/>
  </si>
  <si>
    <t>AM_0250</t>
  </si>
  <si>
    <t>AM_0251</t>
  </si>
  <si>
    <t>AM_0252</t>
  </si>
  <si>
    <t>AM_0253</t>
  </si>
  <si>
    <t>AM_0254</t>
  </si>
  <si>
    <t>T1006</t>
    <phoneticPr fontId="5" type="noConversion"/>
  </si>
  <si>
    <t>Direct Volume Access</t>
    <phoneticPr fontId="5" type="noConversion"/>
  </si>
  <si>
    <t>AM_0255</t>
  </si>
  <si>
    <t>AM_0256</t>
  </si>
  <si>
    <t>AM_0257</t>
  </si>
  <si>
    <t>AM_0258</t>
  </si>
  <si>
    <t>T1480</t>
    <phoneticPr fontId="5" type="noConversion"/>
  </si>
  <si>
    <t>M1055</t>
    <phoneticPr fontId="5" type="noConversion"/>
  </si>
  <si>
    <t>AM_0259</t>
  </si>
  <si>
    <t>T1211</t>
    <phoneticPr fontId="5" type="noConversion"/>
  </si>
  <si>
    <t>AM_0260</t>
  </si>
  <si>
    <t>AM_0261</t>
  </si>
  <si>
    <t>AM_0262</t>
  </si>
  <si>
    <t>AM_0263</t>
  </si>
  <si>
    <t>T1222</t>
    <phoneticPr fontId="5" type="noConversion"/>
  </si>
  <si>
    <t>AM_0264</t>
  </si>
  <si>
    <t>AM_0265</t>
  </si>
  <si>
    <t>AM_0266</t>
  </si>
  <si>
    <t>AM_0267</t>
  </si>
  <si>
    <t>AM_0268</t>
  </si>
  <si>
    <t>AM_0269</t>
  </si>
  <si>
    <t>AM_0270</t>
  </si>
  <si>
    <t>AM_0271</t>
  </si>
  <si>
    <t>AM_0272</t>
  </si>
  <si>
    <t>AM_0273</t>
  </si>
  <si>
    <t>AM_0274</t>
  </si>
  <si>
    <t>AM_0275</t>
  </si>
  <si>
    <t>AM_0276</t>
  </si>
  <si>
    <t>AM_0277</t>
  </si>
  <si>
    <t>AM_0278</t>
  </si>
  <si>
    <t>AM_0279</t>
  </si>
  <si>
    <t>AM_0280</t>
  </si>
  <si>
    <t>M1041</t>
    <phoneticPr fontId="5" type="noConversion"/>
  </si>
  <si>
    <t>AM_0281</t>
  </si>
  <si>
    <t>AM_0282</t>
  </si>
  <si>
    <t>AM_0283</t>
  </si>
  <si>
    <t>AM_0284</t>
  </si>
  <si>
    <t>AM_0285</t>
  </si>
  <si>
    <t>AM_0286</t>
  </si>
  <si>
    <t>AM_0287</t>
  </si>
  <si>
    <t>AM_0288</t>
  </si>
  <si>
    <t>AM_0289</t>
  </si>
  <si>
    <t>AM_0290</t>
  </si>
  <si>
    <t>AM_0291</t>
  </si>
  <si>
    <t>AM_0292</t>
  </si>
  <si>
    <t>AM_0293</t>
  </si>
  <si>
    <t>AM_0294</t>
  </si>
  <si>
    <t>AM_0295</t>
  </si>
  <si>
    <t>AM_0296</t>
  </si>
  <si>
    <t>AM_0297</t>
  </si>
  <si>
    <t>T1112</t>
    <phoneticPr fontId="5" type="noConversion"/>
  </si>
  <si>
    <t>AM_0298</t>
  </si>
  <si>
    <t>AM_0299</t>
  </si>
  <si>
    <t>AM_0300</t>
  </si>
  <si>
    <t>M1043</t>
    <phoneticPr fontId="5" type="noConversion"/>
  </si>
  <si>
    <t>AM_0301</t>
  </si>
  <si>
    <t>AM_0302</t>
  </si>
  <si>
    <t>AM_0303</t>
  </si>
  <si>
    <t>AM_0304</t>
  </si>
  <si>
    <t>Multi</t>
  </si>
  <si>
    <t>AM_0305</t>
  </si>
  <si>
    <t>AM_0306</t>
  </si>
  <si>
    <t>AM_0307</t>
  </si>
  <si>
    <t>AM_0308</t>
  </si>
  <si>
    <t>AM_0309</t>
  </si>
  <si>
    <t>AM_0310</t>
  </si>
  <si>
    <t>AM_0311</t>
  </si>
  <si>
    <t>AM_0312</t>
  </si>
  <si>
    <t>AM_0313</t>
  </si>
  <si>
    <t>AM_0314</t>
  </si>
  <si>
    <t>AM_0315</t>
  </si>
  <si>
    <t>AM_0316</t>
  </si>
  <si>
    <t>AM_0317</t>
  </si>
  <si>
    <t>AM_0318</t>
  </si>
  <si>
    <t>AM_0319</t>
  </si>
  <si>
    <t>AM_0320</t>
  </si>
  <si>
    <t>AM_0321</t>
  </si>
  <si>
    <t>AM_0322</t>
  </si>
  <si>
    <t>AM_0323</t>
  </si>
  <si>
    <t>AM_0324</t>
  </si>
  <si>
    <t>AM_0325</t>
  </si>
  <si>
    <t>AM_0326</t>
  </si>
  <si>
    <t>AM_0327</t>
  </si>
  <si>
    <t>AM_0328</t>
  </si>
  <si>
    <t>AM_0329</t>
  </si>
  <si>
    <t>AM_0330</t>
  </si>
  <si>
    <t>AM_0331</t>
  </si>
  <si>
    <t>AM_0332</t>
  </si>
  <si>
    <t>AM_0333</t>
  </si>
  <si>
    <t>AM_0334</t>
  </si>
  <si>
    <t>T1127</t>
    <phoneticPr fontId="5" type="noConversion"/>
  </si>
  <si>
    <t>AM_0335</t>
  </si>
  <si>
    <t>AM_0336</t>
  </si>
  <si>
    <t>T1535</t>
    <phoneticPr fontId="5" type="noConversion"/>
  </si>
  <si>
    <t>AM_0337</t>
  </si>
  <si>
    <t>AM_0338</t>
  </si>
  <si>
    <t>AM_0339</t>
  </si>
  <si>
    <t>AM_0340</t>
  </si>
  <si>
    <t>AM_0341</t>
  </si>
  <si>
    <t>AM_0342</t>
  </si>
  <si>
    <t>AM_0343</t>
  </si>
  <si>
    <t>AM_0344</t>
  </si>
  <si>
    <t>AM_0345</t>
  </si>
  <si>
    <t>AM_0346</t>
  </si>
  <si>
    <t>AM_0347</t>
  </si>
  <si>
    <t>AM_0348</t>
  </si>
  <si>
    <t>AM_0349</t>
  </si>
  <si>
    <t>AM_0350</t>
  </si>
  <si>
    <t>AM_0351</t>
  </si>
  <si>
    <t>AM_0352</t>
  </si>
  <si>
    <t>AM_0353</t>
  </si>
  <si>
    <t>AM_0354</t>
  </si>
  <si>
    <t>M1036</t>
    <phoneticPr fontId="5" type="noConversion"/>
  </si>
  <si>
    <t>AM_0355</t>
  </si>
  <si>
    <t>AM_0356</t>
  </si>
  <si>
    <t>AM_0357</t>
  </si>
  <si>
    <t>AM_0358</t>
  </si>
  <si>
    <t>AM_0359</t>
  </si>
  <si>
    <t>AM_0360</t>
  </si>
  <si>
    <t>AM_0361</t>
  </si>
  <si>
    <t>AM_0362</t>
  </si>
  <si>
    <t>AM_0363</t>
  </si>
  <si>
    <t>AM_0364</t>
  </si>
  <si>
    <t>AM_0365</t>
  </si>
  <si>
    <t>AM_0366</t>
  </si>
  <si>
    <t>AM_0367</t>
  </si>
  <si>
    <t>AM_0368</t>
  </si>
  <si>
    <t>AM_0369</t>
  </si>
  <si>
    <t>AM_0370</t>
  </si>
  <si>
    <t>AM_0371</t>
  </si>
  <si>
    <t>AM_0372</t>
  </si>
  <si>
    <t>AM_0373</t>
  </si>
  <si>
    <t>AM_0374</t>
  </si>
  <si>
    <t>AM_0375</t>
  </si>
  <si>
    <t>AM_0376</t>
  </si>
  <si>
    <t>AM_0377</t>
  </si>
  <si>
    <t>AM_0378</t>
  </si>
  <si>
    <t>AM_0379</t>
  </si>
  <si>
    <t>AM_0380</t>
  </si>
  <si>
    <t>AM_0381</t>
  </si>
  <si>
    <t>T1003</t>
    <phoneticPr fontId="5" type="noConversion"/>
  </si>
  <si>
    <t>AM_0382</t>
  </si>
  <si>
    <t>AM_0383</t>
  </si>
  <si>
    <t>AM_0384</t>
  </si>
  <si>
    <t>AM_0385</t>
  </si>
  <si>
    <t>AM_0386</t>
  </si>
  <si>
    <t>AM_0387</t>
  </si>
  <si>
    <t>AM_0388</t>
  </si>
  <si>
    <t>AM_0389</t>
  </si>
  <si>
    <t>AM_0390</t>
  </si>
  <si>
    <t>AM_0391</t>
  </si>
  <si>
    <t>AM_0392</t>
  </si>
  <si>
    <t>AM_0393</t>
  </si>
  <si>
    <t>AM_0394</t>
  </si>
  <si>
    <t>AM_0395</t>
  </si>
  <si>
    <t>AM_0396</t>
  </si>
  <si>
    <t>AM_0397</t>
  </si>
  <si>
    <t>AM_0398</t>
  </si>
  <si>
    <t>AM_0399</t>
  </si>
  <si>
    <t>AM_0400</t>
  </si>
  <si>
    <t>AM_0401</t>
  </si>
  <si>
    <t>AM_0402</t>
  </si>
  <si>
    <t>AM_0403</t>
  </si>
  <si>
    <t>AM_0404</t>
  </si>
  <si>
    <t>AM_0405</t>
  </si>
  <si>
    <t>AM_0406</t>
  </si>
  <si>
    <t>AM_0407</t>
  </si>
  <si>
    <t>AM_0408</t>
  </si>
  <si>
    <t>AM_0409</t>
  </si>
  <si>
    <t>AM_0410</t>
  </si>
  <si>
    <t>AM_0411</t>
  </si>
  <si>
    <t>AM_0412</t>
  </si>
  <si>
    <t>AM_0413</t>
  </si>
  <si>
    <t>AM_0414</t>
  </si>
  <si>
    <t>AM_0415</t>
  </si>
  <si>
    <t>AM_0416</t>
  </si>
  <si>
    <t>AM_0417</t>
  </si>
  <si>
    <t>AM_0418</t>
  </si>
  <si>
    <t>AM_0419</t>
  </si>
  <si>
    <t>AM_0420</t>
  </si>
  <si>
    <t>AM_0421</t>
  </si>
  <si>
    <t>AM_0422</t>
  </si>
  <si>
    <t>AM_0423</t>
  </si>
  <si>
    <t>AM_0424</t>
  </si>
  <si>
    <t>AM_0425</t>
  </si>
  <si>
    <t>AM_0426</t>
  </si>
  <si>
    <t>T1046</t>
    <phoneticPr fontId="5" type="noConversion"/>
  </si>
  <si>
    <t>AM_0427</t>
  </si>
  <si>
    <t>AM_0428</t>
  </si>
  <si>
    <t>AM_0429</t>
  </si>
  <si>
    <t>AM_0430</t>
  </si>
  <si>
    <t>AM_0431</t>
  </si>
  <si>
    <t>AM_0432</t>
  </si>
  <si>
    <t>AM_0433</t>
  </si>
  <si>
    <t>AM_0434</t>
  </si>
  <si>
    <t>AM_0435</t>
  </si>
  <si>
    <t>AM_0436</t>
  </si>
  <si>
    <t>AM_0437</t>
  </si>
  <si>
    <t>AM_0438</t>
  </si>
  <si>
    <t>AM_0439</t>
  </si>
  <si>
    <t>AM_0440</t>
  </si>
  <si>
    <t>AM_0441</t>
  </si>
  <si>
    <t>AM_0442</t>
  </si>
  <si>
    <t>AM_0443</t>
  </si>
  <si>
    <t>AM_0444</t>
  </si>
  <si>
    <t>AM_0445</t>
  </si>
  <si>
    <t>AM_0446</t>
  </si>
  <si>
    <t>AM_0447</t>
  </si>
  <si>
    <t>AM_0448</t>
  </si>
  <si>
    <t>AM_0449</t>
  </si>
  <si>
    <t>AM_0450</t>
  </si>
  <si>
    <t>AM_0451</t>
  </si>
  <si>
    <t>AM_0452</t>
  </si>
  <si>
    <t>AM_0453</t>
  </si>
  <si>
    <t>AM_0454</t>
  </si>
  <si>
    <t>AM_0455</t>
  </si>
  <si>
    <t>AM_0456</t>
  </si>
  <si>
    <t>AM_0457</t>
  </si>
  <si>
    <t>AM_0458</t>
  </si>
  <si>
    <t>AM_0459</t>
  </si>
  <si>
    <t>AM_0460</t>
  </si>
  <si>
    <t>AM_0461</t>
  </si>
  <si>
    <t>AM_0462</t>
  </si>
  <si>
    <t>AM_0463</t>
  </si>
  <si>
    <t>AM_0464</t>
  </si>
  <si>
    <t>AM_0465</t>
  </si>
  <si>
    <t>AM_0466</t>
  </si>
  <si>
    <t>AM_0467</t>
  </si>
  <si>
    <t>AM_0468</t>
  </si>
  <si>
    <t>AM_0469</t>
  </si>
  <si>
    <t>AM_0470</t>
  </si>
  <si>
    <t>AM_0471</t>
  </si>
  <si>
    <t>AM_0472</t>
  </si>
  <si>
    <t>AM_0473</t>
  </si>
  <si>
    <t>AM_0474</t>
  </si>
  <si>
    <t>AM_0475</t>
  </si>
  <si>
    <t>AM_0476</t>
  </si>
  <si>
    <t>AM_0477</t>
  </si>
  <si>
    <t>AM_0478</t>
  </si>
  <si>
    <t>AM_0479</t>
  </si>
  <si>
    <t>AM_0480</t>
  </si>
  <si>
    <t>AM_0481</t>
  </si>
  <si>
    <t>AM_0482</t>
  </si>
  <si>
    <t>AM_0483</t>
  </si>
  <si>
    <t>AM_0484</t>
  </si>
  <si>
    <t>AM_0485</t>
  </si>
  <si>
    <t>AM_0486</t>
  </si>
  <si>
    <t>AM_0487</t>
  </si>
  <si>
    <t>AM_0488</t>
  </si>
  <si>
    <t>AM_0489</t>
  </si>
  <si>
    <t>AM_0490</t>
  </si>
  <si>
    <t>AM_0491</t>
  </si>
  <si>
    <t>AM_0492</t>
  </si>
  <si>
    <t>AM_0493</t>
  </si>
  <si>
    <t>AM_0494</t>
  </si>
  <si>
    <t>AM_0495</t>
  </si>
  <si>
    <t>AM_0496</t>
  </si>
  <si>
    <t>AM_0497</t>
  </si>
  <si>
    <t>AM_0498</t>
  </si>
  <si>
    <t>AM_0499</t>
  </si>
  <si>
    <t>AM_0500</t>
  </si>
  <si>
    <t>AM_0501</t>
  </si>
  <si>
    <t>AM_0502</t>
  </si>
  <si>
    <t>AM_0503</t>
  </si>
  <si>
    <t>AM_0504</t>
  </si>
  <si>
    <t>AM_0505</t>
  </si>
  <si>
    <t>AM_0506</t>
  </si>
  <si>
    <t>AM_0507</t>
  </si>
  <si>
    <t>AM_0508</t>
  </si>
  <si>
    <t>AM_0509</t>
  </si>
  <si>
    <t>AM_0510</t>
  </si>
  <si>
    <t>AM_0511</t>
  </si>
  <si>
    <t>M1057</t>
    <phoneticPr fontId="5" type="noConversion"/>
  </si>
  <si>
    <t>AM_0512</t>
  </si>
  <si>
    <t>AM_0513</t>
  </si>
  <si>
    <t>AM_0514</t>
  </si>
  <si>
    <t>AM_0515</t>
  </si>
  <si>
    <t>AM_0516</t>
  </si>
  <si>
    <t>AM_0517</t>
  </si>
  <si>
    <t>AM_0518</t>
  </si>
  <si>
    <t>AM_0519</t>
  </si>
  <si>
    <t>AM_0520</t>
  </si>
  <si>
    <t>AM_0521</t>
  </si>
  <si>
    <t>AM_0522</t>
  </si>
  <si>
    <t>AM_0523</t>
  </si>
  <si>
    <t>AM_0524</t>
  </si>
  <si>
    <t>AM_0525</t>
  </si>
  <si>
    <t>AM_0526</t>
  </si>
  <si>
    <t>AM_0527</t>
  </si>
  <si>
    <t>Encrypted Channel</t>
    <phoneticPr fontId="5" type="noConversion"/>
  </si>
  <si>
    <t>AM_0528</t>
  </si>
  <si>
    <t>M1020</t>
    <phoneticPr fontId="5" type="noConversion"/>
  </si>
  <si>
    <t>검토중</t>
    <phoneticPr fontId="5" type="noConversion"/>
  </si>
  <si>
    <t>AM_0529</t>
  </si>
  <si>
    <t>T1008</t>
    <phoneticPr fontId="5" type="noConversion"/>
  </si>
  <si>
    <t>Fallback Channels</t>
    <phoneticPr fontId="5" type="noConversion"/>
  </si>
  <si>
    <t>AM_0530</t>
  </si>
  <si>
    <t>T1105</t>
    <phoneticPr fontId="5" type="noConversion"/>
  </si>
  <si>
    <t>Ingress Tool Transfer</t>
    <phoneticPr fontId="5" type="noConversion"/>
  </si>
  <si>
    <t>AM_0531</t>
  </si>
  <si>
    <t>T1104</t>
    <phoneticPr fontId="5" type="noConversion"/>
  </si>
  <si>
    <t>Multi-Stage Channels</t>
    <phoneticPr fontId="5" type="noConversion"/>
  </si>
  <si>
    <t>AM_0532</t>
  </si>
  <si>
    <t>T1095</t>
    <phoneticPr fontId="5" type="noConversion"/>
  </si>
  <si>
    <t>Non-Application Layer Protocol</t>
    <phoneticPr fontId="5" type="noConversion"/>
  </si>
  <si>
    <t>AM_0533</t>
  </si>
  <si>
    <t>AM_0534</t>
  </si>
  <si>
    <t>AM_0535</t>
  </si>
  <si>
    <t>T1571</t>
    <phoneticPr fontId="5" type="noConversion"/>
  </si>
  <si>
    <t>Non-Standard Port</t>
    <phoneticPr fontId="5" type="noConversion"/>
  </si>
  <si>
    <t>AM_0536</t>
  </si>
  <si>
    <t>AM_0537</t>
  </si>
  <si>
    <t>T1572</t>
    <phoneticPr fontId="5" type="noConversion"/>
  </si>
  <si>
    <t>Protocol Tunneling</t>
    <phoneticPr fontId="5" type="noConversion"/>
  </si>
  <si>
    <t>AM_0538</t>
  </si>
  <si>
    <t>AM_0539</t>
  </si>
  <si>
    <t>T1090</t>
    <phoneticPr fontId="5" type="noConversion"/>
  </si>
  <si>
    <t>Proxy</t>
    <phoneticPr fontId="5" type="noConversion"/>
  </si>
  <si>
    <t>AM_0540</t>
  </si>
  <si>
    <t>AM_0541</t>
  </si>
  <si>
    <t>AM_0542</t>
  </si>
  <si>
    <t>T1219</t>
    <phoneticPr fontId="5" type="noConversion"/>
  </si>
  <si>
    <t>Remote Access Software</t>
    <phoneticPr fontId="5" type="noConversion"/>
  </si>
  <si>
    <t>AM_0543</t>
  </si>
  <si>
    <t>AM_0544</t>
  </si>
  <si>
    <t>AM_0545</t>
  </si>
  <si>
    <t>AM_0546</t>
  </si>
  <si>
    <t>AM_0547</t>
  </si>
  <si>
    <t>T1102</t>
    <phoneticPr fontId="5" type="noConversion"/>
  </si>
  <si>
    <t>Web Service</t>
    <phoneticPr fontId="5" type="noConversion"/>
  </si>
  <si>
    <t>AM_0548</t>
  </si>
  <si>
    <t>AM_0549</t>
  </si>
  <si>
    <t>T1020</t>
    <phoneticPr fontId="5" type="noConversion"/>
  </si>
  <si>
    <t>Automated Exfiltration</t>
    <phoneticPr fontId="5" type="noConversion"/>
  </si>
  <si>
    <t>AM_0550</t>
  </si>
  <si>
    <t>T1030</t>
    <phoneticPr fontId="5" type="noConversion"/>
  </si>
  <si>
    <t>Data Transfer Size Limits</t>
    <phoneticPr fontId="5" type="noConversion"/>
  </si>
  <si>
    <t>AM_0551</t>
  </si>
  <si>
    <t>T1048</t>
    <phoneticPr fontId="5" type="noConversion"/>
  </si>
  <si>
    <t>Exfiltration Over Alternative Protocol</t>
    <phoneticPr fontId="5" type="noConversion"/>
  </si>
  <si>
    <t>AM_0552</t>
  </si>
  <si>
    <t>AM_0553</t>
  </si>
  <si>
    <t>AM_0554</t>
  </si>
  <si>
    <t>AM_0555</t>
  </si>
  <si>
    <t>T1041</t>
    <phoneticPr fontId="5" type="noConversion"/>
  </si>
  <si>
    <t>Exfiltration Over C2 Channel</t>
    <phoneticPr fontId="5" type="noConversion"/>
  </si>
  <si>
    <t>AM_0556</t>
  </si>
  <si>
    <t>AM_0557</t>
  </si>
  <si>
    <t>T1011</t>
    <phoneticPr fontId="5" type="noConversion"/>
  </si>
  <si>
    <t>Exfiltration Over Other Network Medium</t>
    <phoneticPr fontId="5" type="noConversion"/>
  </si>
  <si>
    <t>AM_0558</t>
  </si>
  <si>
    <t>T1052</t>
    <phoneticPr fontId="5" type="noConversion"/>
  </si>
  <si>
    <t>Exfiltration Over Physical Medium</t>
    <phoneticPr fontId="5" type="noConversion"/>
  </si>
  <si>
    <t>AM_0559</t>
  </si>
  <si>
    <t>AM_0560</t>
  </si>
  <si>
    <t>AM_0561</t>
  </si>
  <si>
    <t>T1567</t>
    <phoneticPr fontId="5" type="noConversion"/>
  </si>
  <si>
    <t>Exfiltration Over Web Service</t>
    <phoneticPr fontId="5" type="noConversion"/>
  </si>
  <si>
    <t>AM_0562</t>
  </si>
  <si>
    <t>AM_0563</t>
  </si>
  <si>
    <t>T1029</t>
    <phoneticPr fontId="5" type="noConversion"/>
  </si>
  <si>
    <t>Scheduled Transfer</t>
    <phoneticPr fontId="5" type="noConversion"/>
  </si>
  <si>
    <t>AM_0564</t>
  </si>
  <si>
    <t>T1537</t>
    <phoneticPr fontId="5" type="noConversion"/>
  </si>
  <si>
    <t>Transfer Data to Cloud Account</t>
    <phoneticPr fontId="5" type="noConversion"/>
  </si>
  <si>
    <t>AM_0565</t>
  </si>
  <si>
    <t>AM_0566</t>
  </si>
  <si>
    <t>T1531</t>
    <phoneticPr fontId="5" type="noConversion"/>
  </si>
  <si>
    <t>Account Access Removal</t>
    <phoneticPr fontId="5" type="noConversion"/>
  </si>
  <si>
    <t>AM_0567</t>
  </si>
  <si>
    <t>T1485</t>
    <phoneticPr fontId="5" type="noConversion"/>
  </si>
  <si>
    <t>Data Destruction</t>
    <phoneticPr fontId="5" type="noConversion"/>
  </si>
  <si>
    <t>M1053</t>
    <phoneticPr fontId="5" type="noConversion"/>
  </si>
  <si>
    <t>AM_0568</t>
  </si>
  <si>
    <t>T1486</t>
    <phoneticPr fontId="5" type="noConversion"/>
  </si>
  <si>
    <t>Data Encrypted for Impact</t>
    <phoneticPr fontId="5" type="noConversion"/>
  </si>
  <si>
    <t>AM_0569</t>
  </si>
  <si>
    <t>AM_0570</t>
  </si>
  <si>
    <t>T1565</t>
    <phoneticPr fontId="5" type="noConversion"/>
  </si>
  <si>
    <t>Impact</t>
    <phoneticPr fontId="5" type="noConversion"/>
  </si>
  <si>
    <t>Data Manipulation</t>
    <phoneticPr fontId="5" type="noConversion"/>
  </si>
  <si>
    <t>AM_0571</t>
  </si>
  <si>
    <t>AM_0572</t>
  </si>
  <si>
    <t>AM_0573</t>
  </si>
  <si>
    <t>AM_0574</t>
  </si>
  <si>
    <t>T1491</t>
    <phoneticPr fontId="5" type="noConversion"/>
  </si>
  <si>
    <t>Defacement</t>
    <phoneticPr fontId="5" type="noConversion"/>
  </si>
  <si>
    <t>AM_0575</t>
  </si>
  <si>
    <t>T1561</t>
    <phoneticPr fontId="5" type="noConversion"/>
  </si>
  <si>
    <t>Disk Wipe</t>
    <phoneticPr fontId="5" type="noConversion"/>
  </si>
  <si>
    <t>AM_0576</t>
  </si>
  <si>
    <t>T1499</t>
    <phoneticPr fontId="5" type="noConversion"/>
  </si>
  <si>
    <t>Endpoint Denial of Service</t>
    <phoneticPr fontId="5" type="noConversion"/>
  </si>
  <si>
    <t>AM_0577</t>
  </si>
  <si>
    <t>T1495</t>
    <phoneticPr fontId="5" type="noConversion"/>
  </si>
  <si>
    <t>Firmware Corruption</t>
    <phoneticPr fontId="5" type="noConversion"/>
  </si>
  <si>
    <t>AM_0578</t>
  </si>
  <si>
    <t>AM_0579</t>
  </si>
  <si>
    <t>AM_0580</t>
  </si>
  <si>
    <t>T1490</t>
    <phoneticPr fontId="5" type="noConversion"/>
  </si>
  <si>
    <t>Inhibit System Recovery</t>
    <phoneticPr fontId="5" type="noConversion"/>
  </si>
  <si>
    <t>AM_0581</t>
  </si>
  <si>
    <t>AM_0582</t>
  </si>
  <si>
    <t>T1498</t>
    <phoneticPr fontId="5" type="noConversion"/>
  </si>
  <si>
    <t>Network Denial of Service</t>
    <phoneticPr fontId="5" type="noConversion"/>
  </si>
  <si>
    <t>AM_0583</t>
  </si>
  <si>
    <t>T1496</t>
    <phoneticPr fontId="5" type="noConversion"/>
  </si>
  <si>
    <t>Resource Hijacking</t>
    <phoneticPr fontId="5" type="noConversion"/>
  </si>
  <si>
    <t>AM_0584</t>
  </si>
  <si>
    <t>T1489</t>
    <phoneticPr fontId="5" type="noConversion"/>
  </si>
  <si>
    <t>Service Stop</t>
    <phoneticPr fontId="5" type="noConversion"/>
  </si>
  <si>
    <t>AM_0585</t>
  </si>
  <si>
    <t>AM_0586</t>
  </si>
  <si>
    <t>AM_0587</t>
  </si>
  <si>
    <t>AM_0588</t>
  </si>
  <si>
    <t>T1529</t>
    <phoneticPr fontId="5" type="noConversion"/>
  </si>
  <si>
    <t>System Shutdown/Reboot</t>
    <phoneticPr fontId="5" type="noConversion"/>
  </si>
  <si>
    <t>D3-EFA</t>
    <phoneticPr fontId="5" type="noConversion"/>
  </si>
  <si>
    <t>D3-DA</t>
    <phoneticPr fontId="5" type="noConversion"/>
  </si>
  <si>
    <t>D3-DF</t>
    <phoneticPr fontId="5" type="noConversion"/>
  </si>
  <si>
    <t>D3-DNR</t>
    <phoneticPr fontId="5" type="noConversion"/>
  </si>
  <si>
    <t>D3-EDL</t>
    <phoneticPr fontId="5" type="noConversion"/>
  </si>
  <si>
    <t>D3-EAL</t>
    <phoneticPr fontId="5" type="noConversion"/>
  </si>
  <si>
    <t>D3-FE</t>
    <phoneticPr fontId="5" type="noConversion"/>
  </si>
  <si>
    <t>D3-LFP</t>
    <phoneticPr fontId="5" type="noConversion"/>
  </si>
  <si>
    <t>D3-CI</t>
    <phoneticPr fontId="5" type="noConversion"/>
  </si>
  <si>
    <t>D3-AVE</t>
    <phoneticPr fontId="5" type="noConversion"/>
  </si>
  <si>
    <t>D3-SICA</t>
    <phoneticPr fontId="5" type="noConversion"/>
  </si>
  <si>
    <t>D3-FA</t>
    <phoneticPr fontId="5" type="noConversion"/>
  </si>
  <si>
    <t>D3-SU</t>
    <phoneticPr fontId="5" type="noConversion"/>
  </si>
  <si>
    <t>D3-SWI</t>
    <phoneticPr fontId="5" type="noConversion"/>
  </si>
  <si>
    <t>D3-MFA</t>
    <phoneticPr fontId="5" type="noConversion"/>
  </si>
  <si>
    <t>D3-BAN</t>
    <phoneticPr fontId="5" type="noConversion"/>
  </si>
  <si>
    <t>D3-SPP</t>
    <phoneticPr fontId="5" type="noConversion"/>
  </si>
  <si>
    <t>D3-UAP</t>
    <phoneticPr fontId="5" type="noConversion"/>
  </si>
  <si>
    <t>D3-OTP</t>
    <phoneticPr fontId="5" type="noConversion"/>
  </si>
  <si>
    <t>D3-AM</t>
    <phoneticPr fontId="5" type="noConversion"/>
  </si>
  <si>
    <t>D3-DAM</t>
    <phoneticPr fontId="5" type="noConversion"/>
  </si>
  <si>
    <t>D3-LAM</t>
    <phoneticPr fontId="5" type="noConversion"/>
  </si>
  <si>
    <t>D3-AL</t>
    <phoneticPr fontId="5" type="noConversion"/>
  </si>
  <si>
    <t>D3-SCP</t>
    <phoneticPr fontId="5" type="noConversion"/>
  </si>
  <si>
    <t>D3-DI</t>
    <phoneticPr fontId="5" type="noConversion"/>
  </si>
  <si>
    <t>D3-SFA</t>
    <phoneticPr fontId="5" type="noConversion"/>
  </si>
  <si>
    <t>D3-ANAA</t>
    <phoneticPr fontId="5" type="noConversion"/>
  </si>
  <si>
    <t>D3-NTCD</t>
    <phoneticPr fontId="5" type="noConversion"/>
  </si>
  <si>
    <t>D3-CSPP</t>
    <phoneticPr fontId="5" type="noConversion"/>
  </si>
  <si>
    <t>D3-PMAD</t>
    <phoneticPr fontId="5" type="noConversion"/>
  </si>
  <si>
    <t>D3-PHDURA</t>
    <phoneticPr fontId="5" type="noConversion"/>
  </si>
  <si>
    <t>D3-CAA</t>
    <phoneticPr fontId="5" type="noConversion"/>
  </si>
  <si>
    <t>D3-RTSD</t>
    <phoneticPr fontId="5" type="noConversion"/>
  </si>
  <si>
    <t>D3-PSMD</t>
    <phoneticPr fontId="5" type="noConversion"/>
  </si>
  <si>
    <t>D3-SCA</t>
    <phoneticPr fontId="5" type="noConversion"/>
  </si>
  <si>
    <t>D3-PSA</t>
    <phoneticPr fontId="5" type="noConversion"/>
  </si>
  <si>
    <t>D3-UGLPA</t>
    <phoneticPr fontId="5" type="noConversion"/>
  </si>
  <si>
    <t>D3-PT</t>
    <phoneticPr fontId="5" type="noConversion"/>
  </si>
  <si>
    <t>D3-HBPI</t>
    <phoneticPr fontId="5" type="noConversion"/>
  </si>
  <si>
    <t>D3-NTF</t>
    <phoneticPr fontId="5" type="noConversion"/>
  </si>
  <si>
    <t>D3-USICA</t>
    <phoneticPr fontId="5" type="noConversion"/>
  </si>
  <si>
    <t>D3-PLA</t>
    <phoneticPr fontId="5" type="noConversion"/>
  </si>
  <si>
    <t>D3-MAC</t>
    <phoneticPr fontId="5" type="noConversion"/>
  </si>
  <si>
    <t>D3-SCF</t>
    <phoneticPr fontId="5" type="noConversion"/>
  </si>
  <si>
    <t>D3-RAPA</t>
    <phoneticPr fontId="5" type="noConversion"/>
  </si>
  <si>
    <t>D3-ANET</t>
    <phoneticPr fontId="5" type="noConversion"/>
  </si>
  <si>
    <t>D3-SDA</t>
    <phoneticPr fontId="5" type="noConversion"/>
  </si>
  <si>
    <t>D3-SBV</t>
    <phoneticPr fontId="5" type="noConversion"/>
  </si>
  <si>
    <t>D3-FBA</t>
    <phoneticPr fontId="5" type="noConversion"/>
  </si>
  <si>
    <t>D3-FEMC</t>
    <phoneticPr fontId="5" type="noConversion"/>
  </si>
  <si>
    <t>D3-FV</t>
    <phoneticPr fontId="5" type="noConversion"/>
  </si>
  <si>
    <t>D3-BA</t>
    <phoneticPr fontId="5" type="noConversion"/>
  </si>
  <si>
    <t>D3-SFV</t>
    <phoneticPr fontId="5" type="noConversion"/>
  </si>
  <si>
    <t>D3-SJA</t>
    <phoneticPr fontId="5" type="noConversion"/>
  </si>
  <si>
    <t>D3-NNI</t>
    <phoneticPr fontId="5" type="noConversion"/>
  </si>
  <si>
    <t>D3-LLM</t>
    <phoneticPr fontId="5" type="noConversion"/>
  </si>
  <si>
    <t>D3-PLM</t>
    <phoneticPr fontId="5" type="noConversion"/>
  </si>
  <si>
    <t>D3-NTPM</t>
    <phoneticPr fontId="5" type="noConversion"/>
  </si>
  <si>
    <t>D3-ANCI</t>
    <phoneticPr fontId="5" type="noConversion"/>
  </si>
  <si>
    <t>D3-DST</t>
    <phoneticPr fontId="5" type="noConversion"/>
  </si>
  <si>
    <t>D3-DUC</t>
    <phoneticPr fontId="5" type="noConversion"/>
  </si>
  <si>
    <t>D3-CCSA</t>
    <phoneticPr fontId="5" type="noConversion"/>
  </si>
  <si>
    <t>D3-CTS</t>
    <phoneticPr fontId="5" type="noConversion"/>
  </si>
  <si>
    <t>D3-PCSV</t>
    <phoneticPr fontId="5" type="noConversion"/>
  </si>
  <si>
    <t>D3-SSC</t>
    <phoneticPr fontId="5" type="noConversion"/>
  </si>
  <si>
    <t>D3-PSEP</t>
    <phoneticPr fontId="5" type="noConversion"/>
  </si>
  <si>
    <t>D3-SAOR</t>
    <phoneticPr fontId="5" type="noConversion"/>
  </si>
  <si>
    <t>D3-SFCV</t>
    <phoneticPr fontId="5" type="noConversion"/>
  </si>
  <si>
    <t>D3-MBT</t>
    <phoneticPr fontId="5" type="noConversion"/>
  </si>
  <si>
    <t>D3-RPA</t>
    <phoneticPr fontId="5" type="noConversion"/>
  </si>
  <si>
    <t>D3-OTF</t>
    <phoneticPr fontId="5" type="noConversion"/>
  </si>
  <si>
    <t>Except</t>
    <phoneticPr fontId="5" type="noConversion"/>
  </si>
  <si>
    <t>Exploitation for Defense Evasion</t>
    <phoneticPr fontId="5" type="noConversion"/>
  </si>
  <si>
    <t>T1222</t>
    <phoneticPr fontId="5" type="noConversion"/>
  </si>
  <si>
    <t>D3-ACH</t>
    <phoneticPr fontId="5" type="noConversion"/>
  </si>
  <si>
    <t>D3-DENCR</t>
    <phoneticPr fontId="5" type="noConversion"/>
  </si>
  <si>
    <t>D3-SYSVA</t>
    <phoneticPr fontId="5" type="noConversion"/>
  </si>
  <si>
    <t>D3-SDM</t>
    <phoneticPr fontId="5" type="noConversion"/>
  </si>
  <si>
    <t>D3-DNSTA</t>
    <phoneticPr fontId="5" type="noConversion"/>
  </si>
  <si>
    <t>T1187</t>
    <phoneticPr fontId="5" type="noConversion"/>
  </si>
  <si>
    <t>D3-HCI</t>
    <phoneticPr fontId="5" type="noConversion"/>
  </si>
  <si>
    <t>D3-IOPR</t>
    <phoneticPr fontId="5" type="noConversion"/>
  </si>
  <si>
    <t>D3-IDA</t>
    <phoneticPr fontId="5" type="noConversion"/>
  </si>
  <si>
    <t>D3-RTA</t>
    <phoneticPr fontId="5" type="noConversion"/>
  </si>
  <si>
    <t>D3-DE</t>
    <phoneticPr fontId="5" type="noConversion"/>
  </si>
  <si>
    <t>D3-DTP</t>
    <phoneticPr fontId="5" type="noConversion"/>
  </si>
  <si>
    <t>D3-HD</t>
    <phoneticPr fontId="5" type="noConversion"/>
  </si>
  <si>
    <t>D3-SMRA</t>
    <phoneticPr fontId="5" type="noConversion"/>
  </si>
  <si>
    <t>D3-SRA</t>
    <phoneticPr fontId="5" type="noConversion"/>
  </si>
  <si>
    <t>D3-FC</t>
    <phoneticPr fontId="5" type="noConversion"/>
  </si>
  <si>
    <t>D3-FCA</t>
    <phoneticPr fontId="5" type="noConversion"/>
  </si>
  <si>
    <t>T1530</t>
    <phoneticPr fontId="5" type="noConversion"/>
  </si>
  <si>
    <t>D3-CA</t>
    <phoneticPr fontId="5" type="noConversion"/>
  </si>
  <si>
    <t>D3-DNSDL</t>
    <phoneticPr fontId="5" type="noConversion"/>
  </si>
  <si>
    <t>D3-DNSAL</t>
    <phoneticPr fontId="5" type="noConversion"/>
  </si>
  <si>
    <t>D3-FRDDL</t>
    <phoneticPr fontId="5" type="noConversion"/>
  </si>
  <si>
    <t>D3-RRID</t>
    <phoneticPr fontId="5" type="noConversion"/>
  </si>
  <si>
    <t>D3-CSPP</t>
    <phoneticPr fontId="5" type="noConversion"/>
  </si>
  <si>
    <t>D3-NTCD</t>
    <phoneticPr fontId="5" type="noConversion"/>
  </si>
  <si>
    <t>D3-PHDURA</t>
    <phoneticPr fontId="5" type="noConversion"/>
  </si>
  <si>
    <t>D3-RTSD</t>
    <phoneticPr fontId="5" type="noConversion"/>
  </si>
  <si>
    <t>D3-NTF</t>
    <phoneticPr fontId="5" type="noConversion"/>
  </si>
  <si>
    <t>D3-AVE</t>
    <phoneticPr fontId="5" type="noConversion"/>
  </si>
  <si>
    <t>D3-PMAD</t>
    <phoneticPr fontId="5" type="noConversion"/>
  </si>
  <si>
    <t>D3-UGLPA</t>
    <phoneticPr fontId="5" type="noConversion"/>
  </si>
  <si>
    <t>D3-PMAD</t>
    <phoneticPr fontId="5" type="noConversion"/>
  </si>
  <si>
    <t>D3-NTCD</t>
    <phoneticPr fontId="5" type="noConversion"/>
  </si>
  <si>
    <t>D3-CSPP</t>
    <phoneticPr fontId="5" type="noConversion"/>
  </si>
  <si>
    <t>D3-CA</t>
    <phoneticPr fontId="5" type="noConversion"/>
  </si>
  <si>
    <t>D3-RPA</t>
    <phoneticPr fontId="5" type="noConversion"/>
  </si>
  <si>
    <t>D3-DF</t>
    <phoneticPr fontId="5" type="noConversion"/>
  </si>
  <si>
    <t>D3-UGLPA</t>
    <phoneticPr fontId="5" type="noConversion"/>
  </si>
  <si>
    <t>D3-FA</t>
    <phoneticPr fontId="5" type="noConversion"/>
  </si>
  <si>
    <t>D3-OTF</t>
    <phoneticPr fontId="5" type="noConversion"/>
  </si>
  <si>
    <t>D3-AVE</t>
    <phoneticPr fontId="5" type="noConversion"/>
  </si>
  <si>
    <t>D3-LFP</t>
    <phoneticPr fontId="5" type="noConversion"/>
  </si>
  <si>
    <t>D3-NTF</t>
    <phoneticPr fontId="5" type="noConversion"/>
  </si>
  <si>
    <t>D3-FE</t>
    <phoneticPr fontId="5" type="noConversion"/>
  </si>
  <si>
    <t>D3-NTCD</t>
    <phoneticPr fontId="5" type="noConversion"/>
  </si>
  <si>
    <t>D3-PMAD</t>
    <phoneticPr fontId="5" type="noConversion"/>
  </si>
  <si>
    <t>D3-RTSD</t>
    <phoneticPr fontId="5" type="noConversion"/>
  </si>
  <si>
    <t>D3-CSPP</t>
    <phoneticPr fontId="5" type="noConversion"/>
  </si>
  <si>
    <t>D3-CA</t>
    <phoneticPr fontId="5" type="noConversion"/>
  </si>
  <si>
    <t>D3-UGLPA</t>
    <phoneticPr fontId="5" type="noConversion"/>
  </si>
  <si>
    <t>D3-AVE</t>
    <phoneticPr fontId="5" type="noConversion"/>
  </si>
  <si>
    <t>D3-DF</t>
    <phoneticPr fontId="5" type="noConversion"/>
  </si>
  <si>
    <t>D3-FA</t>
    <phoneticPr fontId="5" type="noConversion"/>
  </si>
  <si>
    <t>D3-LFP</t>
    <phoneticPr fontId="5" type="noConversion"/>
  </si>
  <si>
    <t>D3-NTCD</t>
    <phoneticPr fontId="5" type="noConversion"/>
  </si>
  <si>
    <t>D3-PHDURA</t>
    <phoneticPr fontId="5" type="noConversion"/>
  </si>
  <si>
    <t>D3-IOPR</t>
    <phoneticPr fontId="5" type="noConversion"/>
  </si>
  <si>
    <t>D3-HCI</t>
    <phoneticPr fontId="5" type="noConversion"/>
  </si>
  <si>
    <t>D3-AVE</t>
    <phoneticPr fontId="5" type="noConversion"/>
  </si>
  <si>
    <t>D3-PMAD</t>
    <phoneticPr fontId="5" type="noConversion"/>
  </si>
  <si>
    <t>D3-PHDURA</t>
    <phoneticPr fontId="5" type="noConversion"/>
  </si>
  <si>
    <t>D3-CSPP</t>
    <phoneticPr fontId="5" type="noConversion"/>
  </si>
  <si>
    <t>D3-RPA</t>
    <phoneticPr fontId="5" type="noConversion"/>
  </si>
  <si>
    <t>D3-RTSD</t>
    <phoneticPr fontId="5" type="noConversion"/>
  </si>
  <si>
    <t>D3-AVE</t>
    <phoneticPr fontId="5" type="noConversion"/>
  </si>
  <si>
    <t>D3-OTF</t>
    <phoneticPr fontId="5" type="noConversion"/>
  </si>
  <si>
    <t>D3-CSPP</t>
    <phoneticPr fontId="5" type="noConversion"/>
  </si>
  <si>
    <t>D3-NTCD</t>
    <phoneticPr fontId="5" type="noConversion"/>
  </si>
  <si>
    <t>D3-PHDURA</t>
    <phoneticPr fontId="5" type="noConversion"/>
  </si>
  <si>
    <t>D3-PMAD</t>
    <phoneticPr fontId="5" type="noConversion"/>
  </si>
  <si>
    <t>D3-NTF</t>
    <phoneticPr fontId="5" type="noConversion"/>
  </si>
  <si>
    <t>D3-AL</t>
    <phoneticPr fontId="5" type="noConversion"/>
  </si>
  <si>
    <t>D3-MFA</t>
    <phoneticPr fontId="5" type="noConversion"/>
  </si>
  <si>
    <t>D3-OTP</t>
    <phoneticPr fontId="5" type="noConversion"/>
  </si>
  <si>
    <t>D3-SPP</t>
    <phoneticPr fontId="5" type="noConversion"/>
  </si>
  <si>
    <t>D3-UAP</t>
    <phoneticPr fontId="5" type="noConversion"/>
  </si>
  <si>
    <t>D3-BAN</t>
    <phoneticPr fontId="5" type="noConversion"/>
  </si>
  <si>
    <t>D3-AVE</t>
    <phoneticPr fontId="5" type="noConversion"/>
  </si>
  <si>
    <t>D3-AM</t>
    <phoneticPr fontId="5" type="noConversion"/>
  </si>
  <si>
    <t>D3-DF</t>
    <phoneticPr fontId="5" type="noConversion"/>
  </si>
  <si>
    <t>D3-RTSD</t>
    <phoneticPr fontId="5" type="noConversion"/>
  </si>
  <si>
    <t>D3-PMAD</t>
    <phoneticPr fontId="5" type="noConversion"/>
  </si>
  <si>
    <t>D3-CSPP</t>
    <phoneticPr fontId="5" type="noConversion"/>
  </si>
  <si>
    <t>D3-DA</t>
    <phoneticPr fontId="5" type="noConversion"/>
  </si>
  <si>
    <t>D3-EFA</t>
    <phoneticPr fontId="5" type="noConversion"/>
  </si>
  <si>
    <t>D3-NTF</t>
    <phoneticPr fontId="5" type="noConversion"/>
  </si>
  <si>
    <t>D3-EAL</t>
    <phoneticPr fontId="5" type="noConversion"/>
  </si>
  <si>
    <t>D3-AVE</t>
    <phoneticPr fontId="5" type="noConversion"/>
  </si>
  <si>
    <t>D3-FA</t>
    <phoneticPr fontId="5" type="noConversion"/>
  </si>
  <si>
    <t>D3-EDL</t>
    <phoneticPr fontId="5" type="noConversion"/>
  </si>
  <si>
    <t>D3-DNR</t>
    <phoneticPr fontId="5" type="noConversion"/>
  </si>
  <si>
    <t>D3-AVE</t>
    <phoneticPr fontId="5" type="noConversion"/>
  </si>
  <si>
    <t>D3-ISVA</t>
    <phoneticPr fontId="5" type="noConversion"/>
  </si>
  <si>
    <t>D3-PHDURA</t>
    <phoneticPr fontId="5" type="noConversion"/>
  </si>
  <si>
    <t>D3-CSPP</t>
    <phoneticPr fontId="5" type="noConversion"/>
  </si>
  <si>
    <t>D3-NTCD</t>
    <phoneticPr fontId="5" type="noConversion"/>
  </si>
  <si>
    <t>D3-RTSD</t>
    <phoneticPr fontId="5" type="noConversion"/>
  </si>
  <si>
    <t>D3-NTF</t>
    <phoneticPr fontId="5" type="noConversion"/>
  </si>
  <si>
    <t>D3-ITF</t>
    <phoneticPr fontId="5" type="noConversion"/>
  </si>
  <si>
    <t>T1496</t>
    <phoneticPr fontId="5" type="noConversion"/>
  </si>
  <si>
    <t>Initial Access, Persistence</t>
    <phoneticPr fontId="5" type="noConversion"/>
  </si>
  <si>
    <t>Initial Access, Lateral Movement</t>
    <phoneticPr fontId="5" type="noConversion"/>
  </si>
  <si>
    <t>Initial Access, Persistence, Privilege Escalation, Defense Evasion</t>
    <phoneticPr fontId="5" type="noConversion"/>
  </si>
  <si>
    <t>Execution, Defense Evasion</t>
    <phoneticPr fontId="5" type="noConversion"/>
  </si>
  <si>
    <t>Execution, Persistence, Privilege Esclation, Execution</t>
    <phoneticPr fontId="5" type="noConversion"/>
  </si>
  <si>
    <t>Execution, Lateral Movement</t>
    <phoneticPr fontId="5" type="noConversion"/>
  </si>
  <si>
    <t>Persistence, Evasion</t>
    <phoneticPr fontId="5" type="noConversion"/>
  </si>
  <si>
    <t>Persistence, Privilege Escalation</t>
    <phoneticPr fontId="5" type="noConversion"/>
  </si>
  <si>
    <t>T1037</t>
    <phoneticPr fontId="5" type="noConversion"/>
  </si>
  <si>
    <t>T1574</t>
    <phoneticPr fontId="5" type="noConversion"/>
  </si>
  <si>
    <t>Persistence, Privilege Escalation, Defense Evasion</t>
    <phoneticPr fontId="5" type="noConversion"/>
  </si>
  <si>
    <t>Persistence, Defense Evasion, Credential Access</t>
    <phoneticPr fontId="5" type="noConversion"/>
  </si>
  <si>
    <t>Persistence, Defense Evasion</t>
    <phoneticPr fontId="5" type="noConversion"/>
  </si>
  <si>
    <t>Persistence, Defense Evasion, Command and Control</t>
    <phoneticPr fontId="5" type="noConversion"/>
  </si>
  <si>
    <t>Privilege Escalation, Defense Evasion</t>
    <phoneticPr fontId="5" type="noConversion"/>
  </si>
  <si>
    <t>Defense Evasion, Lateral Movement</t>
    <phoneticPr fontId="5" type="noConversion"/>
  </si>
  <si>
    <t>Defense Evasion, Discovery</t>
    <phoneticPr fontId="5" type="noConversion"/>
  </si>
  <si>
    <t>Credential Access, Collection</t>
    <phoneticPr fontId="5" type="noConversion"/>
  </si>
  <si>
    <t>Credential Access, Discovery</t>
    <phoneticPr fontId="5" type="noConversion"/>
  </si>
  <si>
    <t>Except</t>
  </si>
  <si>
    <t>Multi</t>
    <phoneticPr fontId="5" type="noConversion"/>
  </si>
  <si>
    <t>Single</t>
    <phoneticPr fontId="5" type="noConversion"/>
  </si>
  <si>
    <t>Remote</t>
    <phoneticPr fontId="5" type="noConversion"/>
  </si>
  <si>
    <t>Except</t>
    <phoneticPr fontId="5" type="noConversion"/>
  </si>
  <si>
    <t>D_Type</t>
    <phoneticPr fontId="5" type="noConversion"/>
  </si>
  <si>
    <t>D_Auto</t>
    <phoneticPr fontId="5" type="noConversion"/>
  </si>
  <si>
    <t>NULL</t>
    <phoneticPr fontId="5" type="noConversion"/>
  </si>
  <si>
    <t>Behavior</t>
  </si>
  <si>
    <t>D3-DE</t>
    <phoneticPr fontId="5" type="noConversion"/>
  </si>
  <si>
    <t>T1592</t>
    <phoneticPr fontId="5" type="noConversion"/>
  </si>
  <si>
    <t>D3-SU</t>
    <phoneticPr fontId="5" type="noConversion"/>
  </si>
  <si>
    <t>D3-SWI</t>
    <phoneticPr fontId="5" type="noConversion"/>
  </si>
  <si>
    <t>T1589</t>
    <phoneticPr fontId="5" type="noConversion"/>
  </si>
  <si>
    <t>D3-LAM</t>
    <phoneticPr fontId="5" type="noConversion"/>
  </si>
  <si>
    <t>D3-DAM</t>
    <phoneticPr fontId="5" type="noConversion"/>
  </si>
  <si>
    <t>Search Closed Sources</t>
    <phoneticPr fontId="5" type="noConversion"/>
  </si>
  <si>
    <t>Resource Development</t>
    <phoneticPr fontId="5" type="noConversion"/>
  </si>
  <si>
    <t>Acquire Infrastructure</t>
    <phoneticPr fontId="5" type="noConversion"/>
  </si>
  <si>
    <t>T1529</t>
    <phoneticPr fontId="5" type="noConversion"/>
  </si>
  <si>
    <t>D3-PM</t>
    <phoneticPr fontId="5" type="noConversion"/>
  </si>
  <si>
    <t>D3-SDM</t>
    <phoneticPr fontId="5" type="noConversion"/>
  </si>
  <si>
    <t>D3-FEMC</t>
    <phoneticPr fontId="5" type="noConversion"/>
  </si>
  <si>
    <t>D3-OSM</t>
    <phoneticPr fontId="5" type="noConversion"/>
  </si>
  <si>
    <t>D3-DEM</t>
    <phoneticPr fontId="5" type="noConversion"/>
  </si>
  <si>
    <t>D3-ODM</t>
    <phoneticPr fontId="5" type="noConversion"/>
  </si>
  <si>
    <t>D3-OM</t>
    <phoneticPr fontId="5" type="noConversion"/>
  </si>
  <si>
    <t>D3-SVCDM</t>
    <phoneticPr fontId="5" type="noConversion"/>
  </si>
  <si>
    <t>D3-SYSDM</t>
    <phoneticPr fontId="5" type="noConversion"/>
  </si>
  <si>
    <t>D3-OSM</t>
    <phoneticPr fontId="5" type="noConversion"/>
  </si>
  <si>
    <t>D3-EHB</t>
    <phoneticPr fontId="5" type="noConversion"/>
  </si>
  <si>
    <t>D3-PFV</t>
    <phoneticPr fontId="5" type="noConversion"/>
  </si>
  <si>
    <t>D3-SVCDM</t>
    <phoneticPr fontId="5" type="noConversion"/>
  </si>
  <si>
    <t>D3-SYSDM</t>
    <phoneticPr fontId="5" type="noConversion"/>
  </si>
  <si>
    <t>D3-ID</t>
    <phoneticPr fontId="5" type="noConversion"/>
  </si>
  <si>
    <t>D3-PM</t>
    <phoneticPr fontId="5" type="noConversion"/>
  </si>
  <si>
    <t>D3-FBA</t>
    <phoneticPr fontId="5" type="noConversion"/>
  </si>
  <si>
    <t>Except</t>
    <phoneticPr fontId="5" type="noConversion"/>
  </si>
  <si>
    <t>D3-NI</t>
    <phoneticPr fontId="5" type="noConversion"/>
  </si>
  <si>
    <t>D3-ALLM</t>
    <phoneticPr fontId="5" type="noConversion"/>
  </si>
  <si>
    <t>D3-NTA</t>
    <phoneticPr fontId="5" type="noConversion"/>
  </si>
  <si>
    <t>D3-PH</t>
    <phoneticPr fontId="5" type="noConversion"/>
  </si>
  <si>
    <t>AD_0099</t>
  </si>
  <si>
    <t>AD_0100</t>
  </si>
  <si>
    <t>AD_0101</t>
  </si>
  <si>
    <t>AD_0102</t>
  </si>
  <si>
    <t>AD_0103</t>
  </si>
  <si>
    <t>AD_0104</t>
  </si>
  <si>
    <t>AD_0105</t>
  </si>
  <si>
    <t>AD_0106</t>
  </si>
  <si>
    <t>AD_0107</t>
  </si>
  <si>
    <t>AD_0108</t>
  </si>
  <si>
    <t>AD_0109</t>
  </si>
  <si>
    <t>AD_0110</t>
  </si>
  <si>
    <t>AD_0111</t>
  </si>
  <si>
    <t>AD_0112</t>
  </si>
  <si>
    <t>AD_0113</t>
  </si>
  <si>
    <t>AD_0114</t>
  </si>
  <si>
    <t>AD_0115</t>
  </si>
  <si>
    <t>AD_0116</t>
  </si>
  <si>
    <t>AD_0117</t>
  </si>
  <si>
    <t>AD_0118</t>
  </si>
  <si>
    <t>AD_0119</t>
  </si>
  <si>
    <t>AD_0120</t>
  </si>
  <si>
    <t>AD_0121</t>
  </si>
  <si>
    <t>AD_0122</t>
  </si>
  <si>
    <t>AD_0123</t>
  </si>
  <si>
    <t>AD_0124</t>
  </si>
  <si>
    <t>AD_0125</t>
  </si>
  <si>
    <t>AD_0126</t>
  </si>
  <si>
    <t>AD_0127</t>
  </si>
  <si>
    <t>AD_0128</t>
  </si>
  <si>
    <t>AD_0129</t>
  </si>
  <si>
    <t>AD_0130</t>
  </si>
  <si>
    <t>AD_0131</t>
  </si>
  <si>
    <t>AD_0132</t>
  </si>
  <si>
    <t>AD_0133</t>
  </si>
  <si>
    <t>AD_0134</t>
  </si>
  <si>
    <t>AD_0135</t>
  </si>
  <si>
    <t>AD_0136</t>
  </si>
  <si>
    <t>AD_0137</t>
  </si>
  <si>
    <t>AD_0138</t>
  </si>
  <si>
    <t>AD_0139</t>
  </si>
  <si>
    <t>AD_0140</t>
  </si>
  <si>
    <t>AD_0141</t>
  </si>
  <si>
    <t>AD_0142</t>
  </si>
  <si>
    <t>AD_0143</t>
  </si>
  <si>
    <t>AD_0144</t>
  </si>
  <si>
    <t>AD_0145</t>
  </si>
  <si>
    <t>AD_0146</t>
  </si>
  <si>
    <t>AD_0147</t>
  </si>
  <si>
    <t>AD_0148</t>
  </si>
  <si>
    <t>AD_0149</t>
  </si>
  <si>
    <t>AD_0150</t>
  </si>
  <si>
    <t>AD_0151</t>
  </si>
  <si>
    <t>AD_0152</t>
  </si>
  <si>
    <t>AD_0153</t>
  </si>
  <si>
    <t>AD_0154</t>
  </si>
  <si>
    <t>AD_0155</t>
  </si>
  <si>
    <t>AD_0156</t>
  </si>
  <si>
    <t>AD_0157</t>
  </si>
  <si>
    <t>AD_0158</t>
  </si>
  <si>
    <t>AD_0159</t>
  </si>
  <si>
    <t>AD_0160</t>
  </si>
  <si>
    <t>AD_0161</t>
  </si>
  <si>
    <t>AD_0162</t>
  </si>
  <si>
    <t>AD_0163</t>
  </si>
  <si>
    <t>AD_0164</t>
  </si>
  <si>
    <t>AD_0165</t>
  </si>
  <si>
    <t>AD_0166</t>
  </si>
  <si>
    <t>AD_0167</t>
  </si>
  <si>
    <t>AD_0168</t>
  </si>
  <si>
    <t>AD_0169</t>
  </si>
  <si>
    <t>AD_0170</t>
  </si>
  <si>
    <t>AD_0171</t>
  </si>
  <si>
    <t>AD_0172</t>
  </si>
  <si>
    <t>AD_0173</t>
  </si>
  <si>
    <t>AD_0174</t>
  </si>
  <si>
    <t>AD_0175</t>
  </si>
  <si>
    <t>AD_0176</t>
  </si>
  <si>
    <t>AD_0177</t>
  </si>
  <si>
    <t>AD_0178</t>
  </si>
  <si>
    <t>AD_0179</t>
  </si>
  <si>
    <t>AD_0180</t>
  </si>
  <si>
    <t>AD_0181</t>
  </si>
  <si>
    <t>AD_0182</t>
  </si>
  <si>
    <t>AD_0183</t>
  </si>
  <si>
    <t>AD_0184</t>
  </si>
  <si>
    <t>AD_0185</t>
  </si>
  <si>
    <t>AD_0186</t>
  </si>
  <si>
    <t>AD_0187</t>
  </si>
  <si>
    <t>AD_0188</t>
  </si>
  <si>
    <t>AD_0189</t>
  </si>
  <si>
    <t>AD_0190</t>
  </si>
  <si>
    <t>AD_0191</t>
  </si>
  <si>
    <t>AD_0192</t>
  </si>
  <si>
    <t>AD_0193</t>
  </si>
  <si>
    <t>AD_0194</t>
  </si>
  <si>
    <t>AD_0195</t>
  </si>
  <si>
    <t>AD_0196</t>
  </si>
  <si>
    <t>AD_0197</t>
  </si>
  <si>
    <t>AD_0198</t>
  </si>
  <si>
    <t>AD_0199</t>
  </si>
  <si>
    <t>AD_0200</t>
  </si>
  <si>
    <t>AD_0201</t>
  </si>
  <si>
    <t>AD_0202</t>
  </si>
  <si>
    <t>AD_0203</t>
  </si>
  <si>
    <t>AD_0204</t>
  </si>
  <si>
    <t>AD_0205</t>
  </si>
  <si>
    <t>AD_0206</t>
  </si>
  <si>
    <t>AD_0207</t>
  </si>
  <si>
    <t>AD_0208</t>
  </si>
  <si>
    <t>AD_0209</t>
  </si>
  <si>
    <t>AD_0210</t>
  </si>
  <si>
    <t>AD_0211</t>
  </si>
  <si>
    <t>AD_0212</t>
  </si>
  <si>
    <t>AD_0213</t>
  </si>
  <si>
    <t>AD_0214</t>
  </si>
  <si>
    <t>AD_0215</t>
  </si>
  <si>
    <t>AD_0216</t>
  </si>
  <si>
    <t>AD_0217</t>
  </si>
  <si>
    <t>AD_0218</t>
  </si>
  <si>
    <t>AD_0219</t>
  </si>
  <si>
    <t>AD_0220</t>
  </si>
  <si>
    <t>AD_0221</t>
  </si>
  <si>
    <t>AD_0222</t>
  </si>
  <si>
    <t>AD_0223</t>
  </si>
  <si>
    <t>AD_0224</t>
  </si>
  <si>
    <t>AD_0225</t>
  </si>
  <si>
    <t>AD_0226</t>
  </si>
  <si>
    <t>AD_0227</t>
  </si>
  <si>
    <t>AD_0228</t>
  </si>
  <si>
    <t>AD_0229</t>
  </si>
  <si>
    <t>AD_0230</t>
  </si>
  <si>
    <t>AD_0231</t>
  </si>
  <si>
    <t>AD_0232</t>
  </si>
  <si>
    <t>AD_0233</t>
  </si>
  <si>
    <t>AD_0234</t>
  </si>
  <si>
    <t>AD_0235</t>
  </si>
  <si>
    <t>AD_0236</t>
  </si>
  <si>
    <t>AD_0237</t>
  </si>
  <si>
    <t>AD_0238</t>
  </si>
  <si>
    <t>AD_0239</t>
  </si>
  <si>
    <t>AD_0240</t>
  </si>
  <si>
    <t>AD_0241</t>
  </si>
  <si>
    <t>AD_0242</t>
  </si>
  <si>
    <t>AD_0243</t>
  </si>
  <si>
    <t>AD_0244</t>
  </si>
  <si>
    <t>AD_0245</t>
  </si>
  <si>
    <t>AD_0246</t>
  </si>
  <si>
    <t>AD_0247</t>
  </si>
  <si>
    <t>AD_0248</t>
  </si>
  <si>
    <t>AD_0249</t>
  </si>
  <si>
    <t>AD_0250</t>
  </si>
  <si>
    <t>AD_0251</t>
  </si>
  <si>
    <t>AD_0252</t>
  </si>
  <si>
    <t>AD_0253</t>
  </si>
  <si>
    <t>AD_0254</t>
  </si>
  <si>
    <t>AD_0255</t>
  </si>
  <si>
    <t>AD_0256</t>
  </si>
  <si>
    <t>AD_0257</t>
  </si>
  <si>
    <t>AD_0258</t>
  </si>
  <si>
    <t>AD_0259</t>
  </si>
  <si>
    <t>AD_0260</t>
  </si>
  <si>
    <t>AD_0261</t>
  </si>
  <si>
    <t>AD_0262</t>
  </si>
  <si>
    <t>AD_0263</t>
  </si>
  <si>
    <t>AD_0264</t>
  </si>
  <si>
    <t>AD_0265</t>
  </si>
  <si>
    <t>AD_0266</t>
  </si>
  <si>
    <t>AD_0267</t>
  </si>
  <si>
    <t>AD_0268</t>
  </si>
  <si>
    <t>AD_0269</t>
  </si>
  <si>
    <t>AD_0270</t>
  </si>
  <si>
    <t>AD_0271</t>
  </si>
  <si>
    <t>AD_0272</t>
  </si>
  <si>
    <t>AD_0273</t>
  </si>
  <si>
    <t>AD_0274</t>
  </si>
  <si>
    <t>AD_0275</t>
  </si>
  <si>
    <t>AD_0276</t>
  </si>
  <si>
    <t>AD_0277</t>
  </si>
  <si>
    <t>AD_0278</t>
  </si>
  <si>
    <t>AD_0279</t>
  </si>
  <si>
    <t>AD_0280</t>
  </si>
  <si>
    <t>AD_0281</t>
  </si>
  <si>
    <t>AD_0282</t>
  </si>
  <si>
    <t>AD_0283</t>
  </si>
  <si>
    <t>AD_0284</t>
  </si>
  <si>
    <t>AD_0285</t>
  </si>
  <si>
    <t>AD_0286</t>
  </si>
  <si>
    <t>AD_0287</t>
  </si>
  <si>
    <t>AD_0288</t>
  </si>
  <si>
    <t>AD_0289</t>
  </si>
  <si>
    <t>AD_0290</t>
  </si>
  <si>
    <t>AD_0291</t>
  </si>
  <si>
    <t>AD_0292</t>
  </si>
  <si>
    <t>AD_0293</t>
  </si>
  <si>
    <t>AD_0294</t>
  </si>
  <si>
    <t>AD_0295</t>
  </si>
  <si>
    <t>AD_0296</t>
  </si>
  <si>
    <t>AD_0297</t>
  </si>
  <si>
    <t>AD_0298</t>
  </si>
  <si>
    <t>AD_0299</t>
  </si>
  <si>
    <t>AD_0300</t>
  </si>
  <si>
    <t>AD_0301</t>
  </si>
  <si>
    <t>AD_0302</t>
  </si>
  <si>
    <t>AD_0303</t>
  </si>
  <si>
    <t>AD_0304</t>
  </si>
  <si>
    <t>AD_0305</t>
  </si>
  <si>
    <t>AD_0306</t>
  </si>
  <si>
    <t>AD_0307</t>
  </si>
  <si>
    <t>AD_0308</t>
  </si>
  <si>
    <t>AD_0309</t>
  </si>
  <si>
    <t>AD_0310</t>
  </si>
  <si>
    <t>AD_0311</t>
  </si>
  <si>
    <t>AD_0312</t>
  </si>
  <si>
    <t>AD_0313</t>
  </si>
  <si>
    <t>AD_0314</t>
  </si>
  <si>
    <t>AD_0315</t>
  </si>
  <si>
    <t>AD_0316</t>
  </si>
  <si>
    <t>AD_0317</t>
  </si>
  <si>
    <t>AD_0318</t>
  </si>
  <si>
    <t>AD_0319</t>
  </si>
  <si>
    <t>AD_0320</t>
  </si>
  <si>
    <t>AD_0321</t>
  </si>
  <si>
    <t>AD_0322</t>
  </si>
  <si>
    <t>AD_0323</t>
  </si>
  <si>
    <t>AD_0324</t>
  </si>
  <si>
    <t>AD_0325</t>
  </si>
  <si>
    <t>AD_0326</t>
  </si>
  <si>
    <t>AD_0327</t>
  </si>
  <si>
    <t>AD_0328</t>
  </si>
  <si>
    <t>AD_0329</t>
  </si>
  <si>
    <t>AD_0330</t>
  </si>
  <si>
    <t>AD_0331</t>
  </si>
  <si>
    <t>AD_0332</t>
  </si>
  <si>
    <t>AD_0333</t>
  </si>
  <si>
    <t>AD_0334</t>
  </si>
  <si>
    <t>AD_0335</t>
  </si>
  <si>
    <t>AD_0336</t>
  </si>
  <si>
    <t>AD_0337</t>
  </si>
  <si>
    <t>AD_0338</t>
  </si>
  <si>
    <t>AD_0339</t>
  </si>
  <si>
    <t>AD_0340</t>
  </si>
  <si>
    <t>AD_0341</t>
  </si>
  <si>
    <t>AD_0342</t>
  </si>
  <si>
    <t>AD_0343</t>
  </si>
  <si>
    <t>AD_0344</t>
  </si>
  <si>
    <t>AD_0345</t>
  </si>
  <si>
    <t>AD_0346</t>
  </si>
  <si>
    <t>AD_0347</t>
  </si>
  <si>
    <t>AD_0348</t>
  </si>
  <si>
    <t>AD_0349</t>
  </si>
  <si>
    <t>AD_0350</t>
  </si>
  <si>
    <t>AD_0351</t>
  </si>
  <si>
    <t>AD_0352</t>
  </si>
  <si>
    <t>AD_0353</t>
  </si>
  <si>
    <t>AD_0354</t>
  </si>
  <si>
    <t>AD_0355</t>
  </si>
  <si>
    <t>AD_0356</t>
  </si>
  <si>
    <t>AD_0357</t>
  </si>
  <si>
    <t>AD_0358</t>
  </si>
  <si>
    <t>AD_0359</t>
  </si>
  <si>
    <t>AD_0360</t>
  </si>
  <si>
    <t>AD_0361</t>
  </si>
  <si>
    <t>AD_0362</t>
  </si>
  <si>
    <t>AD_0363</t>
  </si>
  <si>
    <t>AD_0364</t>
  </si>
  <si>
    <t>AD_0365</t>
  </si>
  <si>
    <t>AD_0366</t>
  </si>
  <si>
    <t>AD_0367</t>
  </si>
  <si>
    <t>AD_0368</t>
  </si>
  <si>
    <t>AD_0369</t>
  </si>
  <si>
    <t>AD_0370</t>
  </si>
  <si>
    <t>AD_0371</t>
  </si>
  <si>
    <t>AD_0372</t>
  </si>
  <si>
    <t>AD_0373</t>
  </si>
  <si>
    <t>AD_0374</t>
  </si>
  <si>
    <t>AD_0375</t>
  </si>
  <si>
    <t>AD_0376</t>
  </si>
  <si>
    <t>AD_0377</t>
  </si>
  <si>
    <t>AD_0378</t>
  </si>
  <si>
    <t>AD_0379</t>
  </si>
  <si>
    <t>AD_0380</t>
  </si>
  <si>
    <t>AD_0381</t>
  </si>
  <si>
    <t>AD_0382</t>
  </si>
  <si>
    <t>AD_0383</t>
  </si>
  <si>
    <t>AD_0384</t>
  </si>
  <si>
    <t>AD_0385</t>
  </si>
  <si>
    <t>AD_0386</t>
  </si>
  <si>
    <t>AD_0387</t>
  </si>
  <si>
    <t>AD_0388</t>
  </si>
  <si>
    <t>AD_0389</t>
  </si>
  <si>
    <t>AD_0390</t>
  </si>
  <si>
    <t>AD_0391</t>
  </si>
  <si>
    <t>AD_0392</t>
  </si>
  <si>
    <t>AD_0393</t>
  </si>
  <si>
    <t>AD_0394</t>
  </si>
  <si>
    <t>AD_0395</t>
  </si>
  <si>
    <t>AD_0396</t>
  </si>
  <si>
    <t>AD_0397</t>
  </si>
  <si>
    <t>AD_0398</t>
  </si>
  <si>
    <t>AD_0399</t>
  </si>
  <si>
    <t>AD_0400</t>
  </si>
  <si>
    <t>AD_0401</t>
  </si>
  <si>
    <t>AD_0402</t>
  </si>
  <si>
    <t>AD_0403</t>
  </si>
  <si>
    <t>AD_0404</t>
  </si>
  <si>
    <t>AD_0405</t>
  </si>
  <si>
    <t>AD_0406</t>
  </si>
  <si>
    <t>AD_0407</t>
  </si>
  <si>
    <t>AD_0408</t>
  </si>
  <si>
    <t>AD_0409</t>
  </si>
  <si>
    <t>AD_0410</t>
  </si>
  <si>
    <t>AD_0411</t>
  </si>
  <si>
    <t>AD_0412</t>
  </si>
  <si>
    <t>AD_0413</t>
  </si>
  <si>
    <t>AD_0414</t>
  </si>
  <si>
    <t>AD_0415</t>
  </si>
  <si>
    <t>AD_0416</t>
  </si>
  <si>
    <t>AD_0417</t>
  </si>
  <si>
    <t>AD_0418</t>
  </si>
  <si>
    <t>AD_0419</t>
  </si>
  <si>
    <t>AD_0420</t>
  </si>
  <si>
    <t>AD_0421</t>
  </si>
  <si>
    <t>AD_0422</t>
  </si>
  <si>
    <t>AD_0423</t>
  </si>
  <si>
    <t>AD_0424</t>
  </si>
  <si>
    <t>AD_0425</t>
  </si>
  <si>
    <t>AD_0426</t>
  </si>
  <si>
    <t>AD_0427</t>
  </si>
  <si>
    <t>AD_0428</t>
  </si>
  <si>
    <t>AD_0429</t>
  </si>
  <si>
    <t>AD_0430</t>
  </si>
  <si>
    <t>AD_0431</t>
  </si>
  <si>
    <t>AD_0432</t>
  </si>
  <si>
    <t>AD_0433</t>
  </si>
  <si>
    <t>AD_0434</t>
  </si>
  <si>
    <t>AD_0435</t>
  </si>
  <si>
    <t>AD_0436</t>
  </si>
  <si>
    <t>AD_0437</t>
  </si>
  <si>
    <t>AD_0438</t>
  </si>
  <si>
    <t>AD_0439</t>
  </si>
  <si>
    <t>AD_0440</t>
  </si>
  <si>
    <t>AD_0441</t>
  </si>
  <si>
    <t>AD_0442</t>
  </si>
  <si>
    <t>AD_0443</t>
  </si>
  <si>
    <t>AD_0444</t>
  </si>
  <si>
    <t>AD_0445</t>
  </si>
  <si>
    <t>AD_0446</t>
  </si>
  <si>
    <t>AD_0447</t>
  </si>
  <si>
    <t>AD_0448</t>
  </si>
  <si>
    <t>AD_0449</t>
  </si>
  <si>
    <t>AD_0450</t>
  </si>
  <si>
    <t>AD_0451</t>
  </si>
  <si>
    <t>AD_0452</t>
  </si>
  <si>
    <t>AD_0453</t>
  </si>
  <si>
    <t>AD_0454</t>
  </si>
  <si>
    <t>AD_0455</t>
  </si>
  <si>
    <t>AD_0456</t>
  </si>
  <si>
    <t>AD_0457</t>
  </si>
  <si>
    <t>AD_0458</t>
  </si>
  <si>
    <t>AD_0459</t>
  </si>
  <si>
    <t>AD_0460</t>
  </si>
  <si>
    <t>AD_0461</t>
  </si>
  <si>
    <t>AD_0462</t>
  </si>
  <si>
    <t>AD_0463</t>
  </si>
  <si>
    <t>AD_0464</t>
  </si>
  <si>
    <t>AD_0465</t>
  </si>
  <si>
    <t>AD_0466</t>
  </si>
  <si>
    <t>AD_0467</t>
  </si>
  <si>
    <t>AD_0468</t>
  </si>
  <si>
    <t>AD_0469</t>
  </si>
  <si>
    <t>AD_0470</t>
  </si>
  <si>
    <t>AD_0471</t>
  </si>
  <si>
    <t>AD_0472</t>
  </si>
  <si>
    <t>AD_0473</t>
  </si>
  <si>
    <t>AD_0474</t>
  </si>
  <si>
    <t>AD_0475</t>
  </si>
  <si>
    <t>AD_0476</t>
  </si>
  <si>
    <t>AD_0477</t>
  </si>
  <si>
    <t>AD_0478</t>
  </si>
  <si>
    <t>AD_0479</t>
  </si>
  <si>
    <t>AD_0480</t>
  </si>
  <si>
    <t>AD_0481</t>
  </si>
  <si>
    <t>AD_0482</t>
  </si>
  <si>
    <t>AD_0483</t>
  </si>
  <si>
    <t>AD_0484</t>
  </si>
  <si>
    <t>AD_0485</t>
  </si>
  <si>
    <t>AD_0486</t>
  </si>
  <si>
    <t>AD_0487</t>
  </si>
  <si>
    <t>AD_0488</t>
  </si>
  <si>
    <t>AD_0489</t>
  </si>
  <si>
    <t>AD_0490</t>
  </si>
  <si>
    <t>AD_0491</t>
  </si>
  <si>
    <t>AD_0492</t>
  </si>
  <si>
    <t>AD_0493</t>
  </si>
  <si>
    <t>AD_0494</t>
  </si>
  <si>
    <t>AD_0495</t>
  </si>
  <si>
    <t>AD_0496</t>
  </si>
  <si>
    <t>AD_0497</t>
  </si>
  <si>
    <t>AD_0498</t>
  </si>
  <si>
    <t>AD_0499</t>
  </si>
  <si>
    <t>AD_0500</t>
  </si>
  <si>
    <t>AD_0501</t>
  </si>
  <si>
    <t>AD_0502</t>
  </si>
  <si>
    <t>AD_0503</t>
  </si>
  <si>
    <t>AD_0504</t>
  </si>
  <si>
    <t>AD_0505</t>
  </si>
  <si>
    <t>AD_0506</t>
  </si>
  <si>
    <t>AD_0507</t>
  </si>
  <si>
    <t>AD_0508</t>
  </si>
  <si>
    <t>AD_0509</t>
  </si>
  <si>
    <t>AD_0510</t>
  </si>
  <si>
    <t>AD_0511</t>
  </si>
  <si>
    <t>AD_0512</t>
  </si>
  <si>
    <t>AD_0513</t>
  </si>
  <si>
    <t>AD_0514</t>
  </si>
  <si>
    <t>AD_0515</t>
  </si>
  <si>
    <t>AD_0516</t>
  </si>
  <si>
    <t>AD_0517</t>
  </si>
  <si>
    <t>AD_0518</t>
  </si>
  <si>
    <t>AD_0519</t>
  </si>
  <si>
    <t>AD_0520</t>
  </si>
  <si>
    <t>AD_0521</t>
  </si>
  <si>
    <t>AD_0522</t>
  </si>
  <si>
    <t>AD_0523</t>
  </si>
  <si>
    <t>AD_0524</t>
  </si>
  <si>
    <t>AD_0525</t>
  </si>
  <si>
    <t>AD_0526</t>
  </si>
  <si>
    <t>AD_0527</t>
  </si>
  <si>
    <t>AD_0528</t>
  </si>
  <si>
    <t>AD_0529</t>
  </si>
  <si>
    <t>AD_0530</t>
  </si>
  <si>
    <t>AD_0531</t>
  </si>
  <si>
    <t>AD_0532</t>
  </si>
  <si>
    <t>AD_0533</t>
  </si>
  <si>
    <t>AD_0534</t>
  </si>
  <si>
    <t>AD_0535</t>
  </si>
  <si>
    <t>AD_0536</t>
  </si>
  <si>
    <t>AD_0537</t>
  </si>
  <si>
    <t>AD_0538</t>
  </si>
  <si>
    <t>AD_0539</t>
  </si>
  <si>
    <t>AD_0540</t>
  </si>
  <si>
    <t>AD_0541</t>
  </si>
  <si>
    <t>AD_0542</t>
  </si>
  <si>
    <t>AD_0543</t>
  </si>
  <si>
    <t>AD_0544</t>
  </si>
  <si>
    <t>AD_0545</t>
  </si>
  <si>
    <t>AD_0546</t>
  </si>
  <si>
    <t>AD_0547</t>
  </si>
  <si>
    <t>AD_0548</t>
  </si>
  <si>
    <t>AD_0549</t>
  </si>
  <si>
    <t>AD_0550</t>
  </si>
  <si>
    <t>AD_0551</t>
  </si>
  <si>
    <t>AD_0552</t>
  </si>
  <si>
    <t>AD_0553</t>
  </si>
  <si>
    <t>AD_0554</t>
  </si>
  <si>
    <t>AD_0555</t>
  </si>
  <si>
    <t>AD_0556</t>
  </si>
  <si>
    <t>AD_0557</t>
  </si>
  <si>
    <t>AD_0558</t>
  </si>
  <si>
    <t>AD_0559</t>
  </si>
  <si>
    <t>AD_0560</t>
  </si>
  <si>
    <t>AD_0561</t>
  </si>
  <si>
    <t>AD_0562</t>
  </si>
  <si>
    <t>AD_0563</t>
  </si>
  <si>
    <t>AD_0564</t>
  </si>
  <si>
    <t>AD_0565</t>
  </si>
  <si>
    <t>AD_0566</t>
  </si>
  <si>
    <t>AD_0567</t>
  </si>
  <si>
    <t>AD_0568</t>
  </si>
  <si>
    <t>AD_0569</t>
  </si>
  <si>
    <t>AD_0570</t>
  </si>
  <si>
    <t>AD_0571</t>
  </si>
  <si>
    <t>AD_0572</t>
  </si>
  <si>
    <t>AD_0573</t>
  </si>
  <si>
    <t>AD_0574</t>
  </si>
  <si>
    <t>AD_0575</t>
  </si>
  <si>
    <t>AD_0576</t>
  </si>
  <si>
    <t>AD_0577</t>
  </si>
  <si>
    <t>AD_0578</t>
  </si>
  <si>
    <t>AD_0579</t>
  </si>
  <si>
    <t>AD_0580</t>
  </si>
  <si>
    <t>AD_0581</t>
  </si>
  <si>
    <t>AD_0582</t>
  </si>
  <si>
    <t>AD_0583</t>
  </si>
  <si>
    <t>AD_0584</t>
  </si>
  <si>
    <t>AD_0585</t>
  </si>
  <si>
    <t>AD_0586</t>
  </si>
  <si>
    <t>AD_0587</t>
  </si>
  <si>
    <t>AD_0588</t>
  </si>
  <si>
    <t>AD_0589</t>
  </si>
  <si>
    <t>AD_0590</t>
  </si>
  <si>
    <t>AD_0591</t>
  </si>
  <si>
    <t>AD_0592</t>
  </si>
  <si>
    <t>AD_0593</t>
  </si>
  <si>
    <t>AD_0594</t>
  </si>
  <si>
    <t>AD_0595</t>
  </si>
  <si>
    <t>AD_0596</t>
  </si>
  <si>
    <t>AD_0597</t>
  </si>
  <si>
    <t>AD_0598</t>
  </si>
  <si>
    <t>AD_0599</t>
  </si>
  <si>
    <t>AD_0600</t>
  </si>
  <si>
    <t>AD_0601</t>
  </si>
  <si>
    <t>AD_0602</t>
  </si>
  <si>
    <t>AD_0603</t>
  </si>
  <si>
    <t>AD_0604</t>
  </si>
  <si>
    <t>AD_0605</t>
  </si>
  <si>
    <t>AD_0606</t>
  </si>
  <si>
    <t>AD_0607</t>
  </si>
  <si>
    <t>AD_0608</t>
  </si>
  <si>
    <t>AD_0609</t>
  </si>
  <si>
    <t>AD_0610</t>
  </si>
  <si>
    <t>AD_0611</t>
  </si>
  <si>
    <t>AD_0612</t>
  </si>
  <si>
    <t>AD_0613</t>
  </si>
  <si>
    <t>AD_0614</t>
  </si>
  <si>
    <t>AD_0615</t>
  </si>
  <si>
    <t>AD_0616</t>
  </si>
  <si>
    <t>AD_0617</t>
  </si>
  <si>
    <t>AD_0618</t>
  </si>
  <si>
    <t>AD_0619</t>
  </si>
  <si>
    <t>AD_0620</t>
  </si>
  <si>
    <t>AD_0621</t>
  </si>
  <si>
    <t>AD_0622</t>
  </si>
  <si>
    <t>AD_0623</t>
  </si>
  <si>
    <t>AD_0624</t>
  </si>
  <si>
    <t>AD_0625</t>
  </si>
  <si>
    <t>AD_0626</t>
  </si>
  <si>
    <t>AD_0627</t>
  </si>
  <si>
    <t>AD_0628</t>
  </si>
  <si>
    <t>AD_0629</t>
  </si>
  <si>
    <t>AD_0630</t>
  </si>
  <si>
    <t>AD_0631</t>
  </si>
  <si>
    <t>AD_0632</t>
  </si>
  <si>
    <t>AD_0633</t>
  </si>
  <si>
    <t>AD_0634</t>
  </si>
  <si>
    <t>AD_0635</t>
  </si>
  <si>
    <t>AD_0636</t>
  </si>
  <si>
    <t>AD_0637</t>
  </si>
  <si>
    <t>AD_0638</t>
  </si>
  <si>
    <t>AD_0639</t>
  </si>
  <si>
    <t>AD_0640</t>
  </si>
  <si>
    <t>AD_0641</t>
  </si>
  <si>
    <t>AD_0642</t>
  </si>
  <si>
    <t>AD_0643</t>
  </si>
  <si>
    <t>AD_0644</t>
  </si>
  <si>
    <t>AD_0645</t>
  </si>
  <si>
    <t>AD_0646</t>
  </si>
  <si>
    <t>AD_0647</t>
  </si>
  <si>
    <t>AD_0648</t>
  </si>
  <si>
    <t>AD_0649</t>
  </si>
  <si>
    <t>AD_0650</t>
  </si>
  <si>
    <t>AD_0651</t>
  </si>
  <si>
    <t>AD_0652</t>
  </si>
  <si>
    <t>AD_0653</t>
  </si>
  <si>
    <t>AD_0654</t>
  </si>
  <si>
    <t>AD_0655</t>
  </si>
  <si>
    <t>AD_0656</t>
  </si>
  <si>
    <t>AD_0657</t>
  </si>
  <si>
    <t>AD_0658</t>
  </si>
  <si>
    <t>AD_0659</t>
  </si>
  <si>
    <t>AD_0660</t>
  </si>
  <si>
    <t>AD_0661</t>
  </si>
  <si>
    <t>AD_0662</t>
  </si>
  <si>
    <t>AD_0663</t>
  </si>
  <si>
    <t>AD_0664</t>
  </si>
  <si>
    <t>AD_0665</t>
  </si>
  <si>
    <t>AD_0666</t>
  </si>
  <si>
    <t>AD_0667</t>
  </si>
  <si>
    <t>AD_0668</t>
  </si>
  <si>
    <t>AD_0669</t>
  </si>
  <si>
    <t>AD_0670</t>
  </si>
  <si>
    <t>AD_0671</t>
  </si>
  <si>
    <t>AD_0672</t>
  </si>
  <si>
    <t>AD_0673</t>
  </si>
  <si>
    <t>AD_0674</t>
  </si>
  <si>
    <t>AD_0675</t>
  </si>
  <si>
    <t>AD_0676</t>
  </si>
  <si>
    <t>AD_0677</t>
  </si>
  <si>
    <t>AD_0678</t>
  </si>
  <si>
    <t>AD_0679</t>
  </si>
  <si>
    <t>AD_0680</t>
  </si>
  <si>
    <t>AD_0681</t>
  </si>
  <si>
    <t>AD_0682</t>
  </si>
  <si>
    <t>AD_0683</t>
  </si>
  <si>
    <t>AD_0684</t>
  </si>
  <si>
    <t>AD_0685</t>
  </si>
  <si>
    <t>AD_0686</t>
  </si>
  <si>
    <t>AD_0687</t>
  </si>
  <si>
    <t>AD_0688</t>
  </si>
  <si>
    <t>AD_0689</t>
  </si>
  <si>
    <t>AD_0690</t>
  </si>
  <si>
    <t>AD_0691</t>
  </si>
  <si>
    <t>AD_0692</t>
  </si>
  <si>
    <t>AD_0693</t>
  </si>
  <si>
    <t>AD_0694</t>
  </si>
  <si>
    <t>AD_0695</t>
  </si>
  <si>
    <t>AD_0696</t>
  </si>
  <si>
    <t>AD_0697</t>
  </si>
  <si>
    <t>AD_0698</t>
  </si>
  <si>
    <t>AD_0699</t>
  </si>
  <si>
    <t>AD_0700</t>
  </si>
  <si>
    <t>AD_0701</t>
  </si>
  <si>
    <t>AD_0702</t>
  </si>
  <si>
    <t>AD_0703</t>
  </si>
  <si>
    <t>AD_0704</t>
  </si>
  <si>
    <t>AD_0705</t>
  </si>
  <si>
    <t>AD_0706</t>
  </si>
  <si>
    <t>AD_0707</t>
  </si>
  <si>
    <t>AD_0708</t>
  </si>
  <si>
    <t>AD_0709</t>
  </si>
  <si>
    <t>AD_0710</t>
  </si>
  <si>
    <t>AD_0711</t>
  </si>
  <si>
    <t>AD_0712</t>
  </si>
  <si>
    <t>AD_0713</t>
  </si>
  <si>
    <t>AD_0714</t>
  </si>
  <si>
    <t>AD_0715</t>
  </si>
  <si>
    <t>AD_0716</t>
  </si>
  <si>
    <t>AD_0717</t>
  </si>
  <si>
    <t>AD_0718</t>
  </si>
  <si>
    <t>AD_0719</t>
  </si>
  <si>
    <t>AD_0720</t>
  </si>
  <si>
    <t>AD_0721</t>
  </si>
  <si>
    <t>AD_0722</t>
  </si>
  <si>
    <t>AD_0723</t>
  </si>
  <si>
    <t>AD_0724</t>
  </si>
  <si>
    <t>AD_0725</t>
  </si>
  <si>
    <t>AD_0726</t>
  </si>
  <si>
    <t>AD_0727</t>
  </si>
  <si>
    <t>AD_0728</t>
  </si>
  <si>
    <t>AD_0729</t>
  </si>
  <si>
    <t>AD_0730</t>
  </si>
  <si>
    <t>AD_0731</t>
  </si>
  <si>
    <t>AD_0732</t>
  </si>
  <si>
    <t>AD_0733</t>
  </si>
  <si>
    <t>AD_0734</t>
  </si>
  <si>
    <t>AD_0735</t>
  </si>
  <si>
    <t>AD_0736</t>
  </si>
  <si>
    <t>AD_0737</t>
  </si>
  <si>
    <t>AD_0738</t>
  </si>
  <si>
    <t>AD_0739</t>
  </si>
  <si>
    <t>AD_0740</t>
  </si>
  <si>
    <t>AD_0741</t>
  </si>
  <si>
    <t>AD_0742</t>
  </si>
  <si>
    <t>AD_0743</t>
  </si>
  <si>
    <t>AD_0744</t>
  </si>
  <si>
    <t>AD_0745</t>
  </si>
  <si>
    <t>AD_0746</t>
  </si>
  <si>
    <t>AD_0747</t>
  </si>
  <si>
    <t>AD_0748</t>
  </si>
  <si>
    <t>AD_0749</t>
  </si>
  <si>
    <t>AD_0750</t>
  </si>
  <si>
    <t>AD_0751</t>
  </si>
  <si>
    <t>AD_0752</t>
  </si>
  <si>
    <t>AD_0753</t>
  </si>
  <si>
    <t>AD_0754</t>
  </si>
  <si>
    <t>AD_0755</t>
  </si>
  <si>
    <t>AD_0756</t>
  </si>
  <si>
    <t>AD_0757</t>
  </si>
  <si>
    <t>AD_0758</t>
  </si>
  <si>
    <t>AD_0759</t>
  </si>
  <si>
    <t>AD_0760</t>
  </si>
  <si>
    <t>AD_0761</t>
  </si>
  <si>
    <t>AD_0762</t>
  </si>
  <si>
    <t>AD_0763</t>
  </si>
  <si>
    <t>AD_0764</t>
  </si>
  <si>
    <t>AD_0765</t>
  </si>
  <si>
    <t>AD_0766</t>
  </si>
  <si>
    <t>AD_0767</t>
  </si>
  <si>
    <t>AD_0768</t>
  </si>
  <si>
    <t>AD_0769</t>
  </si>
  <si>
    <t>AD_0770</t>
  </si>
  <si>
    <t>AD_0771</t>
  </si>
  <si>
    <t>AD_0772</t>
  </si>
  <si>
    <t>AD_0773</t>
  </si>
  <si>
    <t>AD_0774</t>
  </si>
  <si>
    <t>AD_0775</t>
  </si>
  <si>
    <t>AD_0776</t>
  </si>
  <si>
    <t>AD_0777</t>
  </si>
  <si>
    <t>AD_0778</t>
  </si>
  <si>
    <t>AD_0779</t>
  </si>
  <si>
    <t>AD_0780</t>
  </si>
  <si>
    <t>AD_0781</t>
  </si>
  <si>
    <t>AD_0782</t>
  </si>
  <si>
    <t>AD_0783</t>
  </si>
  <si>
    <t>AD_0784</t>
  </si>
  <si>
    <t>AD_0785</t>
  </si>
  <si>
    <t>AD_0786</t>
  </si>
  <si>
    <t>AD_0787</t>
  </si>
  <si>
    <t>AD_0788</t>
  </si>
  <si>
    <t>AD_0789</t>
  </si>
  <si>
    <t>AD_0790</t>
  </si>
  <si>
    <t>AD_0791</t>
  </si>
  <si>
    <t>AD_0792</t>
  </si>
  <si>
    <t>AD_0793</t>
  </si>
  <si>
    <t>AD_0794</t>
  </si>
  <si>
    <t>AD_0795</t>
  </si>
  <si>
    <t>AD_0796</t>
  </si>
  <si>
    <t>AD_0797</t>
  </si>
  <si>
    <t>AD_0798</t>
  </si>
  <si>
    <t>AD_0799</t>
  </si>
  <si>
    <t>AD_0800</t>
  </si>
  <si>
    <t>AD_0801</t>
  </si>
  <si>
    <t>AD_0802</t>
  </si>
  <si>
    <t>AD_0803</t>
  </si>
  <si>
    <t>AD_0804</t>
  </si>
  <si>
    <t>AD_0805</t>
  </si>
  <si>
    <t>AD_0806</t>
  </si>
  <si>
    <t>AD_0807</t>
  </si>
  <si>
    <t>AD_0808</t>
  </si>
  <si>
    <t>AD_0809</t>
  </si>
  <si>
    <t>AD_0810</t>
  </si>
  <si>
    <t>AD_0811</t>
  </si>
  <si>
    <t>AD_0812</t>
  </si>
  <si>
    <t>AD_0813</t>
  </si>
  <si>
    <t>AD_0814</t>
  </si>
  <si>
    <t>AD_0815</t>
  </si>
  <si>
    <t>AD_0816</t>
  </si>
  <si>
    <t>AD_0817</t>
  </si>
  <si>
    <t>AD_0818</t>
  </si>
  <si>
    <t>AD_0819</t>
  </si>
  <si>
    <t>AD_0820</t>
  </si>
  <si>
    <t>AD_0821</t>
  </si>
  <si>
    <t>AD_0822</t>
  </si>
  <si>
    <t>AD_0823</t>
  </si>
  <si>
    <t>AD_0824</t>
  </si>
  <si>
    <t>AD_0825</t>
  </si>
  <si>
    <t>AD_0826</t>
  </si>
  <si>
    <t>AD_0827</t>
  </si>
  <si>
    <t>AD_0828</t>
  </si>
  <si>
    <t>AD_0829</t>
  </si>
  <si>
    <t>AD_0830</t>
  </si>
  <si>
    <t>AD_0831</t>
  </si>
  <si>
    <t>AD_0832</t>
  </si>
  <si>
    <t>AD_0833</t>
  </si>
  <si>
    <t>AD_0834</t>
  </si>
  <si>
    <t>AD_0835</t>
  </si>
  <si>
    <t>AD_0836</t>
  </si>
  <si>
    <t>AD_0837</t>
  </si>
  <si>
    <t>AD_0838</t>
  </si>
  <si>
    <t>AD_0839</t>
  </si>
  <si>
    <t>AD_0840</t>
  </si>
  <si>
    <t>AD_0841</t>
  </si>
  <si>
    <t>AD_0842</t>
  </si>
  <si>
    <t>AD_0843</t>
  </si>
  <si>
    <t>AD_0844</t>
  </si>
  <si>
    <t>AD_0845</t>
  </si>
  <si>
    <t>AD_0846</t>
  </si>
  <si>
    <t>AD_0847</t>
  </si>
  <si>
    <t>AD_0848</t>
  </si>
  <si>
    <t>AD_0849</t>
  </si>
  <si>
    <t>AD_0850</t>
  </si>
  <si>
    <t>AD_0851</t>
  </si>
  <si>
    <t>AD_0852</t>
  </si>
  <si>
    <t>AD_0853</t>
  </si>
  <si>
    <t>AD_0854</t>
  </si>
  <si>
    <t>AD_0855</t>
  </si>
  <si>
    <t>AD_0856</t>
  </si>
  <si>
    <t>AD_0857</t>
  </si>
  <si>
    <t>AD_0858</t>
  </si>
  <si>
    <t>AD_0859</t>
  </si>
  <si>
    <t>AD_0860</t>
  </si>
  <si>
    <t>AD_0861</t>
  </si>
  <si>
    <t>AD_0862</t>
  </si>
  <si>
    <t>AD_0863</t>
  </si>
  <si>
    <t>AD_0864</t>
  </si>
  <si>
    <t>AD_0865</t>
  </si>
  <si>
    <t>AD_0866</t>
  </si>
  <si>
    <t>AD_0867</t>
  </si>
  <si>
    <t>AD_0868</t>
  </si>
  <si>
    <t>AD_0869</t>
  </si>
  <si>
    <t>AD_0870</t>
  </si>
  <si>
    <t>AD_0871</t>
  </si>
  <si>
    <t>AD_0872</t>
  </si>
  <si>
    <t>AD_0873</t>
  </si>
  <si>
    <t>AD_0874</t>
  </si>
  <si>
    <t>AD_0875</t>
  </si>
  <si>
    <t>AD_0876</t>
  </si>
  <si>
    <t>AD_0877</t>
  </si>
  <si>
    <t>AD_0878</t>
  </si>
  <si>
    <t>AD_0879</t>
  </si>
  <si>
    <t>AD_0880</t>
  </si>
  <si>
    <t>AD_0881</t>
  </si>
  <si>
    <t>AD_0882</t>
  </si>
  <si>
    <t>AD_0883</t>
  </si>
  <si>
    <t>AD_0884</t>
  </si>
  <si>
    <t>AD_0885</t>
  </si>
  <si>
    <t>AD_0886</t>
  </si>
  <si>
    <t>AD_0887</t>
  </si>
  <si>
    <t>AD_0888</t>
  </si>
  <si>
    <t>AD_0889</t>
  </si>
  <si>
    <t>AD_0890</t>
  </si>
  <si>
    <t>AD_0891</t>
  </si>
  <si>
    <t>AD_0892</t>
  </si>
  <si>
    <t>AD_0893</t>
  </si>
  <si>
    <t>AD_0894</t>
  </si>
  <si>
    <t>AD_0895</t>
  </si>
  <si>
    <t>AD_0896</t>
  </si>
  <si>
    <t>AD_0897</t>
  </si>
  <si>
    <t>AD_0898</t>
  </si>
  <si>
    <t>AD_0899</t>
  </si>
  <si>
    <t>AD_0900</t>
  </si>
  <si>
    <t>AD_0901</t>
  </si>
  <si>
    <t>AD_0902</t>
  </si>
  <si>
    <t>AD_0903</t>
  </si>
  <si>
    <t>AD_0904</t>
  </si>
  <si>
    <t>AD_0905</t>
  </si>
  <si>
    <t>AD_0906</t>
  </si>
  <si>
    <t>AD_0907</t>
  </si>
  <si>
    <t>AD_0908</t>
  </si>
  <si>
    <t>AD_0909</t>
  </si>
  <si>
    <t>AD_0910</t>
  </si>
  <si>
    <t>AD_0911</t>
  </si>
  <si>
    <t>AD_0912</t>
  </si>
  <si>
    <t>AD_0913</t>
  </si>
  <si>
    <t>AD_0914</t>
  </si>
  <si>
    <t>AD_0915</t>
  </si>
  <si>
    <t>AD_0916</t>
  </si>
  <si>
    <t>AD_0917</t>
  </si>
  <si>
    <t>AD_0918</t>
  </si>
  <si>
    <t>AD_0919</t>
  </si>
  <si>
    <t>AD_0920</t>
  </si>
  <si>
    <t>AD_0921</t>
  </si>
  <si>
    <t>AD_0922</t>
  </si>
  <si>
    <t>AD_0923</t>
  </si>
  <si>
    <t>AD_0924</t>
  </si>
  <si>
    <t>AD_0925</t>
  </si>
  <si>
    <t>AD_0926</t>
  </si>
  <si>
    <t>AD_0927</t>
  </si>
  <si>
    <t>AD_0928</t>
  </si>
  <si>
    <t>AD_0929</t>
  </si>
  <si>
    <t>AD_0930</t>
  </si>
  <si>
    <t>AD_0931</t>
  </si>
  <si>
    <t>AD_0932</t>
  </si>
  <si>
    <t>AD_0933</t>
  </si>
  <si>
    <t>AD_0934</t>
  </si>
  <si>
    <t>AD_0935</t>
  </si>
  <si>
    <t>AD_0936</t>
  </si>
  <si>
    <t>AD_0937</t>
  </si>
  <si>
    <t>AD_0938</t>
  </si>
  <si>
    <t>AD_0939</t>
  </si>
  <si>
    <t>AD_0940</t>
  </si>
  <si>
    <t>AD_0941</t>
  </si>
  <si>
    <t>AD_0942</t>
  </si>
  <si>
    <t>AD_0943</t>
  </si>
  <si>
    <t>AD_0944</t>
  </si>
  <si>
    <t>AD_0945</t>
  </si>
  <si>
    <t>AD_0946</t>
  </si>
  <si>
    <t>AD_0947</t>
  </si>
  <si>
    <t>AD_0948</t>
  </si>
  <si>
    <t>AD_0949</t>
  </si>
  <si>
    <t>AD_0950</t>
  </si>
  <si>
    <t>AD_0951</t>
  </si>
  <si>
    <t>AD_0952</t>
  </si>
  <si>
    <t>AD_0953</t>
  </si>
  <si>
    <t>AD_0954</t>
  </si>
  <si>
    <t>AD_0955</t>
  </si>
  <si>
    <t>AD_0956</t>
  </si>
  <si>
    <t>AD_0957</t>
  </si>
  <si>
    <t>AD_0958</t>
  </si>
  <si>
    <t>AD_0959</t>
  </si>
  <si>
    <t>AD_0960</t>
  </si>
  <si>
    <t>AD_0961</t>
  </si>
  <si>
    <t>AD_0962</t>
  </si>
  <si>
    <t>AD_0963</t>
  </si>
  <si>
    <t>AD_0964</t>
  </si>
  <si>
    <t>AD_0965</t>
  </si>
  <si>
    <t>AD_0966</t>
  </si>
  <si>
    <t>AD_0967</t>
  </si>
  <si>
    <t>AD_0968</t>
  </si>
  <si>
    <t>AD_0969</t>
  </si>
  <si>
    <t>AD_0970</t>
  </si>
  <si>
    <t>AD_0971</t>
  </si>
  <si>
    <t>AD_0972</t>
  </si>
  <si>
    <t>AD_0973</t>
  </si>
  <si>
    <t>AD_0974</t>
  </si>
  <si>
    <t>AD_0975</t>
  </si>
  <si>
    <t>AD_0976</t>
  </si>
  <si>
    <t>AD_0977</t>
  </si>
  <si>
    <t>AD_0978</t>
  </si>
  <si>
    <t>AD_0979</t>
  </si>
  <si>
    <t>AD_0980</t>
  </si>
  <si>
    <t>AD_0981</t>
  </si>
  <si>
    <t>AD_0982</t>
  </si>
  <si>
    <t>AD_0983</t>
  </si>
  <si>
    <t>AD_0984</t>
  </si>
  <si>
    <t>AD_0985</t>
  </si>
  <si>
    <t>AD_0986</t>
  </si>
  <si>
    <t>AD_0987</t>
  </si>
  <si>
    <t>AD_0988</t>
  </si>
  <si>
    <t>AD_0989</t>
  </si>
  <si>
    <t>AD_0990</t>
  </si>
  <si>
    <t>AD_0991</t>
  </si>
  <si>
    <t>AD_0992</t>
  </si>
  <si>
    <t>AD_0993</t>
  </si>
  <si>
    <t>AD_0994</t>
  </si>
  <si>
    <t>AD_0995</t>
  </si>
  <si>
    <t>AD_0996</t>
  </si>
  <si>
    <t>AD_0997</t>
  </si>
  <si>
    <t>AD_0998</t>
  </si>
  <si>
    <t>AD_0999</t>
  </si>
  <si>
    <t>AD_1000</t>
  </si>
  <si>
    <t>AD_1001</t>
  </si>
  <si>
    <t>AD_1002</t>
  </si>
  <si>
    <t>AD_1003</t>
  </si>
  <si>
    <t>AD_1004</t>
  </si>
  <si>
    <t>AD_1005</t>
  </si>
  <si>
    <t>AD_1006</t>
  </si>
  <si>
    <t>AD_1007</t>
  </si>
  <si>
    <t>AD_1008</t>
  </si>
  <si>
    <t>AD_1009</t>
  </si>
  <si>
    <t>AD_1010</t>
  </si>
  <si>
    <t>AD_1011</t>
  </si>
  <si>
    <t>AD_1012</t>
  </si>
  <si>
    <t>AD_1013</t>
  </si>
  <si>
    <t>AD_1014</t>
  </si>
  <si>
    <t>AD_1015</t>
  </si>
  <si>
    <t>AD_1016</t>
  </si>
  <si>
    <t>AD_1017</t>
  </si>
  <si>
    <t>AD_1018</t>
  </si>
  <si>
    <t>AD_1019</t>
  </si>
  <si>
    <t>AD_1020</t>
  </si>
  <si>
    <t>AD_1021</t>
  </si>
  <si>
    <t>AD_1022</t>
  </si>
  <si>
    <t>AD_1023</t>
  </si>
  <si>
    <t>AD_1024</t>
  </si>
  <si>
    <t>AD_1025</t>
  </si>
  <si>
    <t>AD_1026</t>
  </si>
  <si>
    <t>AD_1027</t>
  </si>
  <si>
    <t>AD_1028</t>
  </si>
  <si>
    <t>AD_1029</t>
  </si>
  <si>
    <t>AD_1030</t>
  </si>
  <si>
    <t>AD_1031</t>
  </si>
  <si>
    <t>AD_1032</t>
  </si>
  <si>
    <t>AD_1033</t>
  </si>
  <si>
    <t>AD_1034</t>
  </si>
  <si>
    <t>AD_1035</t>
  </si>
  <si>
    <t>AD_1036</t>
  </si>
  <si>
    <t>AD_1037</t>
  </si>
  <si>
    <t>AD_1038</t>
  </si>
  <si>
    <t>AD_1039</t>
  </si>
  <si>
    <t>AD_1040</t>
  </si>
  <si>
    <t>AD_1041</t>
  </si>
  <si>
    <t>AD_1042</t>
  </si>
  <si>
    <t>AD_1043</t>
  </si>
  <si>
    <t>AD_1044</t>
  </si>
  <si>
    <t>AD_1045</t>
  </si>
  <si>
    <t>AD_1046</t>
  </si>
  <si>
    <t>AD_1047</t>
  </si>
  <si>
    <t>AD_1048</t>
  </si>
  <si>
    <t>AD_1049</t>
  </si>
  <si>
    <t>AD_1050</t>
  </si>
  <si>
    <t>AD_1051</t>
  </si>
  <si>
    <t>AD_1052</t>
  </si>
  <si>
    <t>AD_1053</t>
  </si>
  <si>
    <t>AD_1054</t>
  </si>
  <si>
    <t>AD_1055</t>
  </si>
  <si>
    <t>AD_1056</t>
  </si>
  <si>
    <t>AD_1057</t>
  </si>
  <si>
    <t>AD_1058</t>
  </si>
  <si>
    <t>AD_1059</t>
  </si>
  <si>
    <t>AD_1060</t>
  </si>
  <si>
    <t>AD_1061</t>
  </si>
  <si>
    <t>AD_1062</t>
  </si>
  <si>
    <t>AD_1063</t>
  </si>
  <si>
    <t>AD_1064</t>
  </si>
  <si>
    <t>AD_1065</t>
  </si>
  <si>
    <t>AD_1066</t>
  </si>
  <si>
    <t>AD_1067</t>
  </si>
  <si>
    <t>AD_1068</t>
  </si>
  <si>
    <t>AD_1069</t>
  </si>
  <si>
    <t>AD_1070</t>
  </si>
  <si>
    <t>AD_1071</t>
  </si>
  <si>
    <t>AD_1072</t>
  </si>
  <si>
    <t>AD_1073</t>
  </si>
  <si>
    <t>AD_1074</t>
  </si>
  <si>
    <t>AD_1075</t>
  </si>
  <si>
    <t>AD_1076</t>
  </si>
  <si>
    <t>AD_1077</t>
  </si>
  <si>
    <t>AD_1078</t>
  </si>
  <si>
    <t>AD_1079</t>
  </si>
  <si>
    <t>AD_1080</t>
  </si>
  <si>
    <t>AD_1081</t>
  </si>
  <si>
    <t>AD_1082</t>
  </si>
  <si>
    <t>AD_1083</t>
  </si>
  <si>
    <t>AD_1084</t>
  </si>
  <si>
    <t>AD_1085</t>
  </si>
  <si>
    <t>AD_1086</t>
  </si>
  <si>
    <t>AD_1087</t>
  </si>
  <si>
    <t>AD_1088</t>
  </si>
  <si>
    <t>AD_1089</t>
  </si>
  <si>
    <t>AD_1090</t>
  </si>
  <si>
    <t>AD_1091</t>
  </si>
  <si>
    <t>AD_1092</t>
  </si>
  <si>
    <t>AD_1093</t>
  </si>
  <si>
    <t>AD_1094</t>
  </si>
  <si>
    <t>AD_1095</t>
  </si>
  <si>
    <t>AD_1096</t>
  </si>
  <si>
    <t>AD_1097</t>
  </si>
  <si>
    <t>AD_1098</t>
  </si>
  <si>
    <t>AD_1099</t>
  </si>
  <si>
    <t>AD_1100</t>
  </si>
  <si>
    <t>AD_1101</t>
  </si>
  <si>
    <t>AD_1102</t>
  </si>
  <si>
    <t>AD_1103</t>
  </si>
  <si>
    <t>AD_1104</t>
  </si>
  <si>
    <t>AD_1105</t>
  </si>
  <si>
    <t>AD_1106</t>
  </si>
  <si>
    <t>AD_1107</t>
  </si>
  <si>
    <t>AD_1108</t>
  </si>
  <si>
    <t>AD_1109</t>
  </si>
  <si>
    <t>AD_1110</t>
  </si>
  <si>
    <t>AD_1111</t>
  </si>
  <si>
    <t>AD_1112</t>
  </si>
  <si>
    <t>AD_1113</t>
  </si>
  <si>
    <t>AD_1114</t>
  </si>
  <si>
    <t>AD_1115</t>
  </si>
  <si>
    <t>AD_1116</t>
  </si>
  <si>
    <t>AD_1117</t>
  </si>
  <si>
    <t>AD_1118</t>
  </si>
  <si>
    <t>AD_1119</t>
  </si>
  <si>
    <t>AD_1120</t>
  </si>
  <si>
    <t>AD_1121</t>
  </si>
  <si>
    <t>AD_1122</t>
  </si>
  <si>
    <t>AD_1123</t>
  </si>
  <si>
    <t>AD_1124</t>
  </si>
  <si>
    <t>AD_1125</t>
  </si>
  <si>
    <t>AD_1126</t>
  </si>
  <si>
    <t>AD_1127</t>
  </si>
  <si>
    <t>AD_1128</t>
  </si>
  <si>
    <t>AD_1129</t>
  </si>
  <si>
    <t>AD_1130</t>
  </si>
  <si>
    <t>AD_1131</t>
  </si>
  <si>
    <t>AD_1132</t>
  </si>
  <si>
    <t>AD_1133</t>
  </si>
  <si>
    <t>AD_1134</t>
  </si>
  <si>
    <t>AD_1135</t>
  </si>
  <si>
    <t>AD_1136</t>
  </si>
  <si>
    <t>AD_1137</t>
  </si>
  <si>
    <t>AD_1138</t>
  </si>
  <si>
    <t>AD_1139</t>
  </si>
  <si>
    <t>AD_1140</t>
  </si>
  <si>
    <t>AD_1141</t>
  </si>
  <si>
    <t>AD_1142</t>
  </si>
  <si>
    <t>AD_1143</t>
  </si>
  <si>
    <t>AD_1144</t>
  </si>
  <si>
    <t>AD_1145</t>
  </si>
  <si>
    <t>AD_1146</t>
  </si>
  <si>
    <t>AD_1147</t>
  </si>
  <si>
    <t>AD_1148</t>
  </si>
  <si>
    <t>AD_1149</t>
  </si>
  <si>
    <t>AD_1150</t>
  </si>
  <si>
    <t>AD_1151</t>
  </si>
  <si>
    <t>AD_1152</t>
  </si>
  <si>
    <t>AD_1153</t>
  </si>
  <si>
    <t>AD_1154</t>
  </si>
  <si>
    <t>AD_1155</t>
  </si>
  <si>
    <t>AD_1156</t>
  </si>
  <si>
    <t>AD_1157</t>
  </si>
  <si>
    <t>AD_1158</t>
  </si>
  <si>
    <t>AD_1159</t>
  </si>
  <si>
    <t>AD_1160</t>
  </si>
  <si>
    <t>AD_1161</t>
  </si>
  <si>
    <t>AD_1162</t>
  </si>
  <si>
    <t>AD_1163</t>
  </si>
  <si>
    <t>AD_1164</t>
  </si>
  <si>
    <t>AD_1165</t>
  </si>
  <si>
    <t>AD_1166</t>
  </si>
  <si>
    <t>AD_1167</t>
  </si>
  <si>
    <t>AD_1168</t>
  </si>
  <si>
    <t>AD_1169</t>
  </si>
  <si>
    <t>AD_1170</t>
  </si>
  <si>
    <t>AD_1171</t>
  </si>
  <si>
    <t>AD_1172</t>
  </si>
  <si>
    <t>AD_1173</t>
  </si>
  <si>
    <t>AD_1174</t>
  </si>
  <si>
    <t>AD_1175</t>
  </si>
  <si>
    <t>AD_1176</t>
  </si>
  <si>
    <t>AD_1177</t>
  </si>
  <si>
    <t>AD_1178</t>
  </si>
  <si>
    <t>AD_1179</t>
  </si>
  <si>
    <t>AD_1180</t>
  </si>
  <si>
    <t>AD_1181</t>
  </si>
  <si>
    <t>AD_1182</t>
  </si>
  <si>
    <t>AD_1183</t>
  </si>
  <si>
    <t>AD_1184</t>
  </si>
  <si>
    <t>AD_1185</t>
  </si>
  <si>
    <t>AD_1186</t>
  </si>
  <si>
    <t>AD_1187</t>
  </si>
  <si>
    <t>AD_1188</t>
  </si>
  <si>
    <t>AD_1189</t>
  </si>
  <si>
    <t>AD_1190</t>
  </si>
  <si>
    <t>AD_1191</t>
  </si>
  <si>
    <t>AD_1192</t>
  </si>
  <si>
    <t>AD_1193</t>
  </si>
  <si>
    <t>AD_1194</t>
  </si>
  <si>
    <t>AD_1195</t>
  </si>
  <si>
    <t>AD_1196</t>
  </si>
  <si>
    <t>AD_1197</t>
  </si>
  <si>
    <t>AD_1198</t>
  </si>
  <si>
    <t>AD_1199</t>
  </si>
  <si>
    <t>AD_1200</t>
  </si>
  <si>
    <t>AD_1201</t>
  </si>
  <si>
    <t>AD_1202</t>
  </si>
  <si>
    <t>AD_1203</t>
  </si>
  <si>
    <t>AD_1204</t>
  </si>
  <si>
    <t>AD_1205</t>
  </si>
  <si>
    <t>AD_1206</t>
  </si>
  <si>
    <t>AD_1207</t>
  </si>
  <si>
    <t>AD_1208</t>
  </si>
  <si>
    <t>AD_1209</t>
  </si>
  <si>
    <t>AD_1210</t>
  </si>
  <si>
    <t>AD_1211</t>
  </si>
  <si>
    <t>AD_1212</t>
  </si>
  <si>
    <t>AD_1213</t>
  </si>
  <si>
    <t>AD_1214</t>
  </si>
  <si>
    <t>AD_1215</t>
  </si>
  <si>
    <t>AD_1216</t>
  </si>
  <si>
    <t>AD_1217</t>
  </si>
  <si>
    <t>AD_1218</t>
  </si>
  <si>
    <t>AD_1219</t>
  </si>
  <si>
    <t>AD_1220</t>
  </si>
  <si>
    <t>AD_1221</t>
  </si>
  <si>
    <t>AD_1222</t>
  </si>
  <si>
    <t>AD_1223</t>
  </si>
  <si>
    <t>AD_1224</t>
  </si>
  <si>
    <t>AD_1225</t>
  </si>
  <si>
    <t>AD_1226</t>
  </si>
  <si>
    <t>AD_1227</t>
  </si>
  <si>
    <t>AD_1228</t>
  </si>
  <si>
    <t>AD_1229</t>
  </si>
  <si>
    <t>AD_1230</t>
  </si>
  <si>
    <t>AD_1231</t>
  </si>
  <si>
    <t>AD_1232</t>
  </si>
  <si>
    <t>AD_1233</t>
  </si>
  <si>
    <t>AD_1234</t>
  </si>
  <si>
    <t>AD_1235</t>
  </si>
  <si>
    <t>AD_1236</t>
  </si>
  <si>
    <t>AD_1237</t>
  </si>
  <si>
    <t>AD_1238</t>
  </si>
  <si>
    <t>AD_1239</t>
  </si>
  <si>
    <t>AD_1240</t>
  </si>
  <si>
    <t>AD_1241</t>
  </si>
  <si>
    <t>AD_1242</t>
  </si>
  <si>
    <t>AD_1243</t>
  </si>
  <si>
    <t>AD_1244</t>
  </si>
  <si>
    <t>AD_1245</t>
  </si>
  <si>
    <t>AD_1246</t>
  </si>
  <si>
    <t>AD_1247</t>
  </si>
  <si>
    <t>AD_1248</t>
  </si>
  <si>
    <t>AD_1249</t>
  </si>
  <si>
    <t>AD_1250</t>
  </si>
  <si>
    <t>AD_1251</t>
  </si>
  <si>
    <t>AD_1252</t>
  </si>
  <si>
    <t>AD_1253</t>
  </si>
  <si>
    <t>AD_1254</t>
  </si>
  <si>
    <t>AD_1255</t>
  </si>
  <si>
    <t>AD_1256</t>
  </si>
  <si>
    <t>AD_1257</t>
  </si>
  <si>
    <t>AD_1258</t>
  </si>
  <si>
    <t>AD_1259</t>
  </si>
  <si>
    <t>AD_1260</t>
  </si>
  <si>
    <t>AD_1261</t>
  </si>
  <si>
    <t>AD_1262</t>
  </si>
  <si>
    <t>AD_1263</t>
  </si>
  <si>
    <t>AD_1264</t>
  </si>
  <si>
    <t>AD_1265</t>
  </si>
  <si>
    <t>AD_1266</t>
  </si>
  <si>
    <t>AD_1267</t>
  </si>
  <si>
    <t>AD_1268</t>
  </si>
  <si>
    <t>AD_1269</t>
  </si>
  <si>
    <t>AD_1270</t>
  </si>
  <si>
    <t>AD_1271</t>
  </si>
  <si>
    <t>AD_1272</t>
  </si>
  <si>
    <t>AD_1273</t>
  </si>
  <si>
    <t>AD_1274</t>
  </si>
  <si>
    <t>AD_1275</t>
  </si>
  <si>
    <t>AD_1276</t>
  </si>
  <si>
    <t>AD_1277</t>
  </si>
  <si>
    <t>AD_1278</t>
  </si>
  <si>
    <t>AD_1279</t>
  </si>
  <si>
    <t>AD_1280</t>
  </si>
  <si>
    <t>AD_1281</t>
  </si>
  <si>
    <t>AD_1282</t>
  </si>
  <si>
    <t>AD_1283</t>
  </si>
  <si>
    <t>AD_1284</t>
  </si>
  <si>
    <t>AD_1285</t>
  </si>
  <si>
    <t>AD_1286</t>
  </si>
  <si>
    <t>AD_1287</t>
  </si>
  <si>
    <t>AD_1288</t>
  </si>
  <si>
    <t>AD_1289</t>
  </si>
  <si>
    <t>AD_1290</t>
  </si>
  <si>
    <t>AD_1291</t>
  </si>
  <si>
    <t>AD_1292</t>
  </si>
  <si>
    <t>AD_1293</t>
  </si>
  <si>
    <t>AD_1294</t>
  </si>
  <si>
    <t>AD_1295</t>
  </si>
  <si>
    <t>AD_1296</t>
  </si>
  <si>
    <t>AD_1297</t>
  </si>
  <si>
    <t>AD_1298</t>
  </si>
  <si>
    <t>AD_1299</t>
  </si>
  <si>
    <t>AD_1300</t>
  </si>
  <si>
    <t>AD_1301</t>
  </si>
  <si>
    <t>AD_1302</t>
  </si>
  <si>
    <t>AD_1303</t>
  </si>
  <si>
    <t>AD_1304</t>
  </si>
  <si>
    <t>AD_1305</t>
  </si>
  <si>
    <t>AD_1306</t>
  </si>
  <si>
    <t>AD_1307</t>
  </si>
  <si>
    <t>AD_1308</t>
  </si>
  <si>
    <t>AD_1309</t>
  </si>
  <si>
    <t>AD_1310</t>
  </si>
  <si>
    <t>AD_1311</t>
  </si>
  <si>
    <t>AD_1312</t>
  </si>
  <si>
    <t>AD_1313</t>
  </si>
  <si>
    <t>AD_1314</t>
  </si>
  <si>
    <t>AD_1315</t>
  </si>
  <si>
    <t>AD_1316</t>
  </si>
  <si>
    <t>AD_1317</t>
  </si>
  <si>
    <t>AD_1318</t>
  </si>
  <si>
    <t>AD_1319</t>
  </si>
  <si>
    <t>AD_1320</t>
  </si>
  <si>
    <t>AD_1321</t>
  </si>
  <si>
    <t>AD_1322</t>
  </si>
  <si>
    <t>AD_1323</t>
  </si>
  <si>
    <t>AD_1324</t>
  </si>
  <si>
    <t>AD_1325</t>
  </si>
  <si>
    <t>AD_1326</t>
  </si>
  <si>
    <t>AD_1327</t>
  </si>
  <si>
    <t>AD_1328</t>
  </si>
  <si>
    <t>AD_1329</t>
  </si>
  <si>
    <t>AD_1330</t>
  </si>
  <si>
    <t>AD_1331</t>
  </si>
  <si>
    <t>AD_1332</t>
  </si>
  <si>
    <t>AD_1333</t>
  </si>
  <si>
    <t>AD_1334</t>
  </si>
  <si>
    <t>AD_1335</t>
  </si>
  <si>
    <t>AD_1336</t>
  </si>
  <si>
    <t>AD_1337</t>
  </si>
  <si>
    <t>AD_1338</t>
  </si>
  <si>
    <t>AD_1339</t>
  </si>
  <si>
    <t>AD_1340</t>
  </si>
  <si>
    <t>AD_1341</t>
  </si>
  <si>
    <t>AD_1342</t>
  </si>
  <si>
    <t>AD_1343</t>
  </si>
  <si>
    <t>AD_1344</t>
  </si>
  <si>
    <t>AD_1345</t>
  </si>
  <si>
    <t>AD_1346</t>
  </si>
  <si>
    <t>AD_1347</t>
  </si>
  <si>
    <t>AD_1348</t>
  </si>
  <si>
    <t>AD_1349</t>
  </si>
  <si>
    <t>AD_1350</t>
  </si>
  <si>
    <t>AD_1351</t>
  </si>
  <si>
    <t>AD_1352</t>
  </si>
  <si>
    <t>AD_1353</t>
  </si>
  <si>
    <t>AD_1354</t>
  </si>
  <si>
    <t>AD_1355</t>
  </si>
  <si>
    <t>AD_1356</t>
  </si>
  <si>
    <t>AD_1357</t>
  </si>
  <si>
    <t>AD_1358</t>
  </si>
  <si>
    <t>AD_1359</t>
  </si>
  <si>
    <t>AD_1360</t>
  </si>
  <si>
    <t>AD_1361</t>
  </si>
  <si>
    <t>AD_1362</t>
  </si>
  <si>
    <t>AD_1363</t>
  </si>
  <si>
    <t>AD_1364</t>
  </si>
  <si>
    <t>AD_1365</t>
  </si>
  <si>
    <t>AD_1366</t>
  </si>
  <si>
    <t>AD_1367</t>
  </si>
  <si>
    <t>AD_1368</t>
  </si>
  <si>
    <t>AD_1369</t>
  </si>
  <si>
    <t>AD_1370</t>
  </si>
  <si>
    <t>AD_1371</t>
  </si>
  <si>
    <t>AD_1372</t>
  </si>
  <si>
    <t>AD_1373</t>
  </si>
  <si>
    <t>AD_1374</t>
  </si>
  <si>
    <t>AD_1375</t>
  </si>
  <si>
    <t>AD_1376</t>
  </si>
  <si>
    <t>AD_1377</t>
  </si>
  <si>
    <t>AD_1378</t>
  </si>
  <si>
    <t>AD_1379</t>
  </si>
  <si>
    <t>AD_1380</t>
  </si>
  <si>
    <t>AD_1381</t>
  </si>
  <si>
    <t>AD_1382</t>
  </si>
  <si>
    <t>AD_1383</t>
  </si>
  <si>
    <t>AD_1384</t>
  </si>
  <si>
    <t>AD_1385</t>
  </si>
  <si>
    <t>AD_1386</t>
  </si>
  <si>
    <t>AD_1387</t>
  </si>
  <si>
    <t>AD_1388</t>
  </si>
  <si>
    <t>AD_1389</t>
  </si>
  <si>
    <t>AD_1390</t>
  </si>
  <si>
    <t>AD_1391</t>
  </si>
  <si>
    <t>AD_1392</t>
  </si>
  <si>
    <t>AD_1393</t>
  </si>
  <si>
    <t>AD_1394</t>
  </si>
  <si>
    <t>AD_1395</t>
  </si>
  <si>
    <t>AD_1396</t>
  </si>
  <si>
    <t>AD_1397</t>
  </si>
  <si>
    <t>AD_1398</t>
  </si>
  <si>
    <t>AD_1399</t>
  </si>
  <si>
    <t>AD_1400</t>
  </si>
  <si>
    <t>AD_1401</t>
  </si>
  <si>
    <t>AD_1402</t>
  </si>
  <si>
    <t>AD_1403</t>
  </si>
  <si>
    <t>AD_1404</t>
  </si>
  <si>
    <t>AD_1405</t>
  </si>
  <si>
    <t>AD_1406</t>
  </si>
  <si>
    <t>AD_1407</t>
  </si>
  <si>
    <t>AD_1408</t>
  </si>
  <si>
    <t>AD_1409</t>
  </si>
  <si>
    <t>AD_1410</t>
  </si>
  <si>
    <t>AD_1411</t>
  </si>
  <si>
    <t>AD_1412</t>
  </si>
  <si>
    <t>AD_1413</t>
  </si>
  <si>
    <t>AD_1414</t>
  </si>
  <si>
    <t>AD_1415</t>
  </si>
  <si>
    <t>AD_1416</t>
  </si>
  <si>
    <t>AD_1417</t>
  </si>
  <si>
    <t>AD_1418</t>
  </si>
  <si>
    <t>AD_1419</t>
  </si>
  <si>
    <t>AD_1420</t>
  </si>
  <si>
    <t>AD_1421</t>
  </si>
  <si>
    <t>AD_1422</t>
  </si>
  <si>
    <t>AD_1423</t>
  </si>
  <si>
    <t>AD_1424</t>
  </si>
  <si>
    <t>AD_1425</t>
  </si>
  <si>
    <t>AD_1426</t>
  </si>
  <si>
    <t>AD_1427</t>
  </si>
  <si>
    <t>AD_1428</t>
  </si>
  <si>
    <t>AD_1429</t>
  </si>
  <si>
    <t>AD_1430</t>
  </si>
  <si>
    <t>AD_1431</t>
  </si>
  <si>
    <t>AD_1432</t>
  </si>
  <si>
    <t>AD_1433</t>
  </si>
  <si>
    <t>AD_1434</t>
  </si>
  <si>
    <t>AD_1435</t>
  </si>
  <si>
    <t>AD_1436</t>
  </si>
  <si>
    <t>AD_1437</t>
  </si>
  <si>
    <t>AD_1438</t>
  </si>
  <si>
    <t>AD_1439</t>
  </si>
  <si>
    <t>AD_1440</t>
  </si>
  <si>
    <t>AD_1441</t>
  </si>
  <si>
    <t>AD_1442</t>
  </si>
  <si>
    <t>AD_1443</t>
  </si>
  <si>
    <t>AD_1444</t>
  </si>
  <si>
    <t>AD_1445</t>
  </si>
  <si>
    <t>AD_1446</t>
  </si>
  <si>
    <t>AD_1447</t>
  </si>
  <si>
    <t>AD_1448</t>
  </si>
  <si>
    <t>AD_1449</t>
  </si>
  <si>
    <t>AD_1450</t>
  </si>
  <si>
    <t>AD_1451</t>
  </si>
  <si>
    <t>AD_1452</t>
  </si>
  <si>
    <t>AD_1453</t>
  </si>
  <si>
    <t>AD_1454</t>
  </si>
  <si>
    <t>AD_1455</t>
  </si>
  <si>
    <t>AD_1456</t>
  </si>
  <si>
    <t>AD_1457</t>
  </si>
  <si>
    <t>AD_1458</t>
  </si>
  <si>
    <t>AD_1459</t>
  </si>
  <si>
    <t>AD_1460</t>
  </si>
  <si>
    <t>AD_1461</t>
  </si>
  <si>
    <t>AD_1462</t>
  </si>
  <si>
    <t>AD_1463</t>
  </si>
  <si>
    <t>AD_1464</t>
  </si>
  <si>
    <t>AD_1465</t>
  </si>
  <si>
    <t>AD_1466</t>
  </si>
  <si>
    <t>AD_1467</t>
  </si>
  <si>
    <t>AD_1468</t>
  </si>
  <si>
    <t>AD_1469</t>
  </si>
  <si>
    <t>AD_1470</t>
  </si>
  <si>
    <t>AD_1471</t>
  </si>
  <si>
    <t>AD_1472</t>
  </si>
  <si>
    <t>AD_1473</t>
  </si>
  <si>
    <t>AD_1474</t>
  </si>
  <si>
    <t>AD_1475</t>
  </si>
  <si>
    <t>AD_1476</t>
  </si>
  <si>
    <t>AD_1477</t>
  </si>
  <si>
    <t>AD_1478</t>
  </si>
  <si>
    <t>AD_1479</t>
  </si>
  <si>
    <t>AD_1480</t>
  </si>
  <si>
    <t>AD_1481</t>
  </si>
  <si>
    <t>AD_1482</t>
  </si>
  <si>
    <t>AD_1483</t>
  </si>
  <si>
    <t>AD_1484</t>
  </si>
  <si>
    <t>AD_1485</t>
  </si>
  <si>
    <t>AD_1486</t>
  </si>
  <si>
    <t>AD_1487</t>
  </si>
  <si>
    <t>AD_1488</t>
  </si>
  <si>
    <t>AD_1489</t>
  </si>
  <si>
    <t>AD_1490</t>
  </si>
  <si>
    <t>AD_1491</t>
  </si>
  <si>
    <t>AD_1492</t>
  </si>
  <si>
    <t>AD_1493</t>
  </si>
  <si>
    <t>AD_1494</t>
  </si>
  <si>
    <t>AD_1495</t>
  </si>
  <si>
    <t>AD_1496</t>
  </si>
  <si>
    <t>AD_1497</t>
  </si>
  <si>
    <t>AD_1498</t>
  </si>
  <si>
    <t>AD_1499</t>
  </si>
  <si>
    <t>AD_1500</t>
  </si>
  <si>
    <t>AD_1501</t>
  </si>
  <si>
    <t>AD_1502</t>
  </si>
  <si>
    <t>AD_1503</t>
  </si>
  <si>
    <t>AD_1504</t>
  </si>
  <si>
    <t>AD_1505</t>
  </si>
  <si>
    <t>AD_1506</t>
  </si>
  <si>
    <t>AD_1507</t>
  </si>
  <si>
    <t>AD_1508</t>
  </si>
  <si>
    <t>AD_1509</t>
  </si>
  <si>
    <t>AD_1510</t>
  </si>
  <si>
    <t>AD_1511</t>
  </si>
  <si>
    <t>AD_1512</t>
  </si>
  <si>
    <t>AD_1513</t>
  </si>
  <si>
    <t>AD_1514</t>
  </si>
  <si>
    <t>AD_1515</t>
  </si>
  <si>
    <t>AD_1516</t>
  </si>
  <si>
    <t>AD_1517</t>
  </si>
  <si>
    <t>AD_1518</t>
  </si>
  <si>
    <t>AD_1519</t>
  </si>
  <si>
    <t>AD_1520</t>
  </si>
  <si>
    <t>AD_1521</t>
  </si>
  <si>
    <t>AD_1522</t>
  </si>
  <si>
    <t>AD_1523</t>
  </si>
  <si>
    <t>AD_1524</t>
  </si>
  <si>
    <t>AD_1525</t>
  </si>
  <si>
    <t>AD_1526</t>
  </si>
  <si>
    <t>AD_1527</t>
  </si>
  <si>
    <t>AD_1528</t>
  </si>
  <si>
    <t>AD_1529</t>
  </si>
  <si>
    <t>AD_1530</t>
  </si>
  <si>
    <t>AD_1531</t>
  </si>
  <si>
    <t>AD_1532</t>
  </si>
  <si>
    <t>AD_1533</t>
  </si>
  <si>
    <t>AD_1534</t>
  </si>
  <si>
    <t>AD_1535</t>
  </si>
  <si>
    <t>AD_1536</t>
  </si>
  <si>
    <t>AD_1537</t>
  </si>
  <si>
    <t>AD_1538</t>
  </si>
  <si>
    <t>AD_1539</t>
  </si>
  <si>
    <t>AD_1540</t>
  </si>
  <si>
    <t>AD_1541</t>
  </si>
  <si>
    <t>AD_1542</t>
  </si>
  <si>
    <t>AD_1543</t>
  </si>
  <si>
    <t>AD_1544</t>
  </si>
  <si>
    <t>AD_1545</t>
  </si>
  <si>
    <t>AD_1546</t>
  </si>
  <si>
    <t>AD_1547</t>
  </si>
  <si>
    <t>AD_1548</t>
  </si>
  <si>
    <t>AD_1549</t>
  </si>
  <si>
    <t>AD_1550</t>
  </si>
  <si>
    <t>AD_1551</t>
  </si>
  <si>
    <t>AD_1552</t>
  </si>
  <si>
    <t>AD_1553</t>
  </si>
  <si>
    <t>AD_1554</t>
  </si>
  <si>
    <t>AD_1555</t>
  </si>
  <si>
    <t>AD_1556</t>
  </si>
  <si>
    <t>AD_1557</t>
  </si>
  <si>
    <t>AD_1558</t>
  </si>
  <si>
    <t>AD_1559</t>
  </si>
  <si>
    <t>AD_1560</t>
  </si>
  <si>
    <t>AD_1561</t>
  </si>
  <si>
    <t>AD_1562</t>
  </si>
  <si>
    <t>AD_1563</t>
  </si>
  <si>
    <t>AD_1564</t>
  </si>
  <si>
    <t>AD_1565</t>
  </si>
  <si>
    <t>AD_1566</t>
  </si>
  <si>
    <t>AD_1567</t>
  </si>
  <si>
    <t>AD_1568</t>
  </si>
  <si>
    <t>AD_1569</t>
  </si>
  <si>
    <t>AD_1570</t>
  </si>
  <si>
    <t>AD_1571</t>
  </si>
  <si>
    <t>AD_1572</t>
  </si>
  <si>
    <t>AD_1573</t>
  </si>
  <si>
    <t>AD_1574</t>
  </si>
  <si>
    <t>AD_1575</t>
  </si>
  <si>
    <t>AD_1576</t>
  </si>
  <si>
    <t>AD_1577</t>
  </si>
  <si>
    <t>AD_1578</t>
  </si>
  <si>
    <t>AD_1579</t>
  </si>
  <si>
    <t>AD_1580</t>
  </si>
  <si>
    <t>AD_1581</t>
  </si>
  <si>
    <t>AD_1582</t>
  </si>
  <si>
    <t>AD_1583</t>
  </si>
  <si>
    <t>AD_1584</t>
  </si>
  <si>
    <t>AD_1585</t>
  </si>
  <si>
    <t>AD_1586</t>
  </si>
  <si>
    <t>AD_1587</t>
  </si>
  <si>
    <t>AD_1588</t>
  </si>
  <si>
    <t>AD_1589</t>
  </si>
  <si>
    <t>AD_1590</t>
  </si>
  <si>
    <t>AD_1591</t>
  </si>
  <si>
    <t>AD_1592</t>
  </si>
  <si>
    <t>AD_1593</t>
  </si>
  <si>
    <t>AD_1594</t>
  </si>
  <si>
    <t>AD_1595</t>
  </si>
  <si>
    <t>AD_1596</t>
  </si>
  <si>
    <t>AD_1597</t>
  </si>
  <si>
    <t>AD_1598</t>
  </si>
  <si>
    <t>AD_1599</t>
  </si>
  <si>
    <t>AD_1600</t>
  </si>
  <si>
    <t>AD_1601</t>
  </si>
  <si>
    <t>AD_1602</t>
  </si>
  <si>
    <t>AD_1603</t>
  </si>
  <si>
    <t>AD_1604</t>
  </si>
  <si>
    <t>AD_1605</t>
  </si>
  <si>
    <t>AD_1606</t>
  </si>
  <si>
    <t>AD_1607</t>
  </si>
  <si>
    <t>AD_1608</t>
  </si>
  <si>
    <t>AD_1609</t>
  </si>
  <si>
    <t>AD_1610</t>
  </si>
  <si>
    <t>AD_1611</t>
  </si>
  <si>
    <t>AD_1612</t>
  </si>
  <si>
    <t>AD_1613</t>
  </si>
  <si>
    <t>AD_1614</t>
  </si>
  <si>
    <t>AD_1615</t>
  </si>
  <si>
    <t>AD_1616</t>
  </si>
  <si>
    <t>AD_1617</t>
  </si>
  <si>
    <t>AD_1618</t>
  </si>
  <si>
    <t>AD_1619</t>
  </si>
  <si>
    <t>AD_1620</t>
  </si>
  <si>
    <t>AD_1621</t>
  </si>
  <si>
    <t>AD_1622</t>
  </si>
  <si>
    <t>AD_1623</t>
  </si>
  <si>
    <t>AD_1624</t>
  </si>
  <si>
    <t>AD_1625</t>
  </si>
  <si>
    <t>AD_1626</t>
  </si>
  <si>
    <t>AD_1627</t>
  </si>
  <si>
    <t>AD_1628</t>
  </si>
  <si>
    <t>AD_1629</t>
  </si>
  <si>
    <t>AD_1630</t>
  </si>
  <si>
    <t>AD_1631</t>
  </si>
  <si>
    <t>AD_1632</t>
  </si>
  <si>
    <t>AD_1633</t>
  </si>
  <si>
    <t>AD_1634</t>
  </si>
  <si>
    <t>AD_1635</t>
  </si>
  <si>
    <t>AD_1636</t>
  </si>
  <si>
    <t>AD_1637</t>
  </si>
  <si>
    <t>AD_1638</t>
  </si>
  <si>
    <t>AD_1639</t>
  </si>
  <si>
    <t>AD_1640</t>
  </si>
  <si>
    <t>AD_1641</t>
  </si>
  <si>
    <t>AD_1642</t>
  </si>
  <si>
    <t>AD_1643</t>
  </si>
  <si>
    <t>AD_1644</t>
  </si>
  <si>
    <t>AD_1645</t>
  </si>
  <si>
    <t>AD_1646</t>
  </si>
  <si>
    <t>AD_1647</t>
  </si>
  <si>
    <t>AD_1648</t>
  </si>
  <si>
    <t>AD_1649</t>
  </si>
  <si>
    <t>AD_1650</t>
  </si>
  <si>
    <t>AD_1651</t>
  </si>
  <si>
    <t>AD_1652</t>
  </si>
  <si>
    <t>AD_1653</t>
  </si>
  <si>
    <t>AD_1654</t>
  </si>
  <si>
    <t>AD_1655</t>
  </si>
  <si>
    <t>AD_1656</t>
  </si>
  <si>
    <t>AD_1657</t>
  </si>
  <si>
    <t>AD_1658</t>
  </si>
  <si>
    <t>AD_1659</t>
  </si>
  <si>
    <t>AD_1660</t>
  </si>
  <si>
    <t>AD_1661</t>
  </si>
  <si>
    <t>AD_1662</t>
  </si>
  <si>
    <t>AD_1663</t>
  </si>
  <si>
    <t>AD_1664</t>
  </si>
  <si>
    <t>AD_1665</t>
  </si>
  <si>
    <t>AD_1666</t>
  </si>
  <si>
    <t>AD_1667</t>
  </si>
  <si>
    <t>AD_1668</t>
  </si>
  <si>
    <t>AD_1669</t>
  </si>
  <si>
    <t>AD_1670</t>
  </si>
  <si>
    <t>AD_1671</t>
  </si>
  <si>
    <t>AD_1672</t>
  </si>
  <si>
    <t>AD_1673</t>
  </si>
  <si>
    <t>AD_1674</t>
  </si>
  <si>
    <t>AD_1675</t>
  </si>
  <si>
    <t>AD_1676</t>
  </si>
  <si>
    <t>AD_1677</t>
  </si>
  <si>
    <t>AD_1678</t>
  </si>
  <si>
    <t>AD_1679</t>
  </si>
  <si>
    <t>AD_1680</t>
  </si>
  <si>
    <t>AD_1681</t>
  </si>
  <si>
    <t>AD_1682</t>
  </si>
  <si>
    <t>AD_1683</t>
  </si>
  <si>
    <t>AD_1684</t>
  </si>
  <si>
    <t>AD_1685</t>
  </si>
  <si>
    <t>AD_1686</t>
  </si>
  <si>
    <t>AD_1687</t>
  </si>
  <si>
    <t>AD_1688</t>
  </si>
  <si>
    <t>AD_1689</t>
  </si>
  <si>
    <t>AD_1690</t>
  </si>
  <si>
    <t>AD_1691</t>
  </si>
  <si>
    <t>AD_1692</t>
  </si>
  <si>
    <t>AD_1693</t>
  </si>
  <si>
    <t>AD_1694</t>
  </si>
  <si>
    <t>AD_1695</t>
  </si>
  <si>
    <t>AD_1696</t>
  </si>
  <si>
    <t>AD_1697</t>
  </si>
  <si>
    <t>AD_1698</t>
  </si>
  <si>
    <t>AD_1699</t>
  </si>
  <si>
    <t>AD_1700</t>
  </si>
  <si>
    <t>AD_1701</t>
  </si>
  <si>
    <t>AD_1702</t>
  </si>
  <si>
    <t>AD_1703</t>
  </si>
  <si>
    <t>AD_1704</t>
  </si>
  <si>
    <t>AD_1705</t>
  </si>
  <si>
    <t>AD_1706</t>
  </si>
  <si>
    <t>AD_1707</t>
  </si>
  <si>
    <t>AD_1708</t>
  </si>
  <si>
    <t>AD_1709</t>
  </si>
  <si>
    <t>AD_1710</t>
  </si>
  <si>
    <t>AD_1711</t>
  </si>
  <si>
    <t>AD_1712</t>
  </si>
  <si>
    <t>AD_1713</t>
  </si>
  <si>
    <t>AD_1714</t>
  </si>
  <si>
    <t>AD_1715</t>
  </si>
  <si>
    <t>AD_1716</t>
  </si>
  <si>
    <t>AD_1717</t>
  </si>
  <si>
    <t>AD_1718</t>
  </si>
  <si>
    <t>AD_1719</t>
  </si>
  <si>
    <t>AD_1720</t>
  </si>
  <si>
    <t>AD_1721</t>
  </si>
  <si>
    <t>AD_1722</t>
  </si>
  <si>
    <t>AD_1723</t>
  </si>
  <si>
    <t>AD_1724</t>
  </si>
  <si>
    <t>AD_1725</t>
  </si>
  <si>
    <t>AD_1726</t>
  </si>
  <si>
    <t>AD_1727</t>
  </si>
  <si>
    <t>AD_1728</t>
  </si>
  <si>
    <t>AD_1729</t>
  </si>
  <si>
    <t>AD_1730</t>
  </si>
  <si>
    <t>AD_1731</t>
  </si>
  <si>
    <t>AD_1732</t>
  </si>
  <si>
    <t>AD_1733</t>
  </si>
  <si>
    <t>AD_1734</t>
  </si>
  <si>
    <t>AD_1735</t>
  </si>
  <si>
    <t>AD_1736</t>
  </si>
  <si>
    <t>AD_1737</t>
  </si>
  <si>
    <t>AD_1738</t>
  </si>
  <si>
    <t>AD_1739</t>
  </si>
  <si>
    <t>AD_1740</t>
  </si>
  <si>
    <t>AD_1741</t>
  </si>
  <si>
    <t>AD_1742</t>
  </si>
  <si>
    <t>AD_1743</t>
  </si>
  <si>
    <t>AD_1744</t>
  </si>
  <si>
    <t>AD_1745</t>
  </si>
  <si>
    <t>AD_1746</t>
  </si>
  <si>
    <t>AD_1747</t>
  </si>
  <si>
    <t>AD_1748</t>
  </si>
  <si>
    <t>AD_1749</t>
  </si>
  <si>
    <t>AD_1750</t>
  </si>
  <si>
    <t>AD_1751</t>
  </si>
  <si>
    <t>AD_1752</t>
  </si>
  <si>
    <t>AD_1753</t>
  </si>
  <si>
    <t>AD_1754</t>
  </si>
  <si>
    <t>AD_1755</t>
  </si>
  <si>
    <t>AD_1756</t>
  </si>
  <si>
    <t>AD_1757</t>
  </si>
  <si>
    <t>AD_1758</t>
  </si>
  <si>
    <t>AD_1759</t>
  </si>
  <si>
    <t>AD_1760</t>
  </si>
  <si>
    <t>AD_1761</t>
  </si>
  <si>
    <t>AD_1762</t>
  </si>
  <si>
    <t>AD_1763</t>
  </si>
  <si>
    <t>AD_1764</t>
  </si>
  <si>
    <t>AD_1765</t>
  </si>
  <si>
    <t>AD_1766</t>
  </si>
  <si>
    <t>AD_1767</t>
  </si>
  <si>
    <t>AD_1768</t>
  </si>
  <si>
    <t>AD_1769</t>
  </si>
  <si>
    <t>AD_1770</t>
  </si>
  <si>
    <t>AD_1771</t>
  </si>
  <si>
    <t>AD_1772</t>
  </si>
  <si>
    <t>AD_1773</t>
  </si>
  <si>
    <t>AD_1774</t>
  </si>
  <si>
    <t>AD_1775</t>
  </si>
  <si>
    <t>AD_1776</t>
  </si>
  <si>
    <t>AD_1777</t>
  </si>
  <si>
    <t>AD_1778</t>
  </si>
  <si>
    <t>AD_1779</t>
  </si>
  <si>
    <t>AD_1780</t>
  </si>
  <si>
    <t>AD_1781</t>
  </si>
  <si>
    <t>AD_1782</t>
  </si>
  <si>
    <t>AD_1783</t>
  </si>
  <si>
    <t>AD_1784</t>
  </si>
  <si>
    <t>AD_1785</t>
  </si>
  <si>
    <t>AD_1786</t>
  </si>
  <si>
    <t>AD_1787</t>
  </si>
  <si>
    <t>AD_1788</t>
  </si>
  <si>
    <t>AD_1789</t>
  </si>
  <si>
    <t>AD_1790</t>
  </si>
  <si>
    <t>AD_1791</t>
  </si>
  <si>
    <t>AD_1792</t>
  </si>
  <si>
    <t>AD_1793</t>
  </si>
  <si>
    <t>AD_1794</t>
  </si>
  <si>
    <t>AD_1795</t>
  </si>
  <si>
    <t>AD_1796</t>
  </si>
  <si>
    <t>AD_1797</t>
  </si>
  <si>
    <t>AD_1798</t>
  </si>
  <si>
    <t>AD_1799</t>
  </si>
  <si>
    <t>AD_1800</t>
  </si>
  <si>
    <t>AD_1801</t>
  </si>
  <si>
    <t>AD_1802</t>
  </si>
  <si>
    <t>AD_1803</t>
  </si>
  <si>
    <t>AD_1804</t>
  </si>
  <si>
    <t>AD_1805</t>
  </si>
  <si>
    <t>AD_1806</t>
  </si>
  <si>
    <t>AD_1807</t>
  </si>
  <si>
    <t>AD_1808</t>
  </si>
  <si>
    <t>AD_1809</t>
  </si>
  <si>
    <t>AD_1810</t>
  </si>
  <si>
    <t>AD_1811</t>
  </si>
  <si>
    <t>AD_1812</t>
  </si>
  <si>
    <t>AD_1813</t>
  </si>
  <si>
    <t>AD_1814</t>
  </si>
  <si>
    <t>AD_1815</t>
  </si>
  <si>
    <t>AD_1816</t>
  </si>
  <si>
    <t>AD_1817</t>
  </si>
  <si>
    <t>AD_1818</t>
  </si>
  <si>
    <t>AD_1819</t>
  </si>
  <si>
    <t>AD_1820</t>
  </si>
  <si>
    <t>AD_1821</t>
  </si>
  <si>
    <t>AD_1822</t>
  </si>
  <si>
    <t>AD_1823</t>
  </si>
  <si>
    <t>AD_1824</t>
  </si>
  <si>
    <t>AD_1825</t>
  </si>
  <si>
    <t>AD_1826</t>
  </si>
  <si>
    <t>AD_1827</t>
  </si>
  <si>
    <t>AD_1828</t>
  </si>
  <si>
    <t>AD_1829</t>
  </si>
  <si>
    <t>AD_1830</t>
  </si>
  <si>
    <t>AD_1831</t>
  </si>
  <si>
    <t>AD_1832</t>
  </si>
  <si>
    <t>AD_1833</t>
  </si>
  <si>
    <t>AD_1834</t>
  </si>
  <si>
    <t>AD_1835</t>
  </si>
  <si>
    <t>AD_1836</t>
  </si>
  <si>
    <t>AD_1837</t>
  </si>
  <si>
    <t>AD_1838</t>
  </si>
  <si>
    <t>AD_1839</t>
  </si>
  <si>
    <t>AD_1840</t>
  </si>
  <si>
    <t>AD_1841</t>
  </si>
  <si>
    <t>AD_1842</t>
  </si>
  <si>
    <t>AD_1843</t>
  </si>
  <si>
    <t>AD_1844</t>
  </si>
  <si>
    <t>AD_1845</t>
  </si>
  <si>
    <t>AD_1846</t>
  </si>
  <si>
    <t>AD_1847</t>
  </si>
  <si>
    <t>AD_1848</t>
  </si>
  <si>
    <t>AD_1849</t>
  </si>
  <si>
    <t>AD_1850</t>
  </si>
  <si>
    <t>AD_1851</t>
  </si>
  <si>
    <t>AD_1852</t>
  </si>
  <si>
    <t>AD_1853</t>
  </si>
  <si>
    <t>AD_1854</t>
  </si>
  <si>
    <t>AD_1855</t>
  </si>
  <si>
    <t>AD_1856</t>
  </si>
  <si>
    <t>AD_1857</t>
  </si>
  <si>
    <t>AD_1858</t>
  </si>
  <si>
    <t>AD_1859</t>
  </si>
  <si>
    <t>AD_1860</t>
  </si>
  <si>
    <t>AD_1861</t>
  </si>
  <si>
    <t>AD_1862</t>
  </si>
  <si>
    <t>AD_1863</t>
  </si>
  <si>
    <t>AD_1864</t>
  </si>
  <si>
    <t>AD_1865</t>
  </si>
  <si>
    <t>AD_1866</t>
  </si>
  <si>
    <t>AD_1867</t>
  </si>
  <si>
    <t>AD_1868</t>
  </si>
  <si>
    <t>AD_1869</t>
  </si>
  <si>
    <t>AD_1870</t>
  </si>
  <si>
    <t>AD_1871</t>
  </si>
  <si>
    <t>AD_1872</t>
  </si>
  <si>
    <t>AD_1873</t>
  </si>
  <si>
    <t>AD_1874</t>
  </si>
  <si>
    <t>AD_1875</t>
  </si>
  <si>
    <t>AD_1876</t>
  </si>
  <si>
    <t>AD_1877</t>
  </si>
  <si>
    <t>AD_1878</t>
  </si>
  <si>
    <t>AD_1879</t>
  </si>
  <si>
    <t>AD_1880</t>
  </si>
  <si>
    <t>AD_1881</t>
  </si>
  <si>
    <t>AD_1882</t>
  </si>
  <si>
    <t>AD_1883</t>
  </si>
  <si>
    <t>AD_1884</t>
  </si>
  <si>
    <t>AD_1885</t>
  </si>
  <si>
    <t>AD_1886</t>
  </si>
  <si>
    <t>AD_1887</t>
  </si>
  <si>
    <t>AD_1888</t>
  </si>
  <si>
    <t>AD_1889</t>
  </si>
  <si>
    <t>AD_1890</t>
  </si>
  <si>
    <t>AD_1891</t>
  </si>
  <si>
    <t>AD_1892</t>
  </si>
  <si>
    <t>AD_1893</t>
  </si>
  <si>
    <t>AD_1894</t>
  </si>
  <si>
    <t>AD_1895</t>
  </si>
  <si>
    <t>AD_1896</t>
  </si>
  <si>
    <t>AD_1897</t>
  </si>
  <si>
    <t>AD_1898</t>
  </si>
  <si>
    <t>AD_1899</t>
  </si>
  <si>
    <t>AD_1900</t>
  </si>
  <si>
    <t>AD_1901</t>
  </si>
  <si>
    <t>AD_1902</t>
  </si>
  <si>
    <t>AD_1903</t>
  </si>
  <si>
    <t>AD_1904</t>
  </si>
  <si>
    <t>AD_1905</t>
  </si>
  <si>
    <t>AD_1906</t>
  </si>
  <si>
    <t>AD_1907</t>
  </si>
  <si>
    <t>AD_1908</t>
  </si>
  <si>
    <t>AD_1909</t>
  </si>
  <si>
    <t>AD_1910</t>
  </si>
  <si>
    <t>AD_1911</t>
  </si>
  <si>
    <t>AD_1912</t>
  </si>
  <si>
    <t>AD_1913</t>
  </si>
  <si>
    <t>AD_1914</t>
  </si>
  <si>
    <t>AD_1915</t>
  </si>
  <si>
    <t>AD_1916</t>
  </si>
  <si>
    <t>AD_1917</t>
  </si>
  <si>
    <t>AD_1918</t>
  </si>
  <si>
    <t>AD_1919</t>
  </si>
  <si>
    <t>AD_1920</t>
  </si>
  <si>
    <t>AD_1921</t>
  </si>
  <si>
    <t>AD_1922</t>
  </si>
  <si>
    <t>AD_1923</t>
  </si>
  <si>
    <t>AD_1924</t>
  </si>
  <si>
    <t>AD_1925</t>
  </si>
  <si>
    <t>AD_1926</t>
  </si>
  <si>
    <t>AD_1927</t>
  </si>
  <si>
    <t>AD_1928</t>
  </si>
  <si>
    <t>AD_1929</t>
  </si>
  <si>
    <t>AD_1930</t>
  </si>
  <si>
    <t>AD_1931</t>
  </si>
  <si>
    <t>AD_1932</t>
  </si>
  <si>
    <t>AD_1933</t>
  </si>
  <si>
    <t>AD_1934</t>
  </si>
  <si>
    <t>AD_1935</t>
  </si>
  <si>
    <t>AD_1936</t>
  </si>
  <si>
    <t>AD_1937</t>
  </si>
  <si>
    <t>AD_1938</t>
  </si>
  <si>
    <t>AD_1939</t>
  </si>
  <si>
    <t>AD_1940</t>
  </si>
  <si>
    <t>AD_1941</t>
  </si>
  <si>
    <t>AD_1942</t>
  </si>
  <si>
    <t>AD_1943</t>
  </si>
  <si>
    <t>AD_1944</t>
  </si>
  <si>
    <t>AD_1945</t>
  </si>
  <si>
    <t>AD_1946</t>
  </si>
  <si>
    <t>AD_1947</t>
  </si>
  <si>
    <t>AD_1948</t>
  </si>
  <si>
    <t>AD_1949</t>
  </si>
  <si>
    <t>AD_1950</t>
  </si>
  <si>
    <t>AD_1951</t>
  </si>
  <si>
    <t>AD_1952</t>
  </si>
  <si>
    <t>AD_1953</t>
  </si>
  <si>
    <t>AD_1954</t>
  </si>
  <si>
    <t>AD_1955</t>
  </si>
  <si>
    <t>AD_1956</t>
  </si>
  <si>
    <t>AD_1957</t>
  </si>
  <si>
    <t>AD_1958</t>
  </si>
  <si>
    <t>AD_1959</t>
  </si>
  <si>
    <t>AD_1960</t>
  </si>
  <si>
    <t>AD_1961</t>
  </si>
  <si>
    <t>AD_1962</t>
  </si>
  <si>
    <t>AD_1963</t>
  </si>
  <si>
    <t>AD_1964</t>
  </si>
  <si>
    <t>AD_1965</t>
  </si>
  <si>
    <t>AD_1966</t>
  </si>
  <si>
    <t>AD_1967</t>
  </si>
  <si>
    <t>AD_1968</t>
  </si>
  <si>
    <t>AD_1969</t>
  </si>
  <si>
    <t>AD_1970</t>
  </si>
  <si>
    <t>AD_1971</t>
  </si>
  <si>
    <t>AD_1972</t>
  </si>
  <si>
    <t>AD_1973</t>
  </si>
  <si>
    <t>AD_1974</t>
  </si>
  <si>
    <t>AD_1975</t>
  </si>
  <si>
    <t>AD_1976</t>
  </si>
  <si>
    <t>AD_1977</t>
  </si>
  <si>
    <t>AD_1978</t>
  </si>
  <si>
    <t>AD_1979</t>
  </si>
  <si>
    <t>AD_1980</t>
  </si>
  <si>
    <t>AD_1981</t>
  </si>
  <si>
    <t>AD_1982</t>
  </si>
  <si>
    <t>AD_1983</t>
  </si>
  <si>
    <t>AD_1984</t>
  </si>
  <si>
    <t>AD_1985</t>
  </si>
  <si>
    <t>AD_1986</t>
  </si>
  <si>
    <t>AD_1987</t>
  </si>
  <si>
    <t>AD_1988</t>
  </si>
  <si>
    <t>AD_1989</t>
  </si>
  <si>
    <t>AD_1990</t>
  </si>
  <si>
    <t>AD_1991</t>
  </si>
  <si>
    <t>AD_1992</t>
  </si>
  <si>
    <t>AD_1993</t>
  </si>
  <si>
    <t>AD_1994</t>
  </si>
  <si>
    <t>AD_1995</t>
  </si>
  <si>
    <t>AD_1996</t>
  </si>
  <si>
    <t>AD_1997</t>
  </si>
  <si>
    <t>AD_1998</t>
  </si>
  <si>
    <t>AD_1999</t>
  </si>
  <si>
    <t>AD_2000</t>
  </si>
  <si>
    <t>AD_2001</t>
  </si>
  <si>
    <t>AD_2002</t>
  </si>
  <si>
    <t>AD_2003</t>
  </si>
  <si>
    <t>AD_2004</t>
  </si>
  <si>
    <t>AD_2005</t>
  </si>
  <si>
    <t>AD_2006</t>
  </si>
  <si>
    <t>AD_2007</t>
  </si>
  <si>
    <t>AD_2008</t>
  </si>
  <si>
    <t>AD_2009</t>
  </si>
  <si>
    <t>AD_2010</t>
  </si>
  <si>
    <t>AD_2011</t>
  </si>
  <si>
    <t>AD_2012</t>
  </si>
  <si>
    <t>AD_2013</t>
  </si>
  <si>
    <t>AD_2014</t>
  </si>
  <si>
    <t>AD_2015</t>
  </si>
  <si>
    <t>AD_2016</t>
  </si>
  <si>
    <t>AD_2017</t>
  </si>
  <si>
    <t>AD_2018</t>
  </si>
  <si>
    <t>AD_2019</t>
  </si>
  <si>
    <t>AD_2020</t>
  </si>
  <si>
    <t>AD_2021</t>
  </si>
  <si>
    <t>AD_2022</t>
  </si>
  <si>
    <t>AD_2023</t>
  </si>
  <si>
    <t>AD_2024</t>
  </si>
  <si>
    <t>AD_2025</t>
  </si>
  <si>
    <t>AD_2026</t>
  </si>
  <si>
    <t>AD_2027</t>
  </si>
  <si>
    <t>AD_2028</t>
  </si>
  <si>
    <t>AD_2029</t>
  </si>
  <si>
    <t>AD_2030</t>
  </si>
  <si>
    <t>AD_2031</t>
  </si>
  <si>
    <t>AD_2032</t>
  </si>
  <si>
    <t>AD_2033</t>
  </si>
  <si>
    <t>AD_2034</t>
  </si>
  <si>
    <t>AD_2035</t>
  </si>
  <si>
    <t>AD_2036</t>
  </si>
  <si>
    <t>AD_2037</t>
  </si>
  <si>
    <t>AD_2038</t>
  </si>
  <si>
    <t>AD_2039</t>
  </si>
  <si>
    <t>AD_2040</t>
  </si>
  <si>
    <t>AD_2041</t>
  </si>
  <si>
    <t>AD_2042</t>
  </si>
  <si>
    <t>AD_2043</t>
  </si>
  <si>
    <t>AD_2044</t>
  </si>
  <si>
    <t>AD_2045</t>
  </si>
  <si>
    <t>AD_2046</t>
  </si>
  <si>
    <t>AD_2047</t>
  </si>
  <si>
    <t>AD_2048</t>
  </si>
  <si>
    <t>AD_2049</t>
  </si>
  <si>
    <t>AD_2050</t>
  </si>
  <si>
    <t>AD_2051</t>
  </si>
  <si>
    <t>AD_2052</t>
  </si>
  <si>
    <t>AD_2053</t>
  </si>
  <si>
    <t>AD_2054</t>
  </si>
  <si>
    <t>AD_2055</t>
  </si>
  <si>
    <t>AD_2056</t>
  </si>
  <si>
    <t>AD_2057</t>
  </si>
  <si>
    <t>AD_2058</t>
  </si>
  <si>
    <t>AD_2059</t>
  </si>
  <si>
    <t>AD_2060</t>
  </si>
  <si>
    <t>AD_2061</t>
  </si>
  <si>
    <t>AD_2062</t>
  </si>
  <si>
    <t>AD_2063</t>
  </si>
  <si>
    <t>AD_2064</t>
  </si>
  <si>
    <t>AD_2065</t>
  </si>
  <si>
    <t>AD_2066</t>
  </si>
  <si>
    <t>AD_2067</t>
  </si>
  <si>
    <t>AD_2068</t>
  </si>
  <si>
    <t>AD_2069</t>
  </si>
  <si>
    <t>AD_2070</t>
  </si>
  <si>
    <t>AD_2071</t>
  </si>
  <si>
    <t>AD_2072</t>
  </si>
  <si>
    <t>AD_2073</t>
  </si>
  <si>
    <t>AD_2074</t>
  </si>
  <si>
    <t>AD_2075</t>
  </si>
  <si>
    <t>AD_2076</t>
  </si>
  <si>
    <t>AD_2077</t>
  </si>
  <si>
    <t>AD_2078</t>
  </si>
  <si>
    <t>AD_2079</t>
  </si>
  <si>
    <t>AD_2080</t>
  </si>
  <si>
    <t>AD_2081</t>
  </si>
  <si>
    <t>AD_2082</t>
  </si>
  <si>
    <t>AD_2083</t>
  </si>
  <si>
    <t>AD_2084</t>
  </si>
  <si>
    <t>AD_2085</t>
  </si>
  <si>
    <t>AD_2086</t>
  </si>
  <si>
    <t>AD_2087</t>
  </si>
  <si>
    <t>AD_2088</t>
  </si>
  <si>
    <t>AD_2089</t>
  </si>
  <si>
    <t>AD_2090</t>
  </si>
  <si>
    <t>AD_2091</t>
  </si>
  <si>
    <t>AD_2092</t>
  </si>
  <si>
    <t>AD_2093</t>
  </si>
  <si>
    <t>AD_2094</t>
  </si>
  <si>
    <t>AD_2095</t>
  </si>
  <si>
    <t>AD_2096</t>
  </si>
  <si>
    <t>AD_2097</t>
  </si>
  <si>
    <t>AD_2098</t>
  </si>
  <si>
    <t>AD_2099</t>
  </si>
  <si>
    <t>AD_2100</t>
  </si>
  <si>
    <t>AD_2101</t>
  </si>
  <si>
    <t>AD_2102</t>
  </si>
  <si>
    <t>AD_2103</t>
  </si>
  <si>
    <t>AD_2104</t>
  </si>
  <si>
    <t>AD_2105</t>
  </si>
  <si>
    <t>AD_2106</t>
  </si>
  <si>
    <t>AD_2107</t>
  </si>
  <si>
    <t>AD_2108</t>
  </si>
  <si>
    <t>AD_2109</t>
  </si>
  <si>
    <t>AD_2110</t>
  </si>
  <si>
    <t>AD_2111</t>
  </si>
  <si>
    <t>AD_2112</t>
  </si>
  <si>
    <t>AD_2113</t>
  </si>
  <si>
    <t>AD_2114</t>
  </si>
  <si>
    <t>AD_2115</t>
  </si>
  <si>
    <t>AD_2116</t>
  </si>
  <si>
    <t>AD_2117</t>
  </si>
  <si>
    <t>AD_2118</t>
  </si>
  <si>
    <t>AD_2119</t>
  </si>
  <si>
    <t>AD_2120</t>
  </si>
  <si>
    <t>AD_2121</t>
  </si>
  <si>
    <t>AD_2122</t>
  </si>
  <si>
    <t>AD_2123</t>
  </si>
  <si>
    <t>AD_2124</t>
  </si>
  <si>
    <t>AD_2125</t>
  </si>
  <si>
    <t>AD_2126</t>
  </si>
  <si>
    <t>AD_2127</t>
  </si>
  <si>
    <t>AD_2128</t>
  </si>
  <si>
    <t>AD_2129</t>
  </si>
  <si>
    <t>AD_2130</t>
  </si>
  <si>
    <t>AD_2131</t>
  </si>
  <si>
    <t>AD_2132</t>
  </si>
  <si>
    <t>AD_2133</t>
  </si>
  <si>
    <t>AD_2134</t>
  </si>
  <si>
    <t>AD_2135</t>
  </si>
  <si>
    <t>AD_2136</t>
  </si>
  <si>
    <t>AD_2137</t>
  </si>
  <si>
    <t>AD_2138</t>
  </si>
  <si>
    <t>AD_2139</t>
  </si>
  <si>
    <t>AD_2140</t>
  </si>
  <si>
    <t>AD_2141</t>
  </si>
  <si>
    <t>AD_2142</t>
  </si>
  <si>
    <t>AD_2143</t>
  </si>
  <si>
    <t>AD_2144</t>
  </si>
  <si>
    <t>AD_2145</t>
  </si>
  <si>
    <t>AD_2146</t>
  </si>
  <si>
    <t>AD_2147</t>
  </si>
  <si>
    <t>AD_2148</t>
  </si>
  <si>
    <t>AD_2149</t>
  </si>
  <si>
    <t>AD_2150</t>
  </si>
  <si>
    <t>AD_2151</t>
  </si>
  <si>
    <t>AD_2152</t>
  </si>
  <si>
    <t>AD_2153</t>
  </si>
  <si>
    <t>AD_2154</t>
  </si>
  <si>
    <t>AD_2155</t>
  </si>
  <si>
    <t>AD_2156</t>
  </si>
  <si>
    <t>AD_2157</t>
  </si>
  <si>
    <t>AD_2158</t>
  </si>
  <si>
    <t>AD_2159</t>
  </si>
  <si>
    <t>AD_2160</t>
  </si>
  <si>
    <t>AD_2161</t>
  </si>
  <si>
    <t>AD_2162</t>
  </si>
  <si>
    <t>AD_2163</t>
  </si>
  <si>
    <t>AD_2164</t>
  </si>
  <si>
    <t>AD_2165</t>
  </si>
  <si>
    <t>AD_2166</t>
  </si>
  <si>
    <t>AD_2167</t>
  </si>
  <si>
    <t>AD_2168</t>
  </si>
  <si>
    <t>AD_2169</t>
  </si>
  <si>
    <t>AD_2170</t>
  </si>
  <si>
    <t>AD_2171</t>
  </si>
  <si>
    <t>AD_2172</t>
  </si>
  <si>
    <t>AD_2173</t>
  </si>
  <si>
    <t>AD_2174</t>
  </si>
  <si>
    <t>AD_2175</t>
  </si>
  <si>
    <t>AD_2176</t>
  </si>
  <si>
    <t>AD_2177</t>
  </si>
  <si>
    <t>AD_2178</t>
  </si>
  <si>
    <t>AD_2179</t>
  </si>
  <si>
    <t>AD_2180</t>
  </si>
  <si>
    <t>AD_2181</t>
  </si>
  <si>
    <t>AD_2182</t>
  </si>
  <si>
    <t>AD_2183</t>
  </si>
  <si>
    <t>AD_2184</t>
  </si>
  <si>
    <t>AD_2185</t>
  </si>
  <si>
    <t>AD_2186</t>
  </si>
  <si>
    <t>AD_2187</t>
  </si>
  <si>
    <t>AD_2188</t>
  </si>
  <si>
    <t>AD_2189</t>
  </si>
  <si>
    <t>AD_2190</t>
  </si>
  <si>
    <t>AD_2191</t>
  </si>
  <si>
    <t>AD_2192</t>
  </si>
  <si>
    <t>AD_2193</t>
  </si>
  <si>
    <t>AD_2194</t>
  </si>
  <si>
    <t>AD_2195</t>
  </si>
  <si>
    <t>AD_2196</t>
  </si>
  <si>
    <t>AD_2197</t>
  </si>
  <si>
    <t>AD_2198</t>
  </si>
  <si>
    <t>AD_2199</t>
  </si>
  <si>
    <t>AD_2200</t>
  </si>
  <si>
    <t>AD_2201</t>
  </si>
  <si>
    <t>AD_2202</t>
  </si>
  <si>
    <t>AD_2203</t>
  </si>
  <si>
    <t>AD_2204</t>
  </si>
  <si>
    <t>AD_2205</t>
  </si>
  <si>
    <t>AD_2206</t>
  </si>
  <si>
    <t>AD_2207</t>
  </si>
  <si>
    <t>AD_2208</t>
  </si>
  <si>
    <t>AD_2209</t>
  </si>
  <si>
    <t>AD_2210</t>
  </si>
  <si>
    <t>AD_2211</t>
  </si>
  <si>
    <t>AD_2212</t>
  </si>
  <si>
    <t>AD_2213</t>
  </si>
  <si>
    <t>AD_2214</t>
  </si>
  <si>
    <t>AD_2215</t>
  </si>
  <si>
    <t>AD_2216</t>
  </si>
  <si>
    <t>AD_2217</t>
  </si>
  <si>
    <t>AD_2218</t>
  </si>
  <si>
    <t>AD_2219</t>
  </si>
  <si>
    <t>AD_2220</t>
  </si>
  <si>
    <t>AD_2221</t>
  </si>
  <si>
    <t>AD_2222</t>
  </si>
  <si>
    <t>AD_2223</t>
  </si>
  <si>
    <t>AD_2224</t>
  </si>
  <si>
    <t>AD_2225</t>
  </si>
  <si>
    <t>AD_2226</t>
  </si>
  <si>
    <t>AD_2227</t>
  </si>
  <si>
    <t>AD_2228</t>
  </si>
  <si>
    <t>AD_2229</t>
  </si>
  <si>
    <t>AD_2230</t>
  </si>
  <si>
    <t>AD_2231</t>
  </si>
  <si>
    <t>AD_2232</t>
  </si>
  <si>
    <t>AD_2233</t>
  </si>
  <si>
    <t>AD_2234</t>
  </si>
  <si>
    <t>AD_2235</t>
  </si>
  <si>
    <t>AD_2236</t>
  </si>
  <si>
    <t>AD_2237</t>
  </si>
  <si>
    <t>AD_2238</t>
  </si>
  <si>
    <t>AD_2239</t>
  </si>
  <si>
    <t>AD_2240</t>
  </si>
  <si>
    <t>AD_2241</t>
  </si>
  <si>
    <t>AD_2242</t>
  </si>
  <si>
    <t>AD_2243</t>
  </si>
  <si>
    <t>AD_2244</t>
  </si>
  <si>
    <t>AD_2245</t>
  </si>
  <si>
    <t>AD_2246</t>
  </si>
  <si>
    <t>AD_2247</t>
  </si>
  <si>
    <t>AD_2248</t>
  </si>
  <si>
    <t>AD_2249</t>
  </si>
  <si>
    <t>AD_2250</t>
  </si>
  <si>
    <t>AD_2251</t>
  </si>
  <si>
    <t>AD_2252</t>
  </si>
  <si>
    <t>AD_2253</t>
  </si>
  <si>
    <t>AD_2254</t>
  </si>
  <si>
    <t>AD_2255</t>
  </si>
  <si>
    <t>AD_2256</t>
  </si>
  <si>
    <t>AD_2257</t>
  </si>
  <si>
    <t>AD_2258</t>
  </si>
  <si>
    <t>AD_2259</t>
  </si>
  <si>
    <t>AD_2260</t>
  </si>
  <si>
    <t>AD_2261</t>
  </si>
  <si>
    <t>AD_2262</t>
  </si>
  <si>
    <t>AD_2263</t>
  </si>
  <si>
    <t>AD_2264</t>
  </si>
  <si>
    <t>AD_2265</t>
  </si>
  <si>
    <t>AD_2266</t>
  </si>
  <si>
    <t>AD_2267</t>
  </si>
  <si>
    <t>AD_2268</t>
  </si>
  <si>
    <t>AD_2269</t>
  </si>
  <si>
    <t>AD_2270</t>
  </si>
  <si>
    <t>AD_2271</t>
  </si>
  <si>
    <t>AD_2272</t>
  </si>
  <si>
    <t>AD_2273</t>
  </si>
  <si>
    <t>AD_2274</t>
  </si>
  <si>
    <t>AD_2275</t>
  </si>
  <si>
    <t>AD_2276</t>
  </si>
  <si>
    <t>AD_2277</t>
  </si>
  <si>
    <t>AD_2278</t>
  </si>
  <si>
    <t>AD_2279</t>
  </si>
  <si>
    <t>AD_2280</t>
  </si>
  <si>
    <t>AD_2281</t>
  </si>
  <si>
    <t>AD_2282</t>
  </si>
  <si>
    <t>AD_2283</t>
  </si>
  <si>
    <t>AD_2284</t>
  </si>
  <si>
    <t>AD_2285</t>
  </si>
  <si>
    <t>AD_2286</t>
  </si>
  <si>
    <t>AD_2287</t>
  </si>
  <si>
    <t>AD_2288</t>
  </si>
  <si>
    <t>AD_2289</t>
  </si>
  <si>
    <t>AD_2290</t>
  </si>
  <si>
    <t>AD_2291</t>
  </si>
  <si>
    <t>AD_2292</t>
  </si>
  <si>
    <t>AD_2293</t>
  </si>
  <si>
    <t>AD_2294</t>
  </si>
  <si>
    <t>AD_2295</t>
  </si>
  <si>
    <t>AD_2296</t>
  </si>
  <si>
    <t>AD_2297</t>
  </si>
  <si>
    <t>AD_2298</t>
  </si>
  <si>
    <t>AD_2299</t>
  </si>
  <si>
    <t>AD_2300</t>
  </si>
  <si>
    <t>AD_2301</t>
  </si>
  <si>
    <t>AD_2302</t>
  </si>
  <si>
    <t>AD_2303</t>
  </si>
  <si>
    <t>AD_2304</t>
  </si>
  <si>
    <t>AD_2305</t>
  </si>
  <si>
    <t>AD_2306</t>
  </si>
  <si>
    <t>AD_2307</t>
  </si>
  <si>
    <t>AD_2308</t>
  </si>
  <si>
    <t>AD_2309</t>
  </si>
  <si>
    <t>AD_2310</t>
  </si>
  <si>
    <t>AD_2311</t>
  </si>
  <si>
    <t>AD_2312</t>
  </si>
  <si>
    <t>AD_2313</t>
  </si>
  <si>
    <t>AD_2314</t>
  </si>
  <si>
    <t>AD_2315</t>
  </si>
  <si>
    <t>AD_2316</t>
  </si>
  <si>
    <t>AD_2317</t>
  </si>
  <si>
    <t>AD_2318</t>
  </si>
  <si>
    <t>AD_2319</t>
  </si>
  <si>
    <t>AD_2320</t>
  </si>
  <si>
    <t>AD_2321</t>
  </si>
  <si>
    <t>AD_2322</t>
  </si>
  <si>
    <t>AD_2323</t>
  </si>
  <si>
    <t>AD_2324</t>
  </si>
  <si>
    <t>AD_2325</t>
  </si>
  <si>
    <t>AD_2326</t>
  </si>
  <si>
    <t>AD_2327</t>
  </si>
  <si>
    <t>AD_2328</t>
  </si>
  <si>
    <t>AD_2329</t>
  </si>
  <si>
    <t>AD_2330</t>
  </si>
  <si>
    <t>AD_2331</t>
  </si>
  <si>
    <t>AD_2332</t>
  </si>
  <si>
    <t>AD_2333</t>
  </si>
  <si>
    <t>AD_2334</t>
  </si>
  <si>
    <t>AD_2335</t>
  </si>
  <si>
    <t>AD_2336</t>
  </si>
  <si>
    <t>AD_2337</t>
  </si>
  <si>
    <t>AD_2338</t>
  </si>
  <si>
    <t>AD_2339</t>
  </si>
  <si>
    <t>AD_2340</t>
  </si>
  <si>
    <t>AD_2341</t>
  </si>
  <si>
    <t>AD_2342</t>
  </si>
  <si>
    <t>AD_2343</t>
  </si>
  <si>
    <t>AD_2344</t>
  </si>
  <si>
    <t>AD_2345</t>
  </si>
  <si>
    <t>AD_2346</t>
  </si>
  <si>
    <t>AD_2347</t>
  </si>
  <si>
    <t>AD_2348</t>
  </si>
  <si>
    <t>AD_2349</t>
  </si>
  <si>
    <t>AD_2350</t>
  </si>
  <si>
    <t>AD_2351</t>
  </si>
  <si>
    <t>AD_2352</t>
  </si>
  <si>
    <t>AD_2353</t>
  </si>
  <si>
    <t>AD_2354</t>
  </si>
  <si>
    <t>AD_2355</t>
  </si>
  <si>
    <t>AD_2356</t>
  </si>
  <si>
    <t>External Remote Services</t>
    <phoneticPr fontId="5" type="noConversion"/>
  </si>
  <si>
    <t>Initial Access, Persistence, Privilege Escalation, Defense</t>
    <phoneticPr fontId="5" type="noConversion"/>
  </si>
  <si>
    <t>Execution, Persistence, Privilege Escalation</t>
    <phoneticPr fontId="5" type="noConversion"/>
  </si>
  <si>
    <t>M1025</t>
    <phoneticPr fontId="5" type="noConversion"/>
  </si>
  <si>
    <t>M1044</t>
    <phoneticPr fontId="5" type="noConversion"/>
  </si>
  <si>
    <t>T1176</t>
    <phoneticPr fontId="5" type="noConversion"/>
  </si>
  <si>
    <t>Browser Extensions</t>
    <phoneticPr fontId="5" type="noConversion"/>
  </si>
  <si>
    <t>M1033</t>
    <phoneticPr fontId="5" type="noConversion"/>
  </si>
  <si>
    <t>T1554</t>
    <phoneticPr fontId="5" type="noConversion"/>
  </si>
  <si>
    <t>Compromise Client Software Binary</t>
    <phoneticPr fontId="5" type="noConversion"/>
  </si>
  <si>
    <t>T1136</t>
    <phoneticPr fontId="5" type="noConversion"/>
  </si>
  <si>
    <t>Persistence, Privilege Escalation, Command and Control</t>
    <phoneticPr fontId="5" type="noConversion"/>
  </si>
  <si>
    <t>Create or Modify System Process</t>
    <phoneticPr fontId="5" type="noConversion"/>
  </si>
  <si>
    <t>Privilege Escalation, Persistence</t>
    <phoneticPr fontId="5" type="noConversion"/>
  </si>
  <si>
    <t>M1052</t>
    <phoneticPr fontId="5" type="noConversion"/>
  </si>
  <si>
    <t>Hijack Execution Flow</t>
    <phoneticPr fontId="5" type="noConversion"/>
  </si>
  <si>
    <t>T1525</t>
    <phoneticPr fontId="5" type="noConversion"/>
  </si>
  <si>
    <t>Implant Internal Image</t>
    <phoneticPr fontId="5" type="noConversion"/>
  </si>
  <si>
    <t>Office Application Startup</t>
    <phoneticPr fontId="5" type="noConversion"/>
  </si>
  <si>
    <t>T1542</t>
    <phoneticPr fontId="5" type="noConversion"/>
  </si>
  <si>
    <t>Pre-OS Boot</t>
    <phoneticPr fontId="5" type="noConversion"/>
  </si>
  <si>
    <t>M1046</t>
    <phoneticPr fontId="5" type="noConversion"/>
  </si>
  <si>
    <t>T1505</t>
    <phoneticPr fontId="5" type="noConversion"/>
  </si>
  <si>
    <t>Server Software Component</t>
    <phoneticPr fontId="5" type="noConversion"/>
  </si>
  <si>
    <t>T1205</t>
    <phoneticPr fontId="5" type="noConversion"/>
  </si>
  <si>
    <t>Traffic Signaling</t>
    <phoneticPr fontId="5" type="noConversion"/>
  </si>
  <si>
    <t>T1548</t>
    <phoneticPr fontId="5" type="noConversion"/>
  </si>
  <si>
    <t>FLASE</t>
    <phoneticPr fontId="5" type="noConversion"/>
  </si>
  <si>
    <t>T1185</t>
    <phoneticPr fontId="5" type="noConversion"/>
  </si>
  <si>
    <t>T1573</t>
    <phoneticPr fontId="5" type="noConversion"/>
  </si>
  <si>
    <t>Command and Control</t>
    <phoneticPr fontId="5" type="noConversion"/>
  </si>
  <si>
    <t>Asset</t>
  </si>
  <si>
    <t>Except</t>
    <phoneticPr fontId="5" type="noConversion"/>
  </si>
  <si>
    <t>M1022</t>
    <phoneticPr fontId="5" type="noConversion"/>
  </si>
  <si>
    <t>Behavior</t>
    <phoneticPr fontId="5" type="noConversion"/>
  </si>
  <si>
    <t>M1015</t>
    <phoneticPr fontId="5" type="noConversion"/>
  </si>
  <si>
    <t>M1040</t>
    <phoneticPr fontId="5" type="noConversion"/>
  </si>
  <si>
    <t>TRIE</t>
    <phoneticPr fontId="5" type="noConversion"/>
  </si>
  <si>
    <t>Behavior</t>
    <phoneticPr fontId="5" type="noConversion"/>
  </si>
  <si>
    <t>M1035</t>
    <phoneticPr fontId="5" type="noConversion"/>
  </si>
  <si>
    <t>TRIE</t>
    <phoneticPr fontId="5" type="noConversion"/>
  </si>
  <si>
    <t>M1018</t>
    <phoneticPr fontId="5" type="noConversion"/>
  </si>
  <si>
    <t>TRIE</t>
    <phoneticPr fontId="5" type="noConversion"/>
  </si>
  <si>
    <t>M1024</t>
    <phoneticPr fontId="5" type="noConversion"/>
  </si>
  <si>
    <t>Behavior</t>
    <phoneticPr fontId="5" type="noConversion"/>
  </si>
  <si>
    <t>M1040</t>
    <phoneticPr fontId="5" type="noConversion"/>
  </si>
  <si>
    <t>M1038</t>
    <phoneticPr fontId="5" type="noConversion"/>
  </si>
  <si>
    <t>Asset</t>
    <phoneticPr fontId="5" type="noConversion"/>
  </si>
  <si>
    <t>M1049</t>
    <phoneticPr fontId="5" type="noConversion"/>
  </si>
  <si>
    <t>M1031</t>
    <phoneticPr fontId="5" type="noConversion"/>
  </si>
  <si>
    <t>M1021</t>
    <phoneticPr fontId="5" type="noConversion"/>
  </si>
  <si>
    <t>Asset</t>
    <phoneticPr fontId="5" type="noConversion"/>
  </si>
  <si>
    <t>TRIE</t>
    <phoneticPr fontId="5" type="noConversion"/>
  </si>
  <si>
    <t>Asset</t>
    <phoneticPr fontId="5" type="noConversion"/>
  </si>
  <si>
    <t>M1050</t>
    <phoneticPr fontId="5" type="noConversion"/>
  </si>
  <si>
    <t>M1038</t>
    <phoneticPr fontId="5" type="noConversion"/>
  </si>
  <si>
    <t>Asset</t>
    <phoneticPr fontId="5" type="noConversion"/>
  </si>
  <si>
    <t>M1035</t>
    <phoneticPr fontId="5" type="noConversion"/>
  </si>
  <si>
    <t>Asset</t>
    <phoneticPr fontId="5" type="noConversion"/>
  </si>
  <si>
    <t>M1038</t>
    <phoneticPr fontId="5" type="noConversion"/>
  </si>
  <si>
    <t>M1057</t>
    <phoneticPr fontId="5" type="noConversion"/>
  </si>
  <si>
    <t>M1031</t>
    <phoneticPr fontId="5" type="noConversion"/>
  </si>
  <si>
    <t>TRIE</t>
    <phoneticPr fontId="5" type="noConversion"/>
  </si>
  <si>
    <t>M1053</t>
    <phoneticPr fontId="5" type="noConversion"/>
  </si>
  <si>
    <t>M1040</t>
    <phoneticPr fontId="5" type="noConversion"/>
  </si>
  <si>
    <t>M1026</t>
    <phoneticPr fontId="5" type="noConversion"/>
  </si>
  <si>
    <t>Behavior</t>
    <phoneticPr fontId="5" type="noConversion"/>
  </si>
  <si>
    <t>TRIE</t>
    <phoneticPr fontId="5" type="noConversion"/>
  </si>
  <si>
    <t>NULL</t>
  </si>
  <si>
    <t>Except</t>
    <phoneticPr fontId="5" type="noConversion"/>
  </si>
  <si>
    <t>Except</t>
    <phoneticPr fontId="5" type="noConversion"/>
  </si>
  <si>
    <t>Except</t>
    <phoneticPr fontId="5" type="noConversion"/>
  </si>
  <si>
    <t>Except</t>
    <phoneticPr fontId="5" type="noConversion"/>
  </si>
  <si>
    <t>Except</t>
    <phoneticPr fontId="5" type="noConversion"/>
  </si>
  <si>
    <t>Asset</t>
    <phoneticPr fontId="5" type="noConversion"/>
  </si>
  <si>
    <t>Except</t>
    <phoneticPr fontId="5" type="noConversion"/>
  </si>
  <si>
    <t>Asset</t>
    <phoneticPr fontId="5" type="noConversion"/>
  </si>
  <si>
    <t>Behavior</t>
    <phoneticPr fontId="5" type="noConversion"/>
  </si>
  <si>
    <t>Asset</t>
    <phoneticPr fontId="5" type="noConversion"/>
  </si>
  <si>
    <t>Except</t>
    <phoneticPr fontId="5" type="noConversion"/>
  </si>
  <si>
    <t>Asset</t>
    <phoneticPr fontId="5" type="noConversion"/>
  </si>
  <si>
    <t>Asset</t>
    <phoneticPr fontId="5" type="noConversion"/>
  </si>
  <si>
    <t>Asset</t>
    <phoneticPr fontId="5" type="noConversion"/>
  </si>
  <si>
    <t>Asset</t>
    <phoneticPr fontId="5" type="noConversion"/>
  </si>
  <si>
    <t>Asset</t>
    <phoneticPr fontId="5" type="noConversion"/>
  </si>
  <si>
    <t>Except</t>
    <phoneticPr fontId="5" type="noConversion"/>
  </si>
  <si>
    <t>Except</t>
    <phoneticPr fontId="5" type="noConversion"/>
  </si>
  <si>
    <t>M1013</t>
    <phoneticPr fontId="5" type="noConversion"/>
  </si>
  <si>
    <t>Application Developer Guidance</t>
    <phoneticPr fontId="5" type="noConversion"/>
  </si>
  <si>
    <t>M1027</t>
    <phoneticPr fontId="5" type="noConversion"/>
  </si>
  <si>
    <t>M1026</t>
    <phoneticPr fontId="5" type="noConversion"/>
  </si>
  <si>
    <t>M1018</t>
    <phoneticPr fontId="5" type="noConversion"/>
  </si>
  <si>
    <t>M1017</t>
    <phoneticPr fontId="5" type="noConversion"/>
  </si>
  <si>
    <t>M1049</t>
    <phoneticPr fontId="5" type="noConversion"/>
  </si>
  <si>
    <t>Asset</t>
    <phoneticPr fontId="5" type="noConversion"/>
  </si>
  <si>
    <t>M1042</t>
    <phoneticPr fontId="5" type="noConversion"/>
  </si>
  <si>
    <t>M1026</t>
    <phoneticPr fontId="5" type="noConversion"/>
  </si>
  <si>
    <t>Behavior</t>
    <phoneticPr fontId="5" type="noConversion"/>
  </si>
  <si>
    <t>M1021</t>
    <phoneticPr fontId="5" type="noConversion"/>
  </si>
  <si>
    <t>M1038</t>
    <phoneticPr fontId="5" type="noConversion"/>
  </si>
  <si>
    <t>M1035</t>
    <phoneticPr fontId="5" type="noConversion"/>
  </si>
  <si>
    <t>Behavior</t>
    <phoneticPr fontId="5" type="noConversion"/>
  </si>
  <si>
    <t>Asset</t>
    <phoneticPr fontId="5" type="noConversion"/>
  </si>
  <si>
    <t>M1038</t>
    <phoneticPr fontId="5" type="noConversion"/>
  </si>
  <si>
    <t>Asset</t>
    <phoneticPr fontId="5" type="noConversion"/>
  </si>
  <si>
    <t>M1047</t>
    <phoneticPr fontId="5" type="noConversion"/>
  </si>
  <si>
    <t>M1028</t>
    <phoneticPr fontId="5" type="noConversion"/>
  </si>
  <si>
    <t>M1038</t>
    <phoneticPr fontId="5" type="noConversion"/>
  </si>
  <si>
    <t>Asset</t>
    <phoneticPr fontId="5" type="noConversion"/>
  </si>
  <si>
    <t>M1015</t>
    <phoneticPr fontId="5" type="noConversion"/>
  </si>
  <si>
    <t>M1029</t>
    <phoneticPr fontId="5" type="noConversion"/>
  </si>
  <si>
    <t>Behavior</t>
    <phoneticPr fontId="5" type="noConversion"/>
  </si>
  <si>
    <t>Asset</t>
    <phoneticPr fontId="5" type="noConversion"/>
  </si>
  <si>
    <t>M1026</t>
    <phoneticPr fontId="5" type="noConversion"/>
  </si>
  <si>
    <t>M1022</t>
    <phoneticPr fontId="5" type="noConversion"/>
  </si>
  <si>
    <t>M1028</t>
    <phoneticPr fontId="5" type="noConversion"/>
  </si>
  <si>
    <t>Behavior</t>
    <phoneticPr fontId="5" type="noConversion"/>
  </si>
  <si>
    <t>M1026</t>
    <phoneticPr fontId="5" type="noConversion"/>
  </si>
  <si>
    <t>Behavior</t>
    <phoneticPr fontId="5" type="noConversion"/>
  </si>
  <si>
    <t>M1037</t>
    <phoneticPr fontId="5" type="noConversion"/>
  </si>
  <si>
    <t>Filter Network Traffic</t>
    <phoneticPr fontId="5" type="noConversion"/>
  </si>
  <si>
    <t>M1025</t>
    <phoneticPr fontId="5" type="noConversion"/>
  </si>
  <si>
    <t>M1022</t>
    <phoneticPr fontId="5" type="noConversion"/>
  </si>
  <si>
    <t>M1024</t>
    <phoneticPr fontId="5" type="noConversion"/>
  </si>
  <si>
    <t>M1038</t>
    <phoneticPr fontId="5" type="noConversion"/>
  </si>
  <si>
    <t>M1017</t>
    <phoneticPr fontId="5" type="noConversion"/>
  </si>
  <si>
    <t>Except</t>
    <phoneticPr fontId="5" type="noConversion"/>
  </si>
  <si>
    <t>M1043</t>
    <phoneticPr fontId="5" type="noConversion"/>
  </si>
  <si>
    <t>M1044</t>
    <phoneticPr fontId="5" type="noConversion"/>
  </si>
  <si>
    <t>M1022</t>
    <phoneticPr fontId="5" type="noConversion"/>
  </si>
  <si>
    <t>M1024</t>
    <phoneticPr fontId="5" type="noConversion"/>
  </si>
  <si>
    <t>M1047</t>
    <phoneticPr fontId="5" type="noConversion"/>
  </si>
  <si>
    <t>Except</t>
    <phoneticPr fontId="5" type="noConversion"/>
  </si>
  <si>
    <t>M1033</t>
    <phoneticPr fontId="5" type="noConversion"/>
  </si>
  <si>
    <t>Asset</t>
    <phoneticPr fontId="5" type="noConversion"/>
  </si>
  <si>
    <t>M1045</t>
    <phoneticPr fontId="5" type="noConversion"/>
  </si>
  <si>
    <t>Except</t>
    <phoneticPr fontId="5" type="noConversion"/>
  </si>
  <si>
    <t>Behavior</t>
    <phoneticPr fontId="5" type="noConversion"/>
  </si>
  <si>
    <t>M1028</t>
    <phoneticPr fontId="5" type="noConversion"/>
  </si>
  <si>
    <t>M1026</t>
    <phoneticPr fontId="5" type="noConversion"/>
  </si>
  <si>
    <t>M1022</t>
    <phoneticPr fontId="5" type="noConversion"/>
  </si>
  <si>
    <t>M1052</t>
    <phoneticPr fontId="5" type="noConversion"/>
  </si>
  <si>
    <t>Asset</t>
    <phoneticPr fontId="5" type="noConversion"/>
  </si>
  <si>
    <t>M1038</t>
    <phoneticPr fontId="5" type="noConversion"/>
  </si>
  <si>
    <t>M1026</t>
    <phoneticPr fontId="5" type="noConversion"/>
  </si>
  <si>
    <t>Behavior</t>
    <phoneticPr fontId="5" type="noConversion"/>
  </si>
  <si>
    <t>M1022</t>
    <phoneticPr fontId="5" type="noConversion"/>
  </si>
  <si>
    <t>M1047</t>
    <phoneticPr fontId="5" type="noConversion"/>
  </si>
  <si>
    <t>Except</t>
    <phoneticPr fontId="5" type="noConversion"/>
  </si>
  <si>
    <t>M1045</t>
    <phoneticPr fontId="5" type="noConversion"/>
  </si>
  <si>
    <t>M1028</t>
    <phoneticPr fontId="5" type="noConversion"/>
  </si>
  <si>
    <t>M1052</t>
    <phoneticPr fontId="5" type="noConversion"/>
  </si>
  <si>
    <t>M1013</t>
    <phoneticPr fontId="5" type="noConversion"/>
  </si>
  <si>
    <t>Application Developer Guidance</t>
    <phoneticPr fontId="5" type="noConversion"/>
  </si>
  <si>
    <t>Except</t>
    <phoneticPr fontId="5" type="noConversion"/>
  </si>
  <si>
    <t>M1047</t>
    <phoneticPr fontId="5" type="noConversion"/>
  </si>
  <si>
    <t>M1038</t>
    <phoneticPr fontId="5" type="noConversion"/>
  </si>
  <si>
    <t>M1052</t>
    <phoneticPr fontId="5" type="noConversion"/>
  </si>
  <si>
    <t>Behavior</t>
    <phoneticPr fontId="5" type="noConversion"/>
  </si>
  <si>
    <t>M1025</t>
    <phoneticPr fontId="5" type="noConversion"/>
  </si>
  <si>
    <t>Asset</t>
    <phoneticPr fontId="5" type="noConversion"/>
  </si>
  <si>
    <t>M1046</t>
    <phoneticPr fontId="5" type="noConversion"/>
  </si>
  <si>
    <t>M1024</t>
    <phoneticPr fontId="5" type="noConversion"/>
  </si>
  <si>
    <t>M1038</t>
    <phoneticPr fontId="5" type="noConversion"/>
  </si>
  <si>
    <t>Asset</t>
    <phoneticPr fontId="5" type="noConversion"/>
  </si>
  <si>
    <t>M1019</t>
    <phoneticPr fontId="5" type="noConversion"/>
  </si>
  <si>
    <t>Except</t>
    <phoneticPr fontId="5" type="noConversion"/>
  </si>
  <si>
    <t>M1055</t>
    <phoneticPr fontId="5" type="noConversion"/>
  </si>
  <si>
    <t>M1019</t>
    <phoneticPr fontId="5" type="noConversion"/>
  </si>
  <si>
    <t>M1042</t>
    <phoneticPr fontId="5" type="noConversion"/>
  </si>
  <si>
    <t>M1041</t>
    <phoneticPr fontId="5" type="noConversion"/>
  </si>
  <si>
    <t>M1046</t>
    <phoneticPr fontId="5" type="noConversion"/>
  </si>
  <si>
    <t>Behavior</t>
    <phoneticPr fontId="5" type="noConversion"/>
  </si>
  <si>
    <t>M1045</t>
    <phoneticPr fontId="5" type="noConversion"/>
  </si>
  <si>
    <t>Asset</t>
    <phoneticPr fontId="5" type="noConversion"/>
  </si>
  <si>
    <t>M1043</t>
    <phoneticPr fontId="5" type="noConversion"/>
  </si>
  <si>
    <t>Except</t>
    <phoneticPr fontId="5" type="noConversion"/>
  </si>
  <si>
    <t>M1027</t>
    <phoneticPr fontId="5" type="noConversion"/>
  </si>
  <si>
    <t>M1026</t>
    <phoneticPr fontId="5" type="noConversion"/>
  </si>
  <si>
    <t>M1043</t>
    <phoneticPr fontId="5" type="noConversion"/>
  </si>
  <si>
    <t>Filter Network Traffic</t>
    <phoneticPr fontId="5" type="noConversion"/>
  </si>
  <si>
    <t>M1027</t>
    <phoneticPr fontId="5" type="noConversion"/>
  </si>
  <si>
    <t>Behavior</t>
    <phoneticPr fontId="5" type="noConversion"/>
  </si>
  <si>
    <t>M1026</t>
    <phoneticPr fontId="5" type="noConversion"/>
  </si>
  <si>
    <t>Behavior</t>
    <phoneticPr fontId="5" type="noConversion"/>
  </si>
  <si>
    <t>Asset</t>
    <phoneticPr fontId="5" type="noConversion"/>
  </si>
  <si>
    <t>M1026</t>
    <phoneticPr fontId="5" type="noConversion"/>
  </si>
  <si>
    <t>Behavior</t>
    <phoneticPr fontId="5" type="noConversion"/>
  </si>
  <si>
    <t>M1046</t>
    <phoneticPr fontId="5" type="noConversion"/>
  </si>
  <si>
    <t>M1049</t>
    <phoneticPr fontId="5" type="noConversion"/>
  </si>
  <si>
    <t>M1026</t>
    <phoneticPr fontId="5" type="noConversion"/>
  </si>
  <si>
    <t>Behavior</t>
    <phoneticPr fontId="5" type="noConversion"/>
  </si>
  <si>
    <t>Asset</t>
    <phoneticPr fontId="5" type="noConversion"/>
  </si>
  <si>
    <t>M1046</t>
    <phoneticPr fontId="5" type="noConversion"/>
  </si>
  <si>
    <t>Behavior</t>
    <phoneticPr fontId="5" type="noConversion"/>
  </si>
  <si>
    <t>M1045</t>
    <phoneticPr fontId="5" type="noConversion"/>
  </si>
  <si>
    <t>Asset</t>
    <phoneticPr fontId="5" type="noConversion"/>
  </si>
  <si>
    <t>M1043</t>
    <phoneticPr fontId="5" type="noConversion"/>
  </si>
  <si>
    <t>Except</t>
    <phoneticPr fontId="5" type="noConversion"/>
  </si>
  <si>
    <t>M1027</t>
    <phoneticPr fontId="5" type="noConversion"/>
  </si>
  <si>
    <t>M1026</t>
    <phoneticPr fontId="5" type="noConversion"/>
  </si>
  <si>
    <t>M1036</t>
    <phoneticPr fontId="5" type="noConversion"/>
  </si>
  <si>
    <t>M1041</t>
    <phoneticPr fontId="5" type="noConversion"/>
  </si>
  <si>
    <t>Behavior</t>
    <phoneticPr fontId="5" type="noConversion"/>
  </si>
  <si>
    <t>M1015</t>
    <phoneticPr fontId="5" type="noConversion"/>
  </si>
  <si>
    <t>M1041</t>
    <phoneticPr fontId="5" type="noConversion"/>
  </si>
  <si>
    <t>M1027</t>
    <phoneticPr fontId="5" type="noConversion"/>
  </si>
  <si>
    <t>M1026</t>
    <phoneticPr fontId="5" type="noConversion"/>
  </si>
  <si>
    <t>M1028</t>
    <phoneticPr fontId="5" type="noConversion"/>
  </si>
  <si>
    <t>Behavior</t>
    <phoneticPr fontId="5" type="noConversion"/>
  </si>
  <si>
    <t>M1040</t>
    <phoneticPr fontId="5" type="noConversion"/>
  </si>
  <si>
    <t>TRIE</t>
    <phoneticPr fontId="5" type="noConversion"/>
  </si>
  <si>
    <t>Behavior</t>
    <phoneticPr fontId="5" type="noConversion"/>
  </si>
  <si>
    <t>M1035</t>
    <phoneticPr fontId="5" type="noConversion"/>
  </si>
  <si>
    <t>TRIE</t>
    <phoneticPr fontId="5" type="noConversion"/>
  </si>
  <si>
    <t>Asset</t>
    <phoneticPr fontId="5" type="noConversion"/>
  </si>
  <si>
    <t>TRIE</t>
    <phoneticPr fontId="5" type="noConversion"/>
  </si>
  <si>
    <t>M1045</t>
    <phoneticPr fontId="5" type="noConversion"/>
  </si>
  <si>
    <t>M1024</t>
    <phoneticPr fontId="5" type="noConversion"/>
  </si>
  <si>
    <t>TRIE</t>
    <phoneticPr fontId="5" type="noConversion"/>
  </si>
  <si>
    <t>Behavior</t>
    <phoneticPr fontId="5" type="noConversion"/>
  </si>
  <si>
    <t>Behavior</t>
    <phoneticPr fontId="5" type="noConversion"/>
  </si>
  <si>
    <t>M1043</t>
    <phoneticPr fontId="5" type="noConversion"/>
  </si>
  <si>
    <t>M1041</t>
    <phoneticPr fontId="5" type="noConversion"/>
  </si>
  <si>
    <t>M1027</t>
    <phoneticPr fontId="5" type="noConversion"/>
  </si>
  <si>
    <t>M1025</t>
    <phoneticPr fontId="5" type="noConversion"/>
  </si>
  <si>
    <t>M1017</t>
    <phoneticPr fontId="5" type="noConversion"/>
  </si>
  <si>
    <t>M1040</t>
    <phoneticPr fontId="5" type="noConversion"/>
  </si>
  <si>
    <t>Behavior</t>
    <phoneticPr fontId="5" type="noConversion"/>
  </si>
  <si>
    <t>M1019</t>
    <phoneticPr fontId="5" type="noConversion"/>
  </si>
  <si>
    <t>M1031</t>
    <phoneticPr fontId="5" type="noConversion"/>
  </si>
  <si>
    <t>M1021</t>
    <phoneticPr fontId="5" type="noConversion"/>
  </si>
  <si>
    <t>Asset</t>
    <phoneticPr fontId="5" type="noConversion"/>
  </si>
  <si>
    <t>Behavior</t>
    <phoneticPr fontId="5" type="noConversion"/>
  </si>
  <si>
    <t>Except</t>
    <phoneticPr fontId="5" type="noConversion"/>
  </si>
  <si>
    <t>M1050</t>
    <phoneticPr fontId="5" type="noConversion"/>
  </si>
  <si>
    <t>TRIE</t>
    <phoneticPr fontId="5" type="noConversion"/>
  </si>
  <si>
    <t>M1017</t>
    <phoneticPr fontId="5" type="noConversion"/>
  </si>
  <si>
    <t>Except</t>
    <phoneticPr fontId="5" type="noConversion"/>
  </si>
  <si>
    <t>M1057</t>
    <phoneticPr fontId="5" type="noConversion"/>
  </si>
  <si>
    <t>M1035</t>
    <phoneticPr fontId="5" type="noConversion"/>
  </si>
  <si>
    <t>TRIE</t>
    <phoneticPr fontId="5" type="noConversion"/>
  </si>
  <si>
    <t>Asset</t>
    <phoneticPr fontId="5" type="noConversion"/>
  </si>
  <si>
    <t>M1057</t>
    <phoneticPr fontId="5" type="noConversion"/>
  </si>
  <si>
    <t>Asset</t>
    <phoneticPr fontId="5" type="noConversion"/>
  </si>
  <si>
    <t>M1020</t>
    <phoneticPr fontId="5" type="noConversion"/>
  </si>
  <si>
    <t>검토중</t>
    <phoneticPr fontId="5" type="noConversion"/>
  </si>
  <si>
    <t>Asset</t>
    <phoneticPr fontId="5" type="noConversion"/>
  </si>
  <si>
    <t>Asset</t>
    <phoneticPr fontId="5" type="noConversion"/>
  </si>
  <si>
    <t>M1057</t>
    <phoneticPr fontId="5" type="noConversion"/>
  </si>
  <si>
    <t>Behavior</t>
    <phoneticPr fontId="5" type="noConversion"/>
  </si>
  <si>
    <t>M1057</t>
    <phoneticPr fontId="5" type="noConversion"/>
  </si>
  <si>
    <t>Asset</t>
    <phoneticPr fontId="5" type="noConversion"/>
  </si>
  <si>
    <t>Asset</t>
    <phoneticPr fontId="5" type="noConversion"/>
  </si>
  <si>
    <t>M1053</t>
    <phoneticPr fontId="5" type="noConversion"/>
  </si>
  <si>
    <t>M1041</t>
    <phoneticPr fontId="5" type="noConversion"/>
  </si>
  <si>
    <t>M1029</t>
    <phoneticPr fontId="5" type="noConversion"/>
  </si>
  <si>
    <t>Except</t>
    <phoneticPr fontId="5" type="noConversion"/>
  </si>
  <si>
    <t>M1022</t>
    <phoneticPr fontId="5" type="noConversion"/>
  </si>
  <si>
    <t>M1037</t>
    <phoneticPr fontId="5" type="noConversion"/>
  </si>
  <si>
    <t>Asset</t>
    <phoneticPr fontId="5" type="noConversion"/>
  </si>
  <si>
    <t>M1046</t>
    <phoneticPr fontId="5" type="noConversion"/>
  </si>
  <si>
    <t>M1053</t>
    <phoneticPr fontId="5" type="noConversion"/>
  </si>
  <si>
    <t>Behavior</t>
    <phoneticPr fontId="5" type="noConversion"/>
  </si>
  <si>
    <t>Filter Network Traffic</t>
    <phoneticPr fontId="5" type="noConversion"/>
  </si>
  <si>
    <t>AM_0589</t>
  </si>
  <si>
    <t>AM_0590</t>
  </si>
  <si>
    <t>AM_0591</t>
  </si>
  <si>
    <t>AM_0592</t>
  </si>
  <si>
    <t>AM_0593</t>
  </si>
  <si>
    <t>AM_0594</t>
  </si>
  <si>
    <t>AM_0595</t>
  </si>
  <si>
    <t>AM_0596</t>
  </si>
  <si>
    <t>AM_0597</t>
  </si>
  <si>
    <t>AM_0598</t>
  </si>
  <si>
    <t>D3-OAM</t>
    <phoneticPr fontId="5" type="noConversion"/>
  </si>
  <si>
    <t>-</t>
    <phoneticPr fontId="5" type="noConversion"/>
  </si>
  <si>
    <t>-</t>
    <phoneticPr fontId="5" type="noConversion"/>
  </si>
  <si>
    <t>NULL</t>
    <phoneticPr fontId="5" type="noConversion"/>
  </si>
  <si>
    <t>Active Logical Link Mapping</t>
    <phoneticPr fontId="5" type="noConversion"/>
  </si>
  <si>
    <t>Except</t>
    <phoneticPr fontId="5" type="noConversion"/>
  </si>
  <si>
    <t>Behavior</t>
    <phoneticPr fontId="5" type="noConversion"/>
  </si>
  <si>
    <t>Asset</t>
    <phoneticPr fontId="5" type="noConversion"/>
  </si>
  <si>
    <t>효과도</t>
    <phoneticPr fontId="5" type="noConversion"/>
  </si>
  <si>
    <t>적용시점SEQ</t>
    <phoneticPr fontId="5" type="noConversion"/>
  </si>
  <si>
    <t>완료시점SEQ</t>
    <phoneticPr fontId="5" type="noConversion"/>
  </si>
  <si>
    <t>공격자의
 의도에 따라
 자동 측정</t>
    <phoneticPr fontId="5" type="noConversion"/>
  </si>
  <si>
    <t>자산의
CVE개수에
따라 자동 입력
(시나리오 저작시 적용)</t>
    <phoneticPr fontId="5" type="noConversion"/>
  </si>
  <si>
    <t>공격 그래프에 따라 자동 측정</t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</si>
  <si>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AD</t>
    </r>
    <r>
      <rPr>
        <sz val="11"/>
        <color theme="1"/>
        <rFont val="맑은 고딕"/>
        <family val="3"/>
        <charset val="129"/>
        <scheme val="minor"/>
      </rPr>
      <t>+2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</si>
  <si>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DA</t>
    </r>
    <r>
      <rPr>
        <sz val="11"/>
        <color theme="1"/>
        <rFont val="맑은 고딕"/>
        <family val="3"/>
        <charset val="129"/>
        <scheme val="minor"/>
      </rPr>
      <t>+1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</si>
  <si>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AD</t>
    </r>
    <r>
      <rPr>
        <sz val="11"/>
        <color theme="1"/>
        <rFont val="맑은 고딕"/>
        <family val="3"/>
        <charset val="129"/>
        <scheme val="minor"/>
      </rPr>
      <t>+3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</si>
  <si>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AD</t>
    </r>
    <r>
      <rPr>
        <sz val="11"/>
        <color theme="1"/>
        <rFont val="맑은 고딕"/>
        <family val="3"/>
        <charset val="129"/>
        <scheme val="minor"/>
      </rPr>
      <t>+1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</si>
  <si>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AD</t>
    </r>
    <r>
      <rPr>
        <sz val="11"/>
        <color theme="1"/>
        <rFont val="맑은 고딕"/>
        <family val="3"/>
        <charset val="129"/>
        <scheme val="minor"/>
      </rPr>
      <t>+4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</si>
  <si>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DA</t>
    </r>
    <r>
      <rPr>
        <sz val="11"/>
        <color theme="1"/>
        <rFont val="맑은 고딕"/>
        <family val="3"/>
        <charset val="129"/>
        <scheme val="minor"/>
      </rPr>
      <t>+8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</si>
  <si>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DA</t>
    </r>
    <r>
      <rPr>
        <sz val="11"/>
        <color theme="1"/>
        <rFont val="맑은 고딕"/>
        <family val="3"/>
        <charset val="129"/>
        <scheme val="minor"/>
      </rPr>
      <t>+4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</si>
  <si>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DA</t>
    </r>
    <r>
      <rPr>
        <sz val="11"/>
        <color theme="1"/>
        <rFont val="맑은 고딕"/>
        <family val="3"/>
        <charset val="129"/>
        <scheme val="minor"/>
      </rPr>
      <t>+3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</si>
  <si>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DA</t>
    </r>
    <r>
      <rPr>
        <sz val="11"/>
        <color theme="1"/>
        <rFont val="맑은 고딕"/>
        <family val="3"/>
        <charset val="129"/>
        <scheme val="minor"/>
      </rPr>
      <t>+5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</si>
  <si>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DA</t>
    </r>
    <r>
      <rPr>
        <sz val="11"/>
        <color theme="1"/>
        <rFont val="맑은 고딕"/>
        <family val="3"/>
        <charset val="129"/>
        <scheme val="minor"/>
      </rPr>
      <t>+4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</si>
  <si>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DA</t>
    </r>
    <r>
      <rPr>
        <sz val="11"/>
        <color theme="1"/>
        <rFont val="맑은 고딕"/>
        <family val="3"/>
        <charset val="129"/>
        <scheme val="minor"/>
      </rPr>
      <t>+7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</si>
  <si>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DA</t>
    </r>
    <r>
      <rPr>
        <sz val="11"/>
        <color theme="1"/>
        <rFont val="맑은 고딕"/>
        <family val="3"/>
        <charset val="129"/>
        <scheme val="minor"/>
      </rPr>
      <t>+6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</si>
  <si>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DA</t>
    </r>
    <r>
      <rPr>
        <sz val="11"/>
        <color theme="1"/>
        <rFont val="맑은 고딕"/>
        <family val="3"/>
        <charset val="129"/>
        <scheme val="minor"/>
      </rPr>
      <t>+9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</si>
  <si>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DA</t>
    </r>
    <r>
      <rPr>
        <sz val="11"/>
        <color theme="1"/>
        <rFont val="맑은 고딕"/>
        <family val="3"/>
        <charset val="129"/>
        <scheme val="minor"/>
      </rPr>
      <t>+2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</si>
  <si>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DA</t>
    </r>
    <r>
      <rPr>
        <sz val="11"/>
        <color theme="1"/>
        <rFont val="맑은 고딕"/>
        <family val="3"/>
        <charset val="129"/>
        <scheme val="minor"/>
      </rPr>
      <t>+2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</si>
  <si>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DA</t>
    </r>
    <r>
      <rPr>
        <sz val="11"/>
        <color theme="1"/>
        <rFont val="맑은 고딕"/>
        <family val="3"/>
        <charset val="129"/>
        <scheme val="minor"/>
      </rPr>
      <t>+3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</si>
  <si>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AD</t>
    </r>
    <r>
      <rPr>
        <sz val="11"/>
        <color theme="1"/>
        <rFont val="맑은 고딕"/>
        <family val="3"/>
        <charset val="129"/>
        <scheme val="minor"/>
      </rPr>
      <t>+4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</si>
  <si>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DA</t>
    </r>
    <r>
      <rPr>
        <sz val="11"/>
        <color theme="1"/>
        <rFont val="맑은 고딕"/>
        <family val="3"/>
        <charset val="129"/>
        <scheme val="minor"/>
      </rPr>
      <t>+2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</si>
  <si>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AD</t>
    </r>
    <r>
      <rPr>
        <sz val="11"/>
        <color theme="1"/>
        <rFont val="맑은 고딕"/>
        <family val="3"/>
        <charset val="129"/>
        <scheme val="minor"/>
      </rPr>
      <t>+6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</si>
  <si>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AD</t>
    </r>
    <r>
      <rPr>
        <sz val="11"/>
        <color theme="1"/>
        <rFont val="맑은 고딕"/>
        <family val="3"/>
        <charset val="129"/>
        <scheme val="minor"/>
      </rPr>
      <t>+5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</si>
  <si>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AD</t>
    </r>
    <r>
      <rPr>
        <sz val="11"/>
        <color theme="1"/>
        <rFont val="맑은 고딕"/>
        <family val="3"/>
        <charset val="129"/>
        <scheme val="minor"/>
      </rPr>
      <t>+8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</si>
  <si>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DA</t>
    </r>
    <r>
      <rPr>
        <sz val="11"/>
        <color theme="1"/>
        <rFont val="맑은 고딕"/>
        <family val="3"/>
        <charset val="129"/>
        <scheme val="minor"/>
      </rPr>
      <t>+10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</si>
  <si>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DA</t>
    </r>
    <r>
      <rPr>
        <sz val="11"/>
        <color theme="1"/>
        <rFont val="맑은 고딕"/>
        <family val="3"/>
        <charset val="129"/>
        <scheme val="minor"/>
      </rPr>
      <t>+4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</si>
  <si>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DA</t>
    </r>
    <r>
      <rPr>
        <sz val="11"/>
        <color theme="1"/>
        <rFont val="맑은 고딕"/>
        <family val="3"/>
        <charset val="129"/>
        <scheme val="minor"/>
      </rPr>
      <t>+8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</si>
  <si>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AD</t>
    </r>
    <r>
      <rPr>
        <sz val="11"/>
        <color theme="1"/>
        <rFont val="맑은 고딕"/>
        <family val="3"/>
        <charset val="129"/>
        <scheme val="minor"/>
      </rPr>
      <t>+0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</si>
  <si>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AD</t>
    </r>
    <r>
      <rPr>
        <sz val="11"/>
        <color theme="1"/>
        <rFont val="맑은 고딕"/>
        <family val="3"/>
        <charset val="129"/>
        <scheme val="minor"/>
      </rPr>
      <t>+3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</si>
  <si>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DA</t>
    </r>
    <r>
      <rPr>
        <sz val="11"/>
        <color theme="1"/>
        <rFont val="맑은 고딕"/>
        <family val="3"/>
        <charset val="129"/>
        <scheme val="minor"/>
      </rPr>
      <t>+3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</si>
  <si>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AD</t>
    </r>
    <r>
      <rPr>
        <sz val="11"/>
        <color theme="1"/>
        <rFont val="맑은 고딕"/>
        <family val="3"/>
        <charset val="129"/>
        <scheme val="minor"/>
      </rPr>
      <t>+5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</si>
  <si>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AD</t>
    </r>
    <r>
      <rPr>
        <sz val="11"/>
        <color theme="1"/>
        <rFont val="맑은 고딕"/>
        <family val="3"/>
        <charset val="129"/>
        <scheme val="minor"/>
      </rPr>
      <t>+3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</si>
  <si>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DA</t>
    </r>
    <r>
      <rPr>
        <sz val="11"/>
        <color theme="1"/>
        <rFont val="맑은 고딕"/>
        <family val="3"/>
        <charset val="129"/>
        <scheme val="minor"/>
      </rPr>
      <t>+</t>
    </r>
    <r>
      <rPr>
        <sz val="11"/>
        <color theme="1"/>
        <rFont val="맑은 고딕"/>
        <family val="2"/>
        <charset val="129"/>
        <scheme val="minor"/>
      </rPr>
      <t>5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</si>
  <si>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AD</t>
    </r>
    <r>
      <rPr>
        <sz val="11"/>
        <color theme="1"/>
        <rFont val="맑은 고딕"/>
        <family val="3"/>
        <charset val="129"/>
        <scheme val="minor"/>
      </rPr>
      <t>+6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</si>
  <si>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AD</t>
    </r>
    <r>
      <rPr>
        <sz val="11"/>
        <color theme="1"/>
        <rFont val="맑은 고딕"/>
        <family val="3"/>
        <charset val="129"/>
        <scheme val="minor"/>
      </rPr>
      <t>+7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</si>
  <si>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AD</t>
    </r>
    <r>
      <rPr>
        <sz val="11"/>
        <color theme="1"/>
        <rFont val="맑은 고딕"/>
        <family val="3"/>
        <charset val="129"/>
        <scheme val="minor"/>
      </rPr>
      <t>+7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</si>
  <si>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DA</t>
    </r>
    <r>
      <rPr>
        <sz val="11"/>
        <color theme="1"/>
        <rFont val="맑은 고딕"/>
        <family val="3"/>
        <charset val="129"/>
        <scheme val="minor"/>
      </rPr>
      <t>+9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</si>
  <si>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DA</t>
    </r>
    <r>
      <rPr>
        <sz val="11"/>
        <color theme="1"/>
        <rFont val="맑은 고딕"/>
        <family val="3"/>
        <charset val="129"/>
        <scheme val="minor"/>
      </rPr>
      <t>+7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</si>
  <si>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AD</t>
    </r>
    <r>
      <rPr>
        <sz val="11"/>
        <color theme="1"/>
        <rFont val="맑은 고딕"/>
        <family val="3"/>
        <charset val="129"/>
        <scheme val="minor"/>
      </rPr>
      <t>+4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</si>
  <si>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DA</t>
    </r>
    <r>
      <rPr>
        <sz val="11"/>
        <color theme="1"/>
        <rFont val="맑은 고딕"/>
        <family val="3"/>
        <charset val="129"/>
        <scheme val="minor"/>
      </rPr>
      <t>+8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</si>
  <si>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AD</t>
    </r>
    <r>
      <rPr>
        <sz val="11"/>
        <color theme="1"/>
        <rFont val="맑은 고딕"/>
        <family val="3"/>
        <charset val="129"/>
        <scheme val="minor"/>
      </rPr>
      <t>+5</t>
    </r>
    <phoneticPr fontId="5" type="noConversion"/>
  </si>
  <si>
    <r>
      <t>TIME</t>
    </r>
    <r>
      <rPr>
        <vertAlign val="subscript"/>
        <sz val="11"/>
        <color theme="1"/>
        <rFont val="맑은 고딕"/>
        <family val="3"/>
        <charset val="129"/>
        <scheme val="minor"/>
      </rPr>
      <t>AD</t>
    </r>
    <r>
      <rPr>
        <sz val="11"/>
        <color theme="1"/>
        <rFont val="맑은 고딕"/>
        <family val="3"/>
        <charset val="129"/>
        <scheme val="minor"/>
      </rPr>
      <t>+1</t>
    </r>
    <phoneticPr fontId="5" type="noConversion"/>
  </si>
  <si>
    <t>방어 단계1</t>
    <phoneticPr fontId="5" type="noConversion"/>
  </si>
  <si>
    <t>방어 단계2</t>
    <phoneticPr fontId="5" type="noConversion"/>
  </si>
  <si>
    <t>Application Configuration Hardening</t>
    <phoneticPr fontId="5" type="noConversion"/>
  </si>
  <si>
    <t>Platform Hardening</t>
    <phoneticPr fontId="5" type="noConversion"/>
  </si>
  <si>
    <t>Network Traffic Community Deviation 중복</t>
    <phoneticPr fontId="5" type="noConversion"/>
  </si>
  <si>
    <t>Identifier Reputation Analysis</t>
    <phoneticPr fontId="5" type="noConversion"/>
  </si>
  <si>
    <t>CM_0130</t>
  </si>
  <si>
    <t>CM_0131</t>
  </si>
  <si>
    <t>CM_0132</t>
  </si>
  <si>
    <t>커널 레벨 접근 컨트롤</t>
    <phoneticPr fontId="5" type="noConversion"/>
  </si>
  <si>
    <t>엔터프라이즈 네트워크에 연결된 허니팟</t>
  </si>
  <si>
    <t>D3-SFCV</t>
    <phoneticPr fontId="5" type="noConversion"/>
  </si>
  <si>
    <t>D3-MAC</t>
    <phoneticPr fontId="5" type="noConversion"/>
  </si>
  <si>
    <t>CM_0133</t>
  </si>
  <si>
    <t>CM_0134</t>
  </si>
  <si>
    <t>CM_0135</t>
  </si>
  <si>
    <t>D3-DE</t>
    <phoneticPr fontId="5" type="noConversion"/>
  </si>
  <si>
    <t>Platform Hardening</t>
    <phoneticPr fontId="5" type="noConversion"/>
  </si>
  <si>
    <t>초기대응/복구대응</t>
  </si>
  <si>
    <t>Platform Hardening</t>
    <phoneticPr fontId="5" type="noConversion"/>
  </si>
  <si>
    <t>디스크 암호화</t>
    <phoneticPr fontId="5" type="noConversion"/>
  </si>
  <si>
    <t>운영체제 부팅 시 로드되는 드라이버 무결성 검사</t>
    <phoneticPr fontId="5" type="noConversion"/>
  </si>
  <si>
    <t>Platform Hardening</t>
    <phoneticPr fontId="5" type="noConversion"/>
  </si>
  <si>
    <t>실행 파일 제외 목록</t>
  </si>
  <si>
    <t>네트워크 트래픽 필터링</t>
    <phoneticPr fontId="5" type="noConversion"/>
  </si>
  <si>
    <t>계정 잠금</t>
  </si>
  <si>
    <t>CM_0136</t>
  </si>
  <si>
    <t>CM_0137</t>
  </si>
  <si>
    <t>CM_0138</t>
  </si>
  <si>
    <t>CM_0139</t>
  </si>
  <si>
    <t>CM_0140</t>
  </si>
  <si>
    <t>CM_0141</t>
  </si>
  <si>
    <t>CM_0142</t>
  </si>
  <si>
    <t>CM_0143</t>
  </si>
  <si>
    <t>CM_0144</t>
  </si>
  <si>
    <t>CM_0145</t>
  </si>
  <si>
    <t>CM_0146</t>
  </si>
  <si>
    <t>CM_0147</t>
  </si>
  <si>
    <t>CM_0148</t>
  </si>
  <si>
    <t>CM_0149</t>
  </si>
  <si>
    <t>CM_0150</t>
  </si>
  <si>
    <t>D3FEND_Technique_lv3</t>
    <phoneticPr fontId="5" type="noConversion"/>
  </si>
  <si>
    <t>D3FEND_Technique_lv2</t>
    <phoneticPr fontId="5" type="noConversion"/>
  </si>
  <si>
    <t>D3FEND_Technique_lv1</t>
    <phoneticPr fontId="5" type="noConversion"/>
  </si>
  <si>
    <t>D3FEND_Technique_lv0</t>
    <phoneticPr fontId="5" type="noConversion"/>
  </si>
  <si>
    <t>D3FEND_Tatic</t>
    <phoneticPr fontId="5" type="noConversion"/>
  </si>
  <si>
    <t>D3-OAM</t>
    <phoneticPr fontId="5" type="noConversion"/>
  </si>
  <si>
    <t>-</t>
    <phoneticPr fontId="5" type="noConversion"/>
  </si>
  <si>
    <t>-</t>
    <phoneticPr fontId="5" type="noConversion"/>
  </si>
  <si>
    <t>Active Logical Link Mapping</t>
    <phoneticPr fontId="5" type="noConversion"/>
  </si>
  <si>
    <t>Domain Name Reputation Analysis</t>
    <phoneticPr fontId="5" type="noConversion"/>
  </si>
  <si>
    <t>Duplicate</t>
    <phoneticPr fontId="5" type="noConversion"/>
  </si>
  <si>
    <t>LAN에서 연결할 수 있는 컴퓨터 수를 제한</t>
    <phoneticPr fontId="5" type="noConversion"/>
  </si>
  <si>
    <t>CM_0151</t>
  </si>
  <si>
    <t>CM_0152</t>
  </si>
  <si>
    <t>CM_0153</t>
  </si>
  <si>
    <t>CM_0154</t>
  </si>
  <si>
    <t>CM_0155</t>
  </si>
  <si>
    <t>CM_0156</t>
  </si>
  <si>
    <t>CM_0157</t>
  </si>
  <si>
    <t>CM_0158</t>
  </si>
  <si>
    <t>CM_0159</t>
  </si>
  <si>
    <t>CM_0160</t>
  </si>
  <si>
    <t>CM_0161</t>
  </si>
  <si>
    <t>CM_0162</t>
  </si>
  <si>
    <t>CM_0163</t>
  </si>
  <si>
    <t>CM_0164</t>
  </si>
  <si>
    <t>CM_0165</t>
  </si>
  <si>
    <t>CM_0166</t>
  </si>
  <si>
    <t>CM_0167</t>
  </si>
  <si>
    <t>CM_0168</t>
  </si>
  <si>
    <t>CM_0169</t>
  </si>
  <si>
    <t>CM_0170</t>
  </si>
  <si>
    <t>CM_0172</t>
  </si>
  <si>
    <t>CM_0173</t>
  </si>
  <si>
    <t>CM_0174</t>
  </si>
  <si>
    <t>CM_0175</t>
  </si>
  <si>
    <t>CM_0176</t>
  </si>
  <si>
    <t>CM_0177</t>
  </si>
  <si>
    <t>CM_0178</t>
  </si>
  <si>
    <t>CM_0179</t>
  </si>
  <si>
    <t>CM_0180</t>
  </si>
  <si>
    <t>CM_0181</t>
  </si>
  <si>
    <t>CM_0182</t>
  </si>
  <si>
    <t>CM_0183</t>
  </si>
  <si>
    <t>CM_0184</t>
  </si>
  <si>
    <t>CM_0185</t>
  </si>
  <si>
    <t>CM_0186</t>
  </si>
  <si>
    <t>CM_0187</t>
  </si>
  <si>
    <t>CM_0188</t>
  </si>
  <si>
    <t>CM_0189</t>
  </si>
  <si>
    <t>CM_0190</t>
  </si>
  <si>
    <t>CM_0191</t>
  </si>
  <si>
    <t>CM_0192</t>
  </si>
  <si>
    <t>CM_0193</t>
  </si>
  <si>
    <t>CM_0194</t>
  </si>
  <si>
    <t>CM_0195</t>
  </si>
  <si>
    <t>CM_0196</t>
  </si>
  <si>
    <t>CM_0197</t>
  </si>
  <si>
    <t>CM_0198</t>
  </si>
  <si>
    <t>CM_0199</t>
  </si>
  <si>
    <t>CM_0200</t>
  </si>
  <si>
    <t>CM_0201</t>
  </si>
  <si>
    <t>CM_0202</t>
  </si>
  <si>
    <t>CM_0203</t>
  </si>
  <si>
    <t>CM_0204</t>
  </si>
  <si>
    <t>CM_0205</t>
  </si>
  <si>
    <t>CM_0206</t>
  </si>
  <si>
    <t>CM_0207</t>
  </si>
  <si>
    <t>CM_0208</t>
  </si>
  <si>
    <t>CM_0209</t>
  </si>
  <si>
    <t>CM_0210</t>
  </si>
  <si>
    <t>CM_0211</t>
  </si>
  <si>
    <t>CM_0212</t>
  </si>
  <si>
    <t>CM_0213</t>
  </si>
  <si>
    <t>CM_0214</t>
  </si>
  <si>
    <t>CM_0215</t>
  </si>
  <si>
    <t>CM_0216</t>
  </si>
  <si>
    <t>CM_0217</t>
  </si>
  <si>
    <t>CM_0218</t>
  </si>
  <si>
    <t>CM_0219</t>
  </si>
  <si>
    <t>CM_0220</t>
  </si>
  <si>
    <t>공문문서 설명</t>
    <phoneticPr fontId="5" type="noConversion"/>
  </si>
  <si>
    <t>정책 속성</t>
    <phoneticPr fontId="5" type="noConversion"/>
  </si>
  <si>
    <t>D3-ITF</t>
    <phoneticPr fontId="5" type="noConversion"/>
  </si>
  <si>
    <t>CM_0221</t>
  </si>
  <si>
    <t>CM_0222</t>
  </si>
  <si>
    <t>CM_0223</t>
  </si>
  <si>
    <t>CM_0224</t>
  </si>
  <si>
    <t>CM_0225</t>
  </si>
  <si>
    <t>CM_0226</t>
  </si>
  <si>
    <t>CM_0227</t>
  </si>
  <si>
    <t>CM_0231</t>
  </si>
  <si>
    <t>CM_0232</t>
  </si>
  <si>
    <t>Supply Chain Management</t>
    <phoneticPr fontId="5" type="noConversion"/>
  </si>
  <si>
    <t>Authentication Cache Invalidation</t>
    <phoneticPr fontId="5" type="noConversion"/>
  </si>
  <si>
    <t>IO Port Restriction</t>
    <phoneticPr fontId="5" type="noConversion"/>
  </si>
  <si>
    <t>Credential Compromise Scope Analysis</t>
    <phoneticPr fontId="5" type="noConversion"/>
  </si>
  <si>
    <t>Domain Account Monitoring</t>
    <phoneticPr fontId="5" type="noConversion"/>
  </si>
  <si>
    <t>Local Account Monitoring</t>
    <phoneticPr fontId="5" type="noConversion"/>
  </si>
  <si>
    <t>I/O포트에 대한 엑세스를 제한하여 권한없는 장치 제한</t>
    <phoneticPr fontId="5" type="noConversion"/>
  </si>
  <si>
    <t>Biometric Authentication</t>
    <phoneticPr fontId="5" type="noConversion"/>
  </si>
  <si>
    <t>Certificate-based Authentication</t>
    <phoneticPr fontId="5" type="noConversion"/>
  </si>
  <si>
    <t>Credential Transmission Scoping</t>
    <phoneticPr fontId="5" type="noConversion"/>
  </si>
  <si>
    <t>Domain Trust Policy</t>
    <phoneticPr fontId="5" type="noConversion"/>
  </si>
  <si>
    <t>Decoy File</t>
    <phoneticPr fontId="5" type="noConversion"/>
  </si>
  <si>
    <t>Account Use Policies</t>
    <phoneticPr fontId="5" type="noConversion"/>
  </si>
  <si>
    <t>로그인 시도 잠금, 특정 로그인 시간 등 같은 계정 사용과 관련된 기능을 구성</t>
    <phoneticPr fontId="5" type="noConversion"/>
  </si>
  <si>
    <t>Active Directory Configuration</t>
    <phoneticPr fontId="5" type="noConversion"/>
  </si>
  <si>
    <t>특정 기술의 사용을 방지하도록 Active Directory를 구성 (SID 필터링 사용 등)</t>
    <phoneticPr fontId="5" type="noConversion"/>
  </si>
  <si>
    <t>Antivirus/Antimalware</t>
    <phoneticPr fontId="5" type="noConversion"/>
  </si>
  <si>
    <t>특징과 추론을 사용해서 악성 소프트웨어를 검색</t>
    <phoneticPr fontId="5" type="noConversion"/>
  </si>
  <si>
    <t>악의적 사용자가 이용할 수 있는 보안약점이 발생하지 않도록 응용 프로그램 개발자에게 제공되는 교육</t>
    <phoneticPr fontId="5" type="noConversion"/>
  </si>
  <si>
    <t>Application Isolation and Sandboxing</t>
    <phoneticPr fontId="5" type="noConversion"/>
  </si>
  <si>
    <t>Audit</t>
    <phoneticPr fontId="5" type="noConversion"/>
  </si>
  <si>
    <t>시스템, 권한, 안정하지 않은 소프트웨어, 안전하지 않은 구성에 대한 감사 또는 검사 수행</t>
    <phoneticPr fontId="5" type="noConversion"/>
  </si>
  <si>
    <t>Behavior Prevention on Endpoint</t>
    <phoneticPr fontId="5" type="noConversion"/>
  </si>
  <si>
    <t>엔드포인트 시스템에 있거나 전송중인 가상환경에서 코드 실행을 제한</t>
    <phoneticPr fontId="5" type="noConversion"/>
  </si>
  <si>
    <t>엔드포인트 시스템에서 의심스러운 동작 패턴이 발생하지 않도록 하는 기능 사용</t>
    <phoneticPr fontId="5" type="noConversion"/>
  </si>
  <si>
    <t>Boot Integrity</t>
    <phoneticPr fontId="5" type="noConversion"/>
  </si>
  <si>
    <t>보안방법을 사용하여 시스템을 부팅하고 운영체제 및 로드 매커니즘의 무결성을 확인</t>
    <phoneticPr fontId="5" type="noConversion"/>
  </si>
  <si>
    <t>Code Signing</t>
    <phoneticPr fontId="5" type="noConversion"/>
  </si>
  <si>
    <t>디지털 서명 인증을 통해 바이너리 및 응용 프로그램 무결성을 적용하여 신뢰할 수 없는 코드가 실행되지 않도록 한다.</t>
    <phoneticPr fontId="5" type="noConversion"/>
  </si>
  <si>
    <t>Credential Access Protection</t>
    <phoneticPr fontId="5" type="noConversion"/>
  </si>
  <si>
    <t>악의적 사용자의 성공적인  자격증명 접근을 방지하는 기능</t>
    <phoneticPr fontId="5" type="noConversion"/>
  </si>
  <si>
    <t>Data Backup</t>
    <phoneticPr fontId="5" type="noConversion"/>
  </si>
  <si>
    <t>백업 및 스토리지 시스템을 강화하고 회사 네트워크와 별도로 유지하여 손상을 방지</t>
    <phoneticPr fontId="5" type="noConversion"/>
  </si>
  <si>
    <t>Data Loss Prevention</t>
    <phoneticPr fontId="5" type="noConversion"/>
  </si>
  <si>
    <t>DLP(데이터 손실 방지)전략을 사용하여 중요한 데이터를 분류하고 PII(개인 식별 정보)를 나타내는 데이터 형식을 식별하고 중요한 데이터의 반출을 제한.</t>
    <phoneticPr fontId="5" type="noConversion"/>
  </si>
  <si>
    <t>Disable or Remove Feature or Program</t>
    <phoneticPr fontId="5" type="noConversion"/>
  </si>
  <si>
    <t>불필요하고 잠재적으로 취약한 소프트웨어에 대한 엑세스를 제한하거나 거부하여 악의적 사용자의 남용을 방지</t>
    <phoneticPr fontId="5" type="noConversion"/>
  </si>
  <si>
    <t>Do Not Mitigate</t>
    <phoneticPr fontId="5" type="noConversion"/>
  </si>
  <si>
    <t xml:space="preserve">완화가 위험을 증가 시킬 수 있는 경우 완화하지 않음. </t>
    <phoneticPr fontId="5" type="noConversion"/>
  </si>
  <si>
    <t>Encrypt Sensitive Information</t>
    <phoneticPr fontId="5" type="noConversion"/>
  </si>
  <si>
    <t>강력한 암호화로 민감한 정보를 보호</t>
    <phoneticPr fontId="5" type="noConversion"/>
  </si>
  <si>
    <t>Environment Variable Permissions</t>
    <phoneticPr fontId="5" type="noConversion"/>
  </si>
  <si>
    <t>권한이 없는 사용자 및 그룹에 의한 환경 변수 수정을 방지</t>
    <phoneticPr fontId="5" type="noConversion"/>
  </si>
  <si>
    <t>Execution Prevention</t>
    <phoneticPr fontId="5" type="noConversion"/>
  </si>
  <si>
    <t>응용 프로그램 제어 및 스크립트 차단을 통해 시스템에서 코드 실행 차단</t>
    <phoneticPr fontId="5" type="noConversion"/>
  </si>
  <si>
    <t>Exploit Protection</t>
    <phoneticPr fontId="5" type="noConversion"/>
  </si>
  <si>
    <t>소프트웨어의 익스플로잇 발생으로 이어지거나 발생할 수 있는 조건을 감지하고 차단</t>
    <phoneticPr fontId="5" type="noConversion"/>
  </si>
  <si>
    <t>Limit Access to Resource Over Network</t>
    <phoneticPr fontId="5" type="noConversion"/>
  </si>
  <si>
    <t xml:space="preserve">네트워크 어플라이이언스를 사용하여 수신, 송신 트래픽을 필터링하고 프로토콜 기반 필터링을 수행 </t>
    <phoneticPr fontId="5" type="noConversion"/>
  </si>
  <si>
    <t>파일 공유에 대한 엑세스, 시스템에 대한 원격 엑세스, 불필요한 서비스를 방지</t>
    <phoneticPr fontId="5" type="noConversion"/>
  </si>
  <si>
    <t>Limit Software Installation</t>
    <phoneticPr fontId="5" type="noConversion"/>
  </si>
  <si>
    <t>승인 되지 않은 소프트웨어를 설치하지 못하도록 차단</t>
    <phoneticPr fontId="5" type="noConversion"/>
  </si>
  <si>
    <t>승인 되지 않은 하드웨어를 설치하지 못하도록 차단</t>
    <phoneticPr fontId="5" type="noConversion"/>
  </si>
  <si>
    <t>Multi-factor Authentication</t>
    <phoneticPr fontId="5" type="noConversion"/>
  </si>
  <si>
    <t>두 개 이상의 증명 정보를 사용하여 시스템에 인증</t>
    <phoneticPr fontId="5" type="noConversion"/>
  </si>
  <si>
    <t>Network Intrusion Prevention</t>
    <phoneticPr fontId="5" type="noConversion"/>
  </si>
  <si>
    <t>침입 탐지 시그니처를 사용하여 네트워크 경계에서 트래픽을 차단</t>
    <phoneticPr fontId="5" type="noConversion"/>
  </si>
  <si>
    <t>Network Segmentation</t>
    <phoneticPr fontId="5" type="noConversion"/>
  </si>
  <si>
    <t>네트워크 섹션을 설계하여 중요한 시스템, 기능, 리소스를 격리 
물리적 및 논리적 세분화를 사용하여 잠재적으로 민감한 시스템 및 정보에 대한 엑세스 방지</t>
    <phoneticPr fontId="5" type="noConversion"/>
  </si>
  <si>
    <t>Operating System Configuration</t>
    <phoneticPr fontId="5" type="noConversion"/>
  </si>
  <si>
    <t>운영체제 또는 운영체제의 공통 기능과 관련된 구성을 변경하여 기술에 대한 시스템 강화를 수행</t>
    <phoneticPr fontId="5" type="noConversion"/>
  </si>
  <si>
    <t>Password Policies</t>
    <phoneticPr fontId="5" type="noConversion"/>
  </si>
  <si>
    <t>계정에 대한 보안 암호 정책을 설정하고 적용</t>
    <phoneticPr fontId="5" type="noConversion"/>
  </si>
  <si>
    <t>Pre-compromise</t>
    <phoneticPr fontId="5" type="noConversion"/>
  </si>
  <si>
    <t>정찰 및 리소스 개발 기술과 같이 공격자가 초기 엑세스 권한을 얻기 전에 발생하는 기술에 대한 방어활동</t>
    <phoneticPr fontId="5" type="noConversion"/>
  </si>
  <si>
    <t>Privileged Account Management</t>
    <phoneticPr fontId="5" type="noConversion"/>
  </si>
  <si>
    <t>system 및 root를 포함한 권한 있는 계정과 관련된 생성, 수정, 사용 및 권한을 관리</t>
    <phoneticPr fontId="5" type="noConversion"/>
  </si>
  <si>
    <t>Privileged Process Integrity</t>
    <phoneticPr fontId="5" type="noConversion"/>
  </si>
  <si>
    <t>비 신뢰 네트워크와 통신 시 보안 프로토콜 사용</t>
  </si>
  <si>
    <t>네트워크 허용 리스트 관리</t>
  </si>
  <si>
    <t>시스템 기능 악용 기반이므로 예방,제어로 방어 어려움</t>
  </si>
  <si>
    <t>모의 대상 아님</t>
  </si>
  <si>
    <t>중복, M1055 Do not mitiagte와 유사</t>
  </si>
  <si>
    <t>중복, IPS, M1037 Filter Network Traffic과 유사</t>
  </si>
  <si>
    <t>식별된 공격자의 여러 행위를 통합 분석(평판)</t>
    <phoneticPr fontId="5" type="noConversion"/>
  </si>
  <si>
    <t>D3-CCSA</t>
    <phoneticPr fontId="5" type="noConversion"/>
  </si>
  <si>
    <t>특정 사용자의 로그온 기록 분석 후 의심행위 분석</t>
    <phoneticPr fontId="5" type="noConversion"/>
  </si>
  <si>
    <t>도메인 사용자 계정 변경사항 모니터링</t>
    <phoneticPr fontId="5" type="noConversion"/>
  </si>
  <si>
    <t>로컬 사용자 계정의 승인되지 않은 활동 분석</t>
    <phoneticPr fontId="5" type="noConversion"/>
  </si>
  <si>
    <t>응용 프로그램의 구성을 수정하여 공격 노출 영역을 줄임.</t>
    <phoneticPr fontId="5" type="noConversion"/>
  </si>
  <si>
    <t>생체 인증</t>
    <phoneticPr fontId="5" type="noConversion"/>
  </si>
  <si>
    <t>사용자를 인증하기 위해 생물학적 측정을 사용</t>
    <phoneticPr fontId="5" type="noConversion"/>
  </si>
  <si>
    <t>사용자를 인증하기 위해 디지털 인증서가 필요</t>
    <phoneticPr fontId="5" type="noConversion"/>
  </si>
  <si>
    <t>신뢰할 수 있는 범위로 제한하여 자격 증명을 전송.</t>
    <phoneticPr fontId="5" type="noConversion"/>
  </si>
  <si>
    <t>도메인 구성을 수정하여 도메인 간 신뢰를 제한</t>
    <phoneticPr fontId="5" type="noConversion"/>
  </si>
  <si>
    <t>자격증명의 범위 제한</t>
    <phoneticPr fontId="5" type="noConversion"/>
  </si>
  <si>
    <t>사용자 인증 전에 인증서 인증을 수행</t>
    <phoneticPr fontId="5" type="noConversion"/>
  </si>
  <si>
    <t>파일 암호화</t>
    <phoneticPr fontId="5" type="noConversion"/>
  </si>
  <si>
    <t>로컬 파일 권한</t>
    <phoneticPr fontId="5" type="noConversion"/>
  </si>
  <si>
    <t>시스템 설정 수정 제한</t>
    <phoneticPr fontId="5" type="noConversion"/>
  </si>
  <si>
    <t>모의 대상 아님, 기존 Mandatory Access Control 항목이 Level 1로 내려감</t>
    <phoneticPr fontId="5" type="noConversion"/>
  </si>
  <si>
    <t>인증서 여부에 대한 공격속성 없음</t>
    <phoneticPr fontId="5" type="noConversion"/>
  </si>
  <si>
    <t>인증서를 통한 접속 모의 없음</t>
    <phoneticPr fontId="5" type="noConversion"/>
  </si>
  <si>
    <t>도메인간의 신뢰관계에대한 모의 없음</t>
    <phoneticPr fontId="5" type="noConversion"/>
  </si>
  <si>
    <t>User Account Permissions</t>
    <phoneticPr fontId="5" type="noConversion"/>
  </si>
  <si>
    <t>중복, M1018 User Account Management와 유사</t>
    <phoneticPr fontId="5" type="noConversion"/>
  </si>
  <si>
    <t>Driver Load Integrity Checking</t>
    <phoneticPr fontId="5" type="noConversion"/>
  </si>
  <si>
    <t>중복, DRM, M1041 Encrypt Sensitive Information와 유사</t>
    <phoneticPr fontId="5" type="noConversion"/>
  </si>
  <si>
    <t>중복, M1022, Restrict File and Directory Permissions와 유사</t>
    <phoneticPr fontId="5" type="noConversion"/>
  </si>
  <si>
    <t>Executable Denylisting</t>
    <phoneticPr fontId="5" type="noConversion"/>
  </si>
  <si>
    <t>FW, 기존 Inbound Traffic Filtering, Outbound Traffic Filtering 항목이 Level 1로 내려감</t>
    <phoneticPr fontId="5" type="noConversion"/>
  </si>
  <si>
    <t>D3-MH</t>
    <phoneticPr fontId="5" type="noConversion"/>
  </si>
  <si>
    <t>중복, M0808 Encrypt Network Traffic과 유사</t>
  </si>
  <si>
    <t>중복, M0808 Encrypt Network Traffic과 유사</t>
    <phoneticPr fontId="5" type="noConversion"/>
  </si>
  <si>
    <t>통신 시 인증서를 이용한 인증 프로토콜 사용</t>
    <phoneticPr fontId="5" type="noConversion"/>
  </si>
  <si>
    <t>중복, M1027 Password Policy와 유사</t>
    <phoneticPr fontId="5" type="noConversion"/>
  </si>
  <si>
    <t>중복, PMS, M1051 Update Software와 유사</t>
    <phoneticPr fontId="5" type="noConversion"/>
  </si>
  <si>
    <t>악의적인 URL 접근 여부 분석</t>
    <phoneticPr fontId="5" type="noConversion"/>
  </si>
  <si>
    <t>D3-DNRA</t>
    <phoneticPr fontId="5" type="noConversion"/>
  </si>
  <si>
    <t>Model Tactic 제외</t>
  </si>
  <si>
    <t>D3-ACA</t>
    <phoneticPr fontId="5" type="noConversion"/>
  </si>
  <si>
    <t>엑세스 모델링</t>
    <phoneticPr fontId="5" type="noConversion"/>
  </si>
  <si>
    <t>운영 종속성 매핑</t>
    <phoneticPr fontId="5" type="noConversion"/>
  </si>
  <si>
    <t>운영 위험 평가</t>
    <phoneticPr fontId="5" type="noConversion"/>
  </si>
  <si>
    <t>조직 매핑</t>
    <phoneticPr fontId="5" type="noConversion"/>
  </si>
  <si>
    <t>운영 활동 매핑</t>
    <phoneticPr fontId="5" type="noConversion"/>
  </si>
  <si>
    <t>조직의 활동, 활동을 수행하는 하위 조직, 그룹, 역할 및 개인을 식별한 다음 해당 활동을 수행하는 시스템 및 사람에 대한 활동의 종속성을 설정</t>
    <phoneticPr fontId="5" type="noConversion"/>
  </si>
  <si>
    <t>관리자, 사용자, 그룹 및 시스템에 부여된 엑세스 권한을 식별하고 기록</t>
    <phoneticPr fontId="5" type="noConversion"/>
  </si>
  <si>
    <t>조직 활동의 종속성을 식별하고 조직의 수행자에 대한 종속성을 모델링</t>
    <phoneticPr fontId="5" type="noConversion"/>
  </si>
  <si>
    <t>조직활동의 취약성과 위험을 개별적으로 그리고 전체적으로 식별하고 모델링</t>
    <phoneticPr fontId="5" type="noConversion"/>
  </si>
  <si>
    <t>조직과 함께 사람, 역할 및 그룹과 이들간의 관계를 식별하고 모델링</t>
    <phoneticPr fontId="5" type="noConversion"/>
  </si>
  <si>
    <t>D3-DNRA</t>
    <phoneticPr fontId="5" type="noConversion"/>
  </si>
  <si>
    <t xml:space="preserve">2023.03.15[CyMIA] 주간보고(넥스원)에 제외로 되어있음 </t>
    <phoneticPr fontId="5" type="noConversion"/>
  </si>
  <si>
    <t>D3-PLA</t>
    <phoneticPr fontId="5" type="noConversion"/>
  </si>
  <si>
    <t>D3-FCA</t>
    <phoneticPr fontId="5" type="noConversion"/>
  </si>
  <si>
    <t>D3-FRDDL</t>
    <phoneticPr fontId="5" type="noConversion"/>
  </si>
  <si>
    <t>D3-SYSM</t>
    <phoneticPr fontId="5" type="noConversion"/>
  </si>
  <si>
    <t>시스템 매핑</t>
    <phoneticPr fontId="5" type="noConversion"/>
  </si>
  <si>
    <t>시스템 매핑은 어떻게 구성요소를 분해하는 지, 어떻게 서로에게 의존하는 지, 물리적인 위치가 어디인지 식별하기 위한 조직 시스템을 포함한다.</t>
    <phoneticPr fontId="5" type="noConversion"/>
  </si>
  <si>
    <t>데이터 교환 매핑</t>
    <phoneticPr fontId="5" type="noConversion"/>
  </si>
  <si>
    <t>응용 프로그램 계층에서 시스템 간의 데이터 형식, 형식 및 볼륨 흐름에 대한 조직의 의도된 디자인을 식별하고 모델링한다.</t>
    <phoneticPr fontId="5" type="noConversion"/>
  </si>
  <si>
    <t>지정된 각 서비스가 의존하는 서비스를 결정한다.</t>
    <phoneticPr fontId="5" type="noConversion"/>
  </si>
  <si>
    <t>기능을 수행하기 위해 서로에 대한 시스템 구성 요소의 종속성을 식별하고 모델링한다.</t>
    <phoneticPr fontId="5" type="noConversion"/>
  </si>
  <si>
    <t>시스템 구성요소의 모든 취약성의 합계 뿐만 아니라 시스템 설계 전체에서 발생하는 위험을 평가.</t>
    <phoneticPr fontId="5" type="noConversion"/>
  </si>
  <si>
    <t>서비스 종속성 매핑</t>
    <phoneticPr fontId="5" type="noConversion"/>
  </si>
  <si>
    <t>시스템 종속성 매핑</t>
    <phoneticPr fontId="5" type="noConversion"/>
  </si>
  <si>
    <t>시스템 취약성 평가</t>
    <phoneticPr fontId="5" type="noConversion"/>
  </si>
  <si>
    <t>D3-AI</t>
    <phoneticPr fontId="5" type="noConversion"/>
  </si>
  <si>
    <t>자산 인벤토리</t>
    <phoneticPr fontId="5" type="noConversion"/>
  </si>
  <si>
    <t>조직의 자산을 식별 및 기록하고 취약성에 대한 지식으로 각 인벤토리 항목을 보강한다.</t>
    <phoneticPr fontId="5" type="noConversion"/>
  </si>
  <si>
    <t>조직 전체에서 소프트웨어 및 하드웨어와 해당 구성을 식별하고 기록한다.</t>
    <phoneticPr fontId="5" type="noConversion"/>
  </si>
  <si>
    <t>조직의 아키텍처에서 저장되고 사용되는 데이터의 스키마, 형식 볼륨 및 위치를 식별하고 기록한다.</t>
    <phoneticPr fontId="5" type="noConversion"/>
  </si>
  <si>
    <t>조직의 아키텍처에서 소프트웨어의 항목을 식별하고 기록한다.</t>
    <phoneticPr fontId="5" type="noConversion"/>
  </si>
  <si>
    <t>취약성을 식별하는 지식으로 인벤토리 항목을 보강한다</t>
    <phoneticPr fontId="5" type="noConversion"/>
  </si>
  <si>
    <t>조직의 아키텍처에 있는 모든 네트워크 노드(호스트, 라우터, 스위치, 방화벽 등)를 식별하고 기록한다.</t>
    <phoneticPr fontId="5" type="noConversion"/>
  </si>
  <si>
    <t>조직의 아키텍처에서의 하드웨어 항목을 식별하고 기록한다.</t>
    <phoneticPr fontId="5" type="noConversion"/>
  </si>
  <si>
    <t>구성 인벤토리</t>
    <phoneticPr fontId="5" type="noConversion"/>
  </si>
  <si>
    <t>데이터 인벤토리</t>
    <phoneticPr fontId="5" type="noConversion"/>
  </si>
  <si>
    <t>소프트웨어 인벤토리</t>
    <phoneticPr fontId="5" type="noConversion"/>
  </si>
  <si>
    <t>자산 취약성 열거</t>
    <phoneticPr fontId="5" type="noConversion"/>
  </si>
  <si>
    <t>네트워크 노드 인벤토리</t>
    <phoneticPr fontId="5" type="noConversion"/>
  </si>
  <si>
    <t>하드웨어 구성요소 인벤토리</t>
    <phoneticPr fontId="5" type="noConversion"/>
  </si>
  <si>
    <t>CM_0171</t>
    <phoneticPr fontId="5" type="noConversion"/>
  </si>
  <si>
    <t>D3-NM</t>
    <phoneticPr fontId="5" type="noConversion"/>
  </si>
  <si>
    <t xml:space="preserve">네트워크 매핑 </t>
    <phoneticPr fontId="5" type="noConversion"/>
  </si>
  <si>
    <t>논리적 링크 매핑</t>
    <phoneticPr fontId="5" type="noConversion"/>
  </si>
  <si>
    <t>활성 논리적 링크 매핑</t>
    <phoneticPr fontId="5" type="noConversion"/>
  </si>
  <si>
    <t>수동 논리적 링크 매핑</t>
    <phoneticPr fontId="5" type="noConversion"/>
  </si>
  <si>
    <t>네트워크 취약성 평가</t>
    <phoneticPr fontId="5" type="noConversion"/>
  </si>
  <si>
    <t>물리적 링크 매핑</t>
    <phoneticPr fontId="5" type="noConversion"/>
  </si>
  <si>
    <t>활성 물리적 링크 매핑</t>
    <phoneticPr fontId="5" type="noConversion"/>
  </si>
  <si>
    <t>수동 물리적 링크 매핑</t>
    <phoneticPr fontId="5" type="noConversion"/>
  </si>
  <si>
    <t>네트워크 트래픽 정책 매핑</t>
    <phoneticPr fontId="5" type="noConversion"/>
  </si>
  <si>
    <t>조직 네트워크의 물리적 계층, 네트워크 계층 및 데이터 교환 계층과 물리적 위치를 식별 및 모델링하고 해당 네트워크를 통해 허용되는 경로를 결정하는 기술이 포함된다.</t>
    <phoneticPr fontId="5" type="noConversion"/>
  </si>
  <si>
    <t>네트워크 계층 데이터 또는 메타데이터를 사용하여 이전 노드 간의 연결 모델을 만든다.</t>
    <phoneticPr fontId="5" type="noConversion"/>
  </si>
  <si>
    <t>전체 데이터 링크 계층을 매핑하는 수단으로 네트워크 트레픽을 송수신하며, 여기서 링크는 물리적 연결이 아닌 논리적 데이터 흐름을 나타낸다.</t>
    <phoneticPr fontId="5" type="noConversion"/>
  </si>
  <si>
    <t>전체 데이터 링크 계층을 매핑하는 수단으로 네트워크 트레픽만 수신 대기하며, 여기서 링크는 물리적 연결이 아닌 논리적 데이터 흐름을 나타낸다.</t>
    <phoneticPr fontId="5" type="noConversion"/>
  </si>
  <si>
    <t>물리적 계층을 매핑하는 수단으로 네트워크 트레픽을 보내고 받는다.</t>
    <phoneticPr fontId="5" type="noConversion"/>
  </si>
  <si>
    <t>물리적 계층을 매핑하는 수단으로 네트워크 트레픽만 수신 대기 한다.</t>
    <phoneticPr fontId="5" type="noConversion"/>
  </si>
  <si>
    <t>물리적 네트워크 내에서 네트워크 장치의 링크 연결을 식별하고 모델링한다.</t>
    <phoneticPr fontId="5" type="noConversion"/>
  </si>
  <si>
    <t>D3-NTPM</t>
    <phoneticPr fontId="5" type="noConversion"/>
  </si>
  <si>
    <t>네트워크,에플리케이션 수준에서 허용되는 데이터의 경로를 식별하고 모델링한다.</t>
    <phoneticPr fontId="5" type="noConversion"/>
  </si>
  <si>
    <t>D3-NVA</t>
    <phoneticPr fontId="5" type="noConversion"/>
  </si>
  <si>
    <t>구성 및 상호 종속성의 맥락에서 네트워크 구성 요소의 모든 취약성과 관련이 있으며 개별 네트워크 노드 또는 네트워크 세그먼트 취약성의 합계뿐만 아니라 네트워크 설계 전체에서 발생하는 위험을 평가하는 것도 포함한다.</t>
    <phoneticPr fontId="5" type="noConversion"/>
  </si>
  <si>
    <t>암호화 키를 사용하여 메시지 본문을 암호화</t>
    <phoneticPr fontId="5" type="noConversion"/>
  </si>
  <si>
    <t>메시지 보낸 사람을 인증하고 메시지 무결성을 보장</t>
    <phoneticPr fontId="5" type="noConversion"/>
  </si>
  <si>
    <t>메세징 인프라의 서버 구성 요소에 특정 메시지를 보낼 권한이 있는지 확인</t>
    <phoneticPr fontId="5" type="noConversion"/>
  </si>
  <si>
    <t>메시지 강화</t>
    <phoneticPr fontId="5" type="noConversion"/>
  </si>
  <si>
    <t>전자 메일 또는 메시징 강화에는 사용자 간 메시지의 기밀성과 무결성을 보장하기 위해 수행되는 조치를 포함</t>
    <phoneticPr fontId="5" type="noConversion"/>
  </si>
  <si>
    <t>D3-CH</t>
    <phoneticPr fontId="5" type="noConversion"/>
  </si>
  <si>
    <t>자격 증명 강화</t>
    <phoneticPr fontId="5" type="noConversion"/>
  </si>
  <si>
    <t>시스템 또는 네트워크/도메인 자격 증명을 보호하기 위해 시스템 또는 네트워크 속성을 수정</t>
    <phoneticPr fontId="5" type="noConversion"/>
  </si>
  <si>
    <t>D3-PH</t>
    <phoneticPr fontId="5" type="noConversion"/>
  </si>
  <si>
    <t>플랫폼 강화</t>
    <phoneticPr fontId="5" type="noConversion"/>
  </si>
  <si>
    <t>플랫폼의 구성요소를 악용하기 더 어렵게 하기 위해 강화</t>
    <phoneticPr fontId="5" type="noConversion"/>
  </si>
  <si>
    <t>D3-AH</t>
    <phoneticPr fontId="5" type="noConversion"/>
  </si>
  <si>
    <t>응용 프로그램 강화</t>
    <phoneticPr fontId="5" type="noConversion"/>
  </si>
  <si>
    <t>실행 가능한 응용 프로그램이 새 코드를 도입하거나 원치 않는 기존 코드를 실행하는 악용 클래스에 대해 대처할 수 있다.</t>
    <phoneticPr fontId="5" type="noConversion"/>
  </si>
  <si>
    <t>D3-ID</t>
    <phoneticPr fontId="5" type="noConversion"/>
  </si>
  <si>
    <t>식별자 분석</t>
    <phoneticPr fontId="5" type="noConversion"/>
  </si>
  <si>
    <t>IP 주소 도메인 이름 URL과 같은 식별자 분석</t>
    <phoneticPr fontId="5" type="noConversion"/>
  </si>
  <si>
    <t>4(복구대응)</t>
    <phoneticPr fontId="5" type="noConversion"/>
  </si>
  <si>
    <t>2(초기대응)</t>
    <phoneticPr fontId="5" type="noConversion"/>
  </si>
  <si>
    <t>3(조사분석)</t>
    <phoneticPr fontId="5" type="noConversion"/>
  </si>
  <si>
    <t>1(탐지)</t>
    <phoneticPr fontId="5" type="noConversion"/>
  </si>
  <si>
    <t>도메인 이름 평판 분석 기술(Domain Name Reputation Analysis)</t>
    <phoneticPr fontId="5" type="noConversion"/>
  </si>
  <si>
    <t>파일 해시 평판 분석</t>
    <phoneticPr fontId="5" type="noConversion"/>
  </si>
  <si>
    <t>IP 주소의 평판 분석.</t>
  </si>
  <si>
    <t>URL의 평판 분석.</t>
  </si>
  <si>
    <t>인증되지 않은 행위 감지 및 네트워크 트래픽 분석</t>
    <phoneticPr fontId="5" type="noConversion"/>
  </si>
  <si>
    <t>분석을 위한 서버인증서 다운 및 PKI인증서 수집</t>
    <phoneticPr fontId="5" type="noConversion"/>
  </si>
  <si>
    <t>인증서, 인증 기관 및 서명의 요소를 사용하여 인증서가 잘못 구성되었거나 스푸핑되었는지 감지하기 위해 활성 방법을 사용하여 서버 인증서를 분석</t>
    <phoneticPr fontId="5" type="noConversion"/>
  </si>
  <si>
    <t>기타 수동 소스(네트워크 트래픽, 인증성 투명성 로그 등)에서의 
호스트 인증서 수집 및 인증되지 않은 행위 분석</t>
    <phoneticPr fontId="5" type="noConversion"/>
  </si>
  <si>
    <t>수동적으로 인증서를 수집하고 분석.
인증서는 제 3자 보안 업데이트 로그, 도메인 이름 분석 및 분석 도구를 사용하여 TLS 서버 연결 외부에서 인증서의 유효성을 검증하고 분석하여 보안 취약점을 찾는다.</t>
    <phoneticPr fontId="5" type="noConversion"/>
  </si>
  <si>
    <t>무단 수정 또는 의심스러운 활동을 감지하기 위해 하드웨어 장치를 포함한 시스템 수준 장치 및 하위 수준 구성 요소의 분석 및 모니터링</t>
  </si>
  <si>
    <t>운영 체제 소프트웨어, 하드웨어 장치 또는 펌웨어와 같은 모니터링 플랫폼</t>
  </si>
  <si>
    <t>주변 장치 펌웨어 무결성을 암호로 확인</t>
  </si>
  <si>
    <t>설치된 시스템 펌웨어 무결성을 암호로 확인</t>
  </si>
  <si>
    <t>상태가 포함된 주기적 메시지를 전송하여 엔드포인트의 보안 상태를 모니터링</t>
  </si>
  <si>
    <t>구성된 일정에 따라 전달되고 엔드포인트 상태 정보를 제공하는 보안 하트비트를 주기적으로 생성 및 전송하도록 구성.
하트비트 중단은 엔드포인트가 손상되었음을 알릴 수 있다.</t>
    <phoneticPr fontId="5" type="noConversion"/>
  </si>
  <si>
    <t>악의적인 입력 장치 악용을 방지하기 위한 운영 체제 수준의 메커니즘</t>
  </si>
  <si>
    <t>입력 장치 강화 기술은 특정 명령을 필터링하거나 관련 운영 체제 기능을 비활성화</t>
  </si>
  <si>
    <t>예기치 않은 메모리 위치를 가리키는 반환 주소에 대한 호출 스택 분석.</t>
  </si>
  <si>
    <t>반환 주소가 개체(함수, 모듈, 프로세스 또는 스레드)에 대해 이전에 할당된 메모리 외부에 있는지 여부를 나타내는 지표를 모니터링</t>
    <phoneticPr fontId="5" type="noConversion"/>
  </si>
  <si>
    <t>예약된 작업 실행</t>
    <phoneticPr fontId="5" type="noConversion"/>
  </si>
  <si>
    <t>작업 일정의 무단 사용을 탐지하기 위해 예약된 작업과 연결된 원본 파일, 프로세스, 대상 파일 또는 대상 서버를 분석</t>
  </si>
  <si>
    <t>시스템수준 프로세스의 상태 또는 구성변경 추적</t>
    <phoneticPr fontId="5" type="noConversion"/>
  </si>
  <si>
    <t>강화된 시스템 서비스를 모니터링하거나 보안 설정 수정을 위해 레지스트리 업데이트를 모니터링</t>
  </si>
  <si>
    <t>시스템 파일 모니터링</t>
    <phoneticPr fontId="5" type="noConversion"/>
  </si>
  <si>
    <t>시스템 소유 파일 리소스의 무결성을 보장</t>
  </si>
  <si>
    <t>신뢰할 수 있는 소스와 비교하여 서비스 바이너리 파일의 변경 사항을 분석</t>
  </si>
  <si>
    <t>파일의 변경사항을 분석하여 이상탐지</t>
    <phoneticPr fontId="5" type="noConversion"/>
  </si>
  <si>
    <t>자동 실행 분석 및 시작 분석.</t>
  </si>
  <si>
    <t>사용자 시작 구성 분석.</t>
  </si>
  <si>
    <t>프로세스 분석</t>
  </si>
  <si>
    <t>실행 중인 애플리케이션 프로세스를 관찰하고 공격자의 활동을 나타낼 수 있는 특정 동작 또는 조건을 감시하기 위해 이를 분석하는 것</t>
  </si>
  <si>
    <t>프로세스 트리 분석.</t>
  </si>
  <si>
    <t>프로세스가 악의적인지 확인하기 위해 프로세스가 시작된 방법에 대한 정보를 수집</t>
  </si>
  <si>
    <t>파일 생성 시스템 호출 호출의 속성 분석</t>
    <phoneticPr fontId="5" type="noConversion"/>
  </si>
  <si>
    <t>전자 메시지 분석 및 이메일 또는 메시징 분석.</t>
  </si>
  <si>
    <t>소프트웨어 익스플로잇 또는 사회 공학 트릭을 전달하는 데 사용
수신자가 발신자를 신뢰하는 경우 공격에 대한 의심이 확대되는 것이 방지됨으로써 생기는 문제를 감소</t>
    <phoneticPr fontId="5" type="noConversion"/>
  </si>
  <si>
    <t>자격 증명 모니터링 및 UBA.</t>
  </si>
  <si>
    <t>무단 사용자 활동 감지를 위한 사용자 행동 및 패턴 분석.
장치나 보안 이벤트를 추적하는 대신 UBA는 시스템 사용자를 추적</t>
    <phoneticPr fontId="5" type="noConversion"/>
  </si>
  <si>
    <t>파일 분석 프로세스</t>
    <phoneticPr fontId="5" type="noConversion"/>
  </si>
  <si>
    <t>파일의 상태 확인 분석 프로세스</t>
    <phoneticPr fontId="5" type="noConversion"/>
  </si>
  <si>
    <t>네트워크 격리</t>
    <phoneticPr fontId="5" type="noConversion"/>
  </si>
  <si>
    <t>네트워크 호스트가 필수적이지 않은 시스템 네트워크 리소스에 액세스하는 것을 방지</t>
    <phoneticPr fontId="5" type="noConversion"/>
  </si>
  <si>
    <t>Forward Resolution Domain Blacklisting.</t>
  </si>
  <si>
    <t>쿼리의 도메인 이름 값을 기반으로 조회를 차단</t>
  </si>
  <si>
    <t>계층적 도메인 블랙리스트.</t>
  </si>
  <si>
    <t>지정된 도메인 이름의 하위 도메인 확인을 차단
권한이 없는 관련 도메인 및 하위도메인의 DNS쿼리를 차단하는데 사용.</t>
    <phoneticPr fontId="5" type="noConversion"/>
  </si>
  <si>
    <t>동형 문자 블랙리스트.</t>
  </si>
  <si>
    <t>조회의 도메인 및 하위 도메인 구조를 고려하고 명명된 구성 요소를 블랙리스트에 포함된 명명된 구성 요소와 비교</t>
    <phoneticPr fontId="5" type="noConversion"/>
  </si>
  <si>
    <t>정방향 해상도 IP 블랙리스트.</t>
  </si>
  <si>
    <t>순방향 확인 응답을 통해 전달되었을 잠재적으로 악의적인 것으로 간주되는 IP 주소를 클라이언트가 학습하는 것을 방지</t>
  </si>
  <si>
    <t>역 해결 도메인 블랙리스트.</t>
  </si>
  <si>
    <t>도메인 이름이 블랙리스트의 항목과 일치하거나 목록에 있는 상위 도메인의 와일드카드 하위 도메인으로 역방향 조회 응답을 삭제</t>
  </si>
  <si>
    <t>역 해상도 IP 블랙리스트.</t>
  </si>
  <si>
    <t>클라이언트가 잠재적으로 악의적인 것으로 간주되는 도메인을 학습하는 것을 방지</t>
  </si>
  <si>
    <t>네트워크 트래픽 제한</t>
    <phoneticPr fontId="5" type="noConversion"/>
  </si>
  <si>
    <t>신뢰할 수 없는 네트워크로 향하는 개인 호스트 또는 엔클레이브에서 시작되는 네트워크 트래픽 제한</t>
    <phoneticPr fontId="5" type="noConversion"/>
  </si>
  <si>
    <t>D3-EI</t>
    <phoneticPr fontId="5" type="noConversion"/>
  </si>
  <si>
    <t>신뢰할 수 없는 호스트의 네트워크 트래픽 제한</t>
    <phoneticPr fontId="5" type="noConversion"/>
  </si>
  <si>
    <t>실행 격리</t>
    <phoneticPr fontId="5" type="noConversion"/>
  </si>
  <si>
    <t>애플리케이션 프로세스가 메모리, 장치 또는 파일과 같은 비필수 시스템 리소스에 액세스하는 것을 방지</t>
    <phoneticPr fontId="5" type="noConversion"/>
  </si>
  <si>
    <t>시스템 콜 필터링</t>
    <phoneticPr fontId="5" type="noConversion"/>
  </si>
  <si>
    <t>허용 또는 거부 목록을 사용하여 커널 API 호출을 필터링하도록 커널을 구성</t>
  </si>
  <si>
    <t>공격자 기만</t>
    <phoneticPr fontId="5" type="noConversion"/>
  </si>
  <si>
    <t>공격자를 속일 목적으로 생성 및 배포</t>
  </si>
  <si>
    <t>프로세스 제거</t>
    <phoneticPr fontId="5" type="noConversion"/>
  </si>
  <si>
    <t>실행 중인 프로세스를 종료하거나 제거</t>
  </si>
  <si>
    <t>자격 증명 제거</t>
    <phoneticPr fontId="5" type="noConversion"/>
  </si>
  <si>
    <t>컴퓨터 네트워크에서 손상된 자격 증명을 비활성화하거나 제거</t>
  </si>
  <si>
    <t>.</t>
    <phoneticPr fontId="5" type="noConversion"/>
  </si>
  <si>
    <t>예방우선</t>
    <phoneticPr fontId="5" type="noConversion"/>
  </si>
  <si>
    <t>모두</t>
    <phoneticPr fontId="5" type="noConversion"/>
  </si>
  <si>
    <t>복구우선</t>
    <phoneticPr fontId="5" type="noConversion"/>
  </si>
  <si>
    <t>보호된 프로세스 조명, 안티 프로세스 인젝션 방어 또는 기타 프로세스 무결성 시행 수단을 사용하여 중요한 시스템 구성 요소와 상호 작용하는 데 사용할 수 있는 높은 권한으로 프로세스를 보호합니다.</t>
  </si>
  <si>
    <t>참조된 예외 처리기 포인터가 유효한 예외 처리기인지 확인합니다.</t>
  </si>
  <si>
    <t>코드 세그먼트 이외의 메모리 영역에서 주소가 실행되는 것을 방지합니다.</t>
  </si>
  <si>
    <t>프로세스를 초기화하는 동안 하나 이상의 메모리 세그먼트의 기본(시작) 주소를 무작위로 지정합니다.</t>
  </si>
  <si>
    <t>메모리 세그먼트 덮어쓰기를 방지하거나 감지하기 위해 스택 프레임에 저장된 값을 알려진 정상 값과 비교합니다.</t>
  </si>
  <si>
    <t>컴파일된 소스 코드에서 연결할 수 없거나 '죽은 코드'를 제거합니다.</t>
  </si>
  <si>
    <t>포인터 값의 암호화 해시 또는 미분값을 예상 값과 비교합니다.</t>
  </si>
  <si>
    <t>서버의 X509 인증서 또는 공개 키를 유지하고 이를 서버의 신원과 비교하여 SSL 연결 시 원격 서버의 신원에 대한 클라이언트의 신뢰도를 높일 수 있습니다.</t>
  </si>
  <si>
    <t>사용자를 인증하기 위해 두 개 이상의 증거를 증명해야 합니다.</t>
  </si>
  <si>
    <t>일회용 비밀번호는 한 번의 사용자 인증에만 유효합니다.</t>
  </si>
  <si>
    <t>하드 디스크 파티션을 암호화하여 파일 시스템에 대한 일반 텍스트 액세스를 방지합니다.</t>
  </si>
  <si>
    <t>원치 않는 무선 간섭을 방지하기 위해 플랫폼에 물리적 장벽을 추가합니다.</t>
  </si>
  <si>
    <t>부팅 프로세스가 신뢰할 수 있는 하드웨어와 소프트웨어의 조합에서 시작하여 운영 체제가 완전히 부팅되고 애플리케이션이 실행될 때까지 계속된다는 것을 입증하여 플랫폼의 무결성을 보장합니다. 정적 신뢰 루트 측정(STRM)이라고도 합니다.</t>
  </si>
  <si>
    <t>시스템 부팅 전에 부트로더 소프트웨어를 암호화하여 인증합니다.</t>
  </si>
  <si>
    <t>D3-ANAA</t>
    <phoneticPr fontId="5" type="noConversion"/>
  </si>
  <si>
    <t>네트워크 활동을 기준선과 비교하여 분석하여 관리 네트워크 프로토콜의 무단 사용을 탐지합니다.</t>
  </si>
  <si>
    <t>공개 키 인프라 인증서를 분석하여 네트워크 트래픽, 인증서 필드 및 타사 로그를 모두 사용하여 인증서가 잘못 구성되었거나 스푸핑되었는지 감지합니다.</t>
  </si>
  <si>
    <t>클라이언트-서버 요청 및 응답 페이로드를 기준 프로파일과 비교하여 이상값을 식별합니다.</t>
  </si>
  <si>
    <t>이름 및 DNS 레코드를 포함한 도메인 이름 메타데이터를 분석하여 도메인이 원하지 않는 호스트로 리졸브될 가능성이 있는지 확인합니다.</t>
  </si>
  <si>
    <t>네트워크 스트림 재조립 소프트웨어를 사용하여 네트워크 애플리케이션 프로토콜에서 파일을 식별하고 추출합니다.</t>
  </si>
  <si>
    <t>표준 프로세스 간 통신(IPC) 프로토콜을 분석하여 정상적인 프로토콜 활동에서 벗어난 것을 감지합니다.</t>
  </si>
  <si>
    <t>네트워크 호스트의 기준 커뮤니티를 설정하고 통계적으로 서로 다른 커뮤니티 간 커뮤니케이션을 식별합니다.</t>
  </si>
  <si>
    <t>호스트가 업로드한 데이터와 다운로드한 데이터의 양을 비교하여 악의적인 활동을 나타내는 이상 징후를 탐지합니다.</t>
  </si>
  <si>
    <t>네트워크 통신 프로토콜 메타데이터를 수집하고 통계적 이상값을 식별합니다.</t>
  </si>
  <si>
    <t>네트워크 호스트에 대한 네트워크 트래픽을 검사하여 승인되지 않은 원격 라이브 터미널 콘솔 세션을 탐지합니다.</t>
  </si>
  <si>
    <t>통신 트래픽에서 원격 프로시저 호출의 활동을 모니터링하여 표준 프로토콜 운영 및 잠재적 공격자 활동을 파악합니다.</t>
  </si>
  <si>
    <t>네트워크에서 실패한 연결을 분석하여 무단 활동을 감지합니다.</t>
  </si>
  <si>
    <t>인바운드 네트워크 세션 또는 연결 시도 볼륨을 분석합니다.</t>
  </si>
  <si>
    <t>바이트 시퀀스를 분석하고 악성 셸코드를 나타낼 가능성이 있는지 확인합니다.</t>
  </si>
  <si>
    <t>내부 네트워크와 외부 네트워크 간에 트래픽을 중계하는 내부 호스트를 탐지합니다.</t>
  </si>
  <si>
    <t>인증 이벤트를 수집하고, 기준 사용자 프로필을 만들고, 인증 이벤트가 기준 프로필과 일치하는지 여부를 확인합니다.</t>
  </si>
  <si>
    <t>권한 부여 이벤트를 수집하고, 기준 사용자 프로필을 만들고, 권한 부여 이벤트가 기준 프로필과 일치하는지 확인합니다.</t>
  </si>
  <si>
    <t>사용자 액세스 활동을 직책, 기능, 부서 등 역할별로 사용자를 분류하는 행동 프로필과 비교하여 사용자 액세스 패턴의 이상 징후를 감지합니다.</t>
  </si>
  <si>
    <t>사용자가 액세스한 리소스를 분석하여 무단 활동을 식별합니다.</t>
  </si>
  <si>
    <t>사용자가 전송한 데이터의 양을 분석합니다.</t>
  </si>
  <si>
    <t>사용자 로그온 시도의 지리적 위치 데이터를 모니터링하고 이를 기준 사용자 행동 프로필과 비교하여 로그온 위치의 이상 징후를 파악합니다.</t>
  </si>
  <si>
    <t>현재 웹 세션 활동을 기준 행동 프로필 또는 미리 정의된 악성 행동 카탈로그와 비교하여 사용자 웹 세션 행동의 변화를 모니터링합니다.</t>
  </si>
  <si>
    <t>무단 활동을 탐지하기 위해 사용자 세션의 지속 시간을 분석합니다.</t>
  </si>
  <si>
    <t>데이터베이스 쿼리를 분석하여 SQL 인젝션을 탐지합니다.</t>
  </si>
  <si>
    <t>프로세스가 액세스한 파일을 분석하여 무단 활동을 식별합니다.</t>
  </si>
  <si>
    <t>공급업체별 지점 통화 녹음을 분석하여 ROP 스타일 공격을 탐지합니다.</t>
  </si>
  <si>
    <t>'텍스트' 또는 '코드' 메모리 세그먼트를 진실의 소스와 비교합니다.</t>
  </si>
  <si>
    <t>런타임에 자체 코드를 수정, 변경 또는 교체하는 프로세스를 감지합니다.</t>
  </si>
  <si>
    <t>프로세스의 스폰 인수 또는 속성을 분석하여 권한이 없는 프로세스를 탐지합니다.</t>
  </si>
  <si>
    <t>무단 사용자 활동을 탐지하기 위해 스크립트 실행을 분석합니다.</t>
  </si>
  <si>
    <t>시스템 메모리의 호출 스택과 프로세서에 의해 유지되는 섀도 호출 스택을 비교하여 무단 셸코드 활동을 확인합니다.</t>
  </si>
  <si>
    <t>시스템 호출을 분석하여 프로세스의 무단 동작 여부를 확인합니다.</t>
  </si>
  <si>
    <t>파일에서 특정 패턴을 찾는 지침을 에뮬레이트합니다.</t>
  </si>
  <si>
    <t>패턴 매칭 규칙 언어를 사용하여 파일을 분석합니다.</t>
  </si>
  <si>
    <t>파일 해시 비교를 사용하여 알려진 멀웨어를 탐지합니다.</t>
  </si>
  <si>
    <t>펌웨어 무결성을 암호화 방식으로 검증합니다.</t>
  </si>
  <si>
    <t>운영 체제 소프트웨어에는 커널과 프로세스 관리 기능, 하드웨어 드라이버, 초기화 또는 부팅 로직이 포함됩니다. 또한 기타 주요 시스템 데몬과 그 구성도 포함됩니다. 이러한 구성 요소의 무단 활동에 대한 모니터링 또는 분석은 운영 체제 모니터링에 해당합니다.</t>
  </si>
  <si>
    <t>펌웨어에 포함된 코드의 동작을 분석하고 비정상적인 동작과 의심스러운 활동을 찾습니다.</t>
  </si>
  <si>
    <t>D3-FEMC</t>
    <phoneticPr fontId="5" type="noConversion"/>
  </si>
  <si>
    <t>펌웨어 및 펌웨어 데이터의 무결성 모니터링을 위해 펌웨어에 모니터링 코드가 삽입됩니다.</t>
  </si>
  <si>
    <t>다양한 기법을 사용하여 문자열을 비교하여 사용자에게 기만적이거나 악의적인 문자열이 표시되는지 확인합니다.</t>
  </si>
  <si>
    <t>메일 전송 에이전트(MTA)의 평판을 특성화하여 이메일의 보안 위험을 파악합니다.</t>
  </si>
  <si>
    <t>메시지와 관련된 정보(예: 이메일/인스턴트 메시징)를 기반으로 발신자 평판을 확인합니다.</t>
  </si>
  <si>
    <t>승인된 도메인과 해당 하위 도메인만 확인하도록 허용합니다.</t>
  </si>
  <si>
    <t>IP 주소, 도메인 이름 또는 DNS 쿼리 유형과 같은 기준에 따라 DNS 네트워크 트래픽을 차단합니다.</t>
  </si>
  <si>
    <t>하드웨어 기반 주소 관리자 구현을 통해 한 프로세스가 다른 프로세스의 메모리 공간에 쓰지 못하도록 방지합니다.</t>
  </si>
  <si>
    <t>커널 수준 기능으로 로컬 컴퓨터 시스템 리소스에 대한 액세스를 제어합니다.</t>
  </si>
  <si>
    <t>디지털 서명을 사용하여 파일을 열기 전에 인증합니다.</t>
  </si>
  <si>
    <t>엔터프라이즈 네트워크에 연결되어 프로덕션 시스템에 대한 전체 액세스 권한을 노출하지 않고 네트워크의 특정 기능을 시뮬레이션하거나 에뮬레이션하는 미끼 서비스, 시스템 또는 환경입니다.</t>
  </si>
  <si>
    <t>D3-IHN</t>
    <phoneticPr fontId="5" type="noConversion"/>
  </si>
  <si>
    <t>프로덕션 환경에서 공격자의 상호작용을 유도하기 위해 미끼를 설정하는 행위입니다.</t>
  </si>
  <si>
    <t>공격자를 유인하고 공격자의 행동을 유도하기 위한 목적으로 만들어진 환경으로, 프로덕션 엔터프라이즈 시스템과 연결되지 않은 환경입니다.</t>
  </si>
  <si>
    <t>적을 속이기 위한 목적으로 생성된 파일입니다.</t>
  </si>
  <si>
    <t>적을 속일 목적으로 네트워크 리소스를 배포하는 행위.</t>
  </si>
  <si>
    <t>가짜 온라인 신원을 설정하여 공격자를 오도, 속이거나 공격자와 상호 작용하는 행위.</t>
  </si>
  <si>
    <t>적을 속이기 위해 공개적으로 배포된 미디어를 발행하는 행위.</t>
  </si>
  <si>
    <t>공격자를 속이기 위한 목적으로 생성된 인증 토큰입니다.</t>
  </si>
  <si>
    <t>적을 속이기 위한 목적으로 생성된 인증정보입니다.</t>
  </si>
  <si>
    <t>인증 캐시에서 토큰 또는 자격 증명을 제거하여 사용자 관련 계정에 대한 추가 액세스를 방지합니다.</t>
  </si>
  <si>
    <t>컴퓨터 시스템에서 실행 중인 애플리케이션 프로세스를 종료합니다.</t>
  </si>
  <si>
    <t>식별자의 평판 분석하기.</t>
  </si>
  <si>
    <t>특정 시스템의 사용자 로그온 기록을 분석하여 어떤 자격 증명이 유출되었을 수 있는지 확인합니다.</t>
  </si>
  <si>
    <t>도메인 사용자 계정의 존재 또는 변경 사항을 모니터링합니다.</t>
  </si>
  <si>
    <t>로컬 사용자 계정을 분석하여 무단 활동을 탐지합니다.</t>
  </si>
  <si>
    <t>컴퓨터 입력/출력(IO) 포트에 대한 액세스를 제한하여 승인되지 않은 장치를 제한합니다.</t>
  </si>
  <si>
    <t>커널 수준 기능을 사용하여 프로세스를 격리합니다.</t>
  </si>
  <si>
    <t>도메인 구성을 수정하여 도메인 간 신뢰를 제한합니다.</t>
  </si>
  <si>
    <t>리소스에 대한 사용자 계정의 액세스 권한을 제한합니다.</t>
  </si>
  <si>
    <t>디코이 환경은 공격자를 속이기 위한 목적으로 호스트와 네트워크로 구성됩니다.</t>
  </si>
  <si>
    <t>운영 체제를 초기화하는 동안 로드된 드라이버의 무결성을 보장합니다.</t>
  </si>
  <si>
    <t>암호화 키를 사용하여 파일 암호화하기.</t>
  </si>
  <si>
    <t>운영 체제 기능을 구성하여 로컬 파일에 대한 액세스를 제한합니다.</t>
  </si>
  <si>
    <t>시스템 구성 수정을 특정 사용자 또는 사용자 그룹으로 제한합니다.</t>
  </si>
  <si>
    <t>정의된 애플리케이션 정책 규칙에 따라 호스트에서 파일 실행을 차단합니다.</t>
  </si>
  <si>
    <t>모든 위치에서 발생하는 네트워크 트래픽을 제한합니다.</t>
  </si>
  <si>
    <t>브로드캐스트 격리는 호스트가 LAN에서 연결할 수 있는 컴퓨터의 수를 제한합니다.</t>
  </si>
  <si>
    <t>시스템 또는 도메인에서 사용자 계정을 일시적으로 비활성화하는 프로세스입니다.</t>
  </si>
  <si>
    <t>라우팅 가능한 네트워크 트래픽의 암호화된 캡슐화.</t>
  </si>
  <si>
    <t>시스템 구성을 수정하여 비밀번호 강도를 높입니다.</t>
  </si>
  <si>
    <t>컴퓨터 시스템 구성 요소의 오래된 소프트웨어 교체.</t>
  </si>
  <si>
    <t>URL 또는 그 구성 요소를 분석하여 URL이 양성인지 악성인지 판단합니다.</t>
  </si>
  <si>
    <t>침입 탐지 로그 데이터 또는 민감한 정보의 노출을 방지하기 위해 액세스를 더 잘 제어할 수 있는 원격 보안 로그 및 민감한 파일 저장소를 사용하세요.</t>
  </si>
  <si>
    <t>적절한 라이브러리 로드 메커니즘을 구성하고 잠재적으로 취약한 소프트웨어를 조사하여 운영 체제 및 소프트웨어의 라이브러리 로드 메커니즘을 악용하여 신뢰할 수 없는 코드를 로드하는 것을 방지합니다.</t>
  </si>
  <si>
    <t>사용자 또는 권한 있는 계정에 국한되지 않는 디렉터리 및 파일 권한을 설정하여 액세스를 제한하세요.</t>
  </si>
  <si>
    <t>Windows 레지스트리에서 특정 하이브 또는 키를 수정할 수 있는 기능을 제한합니다.</t>
  </si>
  <si>
    <t>특정 웹사이트 사용 제한, 다운로드/첨부 파일 차단, 자바스크립트 차단, 브라우저 확장 프로그램 제한 등을 설정할 수 있습니다.</t>
  </si>
  <si>
    <t>SSL/TLS 세션을 분리하고 검사하여 암호화된 웹 트래픽에서 공격자의 활동을 살펴보세요.</t>
  </si>
  <si>
    <t>소프트웨어 작동 방식과 관련된 보안 위험을 완화하기 위해 소프트웨어(운영 체제 제외)에 대한 구성 변경을 구현합니다.</t>
  </si>
  <si>
    <t>위협 인텔리전스 프로그램은 조직이 자체 위협 인텔리전스 정보를 생성하고 추세를 추적하여 위험을 완화하기 위한 방어 우선 순위를 알릴 수 있도록 도와줍니다.</t>
  </si>
  <si>
    <t>정기적인 소프트웨어 업데이트를 수행하여 익스플로잇 위험을 완화하세요.</t>
  </si>
  <si>
    <t>Windows 사용자 계정 제어를 구성하여 공격자가 높은 수준의 프로세스 액세스 권한을 얻는 위험을 완화하세요.</t>
  </si>
  <si>
    <t>사용자 계정과 관련된 생성, 수정, 사용 및 권한을 관리합니다.</t>
  </si>
  <si>
    <t>사용자가 공격자의 액세스 또는 조작 시도를 인식하도록 교육하여 스피어 피싱, 소셜 엔지니어링 및 기타 사용자 상호 작용을 수반하는 기법의 성공 위험을 줄이세요.</t>
  </si>
  <si>
    <t>취약점 스캔은 잠재적으로 악용될 수 있는 소프트웨어 취약점을 찾아 이를 해결하는 데 사용됩니다.</t>
  </si>
  <si>
    <t>특히 기존 현장 디바이스가 사용자 식별 및 인증을 지원하기에 충분한 기능을 제공하지 않는 경우, 액세스 관리 기술을 사용하여 권한 부여 정책 및 결정을 시행할 수 있습니다. 이러한 기술은 일반적으로 인라인 네트워크 디바이스 또는 게이트웨이 시스템을 활용하여 인증되지 않은 사용자의 액세스를 방지하는 동시에 인증 서비스와 통합하여 사용자 자격 증명을 먼저 확인합니다.</t>
  </si>
  <si>
    <t>디바이스 또는 시스템은 승인된 보안 정책에 따라 액세스가 필요한 인증된 사용자에게만 읽기, 조작 또는 실행 권한을 제한해야 합니다. 역할 기반 액세스 제어(RBAC) 체계는 ICS 내의 수많은 디바이스에 권한을 할당하는 데 드는 오버헤드를 줄이는 데 도움이 될 수 있습니다. 예를 들어 IEC 62351은 전력 부문에서 일반적인 시스템 운영을 지원하는 데 사용되는 역할의 예를 제공하며, IEEE 1686은 IED 사용자에 대한 표준 권한을 정의합니다.</t>
  </si>
  <si>
    <t>네트워크 통신 도청을 방지하기 위해 강력한 암호화 기술과 프로토콜을 활용합니다.</t>
  </si>
  <si>
    <t xml:space="preserve">데이터에 대한 액세스를 허용하거나 디바이스에 대한 명령을 수락하기 전에 사용자 인증을 요구합니다. </t>
  </si>
  <si>
    <t>물리적 또는 기계적 보호 시스템을 기반으로 한 계층화된 보호 설계를 활용하여 재산, 장비, 사람의 안전 또는 환경에 대한 손상을 방지합니다. 인터록, 파열 디스크, 릴리스 값 등을 예로 들 수 있습니다.</t>
  </si>
  <si>
    <t>무선 신호는 조직 경계 외부로 전파되는 경우가 많으며, 이는 공격자가 무선 네트워크를 모니터링하거나 무단으로 액세스할 수 있는 기회를 제공합니다. 이러한 위협을 최소화하기 위해 조직은 불필요한 RF 전파를 감지, 이해, 줄이기 위한 조치를 구현해야 합니다.</t>
  </si>
  <si>
    <t>조직의 영업 비밀, 레시피 및 기타 지적 재산(IP)을 유추하는 데 사용될 수 있는 정보가 있을 수 있는 운영 프로세스, 시설 위치, 장치 구성, 프로그램 또는 데이터베이스와 관련된 정보의 기밀성을 보호하기 위한 메커니즘을 배포합니다.</t>
  </si>
  <si>
    <t>통신 장애 및 데이터 무결성 공격 시 통신 요구 사항을 지원할 수 있는 대체 방법을 마련하세요.</t>
  </si>
  <si>
    <t>안전 계측 시스템(SIS)을 활용하여 재산 피해를 유발할 수 있는 위험 시나리오에 대한 추가 보호 계층을 제공하세요.</t>
  </si>
  <si>
    <t>적절한 경우 장치 및 소프트웨어 프로세스의 인증을 요구합니다. 다른 시스템에 원격으로 연결하는 디바이스는 통신 스푸핑을 방지하기 위해 강력한 인증을 요구해야 합니다. 또한 소프트웨어 프로세스도 API에 액세스할 때 인증을 요구해야 합니다.</t>
  </si>
  <si>
    <t xml:space="preserve">가능한 경우 호스트와 디바이스가 정적 네트워크 구성을 사용하도록 구성하면 동적 검색/주소 지정이 필요한 프로토콜(예: ARP, DHCP, DNS)을 사용하여 네트워크 메시지 전달을 조작하고 다양한 AiTM 공격을 가능하게 할 수 있습니다. </t>
  </si>
  <si>
    <t>모든 디바이스와 구성품이 신뢰할 수 있는 공급업체로부터 공급되고 무결성을 검증하는 테스트를 거쳤는지 확인하는 정책과 절차를 포함한 공급망 관리 프로그램을 구현합니다.</t>
  </si>
  <si>
    <t>신뢰할 수 없는 네트워크를 통해 통신할 때는 메시지 발신자를 인증하고 무결성을 확인할 수 있는 보안 네트워크 프로토콜을 활용하세요. 이는 스푸핑된 네트워크 메시지와 무단 연결을 탐지하기 위해 메시지 인증 코드(MAC) 또는 디지털 서명을 통해 수행할 수 있습니다.</t>
  </si>
  <si>
    <t>네트워크 허용 목록은 호스트 기반 파일 또는 시스템 호스트 파일을 통해 구현하여 디바이스에서 연결할 수 있는 연결(예: IP 주소, MAC 주소, 포트, 프로토콜)을 지정할 수 있습니다. 애플리케이션 계층에서 작동하는 허용 목록 기술(예: DNP3, Modbus, HTTP)은 네트워크 트래픽 완화 필터링에서 다루고 있습니다.</t>
  </si>
  <si>
    <t>이러한 유형의 공격 기법은 시스템 기능의 악용을 기반으로 하기 때문에 예방적 제어로는 쉽게 완화할 수 없습니다.</t>
  </si>
  <si>
    <t>워치독 타이머를 활용하여 디바이스가 시스템 응답이 없는지 빠르게 감지할 수 있도록 하세요.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</si>
</sst>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&quot;₩&quot;#,##0_);[Red]\(&quot;₩&quot;#,##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vertAlign val="subscript"/>
      <sz val="11"/>
      <color theme="1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indexed="8"/>
      <name val="맑은 고딕"/>
      <family val="3"/>
      <charset val="129"/>
    </font>
    <font>
      <sz val="12"/>
      <color rgb="FFD1D5DB"/>
      <name val="Segoe UI"/>
      <family val="2"/>
    </font>
    <font>
      <sz val="11"/>
      <color theme="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5" fillId="0" borderId="0"/>
    <xf numFmtId="0" fontId="16" fillId="0" borderId="0" applyNumberFormat="0" applyFill="0" applyBorder="0" applyProtection="0"/>
    <xf numFmtId="9" fontId="16" fillId="0" borderId="0" applyFont="0" applyFill="0" applyBorder="0" applyAlignment="0" applyProtection="0">
      <alignment vertical="center"/>
    </xf>
    <xf numFmtId="0" fontId="16" fillId="0" borderId="0" applyNumberFormat="0" applyFill="0" applyBorder="0" applyProtection="0"/>
  </cellStyleXfs>
  <cellXfs count="146">
    <xf numFmtId="0" fontId="0" fillId="0" borderId="0" xfId="0">
      <alignment vertical="center"/>
    </xf>
    <xf numFmtId="0" fontId="6" fillId="3" borderId="5" xfId="2" applyFont="1" applyBorder="1" applyAlignment="1">
      <alignment vertical="center"/>
    </xf>
    <xf numFmtId="0" fontId="6" fillId="4" borderId="4" xfId="3" applyFont="1" applyBorder="1" applyAlignment="1">
      <alignment horizontal="center" vertical="center"/>
    </xf>
    <xf numFmtId="0" fontId="6" fillId="4" borderId="4" xfId="3" applyFont="1" applyBorder="1" applyAlignment="1">
      <alignment vertical="center"/>
    </xf>
    <xf numFmtId="0" fontId="7" fillId="9" borderId="3" xfId="0" applyFont="1" applyFill="1" applyBorder="1" applyAlignment="1">
      <alignment horizontal="center" vertical="center"/>
    </xf>
    <xf numFmtId="0" fontId="6" fillId="2" borderId="0" xfId="1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8" fillId="13" borderId="4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horizontal="center" vertical="center"/>
    </xf>
    <xf numFmtId="0" fontId="6" fillId="4" borderId="18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7" fillId="9" borderId="21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10" borderId="2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0" borderId="21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4" xfId="0" applyFill="1" applyBorder="1">
      <alignment vertical="center"/>
    </xf>
    <xf numFmtId="0" fontId="7" fillId="10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10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10" borderId="24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15" borderId="15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 wrapText="1"/>
    </xf>
    <xf numFmtId="0" fontId="9" fillId="12" borderId="4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4" xfId="0" applyFill="1" applyBorder="1">
      <alignment vertical="center"/>
    </xf>
    <xf numFmtId="0" fontId="0" fillId="8" borderId="4" xfId="0" applyFill="1" applyBorder="1">
      <alignment vertical="center"/>
    </xf>
    <xf numFmtId="0" fontId="6" fillId="4" borderId="17" xfId="3" applyFont="1" applyBorder="1" applyAlignment="1">
      <alignment horizontal="center" vertical="center"/>
    </xf>
    <xf numFmtId="0" fontId="6" fillId="4" borderId="6" xfId="3" applyFont="1" applyBorder="1" applyAlignment="1">
      <alignment horizontal="center" vertical="center"/>
    </xf>
    <xf numFmtId="42" fontId="6" fillId="4" borderId="6" xfId="5" applyFont="1" applyFill="1" applyBorder="1" applyAlignment="1">
      <alignment horizontal="center" vertical="center"/>
    </xf>
    <xf numFmtId="0" fontId="6" fillId="4" borderId="10" xfId="3" applyFont="1" applyBorder="1" applyAlignment="1">
      <alignment horizontal="center" vertical="center"/>
    </xf>
    <xf numFmtId="0" fontId="0" fillId="0" borderId="4" xfId="0" applyBorder="1">
      <alignment vertical="center"/>
    </xf>
    <xf numFmtId="42" fontId="0" fillId="0" borderId="4" xfId="5" applyFont="1" applyBorder="1">
      <alignment vertical="center"/>
    </xf>
    <xf numFmtId="0" fontId="0" fillId="0" borderId="4" xfId="0" applyBorder="1" applyAlignment="1">
      <alignment vertical="center" wrapText="1"/>
    </xf>
    <xf numFmtId="0" fontId="0" fillId="18" borderId="4" xfId="0" applyFill="1" applyBorder="1">
      <alignment vertical="center"/>
    </xf>
    <xf numFmtId="0" fontId="0" fillId="17" borderId="4" xfId="0" applyFill="1" applyBorder="1">
      <alignment vertical="center"/>
    </xf>
    <xf numFmtId="0" fontId="13" fillId="17" borderId="4" xfId="0" applyFont="1" applyFill="1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10" borderId="4" xfId="0" applyFill="1" applyBorder="1">
      <alignment vertical="center"/>
    </xf>
    <xf numFmtId="0" fontId="14" fillId="0" borderId="4" xfId="0" applyFont="1" applyBorder="1">
      <alignment vertical="center"/>
    </xf>
    <xf numFmtId="0" fontId="6" fillId="4" borderId="17" xfId="3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17" borderId="4" xfId="0" applyFill="1" applyBorder="1" applyAlignment="1">
      <alignment horizontal="center" vertical="center"/>
    </xf>
    <xf numFmtId="0" fontId="0" fillId="0" borderId="15" xfId="0" applyBorder="1">
      <alignment vertical="center"/>
    </xf>
    <xf numFmtId="176" fontId="0" fillId="0" borderId="4" xfId="0" applyNumberFormat="1" applyBorder="1">
      <alignment vertical="center"/>
    </xf>
    <xf numFmtId="176" fontId="0" fillId="0" borderId="6" xfId="0" applyNumberFormat="1" applyBorder="1">
      <alignment vertical="center"/>
    </xf>
    <xf numFmtId="0" fontId="17" fillId="0" borderId="0" xfId="0" applyFont="1">
      <alignment vertical="center"/>
    </xf>
    <xf numFmtId="0" fontId="4" fillId="0" borderId="27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17" borderId="4" xfId="0" applyFill="1" applyBorder="1" applyAlignment="1">
      <alignment horizontal="left" vertical="center"/>
    </xf>
    <xf numFmtId="0" fontId="8" fillId="11" borderId="13" xfId="2" applyFont="1" applyFill="1" applyBorder="1" applyAlignment="1">
      <alignment horizontal="center" vertical="center"/>
    </xf>
    <xf numFmtId="0" fontId="8" fillId="11" borderId="8" xfId="2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6" fillId="4" borderId="18" xfId="3" applyFont="1" applyBorder="1" applyAlignment="1">
      <alignment horizontal="center" vertical="center"/>
    </xf>
    <xf numFmtId="0" fontId="6" fillId="4" borderId="19" xfId="3" applyFont="1" applyBorder="1" applyAlignment="1">
      <alignment horizontal="center" vertical="center"/>
    </xf>
    <xf numFmtId="0" fontId="6" fillId="4" borderId="20" xfId="3" applyFont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 wrapText="1"/>
    </xf>
    <xf numFmtId="0" fontId="9" fillId="14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7" fillId="9" borderId="6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6" fillId="2" borderId="2" xfId="1" applyFont="1" applyBorder="1" applyAlignment="1">
      <alignment horizontal="center" vertical="center"/>
    </xf>
    <xf numFmtId="0" fontId="6" fillId="2" borderId="0" xfId="1" applyFont="1" applyBorder="1" applyAlignment="1">
      <alignment horizontal="center" vertical="center"/>
    </xf>
    <xf numFmtId="0" fontId="6" fillId="2" borderId="0" xfId="1" applyFont="1" applyAlignment="1">
      <alignment horizontal="center" vertical="center"/>
    </xf>
    <xf numFmtId="0" fontId="6" fillId="3" borderId="7" xfId="2" applyFont="1" applyBorder="1" applyAlignment="1">
      <alignment horizontal="center" vertical="center"/>
    </xf>
    <xf numFmtId="0" fontId="6" fillId="3" borderId="8" xfId="2" applyFont="1" applyBorder="1" applyAlignment="1">
      <alignment horizontal="center" vertical="center"/>
    </xf>
    <xf numFmtId="0" fontId="6" fillId="3" borderId="9" xfId="2" applyFont="1" applyBorder="1" applyAlignment="1">
      <alignment horizontal="center" vertical="center"/>
    </xf>
    <xf numFmtId="0" fontId="6" fillId="2" borderId="7" xfId="1" applyFont="1" applyBorder="1" applyAlignment="1">
      <alignment horizontal="center" vertical="center"/>
    </xf>
    <xf numFmtId="0" fontId="6" fillId="2" borderId="8" xfId="1" applyFont="1" applyBorder="1" applyAlignment="1">
      <alignment horizontal="center" vertical="center"/>
    </xf>
    <xf numFmtId="0" fontId="6" fillId="5" borderId="0" xfId="4" applyFont="1" applyAlignment="1">
      <alignment horizontal="center" vertical="center"/>
    </xf>
  </cellXfs>
  <cellStyles count="10">
    <cellStyle name="60% - 강조색3" xfId="4" builtinId="40"/>
    <cellStyle name="나쁨" xfId="2" builtinId="27"/>
    <cellStyle name="메모" xfId="3" builtinId="10"/>
    <cellStyle name="백분율 2" xfId="8" xr:uid="{00000000-0005-0000-0000-000003000000}"/>
    <cellStyle name="좋음" xfId="1" builtinId="26"/>
    <cellStyle name="통화 [0]" xfId="5" builtinId="7"/>
    <cellStyle name="표준" xfId="0" builtinId="0"/>
    <cellStyle name="표준 2" xfId="6" xr:uid="{00000000-0005-0000-0000-000007000000}"/>
    <cellStyle name="표준 2 2" xfId="9" xr:uid="{00000000-0005-0000-0000-000008000000}"/>
    <cellStyle name="표준 3" xfId="7" xr:uid="{00000000-0005-0000-0000-000009000000}"/>
  </cellStyles>
  <dxfs count="1420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2"/>
  <sheetViews>
    <sheetView workbookViewId="0">
      <selection activeCell="A64" sqref="A64"/>
    </sheetView>
  </sheetViews>
  <sheetFormatPr defaultRowHeight="16.5" x14ac:dyDescent="0.3"/>
  <cols>
    <col min="1" max="1" width="23.5" bestFit="1" customWidth="1"/>
    <col min="2" max="2" width="28.625" style="20" bestFit="1" customWidth="1"/>
    <col min="3" max="3" width="40.5" style="20" bestFit="1" customWidth="1"/>
    <col min="4" max="4" width="38.125" bestFit="1" customWidth="1"/>
    <col min="5" max="5" width="14.5" bestFit="1" customWidth="1"/>
  </cols>
  <sheetData>
    <row r="1" spans="1:8" x14ac:dyDescent="0.3">
      <c r="A1" s="88" t="s">
        <v>179</v>
      </c>
      <c r="B1" s="88" t="s">
        <v>180</v>
      </c>
      <c r="C1" s="88" t="s">
        <v>181</v>
      </c>
      <c r="D1" s="88" t="s">
        <v>1417</v>
      </c>
      <c r="E1" s="88" t="s">
        <v>171</v>
      </c>
      <c r="F1" s="88" t="s">
        <v>2361</v>
      </c>
      <c r="G1" s="88" t="s">
        <v>2360</v>
      </c>
      <c r="H1" s="88" t="s">
        <v>5034</v>
      </c>
    </row>
    <row r="2" spans="1:8" x14ac:dyDescent="0.3">
      <c r="A2" s="43" t="s">
        <v>4930</v>
      </c>
      <c r="B2" s="43" t="s">
        <v>1418</v>
      </c>
      <c r="C2" s="43" t="s">
        <v>4931</v>
      </c>
      <c r="D2" s="43" t="s">
        <v>4932</v>
      </c>
      <c r="E2" s="43" t="s">
        <v>1350</v>
      </c>
      <c r="F2" s="44" t="b">
        <v>0</v>
      </c>
      <c r="G2" s="43" t="s">
        <v>2362</v>
      </c>
      <c r="H2" s="44" t="b">
        <v>0</v>
      </c>
    </row>
    <row r="3" spans="1:8" x14ac:dyDescent="0.3">
      <c r="A3" s="43" t="s">
        <v>1180</v>
      </c>
      <c r="B3" s="43" t="s">
        <v>1418</v>
      </c>
      <c r="C3" s="43" t="s">
        <v>1182</v>
      </c>
      <c r="D3" s="43" t="s">
        <v>1423</v>
      </c>
      <c r="E3" s="43" t="s">
        <v>1350</v>
      </c>
      <c r="F3" s="44" t="b">
        <v>0</v>
      </c>
      <c r="G3" s="43" t="s">
        <v>2362</v>
      </c>
      <c r="H3" s="44" t="b">
        <v>0</v>
      </c>
    </row>
    <row r="4" spans="1:8" x14ac:dyDescent="0.3">
      <c r="A4" s="43" t="s">
        <v>1204</v>
      </c>
      <c r="B4" s="43" t="s">
        <v>1418</v>
      </c>
      <c r="C4" s="43" t="s">
        <v>1351</v>
      </c>
      <c r="D4" s="43" t="s">
        <v>4932</v>
      </c>
      <c r="E4" s="43" t="s">
        <v>1350</v>
      </c>
      <c r="F4" s="44" t="b">
        <v>0</v>
      </c>
      <c r="G4" s="43" t="s">
        <v>2362</v>
      </c>
      <c r="H4" s="44" t="b">
        <v>0</v>
      </c>
    </row>
    <row r="5" spans="1:8" x14ac:dyDescent="0.3">
      <c r="A5" s="43" t="s">
        <v>1205</v>
      </c>
      <c r="B5" s="43" t="s">
        <v>1418</v>
      </c>
      <c r="C5" s="43" t="s">
        <v>1352</v>
      </c>
      <c r="D5" s="43" t="s">
        <v>1423</v>
      </c>
      <c r="E5" s="43" t="s">
        <v>1350</v>
      </c>
      <c r="F5" s="44" t="b">
        <v>0</v>
      </c>
      <c r="G5" s="43" t="s">
        <v>4933</v>
      </c>
      <c r="H5" s="44" t="b">
        <v>0</v>
      </c>
    </row>
    <row r="6" spans="1:8" x14ac:dyDescent="0.3">
      <c r="A6" s="43" t="s">
        <v>1206</v>
      </c>
      <c r="B6" s="43" t="s">
        <v>1418</v>
      </c>
      <c r="C6" s="43" t="s">
        <v>1353</v>
      </c>
      <c r="D6" s="43" t="s">
        <v>4932</v>
      </c>
      <c r="E6" s="43" t="s">
        <v>1350</v>
      </c>
      <c r="F6" s="44" t="b">
        <v>0</v>
      </c>
      <c r="G6" s="43" t="s">
        <v>4933</v>
      </c>
      <c r="H6" s="44" t="b">
        <v>0</v>
      </c>
    </row>
    <row r="7" spans="1:8" x14ac:dyDescent="0.3">
      <c r="A7" s="43" t="s">
        <v>1207</v>
      </c>
      <c r="B7" s="43" t="s">
        <v>1419</v>
      </c>
      <c r="C7" s="43" t="s">
        <v>4932</v>
      </c>
      <c r="D7" s="43" t="s">
        <v>4932</v>
      </c>
      <c r="E7" s="43" t="s">
        <v>1350</v>
      </c>
      <c r="F7" s="44" t="b">
        <v>0</v>
      </c>
      <c r="G7" s="43" t="s">
        <v>4933</v>
      </c>
      <c r="H7" s="44" t="b">
        <v>0</v>
      </c>
    </row>
    <row r="8" spans="1:8" x14ac:dyDescent="0.3">
      <c r="A8" s="43" t="s">
        <v>1208</v>
      </c>
      <c r="B8" s="43" t="s">
        <v>1419</v>
      </c>
      <c r="C8" s="43" t="s">
        <v>1354</v>
      </c>
      <c r="D8" s="43" t="s">
        <v>4932</v>
      </c>
      <c r="E8" s="43" t="s">
        <v>1350</v>
      </c>
      <c r="F8" s="44" t="b">
        <v>0</v>
      </c>
      <c r="G8" s="43" t="s">
        <v>4933</v>
      </c>
      <c r="H8" s="44" t="b">
        <v>0</v>
      </c>
    </row>
    <row r="9" spans="1:8" x14ac:dyDescent="0.3">
      <c r="A9" s="43" t="s">
        <v>1209</v>
      </c>
      <c r="B9" s="43" t="s">
        <v>1419</v>
      </c>
      <c r="C9" s="43" t="s">
        <v>1355</v>
      </c>
      <c r="D9" s="43" t="s">
        <v>1423</v>
      </c>
      <c r="E9" s="43" t="s">
        <v>1350</v>
      </c>
      <c r="F9" s="44" t="b">
        <v>0</v>
      </c>
      <c r="G9" s="43" t="s">
        <v>2362</v>
      </c>
      <c r="H9" s="44" t="b">
        <v>0</v>
      </c>
    </row>
    <row r="10" spans="1:8" x14ac:dyDescent="0.3">
      <c r="A10" s="43" t="s">
        <v>1210</v>
      </c>
      <c r="B10" s="43" t="s">
        <v>1419</v>
      </c>
      <c r="C10" s="43" t="s">
        <v>1356</v>
      </c>
      <c r="D10" s="43" t="s">
        <v>1423</v>
      </c>
      <c r="E10" s="43" t="s">
        <v>1350</v>
      </c>
      <c r="F10" s="44" t="b">
        <v>0</v>
      </c>
      <c r="G10" s="43" t="s">
        <v>4933</v>
      </c>
      <c r="H10" s="44" t="b">
        <v>0</v>
      </c>
    </row>
    <row r="11" spans="1:8" x14ac:dyDescent="0.3">
      <c r="A11" s="43" t="s">
        <v>1211</v>
      </c>
      <c r="B11" s="43" t="s">
        <v>1419</v>
      </c>
      <c r="C11" s="43" t="s">
        <v>1357</v>
      </c>
      <c r="D11" s="43" t="s">
        <v>4932</v>
      </c>
      <c r="E11" s="43" t="s">
        <v>1350</v>
      </c>
      <c r="F11" s="44" t="b">
        <v>0</v>
      </c>
      <c r="G11" s="43" t="s">
        <v>2362</v>
      </c>
      <c r="H11" s="44" t="b">
        <v>0</v>
      </c>
    </row>
    <row r="12" spans="1:8" x14ac:dyDescent="0.3">
      <c r="A12" s="43" t="s">
        <v>1212</v>
      </c>
      <c r="B12" s="43" t="s">
        <v>1420</v>
      </c>
      <c r="C12" s="43" t="s">
        <v>1423</v>
      </c>
      <c r="D12" s="43" t="s">
        <v>4932</v>
      </c>
      <c r="E12" s="43" t="s">
        <v>1350</v>
      </c>
      <c r="F12" s="44" t="b">
        <v>0</v>
      </c>
      <c r="G12" s="43" t="s">
        <v>2362</v>
      </c>
      <c r="H12" s="44" t="b">
        <v>0</v>
      </c>
    </row>
    <row r="13" spans="1:8" x14ac:dyDescent="0.3">
      <c r="A13" s="43" t="s">
        <v>1213</v>
      </c>
      <c r="B13" s="43" t="s">
        <v>1420</v>
      </c>
      <c r="C13" s="43" t="s">
        <v>1358</v>
      </c>
      <c r="D13" s="43" t="s">
        <v>1423</v>
      </c>
      <c r="E13" s="43" t="s">
        <v>1350</v>
      </c>
      <c r="F13" s="44" t="b">
        <v>0</v>
      </c>
      <c r="G13" s="43" t="s">
        <v>4933</v>
      </c>
      <c r="H13" s="44" t="b">
        <v>0</v>
      </c>
    </row>
    <row r="14" spans="1:8" x14ac:dyDescent="0.3">
      <c r="A14" s="43" t="s">
        <v>1214</v>
      </c>
      <c r="B14" s="43" t="s">
        <v>1420</v>
      </c>
      <c r="C14" s="43" t="s">
        <v>1359</v>
      </c>
      <c r="D14" s="43" t="s">
        <v>4932</v>
      </c>
      <c r="E14" s="43" t="s">
        <v>1350</v>
      </c>
      <c r="F14" s="44" t="b">
        <v>0</v>
      </c>
      <c r="G14" s="43" t="s">
        <v>4933</v>
      </c>
      <c r="H14" s="44" t="b">
        <v>0</v>
      </c>
    </row>
    <row r="15" spans="1:8" x14ac:dyDescent="0.3">
      <c r="A15" s="43" t="s">
        <v>1215</v>
      </c>
      <c r="B15" s="43" t="s">
        <v>1420</v>
      </c>
      <c r="C15" s="43" t="s">
        <v>306</v>
      </c>
      <c r="D15" s="43" t="s">
        <v>1423</v>
      </c>
      <c r="E15" s="43" t="s">
        <v>1350</v>
      </c>
      <c r="F15" s="44" t="b">
        <v>0</v>
      </c>
      <c r="G15" s="43" t="s">
        <v>4933</v>
      </c>
      <c r="H15" s="44" t="b">
        <v>0</v>
      </c>
    </row>
    <row r="16" spans="1:8" x14ac:dyDescent="0.3">
      <c r="A16" s="43" t="s">
        <v>1178</v>
      </c>
      <c r="B16" s="43" t="s">
        <v>1420</v>
      </c>
      <c r="C16" s="43" t="s">
        <v>259</v>
      </c>
      <c r="D16" s="43" t="s">
        <v>4932</v>
      </c>
      <c r="E16" s="43" t="s">
        <v>1350</v>
      </c>
      <c r="F16" s="44" t="b">
        <v>0</v>
      </c>
      <c r="G16" s="43" t="s">
        <v>4933</v>
      </c>
      <c r="H16" s="44" t="b">
        <v>0</v>
      </c>
    </row>
    <row r="17" spans="1:8" x14ac:dyDescent="0.3">
      <c r="A17" s="43" t="s">
        <v>1216</v>
      </c>
      <c r="B17" s="43" t="s">
        <v>1420</v>
      </c>
      <c r="C17" s="43" t="s">
        <v>1360</v>
      </c>
      <c r="D17" s="43" t="s">
        <v>4932</v>
      </c>
      <c r="E17" s="43" t="s">
        <v>1350</v>
      </c>
      <c r="F17" s="44" t="b">
        <v>0</v>
      </c>
      <c r="G17" s="43" t="s">
        <v>4933</v>
      </c>
      <c r="H17" s="44" t="b">
        <v>0</v>
      </c>
    </row>
    <row r="18" spans="1:8" x14ac:dyDescent="0.3">
      <c r="A18" s="43" t="s">
        <v>1217</v>
      </c>
      <c r="B18" s="43" t="s">
        <v>1420</v>
      </c>
      <c r="C18" s="43" t="s">
        <v>1361</v>
      </c>
      <c r="D18" s="43" t="s">
        <v>4932</v>
      </c>
      <c r="E18" s="43" t="s">
        <v>1350</v>
      </c>
      <c r="F18" s="44" t="b">
        <v>0</v>
      </c>
      <c r="G18" s="43" t="s">
        <v>4933</v>
      </c>
      <c r="H18" s="44" t="b">
        <v>0</v>
      </c>
    </row>
    <row r="19" spans="1:8" x14ac:dyDescent="0.3">
      <c r="A19" s="43" t="s">
        <v>1218</v>
      </c>
      <c r="B19" s="43" t="s">
        <v>1421</v>
      </c>
      <c r="C19" s="43" t="s">
        <v>4932</v>
      </c>
      <c r="D19" s="43" t="s">
        <v>4932</v>
      </c>
      <c r="E19" s="43" t="s">
        <v>1350</v>
      </c>
      <c r="F19" s="44" t="b">
        <v>0</v>
      </c>
      <c r="G19" s="43" t="s">
        <v>4933</v>
      </c>
      <c r="H19" s="44" t="b">
        <v>0</v>
      </c>
    </row>
    <row r="20" spans="1:8" x14ac:dyDescent="0.3">
      <c r="A20" s="43" t="s">
        <v>1219</v>
      </c>
      <c r="B20" s="43" t="s">
        <v>1421</v>
      </c>
      <c r="C20" s="43" t="s">
        <v>1362</v>
      </c>
      <c r="D20" s="43" t="s">
        <v>4932</v>
      </c>
      <c r="E20" s="43" t="s">
        <v>1350</v>
      </c>
      <c r="F20" s="44" t="b">
        <v>0</v>
      </c>
      <c r="G20" s="43" t="s">
        <v>4933</v>
      </c>
      <c r="H20" s="44" t="b">
        <v>0</v>
      </c>
    </row>
    <row r="21" spans="1:8" x14ac:dyDescent="0.3">
      <c r="A21" s="43" t="s">
        <v>1220</v>
      </c>
      <c r="B21" s="43" t="s">
        <v>1421</v>
      </c>
      <c r="C21" s="43" t="s">
        <v>1362</v>
      </c>
      <c r="D21" s="43" t="s">
        <v>4934</v>
      </c>
      <c r="E21" s="43" t="s">
        <v>1350</v>
      </c>
      <c r="F21" s="44" t="b">
        <v>0</v>
      </c>
      <c r="G21" s="43" t="s">
        <v>4933</v>
      </c>
      <c r="H21" s="44" t="b">
        <v>0</v>
      </c>
    </row>
    <row r="22" spans="1:8" x14ac:dyDescent="0.3">
      <c r="A22" s="43" t="s">
        <v>1221</v>
      </c>
      <c r="B22" s="43" t="s">
        <v>1421</v>
      </c>
      <c r="C22" s="43" t="s">
        <v>1362</v>
      </c>
      <c r="D22" s="43" t="s">
        <v>1386</v>
      </c>
      <c r="E22" s="43" t="s">
        <v>1350</v>
      </c>
      <c r="F22" s="44" t="b">
        <v>0</v>
      </c>
      <c r="G22" s="43" t="s">
        <v>4933</v>
      </c>
      <c r="H22" s="44" t="b">
        <v>0</v>
      </c>
    </row>
    <row r="23" spans="1:8" x14ac:dyDescent="0.3">
      <c r="A23" s="43" t="s">
        <v>1222</v>
      </c>
      <c r="B23" s="43" t="s">
        <v>1421</v>
      </c>
      <c r="C23" s="43" t="s">
        <v>1363</v>
      </c>
      <c r="D23" s="43" t="s">
        <v>4932</v>
      </c>
      <c r="E23" s="43" t="s">
        <v>1350</v>
      </c>
      <c r="F23" s="44" t="b">
        <v>0</v>
      </c>
      <c r="G23" s="43" t="s">
        <v>4933</v>
      </c>
      <c r="H23" s="44" t="b">
        <v>0</v>
      </c>
    </row>
    <row r="24" spans="1:8" x14ac:dyDescent="0.3">
      <c r="A24" s="43" t="s">
        <v>1223</v>
      </c>
      <c r="B24" s="43" t="s">
        <v>1421</v>
      </c>
      <c r="C24" s="43" t="s">
        <v>1364</v>
      </c>
      <c r="D24" s="43" t="s">
        <v>4932</v>
      </c>
      <c r="E24" s="43" t="s">
        <v>1350</v>
      </c>
      <c r="F24" s="44" t="b">
        <v>0</v>
      </c>
      <c r="G24" s="43" t="s">
        <v>4933</v>
      </c>
      <c r="H24" s="44" t="b">
        <v>0</v>
      </c>
    </row>
    <row r="25" spans="1:8" x14ac:dyDescent="0.3">
      <c r="A25" s="43" t="s">
        <v>1224</v>
      </c>
      <c r="B25" s="43" t="s">
        <v>1421</v>
      </c>
      <c r="C25" s="43" t="s">
        <v>1364</v>
      </c>
      <c r="D25" s="43" t="s">
        <v>1387</v>
      </c>
      <c r="E25" s="43" t="s">
        <v>1350</v>
      </c>
      <c r="F25" s="44" t="b">
        <v>0</v>
      </c>
      <c r="G25" s="43" t="s">
        <v>4933</v>
      </c>
      <c r="H25" s="44" t="b">
        <v>0</v>
      </c>
    </row>
    <row r="26" spans="1:8" x14ac:dyDescent="0.3">
      <c r="A26" s="43" t="s">
        <v>1225</v>
      </c>
      <c r="B26" s="43" t="s">
        <v>1421</v>
      </c>
      <c r="C26" s="43" t="s">
        <v>1364</v>
      </c>
      <c r="D26" s="43" t="s">
        <v>1388</v>
      </c>
      <c r="E26" s="43" t="s">
        <v>1350</v>
      </c>
      <c r="F26" s="44" t="b">
        <v>0</v>
      </c>
      <c r="G26" s="43" t="s">
        <v>4933</v>
      </c>
      <c r="H26" s="44" t="b">
        <v>0</v>
      </c>
    </row>
    <row r="27" spans="1:8" x14ac:dyDescent="0.3">
      <c r="A27" s="43" t="s">
        <v>1226</v>
      </c>
      <c r="B27" s="43" t="s">
        <v>1421</v>
      </c>
      <c r="C27" s="43" t="s">
        <v>1365</v>
      </c>
      <c r="D27" s="43" t="s">
        <v>4932</v>
      </c>
      <c r="E27" s="43" t="s">
        <v>1350</v>
      </c>
      <c r="F27" s="43" t="b">
        <v>0</v>
      </c>
      <c r="G27" s="43" t="s">
        <v>4933</v>
      </c>
      <c r="H27" s="44" t="b">
        <v>0</v>
      </c>
    </row>
    <row r="28" spans="1:8" x14ac:dyDescent="0.3">
      <c r="A28" s="6" t="s">
        <v>1227</v>
      </c>
      <c r="B28" s="6" t="s">
        <v>660</v>
      </c>
      <c r="C28" s="6" t="s">
        <v>4932</v>
      </c>
      <c r="D28" s="6" t="s">
        <v>4932</v>
      </c>
      <c r="E28" s="6" t="s">
        <v>256</v>
      </c>
      <c r="F28" s="91" t="b">
        <v>0</v>
      </c>
      <c r="G28" s="6" t="s">
        <v>4935</v>
      </c>
      <c r="H28" s="91" t="b">
        <v>0</v>
      </c>
    </row>
    <row r="29" spans="1:8" x14ac:dyDescent="0.3">
      <c r="A29" s="84" t="s">
        <v>1228</v>
      </c>
      <c r="B29" s="84" t="s">
        <v>660</v>
      </c>
      <c r="C29" s="84" t="s">
        <v>1366</v>
      </c>
      <c r="D29" s="84" t="s">
        <v>4932</v>
      </c>
      <c r="E29" s="84" t="s">
        <v>256</v>
      </c>
      <c r="F29" s="85" t="b">
        <v>0</v>
      </c>
      <c r="G29" s="84" t="s">
        <v>4935</v>
      </c>
      <c r="H29" s="85" t="b">
        <v>1</v>
      </c>
    </row>
    <row r="30" spans="1:8" x14ac:dyDescent="0.3">
      <c r="A30" s="84" t="s">
        <v>1229</v>
      </c>
      <c r="B30" s="84" t="s">
        <v>660</v>
      </c>
      <c r="C30" s="84" t="s">
        <v>523</v>
      </c>
      <c r="D30" s="84" t="s">
        <v>4932</v>
      </c>
      <c r="E30" s="84" t="s">
        <v>256</v>
      </c>
      <c r="F30" s="85" t="b">
        <v>0</v>
      </c>
      <c r="G30" s="84" t="s">
        <v>4935</v>
      </c>
      <c r="H30" s="85" t="b">
        <v>1</v>
      </c>
    </row>
    <row r="31" spans="1:8" x14ac:dyDescent="0.3">
      <c r="A31" s="6" t="s">
        <v>1230</v>
      </c>
      <c r="B31" s="6" t="s">
        <v>660</v>
      </c>
      <c r="C31" s="6" t="s">
        <v>1367</v>
      </c>
      <c r="D31" s="6" t="s">
        <v>4932</v>
      </c>
      <c r="E31" s="6" t="s">
        <v>256</v>
      </c>
      <c r="F31" s="91" t="b">
        <v>0</v>
      </c>
      <c r="G31" s="6" t="s">
        <v>4935</v>
      </c>
      <c r="H31" s="91" t="b">
        <v>0</v>
      </c>
    </row>
    <row r="32" spans="1:8" x14ac:dyDescent="0.3">
      <c r="A32" s="6" t="s">
        <v>1231</v>
      </c>
      <c r="B32" s="6" t="s">
        <v>649</v>
      </c>
      <c r="C32" s="6" t="s">
        <v>4932</v>
      </c>
      <c r="D32" s="6" t="s">
        <v>1423</v>
      </c>
      <c r="E32" s="6" t="s">
        <v>256</v>
      </c>
      <c r="F32" s="91" t="b">
        <v>0</v>
      </c>
      <c r="G32" s="6" t="s">
        <v>4935</v>
      </c>
      <c r="H32" s="91" t="b">
        <v>0</v>
      </c>
    </row>
    <row r="33" spans="1:8" x14ac:dyDescent="0.3">
      <c r="A33" s="6" t="s">
        <v>1169</v>
      </c>
      <c r="B33" s="6" t="s">
        <v>649</v>
      </c>
      <c r="C33" s="6" t="s">
        <v>1168</v>
      </c>
      <c r="D33" s="6" t="s">
        <v>4932</v>
      </c>
      <c r="E33" s="6" t="s">
        <v>256</v>
      </c>
      <c r="F33" s="91" t="b">
        <v>0</v>
      </c>
      <c r="G33" s="6" t="s">
        <v>4935</v>
      </c>
      <c r="H33" s="91" t="b">
        <v>0</v>
      </c>
    </row>
    <row r="34" spans="1:8" x14ac:dyDescent="0.3">
      <c r="A34" s="6" t="s">
        <v>1232</v>
      </c>
      <c r="B34" s="6" t="s">
        <v>649</v>
      </c>
      <c r="C34" s="6" t="s">
        <v>1368</v>
      </c>
      <c r="D34" s="6" t="s">
        <v>4932</v>
      </c>
      <c r="E34" s="6" t="s">
        <v>256</v>
      </c>
      <c r="F34" s="91" t="b">
        <v>0</v>
      </c>
      <c r="G34" s="6" t="s">
        <v>4935</v>
      </c>
      <c r="H34" s="91" t="b">
        <v>0</v>
      </c>
    </row>
    <row r="35" spans="1:8" x14ac:dyDescent="0.3">
      <c r="A35" s="6" t="s">
        <v>1233</v>
      </c>
      <c r="B35" s="6" t="s">
        <v>649</v>
      </c>
      <c r="C35" s="6" t="s">
        <v>650</v>
      </c>
      <c r="D35" s="6" t="s">
        <v>4932</v>
      </c>
      <c r="E35" s="6" t="s">
        <v>256</v>
      </c>
      <c r="F35" s="91" t="b">
        <v>0</v>
      </c>
      <c r="G35" s="6" t="s">
        <v>4935</v>
      </c>
      <c r="H35" s="91" t="b">
        <v>0</v>
      </c>
    </row>
    <row r="36" spans="1:8" x14ac:dyDescent="0.3">
      <c r="A36" s="6" t="s">
        <v>1234</v>
      </c>
      <c r="B36" s="6" t="s">
        <v>649</v>
      </c>
      <c r="C36" s="6" t="s">
        <v>1369</v>
      </c>
      <c r="D36" s="6" t="s">
        <v>4932</v>
      </c>
      <c r="E36" s="6" t="s">
        <v>256</v>
      </c>
      <c r="F36" s="91" t="b">
        <v>0</v>
      </c>
      <c r="G36" s="6" t="s">
        <v>4935</v>
      </c>
      <c r="H36" s="91" t="b">
        <v>0</v>
      </c>
    </row>
    <row r="37" spans="1:8" x14ac:dyDescent="0.3">
      <c r="A37" s="6" t="s">
        <v>1235</v>
      </c>
      <c r="B37" s="6" t="s">
        <v>649</v>
      </c>
      <c r="C37" s="6" t="s">
        <v>1370</v>
      </c>
      <c r="D37" s="6" t="s">
        <v>4932</v>
      </c>
      <c r="E37" s="6" t="s">
        <v>256</v>
      </c>
      <c r="F37" s="91" t="b">
        <v>0</v>
      </c>
      <c r="G37" s="6" t="s">
        <v>4935</v>
      </c>
      <c r="H37" s="91" t="b">
        <v>0</v>
      </c>
    </row>
    <row r="38" spans="1:8" x14ac:dyDescent="0.3">
      <c r="A38" s="6" t="s">
        <v>1150</v>
      </c>
      <c r="B38" s="6" t="s">
        <v>649</v>
      </c>
      <c r="C38" s="6" t="s">
        <v>89</v>
      </c>
      <c r="D38" s="6" t="s">
        <v>4932</v>
      </c>
      <c r="E38" s="6" t="s">
        <v>256</v>
      </c>
      <c r="F38" s="91" t="b">
        <v>0</v>
      </c>
      <c r="G38" s="6" t="s">
        <v>4935</v>
      </c>
      <c r="H38" s="91" t="b">
        <v>0</v>
      </c>
    </row>
    <row r="39" spans="1:8" x14ac:dyDescent="0.3">
      <c r="A39" s="6" t="s">
        <v>1152</v>
      </c>
      <c r="B39" s="6" t="s">
        <v>649</v>
      </c>
      <c r="C39" s="6" t="s">
        <v>651</v>
      </c>
      <c r="D39" s="6" t="s">
        <v>1423</v>
      </c>
      <c r="E39" s="6" t="s">
        <v>256</v>
      </c>
      <c r="F39" s="91" t="b">
        <v>0</v>
      </c>
      <c r="G39" s="6" t="s">
        <v>4935</v>
      </c>
      <c r="H39" s="91" t="b">
        <v>0</v>
      </c>
    </row>
    <row r="40" spans="1:8" x14ac:dyDescent="0.3">
      <c r="A40" s="84" t="s">
        <v>1172</v>
      </c>
      <c r="B40" s="84" t="s">
        <v>649</v>
      </c>
      <c r="C40" s="84" t="s">
        <v>1171</v>
      </c>
      <c r="D40" s="84" t="s">
        <v>4932</v>
      </c>
      <c r="E40" s="84" t="s">
        <v>256</v>
      </c>
      <c r="F40" s="85" t="b">
        <v>0</v>
      </c>
      <c r="G40" s="84" t="s">
        <v>4935</v>
      </c>
      <c r="H40" s="85" t="b">
        <v>1</v>
      </c>
    </row>
    <row r="41" spans="1:8" x14ac:dyDescent="0.3">
      <c r="A41" s="6" t="s">
        <v>1148</v>
      </c>
      <c r="B41" s="6" t="s">
        <v>649</v>
      </c>
      <c r="C41" s="6" t="s">
        <v>1147</v>
      </c>
      <c r="D41" s="6" t="s">
        <v>4932</v>
      </c>
      <c r="E41" s="6" t="s">
        <v>256</v>
      </c>
      <c r="F41" s="91" t="b">
        <v>0</v>
      </c>
      <c r="G41" s="6" t="s">
        <v>4935</v>
      </c>
      <c r="H41" s="91" t="b">
        <v>0</v>
      </c>
    </row>
    <row r="42" spans="1:8" x14ac:dyDescent="0.3">
      <c r="A42" s="6" t="s">
        <v>1236</v>
      </c>
      <c r="B42" s="6" t="s">
        <v>164</v>
      </c>
      <c r="C42" s="6" t="s">
        <v>4932</v>
      </c>
      <c r="D42" s="6" t="s">
        <v>4932</v>
      </c>
      <c r="E42" s="6" t="s">
        <v>256</v>
      </c>
      <c r="F42" s="91" t="b">
        <v>1</v>
      </c>
      <c r="G42" s="6" t="s">
        <v>4936</v>
      </c>
      <c r="H42" s="91" t="b">
        <v>0</v>
      </c>
    </row>
    <row r="43" spans="1:8" x14ac:dyDescent="0.3">
      <c r="A43" s="6" t="s">
        <v>1237</v>
      </c>
      <c r="B43" s="6" t="s">
        <v>164</v>
      </c>
      <c r="C43" s="6" t="s">
        <v>1371</v>
      </c>
      <c r="D43" s="6" t="s">
        <v>4932</v>
      </c>
      <c r="E43" s="6" t="s">
        <v>256</v>
      </c>
      <c r="F43" s="91" t="b">
        <v>1</v>
      </c>
      <c r="G43" s="6" t="s">
        <v>119</v>
      </c>
      <c r="H43" s="91" t="b">
        <v>0</v>
      </c>
    </row>
    <row r="44" spans="1:8" x14ac:dyDescent="0.3">
      <c r="A44" s="6" t="s">
        <v>1238</v>
      </c>
      <c r="B44" s="6" t="s">
        <v>164</v>
      </c>
      <c r="C44" s="6" t="s">
        <v>652</v>
      </c>
      <c r="D44" s="6" t="s">
        <v>4932</v>
      </c>
      <c r="E44" s="6" t="s">
        <v>256</v>
      </c>
      <c r="F44" s="91" t="b">
        <v>1</v>
      </c>
      <c r="G44" s="6" t="s">
        <v>4936</v>
      </c>
      <c r="H44" s="91" t="b">
        <v>0</v>
      </c>
    </row>
    <row r="45" spans="1:8" x14ac:dyDescent="0.3">
      <c r="A45" s="84" t="s">
        <v>1239</v>
      </c>
      <c r="B45" s="84" t="s">
        <v>164</v>
      </c>
      <c r="C45" s="84" t="s">
        <v>526</v>
      </c>
      <c r="D45" s="84" t="s">
        <v>4932</v>
      </c>
      <c r="E45" s="84" t="s">
        <v>256</v>
      </c>
      <c r="F45" s="85" t="b">
        <v>0</v>
      </c>
      <c r="G45" s="84" t="s">
        <v>4935</v>
      </c>
      <c r="H45" s="85" t="b">
        <v>1</v>
      </c>
    </row>
    <row r="46" spans="1:8" x14ac:dyDescent="0.3">
      <c r="A46" s="6" t="s">
        <v>1195</v>
      </c>
      <c r="B46" s="6" t="s">
        <v>164</v>
      </c>
      <c r="C46" s="6" t="s">
        <v>1194</v>
      </c>
      <c r="D46" s="6" t="s">
        <v>4932</v>
      </c>
      <c r="E46" s="6" t="s">
        <v>256</v>
      </c>
      <c r="F46" s="91" t="b">
        <v>0</v>
      </c>
      <c r="G46" s="6" t="s">
        <v>4935</v>
      </c>
      <c r="H46" s="91" t="b">
        <v>0</v>
      </c>
    </row>
    <row r="47" spans="1:8" x14ac:dyDescent="0.3">
      <c r="A47" s="6" t="s">
        <v>1198</v>
      </c>
      <c r="B47" s="6" t="s">
        <v>164</v>
      </c>
      <c r="C47" s="6" t="s">
        <v>1197</v>
      </c>
      <c r="D47" s="6" t="s">
        <v>4932</v>
      </c>
      <c r="E47" s="6" t="s">
        <v>256</v>
      </c>
      <c r="F47" s="91" t="b">
        <v>0</v>
      </c>
      <c r="G47" s="6" t="s">
        <v>4935</v>
      </c>
      <c r="H47" s="91" t="b">
        <v>0</v>
      </c>
    </row>
    <row r="48" spans="1:8" x14ac:dyDescent="0.3">
      <c r="A48" s="6" t="s">
        <v>1240</v>
      </c>
      <c r="B48" s="6" t="s">
        <v>164</v>
      </c>
      <c r="C48" s="6" t="s">
        <v>654</v>
      </c>
      <c r="D48" s="6" t="s">
        <v>4932</v>
      </c>
      <c r="E48" s="6" t="s">
        <v>256</v>
      </c>
      <c r="F48" s="91" t="b">
        <v>0</v>
      </c>
      <c r="G48" s="6" t="s">
        <v>4935</v>
      </c>
      <c r="H48" s="91" t="b">
        <v>0</v>
      </c>
    </row>
    <row r="49" spans="1:8" x14ac:dyDescent="0.3">
      <c r="A49" s="84" t="s">
        <v>1241</v>
      </c>
      <c r="B49" s="84" t="s">
        <v>164</v>
      </c>
      <c r="C49" s="84" t="s">
        <v>305</v>
      </c>
      <c r="D49" s="84" t="s">
        <v>4932</v>
      </c>
      <c r="E49" s="84" t="s">
        <v>256</v>
      </c>
      <c r="F49" s="85" t="b">
        <v>0</v>
      </c>
      <c r="G49" s="84" t="s">
        <v>4935</v>
      </c>
      <c r="H49" s="85" t="b">
        <v>0</v>
      </c>
    </row>
    <row r="50" spans="1:8" x14ac:dyDescent="0.3">
      <c r="A50" s="6" t="s">
        <v>1242</v>
      </c>
      <c r="B50" s="6" t="s">
        <v>164</v>
      </c>
      <c r="C50" s="6" t="s">
        <v>1372</v>
      </c>
      <c r="D50" s="6" t="s">
        <v>4932</v>
      </c>
      <c r="E50" s="6" t="s">
        <v>256</v>
      </c>
      <c r="F50" s="91" t="b">
        <v>0</v>
      </c>
      <c r="G50" s="6" t="s">
        <v>4935</v>
      </c>
      <c r="H50" s="91" t="b">
        <v>0</v>
      </c>
    </row>
    <row r="51" spans="1:8" x14ac:dyDescent="0.3">
      <c r="A51" s="6" t="s">
        <v>1243</v>
      </c>
      <c r="B51" s="6" t="s">
        <v>164</v>
      </c>
      <c r="C51" s="6" t="s">
        <v>656</v>
      </c>
      <c r="D51" s="6" t="s">
        <v>4932</v>
      </c>
      <c r="E51" s="6" t="s">
        <v>256</v>
      </c>
      <c r="F51" s="91" t="b">
        <v>0</v>
      </c>
      <c r="G51" s="6" t="s">
        <v>116</v>
      </c>
      <c r="H51" s="91" t="b">
        <v>0</v>
      </c>
    </row>
    <row r="52" spans="1:8" x14ac:dyDescent="0.3">
      <c r="A52" s="6" t="s">
        <v>1244</v>
      </c>
      <c r="B52" s="6" t="s">
        <v>1422</v>
      </c>
      <c r="C52" s="6" t="s">
        <v>4932</v>
      </c>
      <c r="D52" s="6" t="s">
        <v>4932</v>
      </c>
      <c r="E52" s="6" t="s">
        <v>256</v>
      </c>
      <c r="F52" s="91" t="b">
        <v>0</v>
      </c>
      <c r="G52" s="6" t="s">
        <v>4935</v>
      </c>
      <c r="H52" s="91" t="b">
        <v>0</v>
      </c>
    </row>
    <row r="53" spans="1:8" x14ac:dyDescent="0.3">
      <c r="A53" s="6" t="s">
        <v>1245</v>
      </c>
      <c r="B53" s="6" t="s">
        <v>1422</v>
      </c>
      <c r="C53" s="6" t="s">
        <v>1373</v>
      </c>
      <c r="D53" s="6" t="s">
        <v>4932</v>
      </c>
      <c r="E53" s="6" t="s">
        <v>256</v>
      </c>
      <c r="F53" s="91" t="b">
        <v>0</v>
      </c>
      <c r="G53" s="6" t="s">
        <v>4935</v>
      </c>
      <c r="H53" s="91" t="b">
        <v>0</v>
      </c>
    </row>
    <row r="54" spans="1:8" x14ac:dyDescent="0.3">
      <c r="A54" s="6" t="s">
        <v>1246</v>
      </c>
      <c r="B54" s="6" t="s">
        <v>1422</v>
      </c>
      <c r="C54" s="6" t="s">
        <v>647</v>
      </c>
      <c r="D54" s="6" t="s">
        <v>4932</v>
      </c>
      <c r="E54" s="6" t="s">
        <v>256</v>
      </c>
      <c r="F54" s="91" t="b">
        <v>0</v>
      </c>
      <c r="G54" s="6" t="s">
        <v>4935</v>
      </c>
      <c r="H54" s="91" t="b">
        <v>0</v>
      </c>
    </row>
    <row r="55" spans="1:8" x14ac:dyDescent="0.3">
      <c r="A55" s="6" t="s">
        <v>1247</v>
      </c>
      <c r="B55" s="6" t="s">
        <v>1422</v>
      </c>
      <c r="C55" s="6" t="s">
        <v>644</v>
      </c>
      <c r="D55" s="6" t="s">
        <v>4932</v>
      </c>
      <c r="E55" s="6" t="s">
        <v>256</v>
      </c>
      <c r="F55" s="91" t="b">
        <v>0</v>
      </c>
      <c r="G55" s="6" t="s">
        <v>4935</v>
      </c>
      <c r="H55" s="91" t="b">
        <v>0</v>
      </c>
    </row>
    <row r="56" spans="1:8" x14ac:dyDescent="0.3">
      <c r="A56" s="6" t="s">
        <v>1248</v>
      </c>
      <c r="B56" s="6" t="s">
        <v>1422</v>
      </c>
      <c r="C56" s="6" t="s">
        <v>648</v>
      </c>
      <c r="D56" s="6" t="s">
        <v>4932</v>
      </c>
      <c r="E56" s="6" t="s">
        <v>256</v>
      </c>
      <c r="F56" s="91" t="b">
        <v>0</v>
      </c>
      <c r="G56" s="6" t="s">
        <v>4935</v>
      </c>
      <c r="H56" s="91" t="b">
        <v>0</v>
      </c>
    </row>
    <row r="57" spans="1:8" x14ac:dyDescent="0.3">
      <c r="A57" s="6" t="s">
        <v>1249</v>
      </c>
      <c r="B57" s="6" t="s">
        <v>1422</v>
      </c>
      <c r="C57" s="6" t="s">
        <v>254</v>
      </c>
      <c r="D57" s="6" t="s">
        <v>4932</v>
      </c>
      <c r="E57" s="6" t="s">
        <v>256</v>
      </c>
      <c r="F57" s="91" t="b">
        <v>0</v>
      </c>
      <c r="G57" s="6" t="s">
        <v>4935</v>
      </c>
      <c r="H57" s="91" t="b">
        <v>0</v>
      </c>
    </row>
    <row r="58" spans="1:8" x14ac:dyDescent="0.3">
      <c r="A58" s="6" t="s">
        <v>1250</v>
      </c>
      <c r="B58" s="6" t="s">
        <v>1422</v>
      </c>
      <c r="C58" s="6" t="s">
        <v>257</v>
      </c>
      <c r="D58" s="6" t="s">
        <v>4932</v>
      </c>
      <c r="E58" s="6" t="s">
        <v>256</v>
      </c>
      <c r="F58" s="91" t="b">
        <v>0</v>
      </c>
      <c r="G58" s="6" t="s">
        <v>4935</v>
      </c>
      <c r="H58" s="91" t="b">
        <v>0</v>
      </c>
    </row>
    <row r="59" spans="1:8" x14ac:dyDescent="0.3">
      <c r="A59" s="6" t="s">
        <v>1251</v>
      </c>
      <c r="B59" s="6" t="s">
        <v>1422</v>
      </c>
      <c r="C59" s="6" t="s">
        <v>1374</v>
      </c>
      <c r="D59" s="6" t="s">
        <v>4932</v>
      </c>
      <c r="E59" s="6" t="s">
        <v>256</v>
      </c>
      <c r="F59" s="91" t="b">
        <v>0</v>
      </c>
      <c r="G59" s="6" t="s">
        <v>4935</v>
      </c>
      <c r="H59" s="91" t="b">
        <v>0</v>
      </c>
    </row>
    <row r="60" spans="1:8" x14ac:dyDescent="0.3">
      <c r="A60" s="6" t="s">
        <v>1252</v>
      </c>
      <c r="B60" s="6" t="s">
        <v>202</v>
      </c>
      <c r="C60" s="6" t="s">
        <v>4932</v>
      </c>
      <c r="D60" s="6" t="s">
        <v>4932</v>
      </c>
      <c r="E60" s="6" t="s">
        <v>1154</v>
      </c>
      <c r="F60" s="91" t="b">
        <v>0</v>
      </c>
      <c r="G60" s="6" t="s">
        <v>4935</v>
      </c>
      <c r="H60" s="91" t="b">
        <v>0</v>
      </c>
    </row>
    <row r="61" spans="1:8" x14ac:dyDescent="0.3">
      <c r="A61" s="6" t="s">
        <v>1253</v>
      </c>
      <c r="B61" s="6" t="s">
        <v>202</v>
      </c>
      <c r="C61" s="6" t="s">
        <v>203</v>
      </c>
      <c r="D61" s="6" t="s">
        <v>4932</v>
      </c>
      <c r="E61" s="6" t="s">
        <v>1154</v>
      </c>
      <c r="F61" s="91" t="b">
        <v>0</v>
      </c>
      <c r="G61" s="6" t="s">
        <v>4935</v>
      </c>
      <c r="H61" s="91" t="b">
        <v>0</v>
      </c>
    </row>
    <row r="62" spans="1:8" x14ac:dyDescent="0.3">
      <c r="A62" s="84" t="s">
        <v>1254</v>
      </c>
      <c r="B62" s="84" t="s">
        <v>202</v>
      </c>
      <c r="C62" s="84" t="s">
        <v>1375</v>
      </c>
      <c r="D62" s="84" t="s">
        <v>4932</v>
      </c>
      <c r="E62" s="84" t="s">
        <v>1154</v>
      </c>
      <c r="F62" s="85" t="b">
        <v>0</v>
      </c>
      <c r="G62" s="84" t="s">
        <v>4933</v>
      </c>
      <c r="H62" s="84" t="b">
        <v>1</v>
      </c>
    </row>
    <row r="63" spans="1:8" x14ac:dyDescent="0.3">
      <c r="A63" s="72" t="s">
        <v>1255</v>
      </c>
      <c r="B63" s="72" t="s">
        <v>202</v>
      </c>
      <c r="C63" s="72" t="s">
        <v>4988</v>
      </c>
      <c r="D63" s="72" t="s">
        <v>4932</v>
      </c>
      <c r="E63" s="72" t="s">
        <v>1154</v>
      </c>
      <c r="F63" s="86" t="b">
        <v>0</v>
      </c>
      <c r="G63" s="72" t="s">
        <v>4933</v>
      </c>
      <c r="H63" s="91" t="b">
        <v>0</v>
      </c>
    </row>
    <row r="64" spans="1:8" x14ac:dyDescent="0.3">
      <c r="A64" s="43" t="s">
        <v>1256</v>
      </c>
      <c r="B64" s="43" t="s">
        <v>202</v>
      </c>
      <c r="C64" s="43" t="s">
        <v>1376</v>
      </c>
      <c r="D64" s="43" t="s">
        <v>1416</v>
      </c>
      <c r="E64" s="43" t="s">
        <v>1154</v>
      </c>
      <c r="F64" s="44" t="b">
        <v>0</v>
      </c>
      <c r="G64" s="43" t="s">
        <v>4933</v>
      </c>
      <c r="H64" s="44" t="b">
        <v>0</v>
      </c>
    </row>
    <row r="65" spans="1:8" x14ac:dyDescent="0.3">
      <c r="A65" s="43" t="s">
        <v>1257</v>
      </c>
      <c r="B65" s="43" t="s">
        <v>202</v>
      </c>
      <c r="C65" s="43" t="s">
        <v>1376</v>
      </c>
      <c r="D65" s="43" t="s">
        <v>1389</v>
      </c>
      <c r="E65" s="43" t="s">
        <v>1154</v>
      </c>
      <c r="F65" s="44" t="b">
        <v>0</v>
      </c>
      <c r="G65" s="43" t="s">
        <v>4933</v>
      </c>
      <c r="H65" s="44" t="b">
        <v>0</v>
      </c>
    </row>
    <row r="66" spans="1:8" x14ac:dyDescent="0.3">
      <c r="A66" s="43" t="s">
        <v>1258</v>
      </c>
      <c r="B66" s="43" t="s">
        <v>202</v>
      </c>
      <c r="C66" s="43" t="s">
        <v>1376</v>
      </c>
      <c r="D66" s="43" t="s">
        <v>1390</v>
      </c>
      <c r="E66" s="43" t="s">
        <v>1154</v>
      </c>
      <c r="F66" s="44" t="b">
        <v>0</v>
      </c>
      <c r="G66" s="43" t="s">
        <v>4933</v>
      </c>
      <c r="H66" s="44" t="b">
        <v>0</v>
      </c>
    </row>
    <row r="67" spans="1:8" x14ac:dyDescent="0.3">
      <c r="A67" s="43" t="s">
        <v>1259</v>
      </c>
      <c r="B67" s="43" t="s">
        <v>202</v>
      </c>
      <c r="C67" s="43" t="s">
        <v>1376</v>
      </c>
      <c r="D67" s="43" t="s">
        <v>1391</v>
      </c>
      <c r="E67" s="43" t="s">
        <v>1154</v>
      </c>
      <c r="F67" s="44" t="b">
        <v>0</v>
      </c>
      <c r="G67" s="43" t="s">
        <v>4933</v>
      </c>
      <c r="H67" s="44" t="b">
        <v>0</v>
      </c>
    </row>
    <row r="68" spans="1:8" x14ac:dyDescent="0.3">
      <c r="A68" s="6" t="s">
        <v>1260</v>
      </c>
      <c r="B68" s="6" t="s">
        <v>191</v>
      </c>
      <c r="C68" s="6" t="s">
        <v>4932</v>
      </c>
      <c r="D68" s="6" t="s">
        <v>4932</v>
      </c>
      <c r="E68" s="6" t="s">
        <v>1154</v>
      </c>
      <c r="F68" s="91" t="b">
        <v>1</v>
      </c>
      <c r="G68" s="6" t="s">
        <v>4936</v>
      </c>
      <c r="H68" s="91" t="b">
        <v>0</v>
      </c>
    </row>
    <row r="69" spans="1:8" x14ac:dyDescent="0.3">
      <c r="A69" s="6" t="s">
        <v>1261</v>
      </c>
      <c r="B69" s="6" t="s">
        <v>191</v>
      </c>
      <c r="C69" s="6" t="s">
        <v>663</v>
      </c>
      <c r="D69" s="6" t="s">
        <v>4932</v>
      </c>
      <c r="E69" s="6" t="s">
        <v>1154</v>
      </c>
      <c r="F69" s="91" t="b">
        <v>1</v>
      </c>
      <c r="G69" s="6" t="s">
        <v>4936</v>
      </c>
      <c r="H69" s="91" t="b">
        <v>0</v>
      </c>
    </row>
    <row r="70" spans="1:8" x14ac:dyDescent="0.3">
      <c r="A70" s="6" t="s">
        <v>1262</v>
      </c>
      <c r="B70" s="6" t="s">
        <v>191</v>
      </c>
      <c r="C70" s="6" t="s">
        <v>683</v>
      </c>
      <c r="D70" s="6" t="s">
        <v>4932</v>
      </c>
      <c r="E70" s="6" t="s">
        <v>1154</v>
      </c>
      <c r="F70" s="91" t="b">
        <v>1</v>
      </c>
      <c r="G70" s="6" t="s">
        <v>4936</v>
      </c>
      <c r="H70" s="91" t="b">
        <v>0</v>
      </c>
    </row>
    <row r="71" spans="1:8" x14ac:dyDescent="0.3">
      <c r="A71" s="6" t="s">
        <v>1263</v>
      </c>
      <c r="B71" s="6" t="s">
        <v>191</v>
      </c>
      <c r="C71" s="6" t="s">
        <v>666</v>
      </c>
      <c r="D71" s="6" t="s">
        <v>4932</v>
      </c>
      <c r="E71" s="6" t="s">
        <v>1154</v>
      </c>
      <c r="F71" s="91" t="b">
        <v>1</v>
      </c>
      <c r="G71" s="6" t="s">
        <v>4936</v>
      </c>
      <c r="H71" s="91" t="b">
        <v>0</v>
      </c>
    </row>
    <row r="72" spans="1:8" x14ac:dyDescent="0.3">
      <c r="A72" s="6" t="s">
        <v>1264</v>
      </c>
      <c r="B72" s="6" t="s">
        <v>191</v>
      </c>
      <c r="C72" s="6" t="s">
        <v>666</v>
      </c>
      <c r="D72" s="6" t="s">
        <v>1392</v>
      </c>
      <c r="E72" s="6" t="s">
        <v>1154</v>
      </c>
      <c r="F72" s="91" t="b">
        <v>1</v>
      </c>
      <c r="G72" s="6" t="s">
        <v>4936</v>
      </c>
      <c r="H72" s="91" t="b">
        <v>0</v>
      </c>
    </row>
    <row r="73" spans="1:8" x14ac:dyDescent="0.3">
      <c r="A73" s="6" t="s">
        <v>1265</v>
      </c>
      <c r="B73" s="6" t="s">
        <v>191</v>
      </c>
      <c r="C73" s="6" t="s">
        <v>666</v>
      </c>
      <c r="D73" s="6" t="s">
        <v>1393</v>
      </c>
      <c r="E73" s="6" t="s">
        <v>1154</v>
      </c>
      <c r="F73" s="91" t="b">
        <v>1</v>
      </c>
      <c r="G73" s="6" t="s">
        <v>4936</v>
      </c>
      <c r="H73" s="91" t="b">
        <v>0</v>
      </c>
    </row>
    <row r="74" spans="1:8" x14ac:dyDescent="0.3">
      <c r="A74" s="6" t="s">
        <v>1266</v>
      </c>
      <c r="B74" s="6" t="s">
        <v>191</v>
      </c>
      <c r="C74" s="6" t="s">
        <v>1377</v>
      </c>
      <c r="D74" s="6" t="s">
        <v>4932</v>
      </c>
      <c r="E74" s="6" t="s">
        <v>1154</v>
      </c>
      <c r="F74" s="91" t="b">
        <v>1</v>
      </c>
      <c r="G74" s="6" t="s">
        <v>4936</v>
      </c>
      <c r="H74" s="91" t="b">
        <v>0</v>
      </c>
    </row>
    <row r="75" spans="1:8" x14ac:dyDescent="0.3">
      <c r="A75" s="6" t="s">
        <v>1267</v>
      </c>
      <c r="B75" s="6" t="s">
        <v>191</v>
      </c>
      <c r="C75" s="6" t="s">
        <v>308</v>
      </c>
      <c r="D75" s="6" t="s">
        <v>4932</v>
      </c>
      <c r="E75" s="6" t="s">
        <v>1154</v>
      </c>
      <c r="F75" s="91" t="b">
        <v>1</v>
      </c>
      <c r="G75" s="6" t="s">
        <v>4936</v>
      </c>
      <c r="H75" s="91" t="b">
        <v>0</v>
      </c>
    </row>
    <row r="76" spans="1:8" x14ac:dyDescent="0.3">
      <c r="A76" s="6" t="s">
        <v>1268</v>
      </c>
      <c r="B76" s="6" t="s">
        <v>191</v>
      </c>
      <c r="C76" s="6" t="s">
        <v>669</v>
      </c>
      <c r="D76" s="6" t="s">
        <v>4932</v>
      </c>
      <c r="E76" s="6" t="s">
        <v>1154</v>
      </c>
      <c r="F76" s="91" t="b">
        <v>1</v>
      </c>
      <c r="G76" s="6" t="s">
        <v>4936</v>
      </c>
      <c r="H76" s="91" t="b">
        <v>0</v>
      </c>
    </row>
    <row r="77" spans="1:8" x14ac:dyDescent="0.3">
      <c r="A77" s="6" t="s">
        <v>1269</v>
      </c>
      <c r="B77" s="6" t="s">
        <v>191</v>
      </c>
      <c r="C77" s="6" t="s">
        <v>671</v>
      </c>
      <c r="D77" s="6" t="s">
        <v>4932</v>
      </c>
      <c r="E77" s="6" t="s">
        <v>1154</v>
      </c>
      <c r="F77" s="91" t="b">
        <v>1</v>
      </c>
      <c r="G77" s="6" t="s">
        <v>4936</v>
      </c>
      <c r="H77" s="91" t="b">
        <v>0</v>
      </c>
    </row>
    <row r="78" spans="1:8" x14ac:dyDescent="0.3">
      <c r="A78" s="6" t="s">
        <v>1270</v>
      </c>
      <c r="B78" s="6" t="s">
        <v>191</v>
      </c>
      <c r="C78" s="6" t="s">
        <v>270</v>
      </c>
      <c r="D78" s="6" t="s">
        <v>4932</v>
      </c>
      <c r="E78" s="6" t="s">
        <v>1154</v>
      </c>
      <c r="F78" s="91" t="b">
        <v>1</v>
      </c>
      <c r="G78" s="6" t="s">
        <v>4936</v>
      </c>
      <c r="H78" s="91" t="b">
        <v>0</v>
      </c>
    </row>
    <row r="79" spans="1:8" x14ac:dyDescent="0.3">
      <c r="A79" s="6" t="s">
        <v>1271</v>
      </c>
      <c r="B79" s="6" t="s">
        <v>191</v>
      </c>
      <c r="C79" s="6" t="s">
        <v>673</v>
      </c>
      <c r="D79" s="6" t="s">
        <v>4932</v>
      </c>
      <c r="E79" s="6" t="s">
        <v>1154</v>
      </c>
      <c r="F79" s="91" t="b">
        <v>1</v>
      </c>
      <c r="G79" s="6" t="s">
        <v>4936</v>
      </c>
      <c r="H79" s="91" t="b">
        <v>0</v>
      </c>
    </row>
    <row r="80" spans="1:8" x14ac:dyDescent="0.3">
      <c r="A80" s="6" t="s">
        <v>1272</v>
      </c>
      <c r="B80" s="6" t="s">
        <v>191</v>
      </c>
      <c r="C80" s="6" t="s">
        <v>1378</v>
      </c>
      <c r="D80" s="6" t="s">
        <v>4932</v>
      </c>
      <c r="E80" s="6" t="s">
        <v>1154</v>
      </c>
      <c r="F80" s="91" t="b">
        <v>1</v>
      </c>
      <c r="G80" s="6" t="s">
        <v>4936</v>
      </c>
      <c r="H80" s="91" t="b">
        <v>0</v>
      </c>
    </row>
    <row r="81" spans="1:8" x14ac:dyDescent="0.3">
      <c r="A81" s="6" t="s">
        <v>1273</v>
      </c>
      <c r="B81" s="6" t="s">
        <v>191</v>
      </c>
      <c r="C81" s="6" t="s">
        <v>194</v>
      </c>
      <c r="D81" s="6" t="s">
        <v>4932</v>
      </c>
      <c r="E81" s="6" t="s">
        <v>1154</v>
      </c>
      <c r="F81" s="91" t="b">
        <v>1</v>
      </c>
      <c r="G81" s="6" t="s">
        <v>4936</v>
      </c>
      <c r="H81" s="91" t="b">
        <v>0</v>
      </c>
    </row>
    <row r="82" spans="1:8" x14ac:dyDescent="0.3">
      <c r="A82" s="6" t="s">
        <v>1274</v>
      </c>
      <c r="B82" s="6" t="s">
        <v>191</v>
      </c>
      <c r="C82" s="6" t="s">
        <v>1379</v>
      </c>
      <c r="D82" s="6" t="s">
        <v>4932</v>
      </c>
      <c r="E82" s="6" t="s">
        <v>1154</v>
      </c>
      <c r="F82" s="91" t="b">
        <v>1</v>
      </c>
      <c r="G82" s="6" t="s">
        <v>4936</v>
      </c>
      <c r="H82" s="91" t="b">
        <v>0</v>
      </c>
    </row>
    <row r="83" spans="1:8" x14ac:dyDescent="0.3">
      <c r="A83" s="6" t="s">
        <v>1275</v>
      </c>
      <c r="B83" s="6" t="s">
        <v>191</v>
      </c>
      <c r="C83" s="6" t="s">
        <v>195</v>
      </c>
      <c r="D83" s="6" t="s">
        <v>4932</v>
      </c>
      <c r="E83" s="6" t="s">
        <v>1154</v>
      </c>
      <c r="F83" s="91" t="b">
        <v>1</v>
      </c>
      <c r="G83" s="6" t="s">
        <v>4936</v>
      </c>
      <c r="H83" s="91" t="b">
        <v>0</v>
      </c>
    </row>
    <row r="84" spans="1:8" x14ac:dyDescent="0.3">
      <c r="A84" s="6" t="s">
        <v>1276</v>
      </c>
      <c r="B84" s="6" t="s">
        <v>191</v>
      </c>
      <c r="C84" s="6" t="s">
        <v>197</v>
      </c>
      <c r="D84" s="6" t="s">
        <v>4932</v>
      </c>
      <c r="E84" s="6" t="s">
        <v>1154</v>
      </c>
      <c r="F84" s="91" t="b">
        <v>1</v>
      </c>
      <c r="G84" s="6" t="s">
        <v>4936</v>
      </c>
      <c r="H84" s="91" t="b">
        <v>0</v>
      </c>
    </row>
    <row r="85" spans="1:8" x14ac:dyDescent="0.3">
      <c r="A85" s="6" t="s">
        <v>1277</v>
      </c>
      <c r="B85" s="6" t="s">
        <v>191</v>
      </c>
      <c r="C85" s="6" t="s">
        <v>679</v>
      </c>
      <c r="D85" s="6" t="s">
        <v>4932</v>
      </c>
      <c r="E85" s="6" t="s">
        <v>1154</v>
      </c>
      <c r="F85" s="91" t="b">
        <v>1</v>
      </c>
      <c r="G85" s="6" t="s">
        <v>4936</v>
      </c>
      <c r="H85" s="91" t="b">
        <v>0</v>
      </c>
    </row>
    <row r="86" spans="1:8" x14ac:dyDescent="0.3">
      <c r="A86" s="6" t="s">
        <v>1278</v>
      </c>
      <c r="B86" s="6" t="s">
        <v>708</v>
      </c>
      <c r="C86" s="6" t="s">
        <v>4932</v>
      </c>
      <c r="D86" s="6" t="s">
        <v>4932</v>
      </c>
      <c r="E86" s="6" t="s">
        <v>1154</v>
      </c>
      <c r="F86" s="91" t="b">
        <v>0</v>
      </c>
      <c r="G86" s="6" t="s">
        <v>4935</v>
      </c>
      <c r="H86" s="91" t="b">
        <v>0</v>
      </c>
    </row>
    <row r="87" spans="1:8" x14ac:dyDescent="0.3">
      <c r="A87" s="6" t="s">
        <v>1279</v>
      </c>
      <c r="B87" s="6" t="s">
        <v>708</v>
      </c>
      <c r="C87" s="6" t="s">
        <v>714</v>
      </c>
      <c r="D87" s="6" t="s">
        <v>1423</v>
      </c>
      <c r="E87" s="6" t="s">
        <v>1154</v>
      </c>
      <c r="F87" s="91" t="b">
        <v>0</v>
      </c>
      <c r="G87" s="6" t="s">
        <v>4935</v>
      </c>
      <c r="H87" s="91" t="b">
        <v>0</v>
      </c>
    </row>
    <row r="88" spans="1:8" x14ac:dyDescent="0.3">
      <c r="A88" s="6" t="s">
        <v>1280</v>
      </c>
      <c r="B88" s="6" t="s">
        <v>708</v>
      </c>
      <c r="C88" s="6" t="s">
        <v>716</v>
      </c>
      <c r="D88" s="6" t="s">
        <v>4932</v>
      </c>
      <c r="E88" s="6" t="s">
        <v>1154</v>
      </c>
      <c r="F88" s="91" t="b">
        <v>0</v>
      </c>
      <c r="G88" s="6" t="s">
        <v>4935</v>
      </c>
      <c r="H88" s="91" t="b">
        <v>0</v>
      </c>
    </row>
    <row r="89" spans="1:8" x14ac:dyDescent="0.3">
      <c r="A89" s="6" t="s">
        <v>1281</v>
      </c>
      <c r="B89" s="6" t="s">
        <v>708</v>
      </c>
      <c r="C89" s="6" t="s">
        <v>709</v>
      </c>
      <c r="D89" s="6" t="s">
        <v>4932</v>
      </c>
      <c r="E89" s="6" t="s">
        <v>1154</v>
      </c>
      <c r="F89" s="91" t="b">
        <v>0</v>
      </c>
      <c r="G89" s="6" t="s">
        <v>4935</v>
      </c>
      <c r="H89" s="91" t="b">
        <v>0</v>
      </c>
    </row>
    <row r="90" spans="1:8" x14ac:dyDescent="0.3">
      <c r="A90" s="6" t="s">
        <v>1282</v>
      </c>
      <c r="B90" s="6" t="s">
        <v>708</v>
      </c>
      <c r="C90" s="6" t="s">
        <v>709</v>
      </c>
      <c r="D90" s="6" t="s">
        <v>1394</v>
      </c>
      <c r="E90" s="6" t="s">
        <v>1154</v>
      </c>
      <c r="F90" s="91" t="b">
        <v>0</v>
      </c>
      <c r="G90" s="6" t="s">
        <v>4935</v>
      </c>
      <c r="H90" s="91" t="b">
        <v>0</v>
      </c>
    </row>
    <row r="91" spans="1:8" x14ac:dyDescent="0.3">
      <c r="A91" s="6" t="s">
        <v>1283</v>
      </c>
      <c r="B91" s="6" t="s">
        <v>708</v>
      </c>
      <c r="C91" s="6" t="s">
        <v>709</v>
      </c>
      <c r="D91" s="6" t="s">
        <v>1395</v>
      </c>
      <c r="E91" s="6" t="s">
        <v>1154</v>
      </c>
      <c r="F91" s="91" t="b">
        <v>0</v>
      </c>
      <c r="G91" s="6" t="s">
        <v>4935</v>
      </c>
      <c r="H91" s="91" t="b">
        <v>0</v>
      </c>
    </row>
    <row r="92" spans="1:8" x14ac:dyDescent="0.3">
      <c r="A92" s="6" t="s">
        <v>1284</v>
      </c>
      <c r="B92" s="6" t="s">
        <v>708</v>
      </c>
      <c r="C92" s="6" t="s">
        <v>711</v>
      </c>
      <c r="D92" s="6"/>
      <c r="E92" s="6" t="s">
        <v>1154</v>
      </c>
      <c r="F92" s="91" t="b">
        <v>0</v>
      </c>
      <c r="G92" s="6" t="s">
        <v>4935</v>
      </c>
      <c r="H92" s="91" t="b">
        <v>0</v>
      </c>
    </row>
    <row r="93" spans="1:8" x14ac:dyDescent="0.3">
      <c r="A93" s="6" t="s">
        <v>1285</v>
      </c>
      <c r="B93" s="6" t="s">
        <v>708</v>
      </c>
      <c r="C93" s="6" t="s">
        <v>711</v>
      </c>
      <c r="D93" s="6" t="s">
        <v>1396</v>
      </c>
      <c r="E93" s="6" t="s">
        <v>1154</v>
      </c>
      <c r="F93" s="91" t="b">
        <v>0</v>
      </c>
      <c r="G93" s="6" t="s">
        <v>4935</v>
      </c>
      <c r="H93" s="91" t="b">
        <v>0</v>
      </c>
    </row>
    <row r="94" spans="1:8" x14ac:dyDescent="0.3">
      <c r="A94" s="6" t="s">
        <v>1286</v>
      </c>
      <c r="B94" s="6" t="s">
        <v>708</v>
      </c>
      <c r="C94" s="6" t="s">
        <v>711</v>
      </c>
      <c r="D94" s="6" t="s">
        <v>1397</v>
      </c>
      <c r="E94" s="6" t="s">
        <v>1154</v>
      </c>
      <c r="F94" s="91" t="b">
        <v>0</v>
      </c>
      <c r="G94" s="6" t="s">
        <v>4935</v>
      </c>
      <c r="H94" s="91" t="b">
        <v>0</v>
      </c>
    </row>
    <row r="95" spans="1:8" x14ac:dyDescent="0.3">
      <c r="A95" s="6" t="s">
        <v>1287</v>
      </c>
      <c r="B95" s="6" t="s">
        <v>708</v>
      </c>
      <c r="C95" s="6" t="s">
        <v>711</v>
      </c>
      <c r="D95" s="6" t="s">
        <v>1398</v>
      </c>
      <c r="E95" s="6" t="s">
        <v>1154</v>
      </c>
      <c r="F95" s="91" t="b">
        <v>0</v>
      </c>
      <c r="G95" s="6" t="s">
        <v>4935</v>
      </c>
      <c r="H95" s="91" t="b">
        <v>0</v>
      </c>
    </row>
    <row r="96" spans="1:8" x14ac:dyDescent="0.3">
      <c r="A96" s="6" t="s">
        <v>1288</v>
      </c>
      <c r="B96" s="6" t="s">
        <v>708</v>
      </c>
      <c r="C96" s="6" t="s">
        <v>711</v>
      </c>
      <c r="D96" s="6" t="s">
        <v>1399</v>
      </c>
      <c r="E96" s="6" t="s">
        <v>1154</v>
      </c>
      <c r="F96" s="91" t="b">
        <v>0</v>
      </c>
      <c r="G96" s="6" t="s">
        <v>4935</v>
      </c>
      <c r="H96" s="91" t="b">
        <v>0</v>
      </c>
    </row>
    <row r="97" spans="1:8" x14ac:dyDescent="0.3">
      <c r="A97" s="6" t="s">
        <v>1289</v>
      </c>
      <c r="B97" s="6" t="s">
        <v>708</v>
      </c>
      <c r="C97" s="6" t="s">
        <v>711</v>
      </c>
      <c r="D97" s="6" t="s">
        <v>1400</v>
      </c>
      <c r="E97" s="6" t="s">
        <v>1154</v>
      </c>
      <c r="F97" s="91" t="b">
        <v>0</v>
      </c>
      <c r="G97" s="6" t="s">
        <v>4935</v>
      </c>
      <c r="H97" s="91" t="b">
        <v>0</v>
      </c>
    </row>
    <row r="98" spans="1:8" x14ac:dyDescent="0.3">
      <c r="A98" s="6" t="s">
        <v>1290</v>
      </c>
      <c r="B98" s="6" t="s">
        <v>708</v>
      </c>
      <c r="C98" s="6" t="s">
        <v>711</v>
      </c>
      <c r="D98" s="6" t="s">
        <v>1401</v>
      </c>
      <c r="E98" s="6" t="s">
        <v>1154</v>
      </c>
      <c r="F98" s="91" t="b">
        <v>0</v>
      </c>
      <c r="G98" s="6" t="s">
        <v>4935</v>
      </c>
      <c r="H98" s="91" t="b">
        <v>0</v>
      </c>
    </row>
    <row r="99" spans="1:8" x14ac:dyDescent="0.3">
      <c r="A99" s="6" t="s">
        <v>1291</v>
      </c>
      <c r="B99" s="6" t="s">
        <v>708</v>
      </c>
      <c r="C99" s="6" t="s">
        <v>711</v>
      </c>
      <c r="D99" s="6" t="s">
        <v>1402</v>
      </c>
      <c r="E99" s="6" t="s">
        <v>1154</v>
      </c>
      <c r="F99" s="91" t="b">
        <v>0</v>
      </c>
      <c r="G99" s="6" t="s">
        <v>4935</v>
      </c>
      <c r="H99" s="91" t="b">
        <v>0</v>
      </c>
    </row>
    <row r="100" spans="1:8" x14ac:dyDescent="0.3">
      <c r="A100" s="6" t="s">
        <v>1292</v>
      </c>
      <c r="B100" s="6" t="s">
        <v>708</v>
      </c>
      <c r="C100" s="6" t="s">
        <v>711</v>
      </c>
      <c r="D100" s="6" t="s">
        <v>1403</v>
      </c>
      <c r="E100" s="6" t="s">
        <v>1154</v>
      </c>
      <c r="F100" s="91" t="b">
        <v>0</v>
      </c>
      <c r="G100" s="6" t="s">
        <v>4935</v>
      </c>
      <c r="H100" s="91" t="b">
        <v>0</v>
      </c>
    </row>
    <row r="101" spans="1:8" x14ac:dyDescent="0.3">
      <c r="A101" s="6" t="s">
        <v>1293</v>
      </c>
      <c r="B101" s="6" t="s">
        <v>708</v>
      </c>
      <c r="C101" s="6" t="s">
        <v>711</v>
      </c>
      <c r="D101" s="6" t="s">
        <v>1404</v>
      </c>
      <c r="E101" s="6" t="s">
        <v>1154</v>
      </c>
      <c r="F101" s="91" t="b">
        <v>0</v>
      </c>
      <c r="G101" s="6" t="s">
        <v>4935</v>
      </c>
      <c r="H101" s="91" t="b">
        <v>0</v>
      </c>
    </row>
    <row r="102" spans="1:8" x14ac:dyDescent="0.3">
      <c r="A102" s="6" t="s">
        <v>1294</v>
      </c>
      <c r="B102" s="6" t="s">
        <v>272</v>
      </c>
      <c r="C102" s="6" t="s">
        <v>4932</v>
      </c>
      <c r="D102" s="6" t="s">
        <v>4932</v>
      </c>
      <c r="E102" s="6" t="s">
        <v>1154</v>
      </c>
      <c r="F102" s="91" t="b">
        <v>1</v>
      </c>
      <c r="G102" s="6" t="s">
        <v>4937</v>
      </c>
      <c r="H102" s="91" t="b">
        <v>0</v>
      </c>
    </row>
    <row r="103" spans="1:8" x14ac:dyDescent="0.3">
      <c r="A103" s="6" t="s">
        <v>1295</v>
      </c>
      <c r="B103" s="6" t="s">
        <v>272</v>
      </c>
      <c r="C103" s="6" t="s">
        <v>271</v>
      </c>
      <c r="D103" s="6" t="s">
        <v>4932</v>
      </c>
      <c r="E103" s="6" t="s">
        <v>1154</v>
      </c>
      <c r="F103" s="91" t="b">
        <v>1</v>
      </c>
      <c r="G103" s="6" t="s">
        <v>4937</v>
      </c>
      <c r="H103" s="91" t="b">
        <v>0</v>
      </c>
    </row>
    <row r="104" spans="1:8" x14ac:dyDescent="0.3">
      <c r="A104" s="6" t="s">
        <v>1296</v>
      </c>
      <c r="B104" s="6" t="s">
        <v>272</v>
      </c>
      <c r="C104" s="6" t="s">
        <v>698</v>
      </c>
      <c r="D104" s="6" t="s">
        <v>4932</v>
      </c>
      <c r="E104" s="6" t="s">
        <v>1154</v>
      </c>
      <c r="F104" s="91" t="b">
        <v>1</v>
      </c>
      <c r="G104" s="6" t="s">
        <v>4937</v>
      </c>
      <c r="H104" s="91" t="b">
        <v>0</v>
      </c>
    </row>
    <row r="105" spans="1:8" x14ac:dyDescent="0.3">
      <c r="A105" s="6" t="s">
        <v>1297</v>
      </c>
      <c r="B105" s="6" t="s">
        <v>272</v>
      </c>
      <c r="C105" s="6" t="s">
        <v>699</v>
      </c>
      <c r="D105" s="6" t="s">
        <v>4932</v>
      </c>
      <c r="E105" s="6" t="s">
        <v>1154</v>
      </c>
      <c r="F105" s="91" t="b">
        <v>1</v>
      </c>
      <c r="G105" s="6" t="s">
        <v>4937</v>
      </c>
      <c r="H105" s="91" t="b">
        <v>0</v>
      </c>
    </row>
    <row r="106" spans="1:8" x14ac:dyDescent="0.3">
      <c r="A106" s="6" t="s">
        <v>1298</v>
      </c>
      <c r="B106" s="6" t="s">
        <v>272</v>
      </c>
      <c r="C106" s="6" t="s">
        <v>700</v>
      </c>
      <c r="D106" s="6" t="s">
        <v>4932</v>
      </c>
      <c r="E106" s="6" t="s">
        <v>1154</v>
      </c>
      <c r="F106" s="91" t="b">
        <v>1</v>
      </c>
      <c r="G106" s="6" t="s">
        <v>4937</v>
      </c>
      <c r="H106" s="91" t="b">
        <v>0</v>
      </c>
    </row>
    <row r="107" spans="1:8" x14ac:dyDescent="0.3">
      <c r="A107" s="6" t="s">
        <v>1299</v>
      </c>
      <c r="B107" s="6" t="s">
        <v>272</v>
      </c>
      <c r="C107" s="6" t="s">
        <v>701</v>
      </c>
      <c r="D107" s="6" t="s">
        <v>4932</v>
      </c>
      <c r="E107" s="6" t="s">
        <v>1154</v>
      </c>
      <c r="F107" s="91" t="b">
        <v>1</v>
      </c>
      <c r="G107" s="6" t="s">
        <v>4937</v>
      </c>
      <c r="H107" s="91" t="b">
        <v>0</v>
      </c>
    </row>
    <row r="108" spans="1:8" x14ac:dyDescent="0.3">
      <c r="A108" s="6" t="s">
        <v>1300</v>
      </c>
      <c r="B108" s="6" t="s">
        <v>272</v>
      </c>
      <c r="C108" s="6" t="s">
        <v>702</v>
      </c>
      <c r="D108" s="6" t="s">
        <v>4932</v>
      </c>
      <c r="E108" s="6" t="s">
        <v>1154</v>
      </c>
      <c r="F108" s="91" t="b">
        <v>1</v>
      </c>
      <c r="G108" s="6" t="s">
        <v>4937</v>
      </c>
      <c r="H108" s="91" t="b">
        <v>0</v>
      </c>
    </row>
    <row r="109" spans="1:8" x14ac:dyDescent="0.3">
      <c r="A109" s="6" t="s">
        <v>1301</v>
      </c>
      <c r="B109" s="6" t="s">
        <v>272</v>
      </c>
      <c r="C109" s="6" t="s">
        <v>702</v>
      </c>
      <c r="D109" s="6" t="s">
        <v>1405</v>
      </c>
      <c r="E109" s="6" t="s">
        <v>1154</v>
      </c>
      <c r="F109" s="91" t="b">
        <v>1</v>
      </c>
      <c r="G109" s="6" t="s">
        <v>4937</v>
      </c>
      <c r="H109" s="91" t="b">
        <v>0</v>
      </c>
    </row>
    <row r="110" spans="1:8" x14ac:dyDescent="0.3">
      <c r="A110" s="6" t="s">
        <v>1302</v>
      </c>
      <c r="B110" s="6" t="s">
        <v>272</v>
      </c>
      <c r="C110" s="6" t="s">
        <v>703</v>
      </c>
      <c r="D110" s="6" t="s">
        <v>4932</v>
      </c>
      <c r="E110" s="6" t="s">
        <v>1154</v>
      </c>
      <c r="F110" s="91" t="b">
        <v>1</v>
      </c>
      <c r="G110" s="6" t="s">
        <v>4937</v>
      </c>
      <c r="H110" s="91" t="b">
        <v>0</v>
      </c>
    </row>
    <row r="111" spans="1:8" x14ac:dyDescent="0.3">
      <c r="A111" s="6" t="s">
        <v>1303</v>
      </c>
      <c r="B111" s="6" t="s">
        <v>272</v>
      </c>
      <c r="C111" s="6" t="s">
        <v>704</v>
      </c>
      <c r="D111" s="6" t="s">
        <v>4932</v>
      </c>
      <c r="E111" s="6" t="s">
        <v>1154</v>
      </c>
      <c r="F111" s="91" t="b">
        <v>1</v>
      </c>
      <c r="G111" s="6" t="s">
        <v>4937</v>
      </c>
      <c r="H111" s="91" t="b">
        <v>0</v>
      </c>
    </row>
    <row r="112" spans="1:8" x14ac:dyDescent="0.3">
      <c r="A112" s="6" t="s">
        <v>1304</v>
      </c>
      <c r="B112" s="6" t="s">
        <v>272</v>
      </c>
      <c r="C112" s="6" t="s">
        <v>705</v>
      </c>
      <c r="D112" s="6" t="s">
        <v>4932</v>
      </c>
      <c r="E112" s="6" t="s">
        <v>1154</v>
      </c>
      <c r="F112" s="91" t="b">
        <v>1</v>
      </c>
      <c r="G112" s="6" t="s">
        <v>4937</v>
      </c>
      <c r="H112" s="91" t="b">
        <v>0</v>
      </c>
    </row>
    <row r="113" spans="1:8" x14ac:dyDescent="0.3">
      <c r="A113" s="6" t="s">
        <v>1305</v>
      </c>
      <c r="B113" s="6" t="s">
        <v>272</v>
      </c>
      <c r="C113" s="6" t="s">
        <v>705</v>
      </c>
      <c r="D113" s="6" t="s">
        <v>1406</v>
      </c>
      <c r="E113" s="6" t="s">
        <v>1154</v>
      </c>
      <c r="F113" s="91" t="b">
        <v>1</v>
      </c>
      <c r="G113" s="6" t="s">
        <v>4937</v>
      </c>
      <c r="H113" s="91" t="b">
        <v>0</v>
      </c>
    </row>
    <row r="114" spans="1:8" x14ac:dyDescent="0.3">
      <c r="A114" s="6" t="s">
        <v>1306</v>
      </c>
      <c r="B114" s="6" t="s">
        <v>297</v>
      </c>
      <c r="C114" s="6" t="s">
        <v>4932</v>
      </c>
      <c r="D114" s="6" t="s">
        <v>4932</v>
      </c>
      <c r="E114" s="6" t="s">
        <v>1154</v>
      </c>
      <c r="F114" s="91" t="b">
        <v>0</v>
      </c>
      <c r="G114" s="6" t="s">
        <v>4935</v>
      </c>
      <c r="H114" s="91" t="b">
        <v>0</v>
      </c>
    </row>
    <row r="115" spans="1:8" x14ac:dyDescent="0.3">
      <c r="A115" s="6" t="s">
        <v>1307</v>
      </c>
      <c r="B115" s="6" t="s">
        <v>297</v>
      </c>
      <c r="C115" s="6" t="s">
        <v>283</v>
      </c>
      <c r="D115" s="6" t="s">
        <v>4932</v>
      </c>
      <c r="E115" s="6" t="s">
        <v>1154</v>
      </c>
      <c r="F115" s="91" t="b">
        <v>0</v>
      </c>
      <c r="G115" s="6" t="s">
        <v>4935</v>
      </c>
      <c r="H115" s="91" t="b">
        <v>0</v>
      </c>
    </row>
    <row r="116" spans="1:8" x14ac:dyDescent="0.3">
      <c r="A116" s="6" t="s">
        <v>1308</v>
      </c>
      <c r="B116" s="6" t="s">
        <v>297</v>
      </c>
      <c r="C116" s="6" t="s">
        <v>284</v>
      </c>
      <c r="D116" s="6" t="s">
        <v>4932</v>
      </c>
      <c r="E116" s="6" t="s">
        <v>1154</v>
      </c>
      <c r="F116" s="91" t="b">
        <v>0</v>
      </c>
      <c r="G116" s="6" t="s">
        <v>4935</v>
      </c>
      <c r="H116" s="91" t="b">
        <v>0</v>
      </c>
    </row>
    <row r="117" spans="1:8" x14ac:dyDescent="0.3">
      <c r="A117" s="6" t="s">
        <v>1309</v>
      </c>
      <c r="B117" s="6" t="s">
        <v>1155</v>
      </c>
      <c r="C117" s="6" t="s">
        <v>4932</v>
      </c>
      <c r="D117" s="6" t="s">
        <v>4932</v>
      </c>
      <c r="E117" s="6" t="s">
        <v>1154</v>
      </c>
      <c r="F117" s="91" t="b">
        <v>0</v>
      </c>
      <c r="G117" s="6" t="s">
        <v>4935</v>
      </c>
      <c r="H117" s="91" t="b">
        <v>0</v>
      </c>
    </row>
    <row r="118" spans="1:8" x14ac:dyDescent="0.3">
      <c r="A118" s="6" t="s">
        <v>1174</v>
      </c>
      <c r="B118" s="6" t="s">
        <v>1155</v>
      </c>
      <c r="C118" s="6" t="s">
        <v>276</v>
      </c>
      <c r="D118" s="6" t="s">
        <v>4932</v>
      </c>
      <c r="E118" s="6" t="s">
        <v>1154</v>
      </c>
      <c r="F118" s="91" t="b">
        <v>0</v>
      </c>
      <c r="G118" s="6" t="s">
        <v>4935</v>
      </c>
      <c r="H118" s="91" t="b">
        <v>0</v>
      </c>
    </row>
    <row r="119" spans="1:8" x14ac:dyDescent="0.3">
      <c r="A119" s="6" t="s">
        <v>1176</v>
      </c>
      <c r="B119" s="6" t="s">
        <v>1155</v>
      </c>
      <c r="C119" s="6" t="s">
        <v>277</v>
      </c>
      <c r="D119" s="6" t="s">
        <v>4932</v>
      </c>
      <c r="E119" s="6" t="s">
        <v>1154</v>
      </c>
      <c r="F119" s="91" t="b">
        <v>0</v>
      </c>
      <c r="G119" s="6" t="s">
        <v>4935</v>
      </c>
      <c r="H119" s="91" t="b">
        <v>0</v>
      </c>
    </row>
    <row r="120" spans="1:8" x14ac:dyDescent="0.3">
      <c r="A120" s="72" t="s">
        <v>1310</v>
      </c>
      <c r="B120" s="72" t="s">
        <v>1155</v>
      </c>
      <c r="C120" s="72" t="s">
        <v>1380</v>
      </c>
      <c r="D120" s="72" t="s">
        <v>4932</v>
      </c>
      <c r="E120" s="72" t="s">
        <v>1154</v>
      </c>
      <c r="F120" s="86" t="b">
        <v>0</v>
      </c>
      <c r="G120" s="72" t="s">
        <v>4933</v>
      </c>
      <c r="H120" s="91" t="b">
        <v>0</v>
      </c>
    </row>
    <row r="121" spans="1:8" x14ac:dyDescent="0.3">
      <c r="A121" s="72" t="s">
        <v>1157</v>
      </c>
      <c r="B121" s="72" t="s">
        <v>1155</v>
      </c>
      <c r="C121" s="72" t="s">
        <v>1156</v>
      </c>
      <c r="D121" s="72" t="s">
        <v>4932</v>
      </c>
      <c r="E121" s="72" t="s">
        <v>1154</v>
      </c>
      <c r="F121" s="86" t="b">
        <v>0</v>
      </c>
      <c r="G121" s="72" t="s">
        <v>4933</v>
      </c>
      <c r="H121" s="91" t="b">
        <v>0</v>
      </c>
    </row>
    <row r="122" spans="1:8" x14ac:dyDescent="0.3">
      <c r="A122" s="6" t="s">
        <v>1159</v>
      </c>
      <c r="B122" s="6" t="s">
        <v>1155</v>
      </c>
      <c r="C122" s="6" t="s">
        <v>274</v>
      </c>
      <c r="D122" s="6" t="s">
        <v>4932</v>
      </c>
      <c r="E122" s="6" t="s">
        <v>1154</v>
      </c>
      <c r="F122" s="91" t="b">
        <v>0</v>
      </c>
      <c r="G122" s="6" t="s">
        <v>4935</v>
      </c>
      <c r="H122" s="91" t="b">
        <v>0</v>
      </c>
    </row>
    <row r="123" spans="1:8" x14ac:dyDescent="0.3">
      <c r="A123" s="72" t="s">
        <v>1166</v>
      </c>
      <c r="B123" s="72" t="s">
        <v>1155</v>
      </c>
      <c r="C123" s="72" t="s">
        <v>1165</v>
      </c>
      <c r="D123" s="72" t="s">
        <v>4932</v>
      </c>
      <c r="E123" s="72" t="s">
        <v>1154</v>
      </c>
      <c r="F123" s="86" t="b">
        <v>0</v>
      </c>
      <c r="G123" s="72" t="s">
        <v>4933</v>
      </c>
      <c r="H123" s="91" t="b">
        <v>0</v>
      </c>
    </row>
    <row r="124" spans="1:8" x14ac:dyDescent="0.3">
      <c r="A124" s="6" t="s">
        <v>1161</v>
      </c>
      <c r="B124" s="6" t="s">
        <v>1155</v>
      </c>
      <c r="C124" s="6" t="s">
        <v>275</v>
      </c>
      <c r="D124" s="6" t="s">
        <v>4932</v>
      </c>
      <c r="E124" s="6" t="s">
        <v>1154</v>
      </c>
      <c r="F124" s="91" t="b">
        <v>0</v>
      </c>
      <c r="G124" s="6" t="s">
        <v>4935</v>
      </c>
      <c r="H124" s="91" t="b">
        <v>0</v>
      </c>
    </row>
    <row r="125" spans="1:8" x14ac:dyDescent="0.3">
      <c r="A125" s="6" t="s">
        <v>1163</v>
      </c>
      <c r="B125" s="6" t="s">
        <v>1155</v>
      </c>
      <c r="C125" s="6" t="s">
        <v>278</v>
      </c>
      <c r="D125" s="6" t="s">
        <v>4932</v>
      </c>
      <c r="E125" s="6" t="s">
        <v>1154</v>
      </c>
      <c r="F125" s="91" t="b">
        <v>0</v>
      </c>
      <c r="G125" s="6" t="s">
        <v>4935</v>
      </c>
      <c r="H125" s="91" t="b">
        <v>0</v>
      </c>
    </row>
    <row r="126" spans="1:8" x14ac:dyDescent="0.3">
      <c r="A126" s="6" t="s">
        <v>1311</v>
      </c>
      <c r="B126" s="6" t="s">
        <v>1155</v>
      </c>
      <c r="C126" s="6" t="s">
        <v>690</v>
      </c>
      <c r="D126" s="6" t="s">
        <v>4932</v>
      </c>
      <c r="E126" s="6" t="s">
        <v>1154</v>
      </c>
      <c r="F126" s="91" t="b">
        <v>1</v>
      </c>
      <c r="G126" s="6" t="s">
        <v>2363</v>
      </c>
      <c r="H126" s="91" t="b">
        <v>0</v>
      </c>
    </row>
    <row r="127" spans="1:8" x14ac:dyDescent="0.3">
      <c r="A127" s="6" t="s">
        <v>1312</v>
      </c>
      <c r="B127" s="6" t="s">
        <v>1155</v>
      </c>
      <c r="C127" s="6" t="s">
        <v>261</v>
      </c>
      <c r="D127" s="6" t="s">
        <v>4932</v>
      </c>
      <c r="E127" s="6" t="s">
        <v>1154</v>
      </c>
      <c r="F127" s="91" t="b">
        <v>0</v>
      </c>
      <c r="G127" s="6" t="s">
        <v>4935</v>
      </c>
      <c r="H127" s="91" t="b">
        <v>0</v>
      </c>
    </row>
    <row r="128" spans="1:8" x14ac:dyDescent="0.3">
      <c r="A128" s="6" t="s">
        <v>1313</v>
      </c>
      <c r="B128" s="6" t="s">
        <v>1155</v>
      </c>
      <c r="C128" s="6" t="s">
        <v>693</v>
      </c>
      <c r="D128" s="6" t="s">
        <v>4932</v>
      </c>
      <c r="E128" s="6" t="s">
        <v>1154</v>
      </c>
      <c r="F128" s="91" t="b">
        <v>0</v>
      </c>
      <c r="G128" s="6" t="s">
        <v>4935</v>
      </c>
      <c r="H128" s="91" t="b">
        <v>0</v>
      </c>
    </row>
    <row r="129" spans="1:8" x14ac:dyDescent="0.3">
      <c r="A129" s="6" t="s">
        <v>1188</v>
      </c>
      <c r="B129" s="6" t="s">
        <v>285</v>
      </c>
      <c r="C129" s="6" t="s">
        <v>4932</v>
      </c>
      <c r="D129" s="6" t="s">
        <v>4932</v>
      </c>
      <c r="E129" s="6" t="s">
        <v>1154</v>
      </c>
      <c r="F129" s="91" t="b">
        <v>1</v>
      </c>
      <c r="G129" s="6" t="s">
        <v>4937</v>
      </c>
      <c r="H129" s="91" t="b">
        <v>0</v>
      </c>
    </row>
    <row r="130" spans="1:8" x14ac:dyDescent="0.3">
      <c r="A130" s="6" t="s">
        <v>1200</v>
      </c>
      <c r="B130" s="6" t="s">
        <v>285</v>
      </c>
      <c r="C130" s="6" t="s">
        <v>280</v>
      </c>
      <c r="D130" s="6" t="s">
        <v>4932</v>
      </c>
      <c r="E130" s="6" t="s">
        <v>1154</v>
      </c>
      <c r="F130" s="91" t="b">
        <v>1</v>
      </c>
      <c r="G130" s="6" t="s">
        <v>4937</v>
      </c>
      <c r="H130" s="91" t="b">
        <v>0</v>
      </c>
    </row>
    <row r="131" spans="1:8" x14ac:dyDescent="0.3">
      <c r="A131" s="6" t="s">
        <v>1202</v>
      </c>
      <c r="B131" s="6" t="s">
        <v>285</v>
      </c>
      <c r="C131" s="6" t="s">
        <v>281</v>
      </c>
      <c r="D131" s="6" t="s">
        <v>4932</v>
      </c>
      <c r="E131" s="6" t="s">
        <v>1154</v>
      </c>
      <c r="F131" s="91" t="b">
        <v>1</v>
      </c>
      <c r="G131" s="6" t="s">
        <v>4937</v>
      </c>
      <c r="H131" s="91" t="b">
        <v>0</v>
      </c>
    </row>
    <row r="132" spans="1:8" x14ac:dyDescent="0.3">
      <c r="A132" s="6" t="s">
        <v>1314</v>
      </c>
      <c r="B132" s="6" t="s">
        <v>285</v>
      </c>
      <c r="C132" s="6" t="s">
        <v>706</v>
      </c>
      <c r="D132" s="6" t="s">
        <v>4932</v>
      </c>
      <c r="E132" s="6" t="s">
        <v>1154</v>
      </c>
      <c r="F132" s="91" t="b">
        <v>1</v>
      </c>
      <c r="G132" s="6" t="s">
        <v>4937</v>
      </c>
      <c r="H132" s="91" t="b">
        <v>0</v>
      </c>
    </row>
    <row r="133" spans="1:8" x14ac:dyDescent="0.3">
      <c r="A133" s="6" t="s">
        <v>1315</v>
      </c>
      <c r="B133" s="6" t="s">
        <v>285</v>
      </c>
      <c r="C133" s="6" t="s">
        <v>707</v>
      </c>
      <c r="D133" s="6" t="s">
        <v>4932</v>
      </c>
      <c r="E133" s="6" t="s">
        <v>1154</v>
      </c>
      <c r="F133" s="91" t="b">
        <v>1</v>
      </c>
      <c r="G133" s="6" t="s">
        <v>4937</v>
      </c>
      <c r="H133" s="91" t="b">
        <v>0</v>
      </c>
    </row>
    <row r="134" spans="1:8" x14ac:dyDescent="0.3">
      <c r="A134" s="43" t="s">
        <v>1316</v>
      </c>
      <c r="B134" s="43" t="s">
        <v>168</v>
      </c>
      <c r="C134" s="43" t="s">
        <v>4932</v>
      </c>
      <c r="D134" s="43" t="s">
        <v>4932</v>
      </c>
      <c r="E134" s="43" t="s">
        <v>266</v>
      </c>
      <c r="F134" s="44" t="b">
        <v>0</v>
      </c>
      <c r="G134" s="43" t="s">
        <v>4933</v>
      </c>
      <c r="H134" s="44" t="b">
        <v>0</v>
      </c>
    </row>
    <row r="135" spans="1:8" x14ac:dyDescent="0.3">
      <c r="A135" s="72" t="s">
        <v>1317</v>
      </c>
      <c r="B135" s="72" t="s">
        <v>168</v>
      </c>
      <c r="C135" s="72" t="s">
        <v>1381</v>
      </c>
      <c r="D135" s="72" t="s">
        <v>4932</v>
      </c>
      <c r="E135" s="72" t="s">
        <v>266</v>
      </c>
      <c r="F135" s="86" t="b">
        <v>0</v>
      </c>
      <c r="G135" s="72" t="s">
        <v>4933</v>
      </c>
      <c r="H135" s="72" t="b">
        <v>0</v>
      </c>
    </row>
    <row r="136" spans="1:8" x14ac:dyDescent="0.3">
      <c r="A136" s="6" t="s">
        <v>1318</v>
      </c>
      <c r="B136" s="6" t="s">
        <v>168</v>
      </c>
      <c r="C136" s="6" t="s">
        <v>721</v>
      </c>
      <c r="D136" s="6" t="s">
        <v>4932</v>
      </c>
      <c r="E136" s="6" t="s">
        <v>266</v>
      </c>
      <c r="F136" s="91" t="b">
        <v>1</v>
      </c>
      <c r="G136" s="6" t="s">
        <v>4937</v>
      </c>
      <c r="H136" s="91" t="b">
        <v>0</v>
      </c>
    </row>
    <row r="137" spans="1:8" x14ac:dyDescent="0.3">
      <c r="A137" s="6" t="s">
        <v>1319</v>
      </c>
      <c r="B137" s="6" t="s">
        <v>168</v>
      </c>
      <c r="C137" s="6" t="s">
        <v>723</v>
      </c>
      <c r="D137" s="6" t="s">
        <v>4932</v>
      </c>
      <c r="E137" s="6" t="s">
        <v>266</v>
      </c>
      <c r="F137" s="91" t="b">
        <v>1</v>
      </c>
      <c r="G137" s="6" t="s">
        <v>4937</v>
      </c>
      <c r="H137" s="91" t="b">
        <v>0</v>
      </c>
    </row>
    <row r="138" spans="1:8" x14ac:dyDescent="0.3">
      <c r="A138" s="6" t="s">
        <v>1320</v>
      </c>
      <c r="B138" s="6" t="s">
        <v>168</v>
      </c>
      <c r="C138" s="6" t="s">
        <v>723</v>
      </c>
      <c r="D138" s="6" t="s">
        <v>1407</v>
      </c>
      <c r="E138" s="6" t="s">
        <v>266</v>
      </c>
      <c r="F138" s="91" t="b">
        <v>1</v>
      </c>
      <c r="G138" s="6" t="s">
        <v>4937</v>
      </c>
      <c r="H138" s="91" t="b">
        <v>0</v>
      </c>
    </row>
    <row r="139" spans="1:8" x14ac:dyDescent="0.3">
      <c r="A139" s="6" t="s">
        <v>1321</v>
      </c>
      <c r="B139" s="6" t="s">
        <v>168</v>
      </c>
      <c r="C139" s="6" t="s">
        <v>723</v>
      </c>
      <c r="D139" s="6" t="s">
        <v>1408</v>
      </c>
      <c r="E139" s="6" t="s">
        <v>266</v>
      </c>
      <c r="F139" s="91" t="b">
        <v>1</v>
      </c>
      <c r="G139" s="6" t="s">
        <v>4937</v>
      </c>
      <c r="H139" s="91" t="b">
        <v>0</v>
      </c>
    </row>
    <row r="140" spans="1:8" x14ac:dyDescent="0.3">
      <c r="A140" s="6" t="s">
        <v>1322</v>
      </c>
      <c r="B140" s="6" t="s">
        <v>168</v>
      </c>
      <c r="C140" s="6" t="s">
        <v>723</v>
      </c>
      <c r="D140" s="6" t="s">
        <v>1409</v>
      </c>
      <c r="E140" s="6" t="s">
        <v>266</v>
      </c>
      <c r="F140" s="91" t="b">
        <v>1</v>
      </c>
      <c r="G140" s="6" t="s">
        <v>4937</v>
      </c>
      <c r="H140" s="91" t="b">
        <v>0</v>
      </c>
    </row>
    <row r="141" spans="1:8" x14ac:dyDescent="0.3">
      <c r="A141" s="6" t="s">
        <v>1323</v>
      </c>
      <c r="B141" s="6" t="s">
        <v>168</v>
      </c>
      <c r="C141" s="6" t="s">
        <v>723</v>
      </c>
      <c r="D141" s="6" t="s">
        <v>1410</v>
      </c>
      <c r="E141" s="6" t="s">
        <v>266</v>
      </c>
      <c r="F141" s="91" t="b">
        <v>1</v>
      </c>
      <c r="G141" s="6" t="s">
        <v>4937</v>
      </c>
      <c r="H141" s="91" t="b">
        <v>0</v>
      </c>
    </row>
    <row r="142" spans="1:8" x14ac:dyDescent="0.3">
      <c r="A142" s="6" t="s">
        <v>1324</v>
      </c>
      <c r="B142" s="6" t="s">
        <v>168</v>
      </c>
      <c r="C142" s="6" t="s">
        <v>723</v>
      </c>
      <c r="D142" s="6" t="s">
        <v>1411</v>
      </c>
      <c r="E142" s="6" t="s">
        <v>266</v>
      </c>
      <c r="F142" s="91" t="b">
        <v>1</v>
      </c>
      <c r="G142" s="6" t="s">
        <v>4937</v>
      </c>
      <c r="H142" s="91" t="b">
        <v>0</v>
      </c>
    </row>
    <row r="143" spans="1:8" x14ac:dyDescent="0.3">
      <c r="A143" s="6" t="s">
        <v>1325</v>
      </c>
      <c r="B143" s="6" t="s">
        <v>168</v>
      </c>
      <c r="C143" s="6" t="s">
        <v>723</v>
      </c>
      <c r="D143" s="6" t="s">
        <v>1412</v>
      </c>
      <c r="E143" s="6" t="s">
        <v>266</v>
      </c>
      <c r="F143" s="91" t="b">
        <v>1</v>
      </c>
      <c r="G143" s="6" t="s">
        <v>4937</v>
      </c>
      <c r="H143" s="91" t="b">
        <v>0</v>
      </c>
    </row>
    <row r="144" spans="1:8" x14ac:dyDescent="0.3">
      <c r="A144" s="84" t="s">
        <v>1326</v>
      </c>
      <c r="B144" s="84" t="s">
        <v>168</v>
      </c>
      <c r="C144" s="84" t="s">
        <v>1382</v>
      </c>
      <c r="D144" s="84" t="s">
        <v>4932</v>
      </c>
      <c r="E144" s="84" t="s">
        <v>266</v>
      </c>
      <c r="F144" s="85" t="b">
        <v>0</v>
      </c>
      <c r="G144" s="84" t="s">
        <v>4933</v>
      </c>
      <c r="H144" s="84" t="b">
        <v>1</v>
      </c>
    </row>
    <row r="145" spans="1:8" x14ac:dyDescent="0.3">
      <c r="A145" s="84" t="s">
        <v>1327</v>
      </c>
      <c r="B145" s="84" t="s">
        <v>168</v>
      </c>
      <c r="C145" s="84" t="s">
        <v>1383</v>
      </c>
      <c r="D145" s="84" t="s">
        <v>4932</v>
      </c>
      <c r="E145" s="84" t="s">
        <v>266</v>
      </c>
      <c r="F145" s="85" t="b">
        <v>0</v>
      </c>
      <c r="G145" s="84" t="s">
        <v>4933</v>
      </c>
      <c r="H145" s="84" t="b">
        <v>1</v>
      </c>
    </row>
    <row r="146" spans="1:8" x14ac:dyDescent="0.3">
      <c r="A146" s="84" t="s">
        <v>5107</v>
      </c>
      <c r="B146" s="84" t="s">
        <v>168</v>
      </c>
      <c r="C146" s="84" t="s">
        <v>1383</v>
      </c>
      <c r="D146" s="84" t="s">
        <v>1413</v>
      </c>
      <c r="E146" s="84" t="s">
        <v>266</v>
      </c>
      <c r="F146" s="85" t="b">
        <v>0</v>
      </c>
      <c r="G146" s="84" t="s">
        <v>4933</v>
      </c>
      <c r="H146" s="84" t="b">
        <v>1</v>
      </c>
    </row>
    <row r="147" spans="1:8" x14ac:dyDescent="0.3">
      <c r="A147" s="84" t="s">
        <v>1329</v>
      </c>
      <c r="B147" s="84" t="s">
        <v>168</v>
      </c>
      <c r="C147" s="84" t="s">
        <v>1383</v>
      </c>
      <c r="D147" s="84" t="s">
        <v>1414</v>
      </c>
      <c r="E147" s="84" t="s">
        <v>266</v>
      </c>
      <c r="F147" s="85" t="b">
        <v>0</v>
      </c>
      <c r="G147" s="84" t="s">
        <v>4933</v>
      </c>
      <c r="H147" s="84" t="b">
        <v>1</v>
      </c>
    </row>
    <row r="148" spans="1:8" x14ac:dyDescent="0.3">
      <c r="A148" s="43" t="s">
        <v>1330</v>
      </c>
      <c r="B148" s="43" t="s">
        <v>303</v>
      </c>
      <c r="C148" s="43" t="s">
        <v>4932</v>
      </c>
      <c r="D148" s="43" t="s">
        <v>4932</v>
      </c>
      <c r="E148" s="43" t="s">
        <v>266</v>
      </c>
      <c r="F148" s="44" t="b">
        <v>0</v>
      </c>
      <c r="G148" s="43" t="s">
        <v>4933</v>
      </c>
      <c r="H148" s="44" t="b">
        <v>0</v>
      </c>
    </row>
    <row r="149" spans="1:8" x14ac:dyDescent="0.3">
      <c r="A149" s="6" t="s">
        <v>1192</v>
      </c>
      <c r="B149" s="6" t="s">
        <v>303</v>
      </c>
      <c r="C149" s="6" t="s">
        <v>729</v>
      </c>
      <c r="D149" s="6" t="s">
        <v>4932</v>
      </c>
      <c r="E149" s="6" t="s">
        <v>266</v>
      </c>
      <c r="F149" s="91" t="b">
        <v>1</v>
      </c>
      <c r="G149" s="6" t="s">
        <v>4937</v>
      </c>
      <c r="H149" s="91" t="b">
        <v>0</v>
      </c>
    </row>
    <row r="150" spans="1:8" x14ac:dyDescent="0.3">
      <c r="A150" s="84" t="s">
        <v>1190</v>
      </c>
      <c r="B150" s="84" t="s">
        <v>303</v>
      </c>
      <c r="C150" s="84" t="s">
        <v>166</v>
      </c>
      <c r="D150" s="84" t="s">
        <v>4932</v>
      </c>
      <c r="E150" s="84" t="s">
        <v>266</v>
      </c>
      <c r="F150" s="85" t="b">
        <v>0</v>
      </c>
      <c r="G150" s="84" t="s">
        <v>4933</v>
      </c>
      <c r="H150" s="84" t="b">
        <v>1</v>
      </c>
    </row>
    <row r="151" spans="1:8" x14ac:dyDescent="0.3">
      <c r="A151" s="72" t="s">
        <v>1331</v>
      </c>
      <c r="B151" s="72" t="s">
        <v>303</v>
      </c>
      <c r="C151" s="72" t="s">
        <v>725</v>
      </c>
      <c r="D151" s="72" t="s">
        <v>4932</v>
      </c>
      <c r="E151" s="72" t="s">
        <v>266</v>
      </c>
      <c r="F151" s="86" t="b">
        <v>0</v>
      </c>
      <c r="G151" s="72" t="s">
        <v>4933</v>
      </c>
      <c r="H151" s="91" t="b">
        <v>0</v>
      </c>
    </row>
    <row r="152" spans="1:8" x14ac:dyDescent="0.3">
      <c r="A152" s="72" t="s">
        <v>1332</v>
      </c>
      <c r="B152" s="72" t="s">
        <v>303</v>
      </c>
      <c r="C152" s="72" t="s">
        <v>1384</v>
      </c>
      <c r="D152" s="72" t="s">
        <v>4932</v>
      </c>
      <c r="E152" s="72" t="s">
        <v>266</v>
      </c>
      <c r="F152" s="86" t="b">
        <v>0</v>
      </c>
      <c r="G152" s="72" t="s">
        <v>4933</v>
      </c>
      <c r="H152" s="91" t="b">
        <v>0</v>
      </c>
    </row>
    <row r="153" spans="1:8" x14ac:dyDescent="0.3">
      <c r="A153" s="72" t="s">
        <v>1333</v>
      </c>
      <c r="B153" s="72" t="s">
        <v>303</v>
      </c>
      <c r="C153" s="72" t="s">
        <v>1385</v>
      </c>
      <c r="D153" s="72" t="s">
        <v>4932</v>
      </c>
      <c r="E153" s="72" t="s">
        <v>266</v>
      </c>
      <c r="F153" s="86" t="b">
        <v>0</v>
      </c>
      <c r="G153" s="72" t="s">
        <v>4933</v>
      </c>
      <c r="H153" s="91" t="b">
        <v>0</v>
      </c>
    </row>
    <row r="154" spans="1:8" x14ac:dyDescent="0.3">
      <c r="A154" s="72" t="s">
        <v>1334</v>
      </c>
      <c r="B154" s="72" t="s">
        <v>303</v>
      </c>
      <c r="C154" s="72" t="s">
        <v>1385</v>
      </c>
      <c r="D154" s="72" t="s">
        <v>727</v>
      </c>
      <c r="E154" s="72" t="s">
        <v>266</v>
      </c>
      <c r="F154" s="86" t="b">
        <v>0</v>
      </c>
      <c r="G154" s="72" t="s">
        <v>4933</v>
      </c>
      <c r="H154" s="86" t="b">
        <v>0</v>
      </c>
    </row>
    <row r="155" spans="1:8" x14ac:dyDescent="0.3">
      <c r="A155" s="43" t="s">
        <v>1335</v>
      </c>
      <c r="B155" s="43" t="s">
        <v>303</v>
      </c>
      <c r="C155" s="43" t="s">
        <v>1385</v>
      </c>
      <c r="D155" s="43" t="s">
        <v>1415</v>
      </c>
      <c r="E155" s="43" t="s">
        <v>266</v>
      </c>
      <c r="F155" s="44" t="b">
        <v>0</v>
      </c>
      <c r="G155" s="43" t="s">
        <v>4933</v>
      </c>
      <c r="H155" s="44" t="b">
        <v>0</v>
      </c>
    </row>
    <row r="156" spans="1:8" x14ac:dyDescent="0.3">
      <c r="A156" s="72" t="s">
        <v>1336</v>
      </c>
      <c r="B156" s="72" t="s">
        <v>731</v>
      </c>
      <c r="C156" s="72" t="s">
        <v>4932</v>
      </c>
      <c r="D156" s="72" t="s">
        <v>4932</v>
      </c>
      <c r="E156" s="72" t="s">
        <v>294</v>
      </c>
      <c r="F156" s="86" t="b">
        <v>0</v>
      </c>
      <c r="G156" s="72" t="s">
        <v>4933</v>
      </c>
      <c r="H156" s="91" t="b">
        <v>0</v>
      </c>
    </row>
    <row r="157" spans="1:8" x14ac:dyDescent="0.3">
      <c r="A157" s="72" t="s">
        <v>1337</v>
      </c>
      <c r="B157" s="72" t="s">
        <v>731</v>
      </c>
      <c r="C157" s="72" t="s">
        <v>732</v>
      </c>
      <c r="D157" s="72" t="s">
        <v>4932</v>
      </c>
      <c r="E157" s="72" t="s">
        <v>294</v>
      </c>
      <c r="F157" s="86" t="b">
        <v>1</v>
      </c>
      <c r="G157" s="72" t="s">
        <v>4933</v>
      </c>
      <c r="H157" s="91" t="b">
        <v>0</v>
      </c>
    </row>
    <row r="158" spans="1:8" x14ac:dyDescent="0.3">
      <c r="A158" s="6" t="s">
        <v>1338</v>
      </c>
      <c r="B158" s="6" t="s">
        <v>731</v>
      </c>
      <c r="C158" s="6" t="s">
        <v>734</v>
      </c>
      <c r="D158" s="6" t="s">
        <v>4932</v>
      </c>
      <c r="E158" s="6" t="s">
        <v>294</v>
      </c>
      <c r="F158" s="91" t="b">
        <v>0</v>
      </c>
      <c r="G158" s="6" t="s">
        <v>4935</v>
      </c>
      <c r="H158" s="91" t="b">
        <v>0</v>
      </c>
    </row>
    <row r="159" spans="1:8" x14ac:dyDescent="0.3">
      <c r="A159" s="6" t="s">
        <v>1339</v>
      </c>
      <c r="B159" s="6" t="s">
        <v>731</v>
      </c>
      <c r="C159" s="6" t="s">
        <v>736</v>
      </c>
      <c r="D159" s="6" t="s">
        <v>4932</v>
      </c>
      <c r="E159" s="6" t="s">
        <v>294</v>
      </c>
      <c r="F159" s="91" t="b">
        <v>0</v>
      </c>
      <c r="G159" s="6" t="s">
        <v>4935</v>
      </c>
      <c r="H159" s="91" t="b">
        <v>0</v>
      </c>
    </row>
    <row r="160" spans="1:8" x14ac:dyDescent="0.3">
      <c r="A160" s="43" t="s">
        <v>1340</v>
      </c>
      <c r="B160" s="43" t="s">
        <v>170</v>
      </c>
      <c r="C160" s="43" t="s">
        <v>4932</v>
      </c>
      <c r="D160" s="43" t="s">
        <v>4932</v>
      </c>
      <c r="E160" s="43" t="s">
        <v>294</v>
      </c>
      <c r="F160" s="44" t="b">
        <v>0</v>
      </c>
      <c r="G160" s="43" t="s">
        <v>4933</v>
      </c>
      <c r="H160" s="44" t="b">
        <v>0</v>
      </c>
    </row>
    <row r="161" spans="1:8" x14ac:dyDescent="0.3">
      <c r="A161" s="6" t="s">
        <v>1186</v>
      </c>
      <c r="B161" s="6" t="s">
        <v>170</v>
      </c>
      <c r="C161" s="6" t="s">
        <v>282</v>
      </c>
      <c r="D161" s="6" t="s">
        <v>4932</v>
      </c>
      <c r="E161" s="6" t="s">
        <v>294</v>
      </c>
      <c r="F161" s="91" t="b">
        <v>0</v>
      </c>
      <c r="G161" s="6" t="s">
        <v>4935</v>
      </c>
      <c r="H161" s="91" t="b">
        <v>0</v>
      </c>
    </row>
    <row r="162" spans="1:8" x14ac:dyDescent="0.3">
      <c r="A162" s="6" t="s">
        <v>1341</v>
      </c>
      <c r="B162" s="6" t="s">
        <v>170</v>
      </c>
      <c r="C162" s="6" t="s">
        <v>740</v>
      </c>
      <c r="D162" s="6" t="s">
        <v>4932</v>
      </c>
      <c r="E162" s="6" t="s">
        <v>294</v>
      </c>
      <c r="F162" s="91" t="b">
        <v>0</v>
      </c>
      <c r="G162" s="6" t="s">
        <v>4935</v>
      </c>
      <c r="H162" s="91" t="b">
        <v>0</v>
      </c>
    </row>
    <row r="163" spans="1:8" x14ac:dyDescent="0.3">
      <c r="A163" s="6" t="s">
        <v>1342</v>
      </c>
      <c r="B163" s="6" t="s">
        <v>170</v>
      </c>
      <c r="C163" s="6" t="s">
        <v>743</v>
      </c>
      <c r="D163" s="6" t="s">
        <v>4932</v>
      </c>
      <c r="E163" s="6" t="s">
        <v>294</v>
      </c>
      <c r="F163" s="91" t="b">
        <v>0</v>
      </c>
      <c r="G163" s="6" t="s">
        <v>4935</v>
      </c>
      <c r="H163" s="91" t="b">
        <v>0</v>
      </c>
    </row>
    <row r="164" spans="1:8" x14ac:dyDescent="0.3">
      <c r="A164" s="6" t="s">
        <v>1343</v>
      </c>
      <c r="B164" s="6" t="s">
        <v>170</v>
      </c>
      <c r="C164" s="6" t="s">
        <v>745</v>
      </c>
      <c r="D164" s="6" t="s">
        <v>4932</v>
      </c>
      <c r="E164" s="6" t="s">
        <v>294</v>
      </c>
      <c r="F164" s="91" t="b">
        <v>0</v>
      </c>
      <c r="G164" s="6" t="s">
        <v>4935</v>
      </c>
      <c r="H164" s="91" t="b">
        <v>0</v>
      </c>
    </row>
    <row r="165" spans="1:8" x14ac:dyDescent="0.3">
      <c r="A165" s="6" t="s">
        <v>1344</v>
      </c>
      <c r="B165" s="6" t="s">
        <v>170</v>
      </c>
      <c r="C165" s="6" t="s">
        <v>747</v>
      </c>
      <c r="D165" s="6" t="s">
        <v>4932</v>
      </c>
      <c r="E165" s="6" t="s">
        <v>294</v>
      </c>
      <c r="F165" s="91" t="b">
        <v>0</v>
      </c>
      <c r="G165" s="6" t="s">
        <v>4935</v>
      </c>
      <c r="H165" s="91" t="b">
        <v>0</v>
      </c>
    </row>
    <row r="166" spans="1:8" x14ac:dyDescent="0.3">
      <c r="A166" s="6" t="s">
        <v>1345</v>
      </c>
      <c r="B166" s="6" t="s">
        <v>170</v>
      </c>
      <c r="C166" s="6" t="s">
        <v>750</v>
      </c>
      <c r="D166" s="6" t="s">
        <v>4932</v>
      </c>
      <c r="E166" s="6" t="s">
        <v>294</v>
      </c>
      <c r="F166" s="91" t="b">
        <v>0</v>
      </c>
      <c r="G166" s="6" t="s">
        <v>4935</v>
      </c>
      <c r="H166" s="91" t="b">
        <v>0</v>
      </c>
    </row>
    <row r="167" spans="1:8" x14ac:dyDescent="0.3">
      <c r="A167" s="43" t="s">
        <v>1346</v>
      </c>
      <c r="B167" s="43" t="s">
        <v>757</v>
      </c>
      <c r="C167" s="43" t="s">
        <v>4932</v>
      </c>
      <c r="D167" s="43" t="s">
        <v>4932</v>
      </c>
      <c r="E167" s="43" t="s">
        <v>753</v>
      </c>
      <c r="F167" s="44" t="b">
        <v>0</v>
      </c>
      <c r="G167" s="43" t="s">
        <v>4933</v>
      </c>
      <c r="H167" s="44" t="b">
        <v>0</v>
      </c>
    </row>
    <row r="168" spans="1:8" x14ac:dyDescent="0.3">
      <c r="A168" s="6" t="s">
        <v>1347</v>
      </c>
      <c r="B168" s="6" t="s">
        <v>757</v>
      </c>
      <c r="C168" s="6" t="s">
        <v>758</v>
      </c>
      <c r="D168" s="6" t="s">
        <v>4932</v>
      </c>
      <c r="E168" s="6" t="s">
        <v>753</v>
      </c>
      <c r="F168" s="91" t="b">
        <v>1</v>
      </c>
      <c r="G168" s="6" t="s">
        <v>4937</v>
      </c>
      <c r="H168" s="91" t="b">
        <v>0</v>
      </c>
    </row>
    <row r="169" spans="1:8" x14ac:dyDescent="0.3">
      <c r="A169" s="43" t="s">
        <v>1348</v>
      </c>
      <c r="B169" s="43" t="s">
        <v>754</v>
      </c>
      <c r="C169" s="43" t="s">
        <v>4932</v>
      </c>
      <c r="D169" s="43" t="s">
        <v>4932</v>
      </c>
      <c r="E169" s="43" t="s">
        <v>753</v>
      </c>
      <c r="F169" s="44" t="b">
        <v>0</v>
      </c>
      <c r="G169" s="43" t="s">
        <v>4933</v>
      </c>
      <c r="H169" s="44" t="b">
        <v>0</v>
      </c>
    </row>
    <row r="170" spans="1:8" x14ac:dyDescent="0.3">
      <c r="A170" s="72" t="s">
        <v>1184</v>
      </c>
      <c r="B170" s="72" t="s">
        <v>754</v>
      </c>
      <c r="C170" s="72" t="s">
        <v>1183</v>
      </c>
      <c r="D170" s="72" t="s">
        <v>4932</v>
      </c>
      <c r="E170" s="72" t="s">
        <v>753</v>
      </c>
      <c r="F170" s="86" t="b">
        <v>0</v>
      </c>
      <c r="G170" s="72" t="s">
        <v>4933</v>
      </c>
      <c r="H170" s="72" t="b">
        <v>0</v>
      </c>
    </row>
    <row r="171" spans="1:8" x14ac:dyDescent="0.3">
      <c r="A171" s="6" t="s">
        <v>1349</v>
      </c>
      <c r="B171" s="6" t="s">
        <v>754</v>
      </c>
      <c r="C171" s="6" t="s">
        <v>755</v>
      </c>
      <c r="D171" s="6" t="s">
        <v>4932</v>
      </c>
      <c r="E171" s="6" t="s">
        <v>753</v>
      </c>
      <c r="F171" s="6" t="b">
        <v>0</v>
      </c>
      <c r="G171" s="6" t="s">
        <v>4935</v>
      </c>
      <c r="H171" s="91" t="b">
        <v>0</v>
      </c>
    </row>
    <row r="172" spans="1:8" x14ac:dyDescent="0.3">
      <c r="A172" s="20" t="s">
        <v>1423</v>
      </c>
      <c r="B172" s="20" t="s">
        <v>1423</v>
      </c>
      <c r="C172" s="20" t="s">
        <v>1423</v>
      </c>
      <c r="D172" s="20" t="s">
        <v>1423</v>
      </c>
      <c r="E172" s="20" t="s">
        <v>1423</v>
      </c>
    </row>
  </sheetData>
  <autoFilter ref="A1:G1" xr:uid="{00000000-0009-0000-0000-000000000000}"/>
  <phoneticPr fontId="5" type="noConversion"/>
  <conditionalFormatting sqref="A2:A171">
    <cfRule type="duplicateValues" dxfId="1419" priority="1"/>
  </conditionalFormatting>
  <conditionalFormatting sqref="A172">
    <cfRule type="duplicateValues" dxfId="1418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16" zoomScale="85" zoomScaleNormal="85" workbookViewId="0">
      <selection activeCell="D49" sqref="D49"/>
    </sheetView>
  </sheetViews>
  <sheetFormatPr defaultRowHeight="16.5" x14ac:dyDescent="0.3"/>
  <cols>
    <col min="1" max="1" width="22.875" bestFit="1" customWidth="1"/>
    <col min="2" max="2" width="34.375" bestFit="1" customWidth="1"/>
    <col min="3" max="3" width="32.375" bestFit="1" customWidth="1"/>
    <col min="4" max="4" width="33.125" bestFit="1" customWidth="1"/>
    <col min="5" max="5" width="42.25" bestFit="1" customWidth="1"/>
  </cols>
  <sheetData>
    <row r="1" spans="1:5" x14ac:dyDescent="0.3">
      <c r="A1" s="113" t="s">
        <v>800</v>
      </c>
      <c r="B1" s="114"/>
      <c r="C1" s="114"/>
      <c r="D1" s="114"/>
      <c r="E1" s="114"/>
    </row>
    <row r="2" spans="1:5" x14ac:dyDescent="0.3">
      <c r="A2" s="2" t="s">
        <v>179</v>
      </c>
      <c r="B2" s="2" t="s">
        <v>180</v>
      </c>
      <c r="C2" s="2" t="s">
        <v>181</v>
      </c>
      <c r="D2" s="2" t="s">
        <v>171</v>
      </c>
      <c r="E2" s="2" t="s">
        <v>518</v>
      </c>
    </row>
    <row r="3" spans="1:5" x14ac:dyDescent="0.3">
      <c r="A3" s="14" t="s">
        <v>522</v>
      </c>
      <c r="B3" s="14" t="s">
        <v>523</v>
      </c>
      <c r="C3" s="14" t="s">
        <v>186</v>
      </c>
      <c r="D3" s="14" t="s">
        <v>172</v>
      </c>
      <c r="E3" s="14" t="s">
        <v>786</v>
      </c>
    </row>
    <row r="4" spans="1:5" x14ac:dyDescent="0.3">
      <c r="A4" s="14" t="s">
        <v>791</v>
      </c>
      <c r="B4" s="14" t="s">
        <v>788</v>
      </c>
      <c r="C4" s="14" t="s">
        <v>789</v>
      </c>
      <c r="D4" s="14" t="s">
        <v>790</v>
      </c>
      <c r="E4" s="14" t="s">
        <v>786</v>
      </c>
    </row>
    <row r="5" spans="1:5" x14ac:dyDescent="0.3">
      <c r="A5" s="17" t="s">
        <v>795</v>
      </c>
      <c r="B5" s="17" t="s">
        <v>792</v>
      </c>
      <c r="C5" s="17" t="s">
        <v>793</v>
      </c>
      <c r="D5" s="17" t="s">
        <v>794</v>
      </c>
      <c r="E5" s="14" t="s">
        <v>786</v>
      </c>
    </row>
    <row r="6" spans="1:5" x14ac:dyDescent="0.3">
      <c r="A6" s="17" t="s">
        <v>799</v>
      </c>
      <c r="B6" s="18" t="s">
        <v>796</v>
      </c>
      <c r="C6" s="18" t="s">
        <v>797</v>
      </c>
      <c r="D6" s="18" t="s">
        <v>794</v>
      </c>
      <c r="E6" s="18" t="s">
        <v>798</v>
      </c>
    </row>
    <row r="7" spans="1:5" x14ac:dyDescent="0.3">
      <c r="A7" s="14" t="s">
        <v>162</v>
      </c>
      <c r="B7" s="14" t="s">
        <v>169</v>
      </c>
      <c r="C7" s="14" t="s">
        <v>177</v>
      </c>
      <c r="D7" s="14" t="s">
        <v>176</v>
      </c>
      <c r="E7" s="14" t="s">
        <v>517</v>
      </c>
    </row>
    <row r="8" spans="1:5" x14ac:dyDescent="0.3">
      <c r="A8" s="14" t="s">
        <v>163</v>
      </c>
      <c r="B8" s="14" t="s">
        <v>178</v>
      </c>
      <c r="C8" s="14" t="s">
        <v>177</v>
      </c>
      <c r="D8" s="14" t="s">
        <v>174</v>
      </c>
      <c r="E8" s="14" t="s">
        <v>517</v>
      </c>
    </row>
    <row r="9" spans="1:5" x14ac:dyDescent="0.3">
      <c r="A9" s="14" t="s">
        <v>430</v>
      </c>
      <c r="B9" s="14" t="s">
        <v>264</v>
      </c>
      <c r="C9" s="14" t="s">
        <v>265</v>
      </c>
      <c r="D9" s="14" t="s">
        <v>267</v>
      </c>
      <c r="E9" s="14" t="s">
        <v>517</v>
      </c>
    </row>
    <row r="10" spans="1:5" x14ac:dyDescent="0.3">
      <c r="A10" s="14" t="s">
        <v>165</v>
      </c>
      <c r="B10" s="14" t="s">
        <v>166</v>
      </c>
      <c r="C10" s="14" t="s">
        <v>183</v>
      </c>
      <c r="D10" s="14" t="s">
        <v>174</v>
      </c>
      <c r="E10" s="14" t="s">
        <v>519</v>
      </c>
    </row>
    <row r="11" spans="1:5" x14ac:dyDescent="0.3">
      <c r="A11" s="14" t="s">
        <v>525</v>
      </c>
      <c r="B11" s="14" t="s">
        <v>526</v>
      </c>
      <c r="C11" s="14" t="s">
        <v>173</v>
      </c>
      <c r="D11" s="14" t="s">
        <v>172</v>
      </c>
      <c r="E11" s="14" t="s">
        <v>154</v>
      </c>
    </row>
    <row r="12" spans="1:5" x14ac:dyDescent="0.3">
      <c r="A12" s="14" t="s">
        <v>504</v>
      </c>
      <c r="B12" s="14" t="s">
        <v>305</v>
      </c>
      <c r="C12" s="14" t="s">
        <v>173</v>
      </c>
      <c r="D12" s="14" t="s">
        <v>172</v>
      </c>
      <c r="E12" s="14" t="s">
        <v>72</v>
      </c>
    </row>
    <row r="13" spans="1:5" x14ac:dyDescent="0.3">
      <c r="A13" s="17" t="s">
        <v>787</v>
      </c>
      <c r="B13" s="17" t="s">
        <v>783</v>
      </c>
      <c r="C13" s="17" t="s">
        <v>784</v>
      </c>
      <c r="D13" s="17" t="s">
        <v>785</v>
      </c>
      <c r="E13" s="17" t="s">
        <v>4987</v>
      </c>
    </row>
    <row r="15" spans="1:5" x14ac:dyDescent="0.3">
      <c r="A15" s="16"/>
      <c r="B15" s="16"/>
      <c r="C15" s="16"/>
      <c r="D15" s="16"/>
      <c r="E15" s="16"/>
    </row>
    <row r="16" spans="1:5" x14ac:dyDescent="0.3">
      <c r="A16" s="113" t="s">
        <v>812</v>
      </c>
      <c r="B16" s="114"/>
      <c r="C16" s="114"/>
      <c r="D16" s="114"/>
      <c r="E16" s="114"/>
    </row>
    <row r="17" spans="1:5" x14ac:dyDescent="0.3">
      <c r="A17" s="2" t="s">
        <v>5024</v>
      </c>
      <c r="B17" s="2" t="s">
        <v>5025</v>
      </c>
      <c r="C17" s="2" t="s">
        <v>5026</v>
      </c>
      <c r="D17" s="2" t="s">
        <v>5027</v>
      </c>
      <c r="E17" s="2" t="s">
        <v>5028</v>
      </c>
    </row>
    <row r="18" spans="1:5" x14ac:dyDescent="0.3">
      <c r="A18" s="43" t="s">
        <v>5029</v>
      </c>
      <c r="B18" s="43" t="s">
        <v>1418</v>
      </c>
      <c r="C18" s="43" t="s">
        <v>5030</v>
      </c>
      <c r="D18" s="43" t="s">
        <v>5030</v>
      </c>
      <c r="E18" s="43" t="s">
        <v>1350</v>
      </c>
    </row>
    <row r="19" spans="1:5" x14ac:dyDescent="0.3">
      <c r="A19" s="43" t="s">
        <v>1181</v>
      </c>
      <c r="B19" s="43" t="s">
        <v>1418</v>
      </c>
      <c r="C19" s="43" t="s">
        <v>1182</v>
      </c>
      <c r="D19" s="43" t="s">
        <v>5030</v>
      </c>
      <c r="E19" s="43" t="s">
        <v>1350</v>
      </c>
    </row>
    <row r="20" spans="1:5" x14ac:dyDescent="0.3">
      <c r="A20" s="43" t="s">
        <v>1204</v>
      </c>
      <c r="B20" s="43" t="s">
        <v>1418</v>
      </c>
      <c r="C20" s="43" t="s">
        <v>1351</v>
      </c>
      <c r="D20" s="43" t="s">
        <v>5030</v>
      </c>
      <c r="E20" s="43" t="s">
        <v>1350</v>
      </c>
    </row>
    <row r="21" spans="1:5" x14ac:dyDescent="0.3">
      <c r="A21" s="43" t="s">
        <v>1205</v>
      </c>
      <c r="B21" s="43" t="s">
        <v>1418</v>
      </c>
      <c r="C21" s="43" t="s">
        <v>1352</v>
      </c>
      <c r="D21" s="43" t="s">
        <v>5030</v>
      </c>
      <c r="E21" s="43" t="s">
        <v>1350</v>
      </c>
    </row>
    <row r="22" spans="1:5" x14ac:dyDescent="0.3">
      <c r="A22" s="43" t="s">
        <v>1206</v>
      </c>
      <c r="B22" s="43" t="s">
        <v>1418</v>
      </c>
      <c r="C22" s="43" t="s">
        <v>1353</v>
      </c>
      <c r="D22" s="43" t="s">
        <v>5030</v>
      </c>
      <c r="E22" s="43" t="s">
        <v>1350</v>
      </c>
    </row>
    <row r="23" spans="1:5" x14ac:dyDescent="0.3">
      <c r="A23" s="43" t="s">
        <v>1207</v>
      </c>
      <c r="B23" s="43" t="s">
        <v>1419</v>
      </c>
      <c r="C23" s="43" t="s">
        <v>5030</v>
      </c>
      <c r="D23" s="43" t="s">
        <v>5031</v>
      </c>
      <c r="E23" s="43" t="s">
        <v>1350</v>
      </c>
    </row>
    <row r="24" spans="1:5" x14ac:dyDescent="0.3">
      <c r="A24" s="43" t="s">
        <v>1208</v>
      </c>
      <c r="B24" s="43" t="s">
        <v>1419</v>
      </c>
      <c r="C24" s="43" t="s">
        <v>1354</v>
      </c>
      <c r="D24" s="43" t="s">
        <v>5030</v>
      </c>
      <c r="E24" s="43" t="s">
        <v>1350</v>
      </c>
    </row>
    <row r="25" spans="1:5" x14ac:dyDescent="0.3">
      <c r="A25" s="43" t="s">
        <v>1209</v>
      </c>
      <c r="B25" s="43" t="s">
        <v>1419</v>
      </c>
      <c r="C25" s="43" t="s">
        <v>1355</v>
      </c>
      <c r="D25" s="43" t="s">
        <v>5030</v>
      </c>
      <c r="E25" s="43" t="s">
        <v>1350</v>
      </c>
    </row>
    <row r="26" spans="1:5" x14ac:dyDescent="0.3">
      <c r="A26" s="43" t="s">
        <v>1210</v>
      </c>
      <c r="B26" s="43" t="s">
        <v>1419</v>
      </c>
      <c r="C26" s="43" t="s">
        <v>1356</v>
      </c>
      <c r="D26" s="43" t="s">
        <v>5030</v>
      </c>
      <c r="E26" s="43" t="s">
        <v>1350</v>
      </c>
    </row>
    <row r="27" spans="1:5" x14ac:dyDescent="0.3">
      <c r="A27" s="43" t="s">
        <v>1211</v>
      </c>
      <c r="B27" s="43" t="s">
        <v>1419</v>
      </c>
      <c r="C27" s="43" t="s">
        <v>1357</v>
      </c>
      <c r="D27" s="43" t="s">
        <v>5030</v>
      </c>
      <c r="E27" s="43" t="s">
        <v>1350</v>
      </c>
    </row>
    <row r="28" spans="1:5" x14ac:dyDescent="0.3">
      <c r="A28" s="43" t="s">
        <v>1212</v>
      </c>
      <c r="B28" s="43" t="s">
        <v>1420</v>
      </c>
      <c r="C28" s="43" t="s">
        <v>5030</v>
      </c>
      <c r="D28" s="43" t="s">
        <v>5031</v>
      </c>
      <c r="E28" s="43" t="s">
        <v>1350</v>
      </c>
    </row>
    <row r="29" spans="1:5" x14ac:dyDescent="0.3">
      <c r="A29" s="43" t="s">
        <v>1213</v>
      </c>
      <c r="B29" s="43" t="s">
        <v>1420</v>
      </c>
      <c r="C29" s="43" t="s">
        <v>1358</v>
      </c>
      <c r="D29" s="43" t="s">
        <v>5031</v>
      </c>
      <c r="E29" s="43" t="s">
        <v>1350</v>
      </c>
    </row>
    <row r="30" spans="1:5" x14ac:dyDescent="0.3">
      <c r="A30" s="43" t="s">
        <v>1214</v>
      </c>
      <c r="B30" s="43" t="s">
        <v>1420</v>
      </c>
      <c r="C30" s="43" t="s">
        <v>1359</v>
      </c>
      <c r="D30" s="43" t="s">
        <v>5030</v>
      </c>
      <c r="E30" s="43" t="s">
        <v>1350</v>
      </c>
    </row>
    <row r="31" spans="1:5" x14ac:dyDescent="0.3">
      <c r="A31" s="43" t="s">
        <v>1215</v>
      </c>
      <c r="B31" s="43" t="s">
        <v>1420</v>
      </c>
      <c r="C31" s="43" t="s">
        <v>306</v>
      </c>
      <c r="D31" s="43" t="s">
        <v>5030</v>
      </c>
      <c r="E31" s="43" t="s">
        <v>1350</v>
      </c>
    </row>
    <row r="32" spans="1:5" x14ac:dyDescent="0.3">
      <c r="A32" s="43" t="s">
        <v>1178</v>
      </c>
      <c r="B32" s="43" t="s">
        <v>1420</v>
      </c>
      <c r="C32" s="43" t="s">
        <v>259</v>
      </c>
      <c r="D32" s="43" t="s">
        <v>5031</v>
      </c>
      <c r="E32" s="43" t="s">
        <v>1350</v>
      </c>
    </row>
    <row r="33" spans="1:5" x14ac:dyDescent="0.3">
      <c r="A33" s="43" t="s">
        <v>1216</v>
      </c>
      <c r="B33" s="43" t="s">
        <v>1420</v>
      </c>
      <c r="C33" s="43" t="s">
        <v>1360</v>
      </c>
      <c r="D33" s="43" t="s">
        <v>5031</v>
      </c>
      <c r="E33" s="43" t="s">
        <v>1350</v>
      </c>
    </row>
    <row r="34" spans="1:5" x14ac:dyDescent="0.3">
      <c r="A34" s="43" t="s">
        <v>1217</v>
      </c>
      <c r="B34" s="43" t="s">
        <v>1420</v>
      </c>
      <c r="C34" s="43" t="s">
        <v>1361</v>
      </c>
      <c r="D34" s="43" t="s">
        <v>5030</v>
      </c>
      <c r="E34" s="43" t="s">
        <v>1350</v>
      </c>
    </row>
    <row r="35" spans="1:5" x14ac:dyDescent="0.3">
      <c r="A35" s="43" t="s">
        <v>1218</v>
      </c>
      <c r="B35" s="43" t="s">
        <v>1421</v>
      </c>
      <c r="C35" s="43" t="s">
        <v>5030</v>
      </c>
      <c r="D35" s="43" t="s">
        <v>5031</v>
      </c>
      <c r="E35" s="43" t="s">
        <v>1350</v>
      </c>
    </row>
    <row r="36" spans="1:5" x14ac:dyDescent="0.3">
      <c r="A36" s="43" t="s">
        <v>1219</v>
      </c>
      <c r="B36" s="43" t="s">
        <v>1421</v>
      </c>
      <c r="C36" s="43" t="s">
        <v>1362</v>
      </c>
      <c r="D36" s="43" t="s">
        <v>5030</v>
      </c>
      <c r="E36" s="43" t="s">
        <v>1350</v>
      </c>
    </row>
    <row r="37" spans="1:5" x14ac:dyDescent="0.3">
      <c r="A37" s="43" t="s">
        <v>1220</v>
      </c>
      <c r="B37" s="43" t="s">
        <v>1421</v>
      </c>
      <c r="C37" s="43" t="s">
        <v>1362</v>
      </c>
      <c r="D37" s="43" t="s">
        <v>5032</v>
      </c>
      <c r="E37" s="43" t="s">
        <v>1350</v>
      </c>
    </row>
    <row r="38" spans="1:5" x14ac:dyDescent="0.3">
      <c r="A38" s="43" t="s">
        <v>1221</v>
      </c>
      <c r="B38" s="43" t="s">
        <v>1421</v>
      </c>
      <c r="C38" s="43" t="s">
        <v>1362</v>
      </c>
      <c r="D38" s="43" t="s">
        <v>1386</v>
      </c>
      <c r="E38" s="43" t="s">
        <v>1350</v>
      </c>
    </row>
    <row r="39" spans="1:5" x14ac:dyDescent="0.3">
      <c r="A39" s="43" t="s">
        <v>1222</v>
      </c>
      <c r="B39" s="43" t="s">
        <v>1421</v>
      </c>
      <c r="C39" s="43" t="s">
        <v>1363</v>
      </c>
      <c r="D39" s="43" t="s">
        <v>5030</v>
      </c>
      <c r="E39" s="43" t="s">
        <v>1350</v>
      </c>
    </row>
    <row r="40" spans="1:5" x14ac:dyDescent="0.3">
      <c r="A40" s="43" t="s">
        <v>1223</v>
      </c>
      <c r="B40" s="43" t="s">
        <v>1421</v>
      </c>
      <c r="C40" s="43" t="s">
        <v>1364</v>
      </c>
      <c r="D40" s="43" t="s">
        <v>5031</v>
      </c>
      <c r="E40" s="43" t="s">
        <v>1350</v>
      </c>
    </row>
    <row r="41" spans="1:5" x14ac:dyDescent="0.3">
      <c r="A41" s="43" t="s">
        <v>1224</v>
      </c>
      <c r="B41" s="43" t="s">
        <v>1421</v>
      </c>
      <c r="C41" s="43" t="s">
        <v>1364</v>
      </c>
      <c r="D41" s="43" t="s">
        <v>1387</v>
      </c>
      <c r="E41" s="43" t="s">
        <v>1350</v>
      </c>
    </row>
    <row r="42" spans="1:5" x14ac:dyDescent="0.3">
      <c r="A42" s="43" t="s">
        <v>1225</v>
      </c>
      <c r="B42" s="43" t="s">
        <v>1421</v>
      </c>
      <c r="C42" s="43" t="s">
        <v>1364</v>
      </c>
      <c r="D42" s="43" t="s">
        <v>1388</v>
      </c>
      <c r="E42" s="43" t="s">
        <v>1350</v>
      </c>
    </row>
    <row r="43" spans="1:5" x14ac:dyDescent="0.3">
      <c r="A43" s="43" t="s">
        <v>1226</v>
      </c>
      <c r="B43" s="43" t="s">
        <v>1421</v>
      </c>
      <c r="C43" s="43" t="s">
        <v>1365</v>
      </c>
      <c r="D43" s="43" t="s">
        <v>5030</v>
      </c>
      <c r="E43" s="43" t="s">
        <v>1350</v>
      </c>
    </row>
    <row r="44" spans="1:5" x14ac:dyDescent="0.3">
      <c r="A44" s="43" t="s">
        <v>5225</v>
      </c>
      <c r="B44" s="43" t="s">
        <v>202</v>
      </c>
      <c r="C44" s="43" t="s">
        <v>1376</v>
      </c>
      <c r="D44" s="43" t="s">
        <v>5033</v>
      </c>
      <c r="E44" s="43" t="s">
        <v>1154</v>
      </c>
    </row>
    <row r="45" spans="1:5" x14ac:dyDescent="0.3">
      <c r="A45" s="43" t="s">
        <v>1257</v>
      </c>
      <c r="B45" s="43" t="s">
        <v>202</v>
      </c>
      <c r="C45" s="43" t="s">
        <v>1376</v>
      </c>
      <c r="D45" s="43" t="s">
        <v>1389</v>
      </c>
      <c r="E45" s="43" t="s">
        <v>1154</v>
      </c>
    </row>
    <row r="46" spans="1:5" x14ac:dyDescent="0.3">
      <c r="A46" s="43" t="s">
        <v>1258</v>
      </c>
      <c r="B46" s="43" t="s">
        <v>202</v>
      </c>
      <c r="C46" s="43" t="s">
        <v>1376</v>
      </c>
      <c r="D46" s="43" t="s">
        <v>1390</v>
      </c>
      <c r="E46" s="43" t="s">
        <v>1154</v>
      </c>
    </row>
    <row r="47" spans="1:5" x14ac:dyDescent="0.3">
      <c r="A47" s="43" t="s">
        <v>1259</v>
      </c>
      <c r="B47" s="43" t="s">
        <v>202</v>
      </c>
      <c r="C47" s="43" t="s">
        <v>1376</v>
      </c>
      <c r="D47" s="43" t="s">
        <v>1391</v>
      </c>
      <c r="E47" s="43" t="s">
        <v>1154</v>
      </c>
    </row>
    <row r="48" spans="1:5" x14ac:dyDescent="0.3">
      <c r="A48" s="43" t="s">
        <v>1316</v>
      </c>
      <c r="B48" s="43" t="s">
        <v>168</v>
      </c>
      <c r="C48" s="43" t="s">
        <v>5030</v>
      </c>
      <c r="D48" s="43" t="s">
        <v>5031</v>
      </c>
      <c r="E48" s="43" t="s">
        <v>266</v>
      </c>
    </row>
    <row r="49" spans="1:5" x14ac:dyDescent="0.3">
      <c r="A49" s="43" t="s">
        <v>1330</v>
      </c>
      <c r="B49" s="43" t="s">
        <v>303</v>
      </c>
      <c r="C49" s="43" t="s">
        <v>5030</v>
      </c>
      <c r="D49" s="43" t="s">
        <v>5030</v>
      </c>
      <c r="E49" s="43" t="s">
        <v>266</v>
      </c>
    </row>
    <row r="50" spans="1:5" x14ac:dyDescent="0.3">
      <c r="A50" s="43" t="s">
        <v>1332</v>
      </c>
      <c r="B50" s="43" t="s">
        <v>303</v>
      </c>
      <c r="C50" s="43" t="s">
        <v>1384</v>
      </c>
      <c r="D50" s="43" t="s">
        <v>5030</v>
      </c>
      <c r="E50" s="43" t="s">
        <v>266</v>
      </c>
    </row>
    <row r="51" spans="1:5" x14ac:dyDescent="0.3">
      <c r="A51" s="43" t="s">
        <v>1335</v>
      </c>
      <c r="B51" s="43" t="s">
        <v>303</v>
      </c>
      <c r="C51" s="43" t="s">
        <v>1385</v>
      </c>
      <c r="D51" s="43" t="s">
        <v>1415</v>
      </c>
      <c r="E51" s="43" t="s">
        <v>266</v>
      </c>
    </row>
    <row r="52" spans="1:5" x14ac:dyDescent="0.3">
      <c r="A52" s="43" t="s">
        <v>1340</v>
      </c>
      <c r="B52" s="43" t="s">
        <v>170</v>
      </c>
      <c r="C52" s="43" t="s">
        <v>5030</v>
      </c>
      <c r="D52" s="43" t="s">
        <v>5031</v>
      </c>
      <c r="E52" s="43" t="s">
        <v>294</v>
      </c>
    </row>
    <row r="53" spans="1:5" x14ac:dyDescent="0.3">
      <c r="A53" s="43" t="s">
        <v>1346</v>
      </c>
      <c r="B53" s="43" t="s">
        <v>757</v>
      </c>
      <c r="C53" s="43" t="s">
        <v>5030</v>
      </c>
      <c r="D53" s="43" t="s">
        <v>5031</v>
      </c>
      <c r="E53" s="43" t="s">
        <v>753</v>
      </c>
    </row>
    <row r="54" spans="1:5" x14ac:dyDescent="0.3">
      <c r="A54" s="42" t="s">
        <v>1348</v>
      </c>
      <c r="B54" s="42" t="s">
        <v>754</v>
      </c>
      <c r="C54" s="42" t="s">
        <v>5030</v>
      </c>
      <c r="D54" s="42" t="s">
        <v>5031</v>
      </c>
      <c r="E54" s="42" t="s">
        <v>753</v>
      </c>
    </row>
    <row r="57" spans="1:5" x14ac:dyDescent="0.3">
      <c r="A57" s="113" t="s">
        <v>801</v>
      </c>
      <c r="B57" s="114"/>
      <c r="C57" s="114"/>
      <c r="D57" s="114"/>
      <c r="E57" s="114"/>
    </row>
    <row r="58" spans="1:5" x14ac:dyDescent="0.3">
      <c r="A58" s="2" t="s">
        <v>8</v>
      </c>
      <c r="B58" s="2" t="s">
        <v>9</v>
      </c>
      <c r="C58" s="116" t="s">
        <v>803</v>
      </c>
      <c r="D58" s="117"/>
      <c r="E58" s="118"/>
    </row>
    <row r="59" spans="1:5" x14ac:dyDescent="0.3">
      <c r="A59" s="17" t="s">
        <v>805</v>
      </c>
      <c r="B59" s="17" t="s">
        <v>807</v>
      </c>
      <c r="C59" s="115" t="s">
        <v>808</v>
      </c>
      <c r="D59" s="115"/>
      <c r="E59" s="115"/>
    </row>
    <row r="60" spans="1:5" x14ac:dyDescent="0.3">
      <c r="A60" s="17" t="s">
        <v>806</v>
      </c>
      <c r="B60" s="17" t="s">
        <v>802</v>
      </c>
      <c r="C60" s="115" t="s">
        <v>804</v>
      </c>
      <c r="D60" s="115"/>
      <c r="E60" s="115"/>
    </row>
    <row r="61" spans="1:5" x14ac:dyDescent="0.3">
      <c r="A61" s="17" t="s">
        <v>809</v>
      </c>
      <c r="B61" s="17" t="s">
        <v>810</v>
      </c>
      <c r="C61" s="115" t="s">
        <v>811</v>
      </c>
      <c r="D61" s="115"/>
      <c r="E61" s="115"/>
    </row>
  </sheetData>
  <mergeCells count="7">
    <mergeCell ref="A16:E16"/>
    <mergeCell ref="C60:E60"/>
    <mergeCell ref="C61:E61"/>
    <mergeCell ref="A1:E1"/>
    <mergeCell ref="A57:E57"/>
    <mergeCell ref="C58:E58"/>
    <mergeCell ref="C59:E59"/>
  </mergeCells>
  <phoneticPr fontId="5" type="noConversion"/>
  <conditionalFormatting sqref="A18">
    <cfRule type="duplicateValues" dxfId="1417" priority="2"/>
  </conditionalFormatting>
  <conditionalFormatting sqref="A19">
    <cfRule type="duplicateValues" dxfId="1416" priority="1"/>
  </conditionalFormatting>
  <conditionalFormatting sqref="A20:A43">
    <cfRule type="duplicateValues" dxfId="1415" priority="11"/>
  </conditionalFormatting>
  <conditionalFormatting sqref="A44:A47">
    <cfRule type="duplicateValues" dxfId="1414" priority="1996"/>
  </conditionalFormatting>
  <conditionalFormatting sqref="A48">
    <cfRule type="duplicateValues" dxfId="1413" priority="8"/>
  </conditionalFormatting>
  <conditionalFormatting sqref="A49">
    <cfRule type="duplicateValues" dxfId="1412" priority="7"/>
  </conditionalFormatting>
  <conditionalFormatting sqref="A50:A51">
    <cfRule type="duplicateValues" dxfId="1411" priority="2001"/>
  </conditionalFormatting>
  <conditionalFormatting sqref="A52">
    <cfRule type="duplicateValues" dxfId="1410" priority="5"/>
  </conditionalFormatting>
  <conditionalFormatting sqref="A53">
    <cfRule type="duplicateValues" dxfId="1409" priority="4"/>
  </conditionalFormatting>
  <conditionalFormatting sqref="A54">
    <cfRule type="duplicateValues" dxfId="1408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V230"/>
  <sheetViews>
    <sheetView tabSelected="1" zoomScale="85" zoomScaleNormal="85" workbookViewId="0">
      <selection activeCell="I62" sqref="I62"/>
    </sheetView>
  </sheetViews>
  <sheetFormatPr defaultRowHeight="16.5" x14ac:dyDescent="0.3"/>
  <cols>
    <col min="1" max="1" width="9.375" bestFit="1" customWidth="1"/>
    <col min="2" max="2" width="18.375" bestFit="1" customWidth="1"/>
    <col min="3" max="3" width="24.125" style="20" customWidth="1"/>
    <col min="4" max="4" width="37.375" bestFit="1" customWidth="1"/>
    <col min="5" max="5" width="41.625" bestFit="1" customWidth="1"/>
    <col min="6" max="6" width="60.125" bestFit="1" customWidth="1"/>
    <col min="7" max="7" width="75.75" style="101" customWidth="1"/>
    <col min="8" max="8" width="14.625" bestFit="1" customWidth="1"/>
    <col min="9" max="9" width="19.125" bestFit="1" customWidth="1"/>
    <col min="10" max="10" width="48.5" bestFit="1" customWidth="1"/>
    <col min="11" max="11" width="14.375" bestFit="1" customWidth="1"/>
    <col min="12" max="12" width="15.25" bestFit="1" customWidth="1"/>
    <col min="13" max="13" width="11.875" bestFit="1" customWidth="1"/>
    <col min="14" max="15" width="15.625" style="20" bestFit="1" customWidth="1"/>
    <col min="16" max="16" width="27.875" bestFit="1" customWidth="1"/>
    <col min="17" max="17" width="19.125" style="20" bestFit="1" customWidth="1"/>
    <col min="18" max="19" width="17.375" style="20" bestFit="1" customWidth="1"/>
  </cols>
  <sheetData>
    <row r="1" spans="1:22" x14ac:dyDescent="0.3">
      <c r="A1" s="87" t="s">
        <v>527</v>
      </c>
      <c r="B1" s="87" t="s">
        <v>528</v>
      </c>
      <c r="C1" s="87" t="s">
        <v>529</v>
      </c>
      <c r="D1" s="87" t="s">
        <v>530</v>
      </c>
      <c r="E1" s="87" t="s">
        <v>531</v>
      </c>
      <c r="F1" s="87" t="s">
        <v>532</v>
      </c>
      <c r="G1" s="100" t="s">
        <v>5105</v>
      </c>
      <c r="H1" s="87" t="s">
        <v>5106</v>
      </c>
      <c r="I1" s="87" t="s">
        <v>533</v>
      </c>
      <c r="J1" s="87" t="s">
        <v>534</v>
      </c>
      <c r="K1" s="88" t="s">
        <v>4938</v>
      </c>
      <c r="L1" s="89" t="s">
        <v>13</v>
      </c>
      <c r="M1" s="88" t="s">
        <v>15</v>
      </c>
      <c r="N1" s="88" t="s">
        <v>4983</v>
      </c>
      <c r="O1" s="88" t="s">
        <v>4984</v>
      </c>
      <c r="P1" s="88" t="s">
        <v>17</v>
      </c>
      <c r="Q1" s="88" t="s">
        <v>18</v>
      </c>
      <c r="R1" s="90" t="s">
        <v>4939</v>
      </c>
      <c r="S1" s="90" t="s">
        <v>4940</v>
      </c>
    </row>
    <row r="2" spans="1:22" ht="17.100000000000001" hidden="1" customHeight="1" x14ac:dyDescent="0.3">
      <c r="A2" s="6" t="s">
        <v>390</v>
      </c>
      <c r="B2" s="6" t="s">
        <v>139</v>
      </c>
      <c r="C2" s="6"/>
      <c r="D2" s="91"/>
      <c r="E2" s="91" t="s">
        <v>5129</v>
      </c>
      <c r="F2" s="91" t="s">
        <v>535</v>
      </c>
      <c r="G2" s="93" t="s">
        <v>5130</v>
      </c>
      <c r="H2" s="91"/>
      <c r="I2" s="6" t="s">
        <v>536</v>
      </c>
      <c r="J2" s="91" t="s">
        <v>537</v>
      </c>
      <c r="K2" s="123" t="s">
        <v>4941</v>
      </c>
      <c r="L2" s="92">
        <v>10000</v>
      </c>
      <c r="M2" s="123" t="s">
        <v>4942</v>
      </c>
      <c r="N2" s="6" t="s">
        <v>5309</v>
      </c>
      <c r="O2" s="6" t="s">
        <v>1423</v>
      </c>
      <c r="P2" s="123" t="s">
        <v>4943</v>
      </c>
      <c r="Q2" s="6">
        <f>1-(ROUND((RIGHT(R2, LEN(R2)-7)+RIGHT(S2, LEN(S2)-7))/2, 2)/10)</f>
        <v>0.85</v>
      </c>
      <c r="R2" s="6" t="s">
        <v>4944</v>
      </c>
      <c r="S2" s="6" t="s">
        <v>4945</v>
      </c>
    </row>
    <row r="3" spans="1:22" ht="18" hidden="1" x14ac:dyDescent="0.3">
      <c r="A3" s="6" t="s">
        <v>391</v>
      </c>
      <c r="B3" s="6" t="s">
        <v>120</v>
      </c>
      <c r="C3" s="6"/>
      <c r="D3" s="91"/>
      <c r="E3" s="91" t="s">
        <v>5131</v>
      </c>
      <c r="F3" s="91" t="s">
        <v>538</v>
      </c>
      <c r="G3" s="93" t="s">
        <v>5132</v>
      </c>
      <c r="H3" s="91"/>
      <c r="I3" s="6" t="s">
        <v>536</v>
      </c>
      <c r="J3" s="91"/>
      <c r="K3" s="124"/>
      <c r="L3" s="92">
        <v>300000</v>
      </c>
      <c r="M3" s="124"/>
      <c r="N3" s="6" t="s">
        <v>5309</v>
      </c>
      <c r="O3" s="6" t="s">
        <v>1423</v>
      </c>
      <c r="P3" s="124"/>
      <c r="Q3" s="6">
        <f t="shared" ref="Q3:Q66" si="0">1-(ROUND((RIGHT(R3, LEN(R3)-7)+RIGHT(S3, LEN(S3)-7))/2, 2)/10)</f>
        <v>0.8</v>
      </c>
      <c r="R3" s="6" t="s">
        <v>4946</v>
      </c>
      <c r="S3" s="6" t="s">
        <v>4945</v>
      </c>
      <c r="V3" s="106"/>
    </row>
    <row r="4" spans="1:22" ht="18" hidden="1" x14ac:dyDescent="0.3">
      <c r="A4" s="6" t="s">
        <v>392</v>
      </c>
      <c r="B4" s="6" t="s">
        <v>96</v>
      </c>
      <c r="C4" s="6"/>
      <c r="D4" s="91"/>
      <c r="E4" s="91" t="s">
        <v>5133</v>
      </c>
      <c r="F4" s="91" t="s">
        <v>539</v>
      </c>
      <c r="G4" s="93" t="s">
        <v>5134</v>
      </c>
      <c r="H4" s="91"/>
      <c r="I4" s="6" t="s">
        <v>540</v>
      </c>
      <c r="J4" s="91" t="s">
        <v>541</v>
      </c>
      <c r="K4" s="124"/>
      <c r="L4" s="92">
        <v>200000000</v>
      </c>
      <c r="M4" s="124"/>
      <c r="N4" s="6" t="s">
        <v>5311</v>
      </c>
      <c r="O4" s="6" t="s">
        <v>1423</v>
      </c>
      <c r="P4" s="124"/>
      <c r="Q4" s="6">
        <f t="shared" si="0"/>
        <v>0.9</v>
      </c>
      <c r="R4" s="6" t="s">
        <v>4947</v>
      </c>
      <c r="S4" s="6" t="s">
        <v>4945</v>
      </c>
    </row>
    <row r="5" spans="1:22" ht="33" hidden="1" x14ac:dyDescent="0.3">
      <c r="A5" s="6" t="s">
        <v>393</v>
      </c>
      <c r="B5" s="6" t="s">
        <v>42</v>
      </c>
      <c r="C5" s="6"/>
      <c r="D5" s="91"/>
      <c r="E5" s="91" t="s">
        <v>542</v>
      </c>
      <c r="F5" s="91" t="s">
        <v>543</v>
      </c>
      <c r="G5" s="93" t="s">
        <v>5135</v>
      </c>
      <c r="H5" s="91"/>
      <c r="I5" s="6" t="s">
        <v>544</v>
      </c>
      <c r="J5" s="91" t="s">
        <v>543</v>
      </c>
      <c r="K5" s="124"/>
      <c r="L5" s="92">
        <v>40000000</v>
      </c>
      <c r="M5" s="124"/>
      <c r="N5" s="6" t="s">
        <v>5309</v>
      </c>
      <c r="O5" s="6" t="s">
        <v>5310</v>
      </c>
      <c r="P5" s="124"/>
      <c r="Q5" s="6">
        <f t="shared" si="0"/>
        <v>0.4</v>
      </c>
      <c r="R5" s="6" t="s">
        <v>4948</v>
      </c>
      <c r="S5" s="6" t="s">
        <v>4949</v>
      </c>
    </row>
    <row r="6" spans="1:22" ht="18" hidden="1" x14ac:dyDescent="0.3">
      <c r="A6" s="6" t="s">
        <v>394</v>
      </c>
      <c r="B6" s="6" t="s">
        <v>66</v>
      </c>
      <c r="C6" s="6"/>
      <c r="D6" s="91"/>
      <c r="E6" s="91" t="s">
        <v>5136</v>
      </c>
      <c r="F6" s="91" t="s">
        <v>545</v>
      </c>
      <c r="G6" s="93" t="s">
        <v>5140</v>
      </c>
      <c r="H6" s="110" t="s">
        <v>5381</v>
      </c>
      <c r="I6" s="6" t="s">
        <v>544</v>
      </c>
      <c r="J6" s="91" t="s">
        <v>546</v>
      </c>
      <c r="K6" s="124"/>
      <c r="L6" s="92">
        <v>40000000</v>
      </c>
      <c r="M6" s="124"/>
      <c r="N6" s="6" t="s">
        <v>5308</v>
      </c>
      <c r="O6" s="6" t="s">
        <v>1423</v>
      </c>
      <c r="P6" s="124"/>
      <c r="Q6" s="6">
        <f t="shared" si="0"/>
        <v>0.7</v>
      </c>
      <c r="R6" s="6" t="s">
        <v>4944</v>
      </c>
      <c r="S6" s="6" t="s">
        <v>4950</v>
      </c>
    </row>
    <row r="7" spans="1:22" ht="33.6" hidden="1" customHeight="1" x14ac:dyDescent="0.3">
      <c r="A7" s="6" t="s">
        <v>395</v>
      </c>
      <c r="B7" s="6" t="s">
        <v>44</v>
      </c>
      <c r="C7" s="6"/>
      <c r="D7" s="91"/>
      <c r="E7" s="91" t="s">
        <v>5137</v>
      </c>
      <c r="F7" s="91" t="s">
        <v>547</v>
      </c>
      <c r="G7" s="93" t="s">
        <v>5138</v>
      </c>
      <c r="H7" s="91"/>
      <c r="I7" s="6" t="s">
        <v>544</v>
      </c>
      <c r="J7" s="91" t="s">
        <v>548</v>
      </c>
      <c r="K7" s="124"/>
      <c r="L7" s="92">
        <v>40000000</v>
      </c>
      <c r="M7" s="124"/>
      <c r="N7" s="6" t="s">
        <v>5309</v>
      </c>
      <c r="O7" s="6" t="s">
        <v>5310</v>
      </c>
      <c r="P7" s="124"/>
      <c r="Q7" s="6">
        <f t="shared" si="0"/>
        <v>0.5</v>
      </c>
      <c r="R7" s="6" t="s">
        <v>4944</v>
      </c>
      <c r="S7" s="6" t="s">
        <v>4949</v>
      </c>
    </row>
    <row r="8" spans="1:22" ht="18" hidden="1" x14ac:dyDescent="0.3">
      <c r="A8" s="6" t="s">
        <v>396</v>
      </c>
      <c r="B8" s="6" t="s">
        <v>104</v>
      </c>
      <c r="C8" s="6"/>
      <c r="D8" s="91"/>
      <c r="E8" s="91" t="s">
        <v>5139</v>
      </c>
      <c r="F8" s="91" t="s">
        <v>549</v>
      </c>
      <c r="G8" s="93" t="s">
        <v>5141</v>
      </c>
      <c r="H8" s="91"/>
      <c r="I8" s="6" t="s">
        <v>540</v>
      </c>
      <c r="J8" s="91" t="s">
        <v>550</v>
      </c>
      <c r="K8" s="124"/>
      <c r="L8" s="92">
        <v>150000000</v>
      </c>
      <c r="M8" s="124"/>
      <c r="N8" s="6" t="s">
        <v>5311</v>
      </c>
      <c r="O8" s="6" t="s">
        <v>1423</v>
      </c>
      <c r="P8" s="124"/>
      <c r="Q8" s="6">
        <f t="shared" si="0"/>
        <v>0.75</v>
      </c>
      <c r="R8" s="6" t="s">
        <v>4944</v>
      </c>
      <c r="S8" s="6" t="s">
        <v>4951</v>
      </c>
    </row>
    <row r="9" spans="1:22" ht="18" hidden="1" x14ac:dyDescent="0.3">
      <c r="A9" s="6" t="s">
        <v>397</v>
      </c>
      <c r="B9" s="6" t="s">
        <v>154</v>
      </c>
      <c r="C9" s="6"/>
      <c r="D9" s="91"/>
      <c r="E9" s="91" t="s">
        <v>5142</v>
      </c>
      <c r="F9" s="91" t="s">
        <v>551</v>
      </c>
      <c r="G9" s="93" t="s">
        <v>5143</v>
      </c>
      <c r="H9" s="91"/>
      <c r="I9" s="6" t="s">
        <v>536</v>
      </c>
      <c r="J9" s="91"/>
      <c r="K9" s="124"/>
      <c r="L9" s="92">
        <v>2000000</v>
      </c>
      <c r="M9" s="124"/>
      <c r="N9" s="6" t="s">
        <v>5311</v>
      </c>
      <c r="O9" s="6" t="s">
        <v>5310</v>
      </c>
      <c r="P9" s="124"/>
      <c r="Q9" s="6">
        <f t="shared" si="0"/>
        <v>0.7</v>
      </c>
      <c r="R9" s="6" t="s">
        <v>4947</v>
      </c>
      <c r="S9" s="6" t="s">
        <v>4952</v>
      </c>
    </row>
    <row r="10" spans="1:22" ht="33" hidden="1" x14ac:dyDescent="0.3">
      <c r="A10" s="6" t="s">
        <v>398</v>
      </c>
      <c r="B10" s="6" t="s">
        <v>152</v>
      </c>
      <c r="C10" s="6"/>
      <c r="D10" s="91"/>
      <c r="E10" s="91" t="s">
        <v>5144</v>
      </c>
      <c r="F10" s="91" t="s">
        <v>552</v>
      </c>
      <c r="G10" s="93" t="s">
        <v>5145</v>
      </c>
      <c r="H10" s="110" t="s">
        <v>5381</v>
      </c>
      <c r="I10" s="6" t="s">
        <v>540</v>
      </c>
      <c r="J10" s="91" t="s">
        <v>541</v>
      </c>
      <c r="K10" s="124"/>
      <c r="L10" s="92">
        <v>43000000</v>
      </c>
      <c r="M10" s="124"/>
      <c r="N10" s="6" t="s">
        <v>5308</v>
      </c>
      <c r="O10" s="6" t="s">
        <v>5310</v>
      </c>
      <c r="P10" s="124"/>
      <c r="Q10" s="6">
        <f t="shared" si="0"/>
        <v>0.7</v>
      </c>
      <c r="R10" s="6" t="s">
        <v>4947</v>
      </c>
      <c r="S10" s="6" t="s">
        <v>4952</v>
      </c>
    </row>
    <row r="11" spans="1:22" ht="18" hidden="1" x14ac:dyDescent="0.3">
      <c r="A11" s="6" t="s">
        <v>399</v>
      </c>
      <c r="B11" s="6" t="s">
        <v>148</v>
      </c>
      <c r="C11" s="6"/>
      <c r="D11" s="91"/>
      <c r="E11" s="91" t="s">
        <v>5146</v>
      </c>
      <c r="F11" s="91" t="s">
        <v>553</v>
      </c>
      <c r="G11" s="93" t="s">
        <v>5147</v>
      </c>
      <c r="H11" s="91"/>
      <c r="I11" s="6" t="s">
        <v>540</v>
      </c>
      <c r="J11" s="91" t="s">
        <v>550</v>
      </c>
      <c r="K11" s="124"/>
      <c r="L11" s="92">
        <v>150000000</v>
      </c>
      <c r="M11" s="124"/>
      <c r="N11" s="6" t="s">
        <v>5309</v>
      </c>
      <c r="O11" s="6" t="s">
        <v>1423</v>
      </c>
      <c r="P11" s="124"/>
      <c r="Q11" s="6">
        <f t="shared" si="0"/>
        <v>0.75</v>
      </c>
      <c r="R11" s="6" t="s">
        <v>4947</v>
      </c>
      <c r="S11" s="6" t="s">
        <v>4950</v>
      </c>
    </row>
    <row r="12" spans="1:22" ht="18" hidden="1" x14ac:dyDescent="0.3">
      <c r="A12" s="6" t="s">
        <v>400</v>
      </c>
      <c r="B12" s="6" t="s">
        <v>158</v>
      </c>
      <c r="C12" s="6"/>
      <c r="D12" s="91"/>
      <c r="E12" s="91" t="s">
        <v>5148</v>
      </c>
      <c r="F12" s="91" t="s">
        <v>554</v>
      </c>
      <c r="G12" s="93" t="s">
        <v>5149</v>
      </c>
      <c r="H12" s="91" t="s">
        <v>5381</v>
      </c>
      <c r="I12" s="6" t="s">
        <v>536</v>
      </c>
      <c r="J12" s="91"/>
      <c r="K12" s="124"/>
      <c r="L12" s="92">
        <v>5000000</v>
      </c>
      <c r="M12" s="124"/>
      <c r="N12" s="6" t="s">
        <v>5309</v>
      </c>
      <c r="O12" s="6" t="s">
        <v>5308</v>
      </c>
      <c r="P12" s="124"/>
      <c r="Q12" s="6">
        <f t="shared" si="0"/>
        <v>0.6</v>
      </c>
      <c r="R12" s="6" t="s">
        <v>4947</v>
      </c>
      <c r="S12" s="6" t="s">
        <v>4954</v>
      </c>
    </row>
    <row r="13" spans="1:22" ht="33" hidden="1" x14ac:dyDescent="0.3">
      <c r="A13" s="6" t="s">
        <v>401</v>
      </c>
      <c r="B13" s="6" t="s">
        <v>555</v>
      </c>
      <c r="C13" s="6"/>
      <c r="D13" s="91"/>
      <c r="E13" s="91" t="s">
        <v>5150</v>
      </c>
      <c r="F13" s="91" t="s">
        <v>557</v>
      </c>
      <c r="G13" s="93" t="s">
        <v>5151</v>
      </c>
      <c r="H13" s="91" t="s">
        <v>5381</v>
      </c>
      <c r="I13" s="6" t="s">
        <v>540</v>
      </c>
      <c r="J13" s="91" t="s">
        <v>558</v>
      </c>
      <c r="K13" s="124"/>
      <c r="L13" s="92">
        <v>92500000</v>
      </c>
      <c r="M13" s="124"/>
      <c r="N13" s="6" t="s">
        <v>5309</v>
      </c>
      <c r="O13" s="6" t="s">
        <v>5308</v>
      </c>
      <c r="P13" s="124"/>
      <c r="Q13" s="6">
        <f t="shared" si="0"/>
        <v>0.6</v>
      </c>
      <c r="R13" s="6" t="s">
        <v>4944</v>
      </c>
      <c r="S13" s="6" t="s">
        <v>4955</v>
      </c>
    </row>
    <row r="14" spans="1:22" ht="33" hidden="1" x14ac:dyDescent="0.3">
      <c r="A14" s="6" t="s">
        <v>402</v>
      </c>
      <c r="B14" s="6" t="s">
        <v>84</v>
      </c>
      <c r="C14" s="6"/>
      <c r="D14" s="91"/>
      <c r="E14" s="91" t="s">
        <v>5152</v>
      </c>
      <c r="F14" s="91" t="s">
        <v>559</v>
      </c>
      <c r="G14" s="93" t="s">
        <v>5153</v>
      </c>
      <c r="H14" s="91" t="s">
        <v>5383</v>
      </c>
      <c r="I14" s="6" t="s">
        <v>540</v>
      </c>
      <c r="J14" s="91" t="s">
        <v>550</v>
      </c>
      <c r="K14" s="124"/>
      <c r="L14" s="92">
        <v>150000000</v>
      </c>
      <c r="M14" s="124"/>
      <c r="N14" s="6" t="s">
        <v>5309</v>
      </c>
      <c r="O14" s="6" t="s">
        <v>5308</v>
      </c>
      <c r="P14" s="124"/>
      <c r="Q14" s="6">
        <f t="shared" si="0"/>
        <v>0.7</v>
      </c>
      <c r="R14" s="6" t="s">
        <v>4947</v>
      </c>
      <c r="S14" s="6" t="s">
        <v>4952</v>
      </c>
    </row>
    <row r="15" spans="1:22" ht="33" hidden="1" x14ac:dyDescent="0.3">
      <c r="A15" s="6" t="s">
        <v>403</v>
      </c>
      <c r="B15" s="6" t="s">
        <v>160</v>
      </c>
      <c r="C15" s="6"/>
      <c r="D15" s="91"/>
      <c r="E15" s="91" t="s">
        <v>5154</v>
      </c>
      <c r="F15" s="91" t="s">
        <v>560</v>
      </c>
      <c r="G15" s="93" t="s">
        <v>5155</v>
      </c>
      <c r="H15" s="91"/>
      <c r="I15" s="6" t="s">
        <v>544</v>
      </c>
      <c r="J15" s="93" t="s">
        <v>561</v>
      </c>
      <c r="K15" s="124"/>
      <c r="L15" s="92">
        <v>40000000</v>
      </c>
      <c r="M15" s="124"/>
      <c r="N15" s="6" t="s">
        <v>5310</v>
      </c>
      <c r="O15" s="6" t="s">
        <v>1423</v>
      </c>
      <c r="P15" s="124"/>
      <c r="Q15" s="6">
        <f t="shared" si="0"/>
        <v>0.4</v>
      </c>
      <c r="R15" s="6" t="s">
        <v>4946</v>
      </c>
      <c r="S15" s="6" t="s">
        <v>4956</v>
      </c>
    </row>
    <row r="16" spans="1:22" ht="18" hidden="1" x14ac:dyDescent="0.3">
      <c r="A16" s="6" t="s">
        <v>404</v>
      </c>
      <c r="B16" s="6" t="s">
        <v>145</v>
      </c>
      <c r="C16" s="6"/>
      <c r="D16" s="91"/>
      <c r="E16" s="91" t="s">
        <v>5156</v>
      </c>
      <c r="F16" s="91" t="s">
        <v>562</v>
      </c>
      <c r="G16" s="93" t="s">
        <v>5157</v>
      </c>
      <c r="H16" s="91" t="s">
        <v>5382</v>
      </c>
      <c r="I16" s="6" t="s">
        <v>540</v>
      </c>
      <c r="J16" s="91" t="s">
        <v>563</v>
      </c>
      <c r="K16" s="124"/>
      <c r="L16" s="92">
        <v>92895000</v>
      </c>
      <c r="M16" s="124"/>
      <c r="N16" s="6" t="s">
        <v>5309</v>
      </c>
      <c r="O16" s="6" t="s">
        <v>5308</v>
      </c>
      <c r="P16" s="124"/>
      <c r="Q16" s="6">
        <f t="shared" si="0"/>
        <v>0.6</v>
      </c>
      <c r="R16" s="6" t="s">
        <v>4946</v>
      </c>
      <c r="S16" s="6" t="s">
        <v>4952</v>
      </c>
    </row>
    <row r="17" spans="1:19" ht="18" hidden="1" x14ac:dyDescent="0.3">
      <c r="A17" s="6" t="s">
        <v>405</v>
      </c>
      <c r="B17" s="6" t="s">
        <v>144</v>
      </c>
      <c r="C17" s="6"/>
      <c r="D17" s="91"/>
      <c r="E17" s="91" t="s">
        <v>5158</v>
      </c>
      <c r="F17" s="91" t="s">
        <v>564</v>
      </c>
      <c r="G17" s="93" t="s">
        <v>5159</v>
      </c>
      <c r="H17" s="91" t="s">
        <v>5381</v>
      </c>
      <c r="I17" s="6" t="s">
        <v>536</v>
      </c>
      <c r="J17" s="91" t="s">
        <v>537</v>
      </c>
      <c r="K17" s="124"/>
      <c r="L17" s="92">
        <v>3000000</v>
      </c>
      <c r="M17" s="124"/>
      <c r="N17" s="6" t="s">
        <v>5309</v>
      </c>
      <c r="O17" s="6" t="s">
        <v>5308</v>
      </c>
      <c r="P17" s="124"/>
      <c r="Q17" s="6">
        <f t="shared" si="0"/>
        <v>0.8</v>
      </c>
      <c r="R17" s="6" t="s">
        <v>4944</v>
      </c>
      <c r="S17" s="6" t="s">
        <v>4957</v>
      </c>
    </row>
    <row r="18" spans="1:19" ht="18" hidden="1" x14ac:dyDescent="0.3">
      <c r="A18" s="6" t="s">
        <v>406</v>
      </c>
      <c r="B18" s="6" t="s">
        <v>142</v>
      </c>
      <c r="C18" s="6"/>
      <c r="D18" s="91"/>
      <c r="E18" s="91" t="s">
        <v>5160</v>
      </c>
      <c r="F18" s="91" t="s">
        <v>565</v>
      </c>
      <c r="G18" s="93" t="s">
        <v>5161</v>
      </c>
      <c r="H18" s="91" t="s">
        <v>5383</v>
      </c>
      <c r="I18" s="6" t="s">
        <v>540</v>
      </c>
      <c r="J18" s="91" t="s">
        <v>541</v>
      </c>
      <c r="K18" s="124"/>
      <c r="L18" s="92">
        <v>43000000</v>
      </c>
      <c r="M18" s="124"/>
      <c r="N18" s="6" t="s">
        <v>5309</v>
      </c>
      <c r="O18" s="6" t="s">
        <v>5308</v>
      </c>
      <c r="P18" s="124"/>
      <c r="Q18" s="6">
        <f t="shared" si="0"/>
        <v>0.8</v>
      </c>
      <c r="R18" s="6" t="s">
        <v>4947</v>
      </c>
      <c r="S18" s="6" t="s">
        <v>4951</v>
      </c>
    </row>
    <row r="19" spans="1:19" ht="18" hidden="1" x14ac:dyDescent="0.3">
      <c r="A19" s="6" t="s">
        <v>407</v>
      </c>
      <c r="B19" s="6" t="s">
        <v>68</v>
      </c>
      <c r="C19" s="6"/>
      <c r="D19" s="91"/>
      <c r="E19" s="91" t="s">
        <v>5162</v>
      </c>
      <c r="F19" s="91" t="s">
        <v>566</v>
      </c>
      <c r="G19" s="93" t="s">
        <v>5163</v>
      </c>
      <c r="H19" s="91" t="s">
        <v>5382</v>
      </c>
      <c r="I19" s="6" t="s">
        <v>540</v>
      </c>
      <c r="J19" s="91" t="s">
        <v>550</v>
      </c>
      <c r="K19" s="124"/>
      <c r="L19" s="92">
        <v>150000000</v>
      </c>
      <c r="M19" s="124"/>
      <c r="N19" s="6" t="s">
        <v>5311</v>
      </c>
      <c r="O19" s="6" t="s">
        <v>5308</v>
      </c>
      <c r="P19" s="124"/>
      <c r="Q19" s="6">
        <f t="shared" si="0"/>
        <v>0.8</v>
      </c>
      <c r="R19" s="6" t="s">
        <v>4944</v>
      </c>
      <c r="S19" s="6" t="s">
        <v>4957</v>
      </c>
    </row>
    <row r="20" spans="1:19" ht="33" hidden="1" x14ac:dyDescent="0.3">
      <c r="A20" s="6" t="s">
        <v>408</v>
      </c>
      <c r="B20" s="6" t="s">
        <v>141</v>
      </c>
      <c r="C20" s="6"/>
      <c r="D20" s="91"/>
      <c r="E20" s="91" t="s">
        <v>521</v>
      </c>
      <c r="F20" s="91" t="s">
        <v>567</v>
      </c>
      <c r="G20" s="93" t="s">
        <v>5165</v>
      </c>
      <c r="H20" s="91" t="s">
        <v>5381</v>
      </c>
      <c r="I20" s="6" t="s">
        <v>540</v>
      </c>
      <c r="J20" s="91" t="s">
        <v>568</v>
      </c>
      <c r="K20" s="124"/>
      <c r="L20" s="92">
        <v>135000000</v>
      </c>
      <c r="M20" s="124"/>
      <c r="N20" s="6" t="s">
        <v>5311</v>
      </c>
      <c r="O20" s="6" t="s">
        <v>5308</v>
      </c>
      <c r="P20" s="124"/>
      <c r="Q20" s="6">
        <f t="shared" si="0"/>
        <v>0.75</v>
      </c>
      <c r="R20" s="6" t="s">
        <v>4944</v>
      </c>
      <c r="S20" s="6" t="s">
        <v>4951</v>
      </c>
    </row>
    <row r="21" spans="1:19" ht="18" hidden="1" x14ac:dyDescent="0.3">
      <c r="A21" s="6" t="s">
        <v>409</v>
      </c>
      <c r="B21" s="6" t="s">
        <v>86</v>
      </c>
      <c r="C21" s="6"/>
      <c r="D21" s="91"/>
      <c r="E21" s="91" t="s">
        <v>5164</v>
      </c>
      <c r="F21" s="91" t="s">
        <v>569</v>
      </c>
      <c r="G21" s="93" t="s">
        <v>5166</v>
      </c>
      <c r="H21" s="91" t="s">
        <v>5381</v>
      </c>
      <c r="I21" s="6" t="s">
        <v>540</v>
      </c>
      <c r="J21" s="91" t="s">
        <v>568</v>
      </c>
      <c r="K21" s="124"/>
      <c r="L21" s="92">
        <v>135000000</v>
      </c>
      <c r="M21" s="124"/>
      <c r="N21" s="6" t="s">
        <v>5311</v>
      </c>
      <c r="O21" s="6" t="s">
        <v>5308</v>
      </c>
      <c r="P21" s="124"/>
      <c r="Q21" s="6">
        <f t="shared" si="0"/>
        <v>0.65</v>
      </c>
      <c r="R21" s="6" t="s">
        <v>4948</v>
      </c>
      <c r="S21" s="6" t="s">
        <v>4951</v>
      </c>
    </row>
    <row r="22" spans="1:19" ht="18" hidden="1" x14ac:dyDescent="0.3">
      <c r="A22" s="6" t="s">
        <v>410</v>
      </c>
      <c r="B22" s="6" t="s">
        <v>92</v>
      </c>
      <c r="C22" s="6"/>
      <c r="D22" s="91"/>
      <c r="E22" s="91" t="s">
        <v>93</v>
      </c>
      <c r="F22" s="91" t="s">
        <v>570</v>
      </c>
      <c r="G22" s="93" t="s">
        <v>5169</v>
      </c>
      <c r="H22" s="91" t="s">
        <v>5383</v>
      </c>
      <c r="I22" s="6" t="s">
        <v>544</v>
      </c>
      <c r="J22" s="91" t="s">
        <v>546</v>
      </c>
      <c r="K22" s="124"/>
      <c r="L22" s="92">
        <v>40000000</v>
      </c>
      <c r="M22" s="124"/>
      <c r="N22" s="6" t="s">
        <v>5311</v>
      </c>
      <c r="O22" s="6" t="s">
        <v>5308</v>
      </c>
      <c r="P22" s="124"/>
      <c r="Q22" s="6">
        <f t="shared" si="0"/>
        <v>0.75</v>
      </c>
      <c r="R22" s="6" t="s">
        <v>4948</v>
      </c>
      <c r="S22" s="6" t="s">
        <v>4945</v>
      </c>
    </row>
    <row r="23" spans="1:19" ht="18" hidden="1" x14ac:dyDescent="0.3">
      <c r="A23" s="6" t="s">
        <v>411</v>
      </c>
      <c r="B23" s="6" t="s">
        <v>137</v>
      </c>
      <c r="C23" s="6"/>
      <c r="D23" s="91"/>
      <c r="E23" s="91" t="s">
        <v>5167</v>
      </c>
      <c r="F23" s="91" t="s">
        <v>571</v>
      </c>
      <c r="G23" s="93" t="s">
        <v>5168</v>
      </c>
      <c r="H23" s="91" t="s">
        <v>5381</v>
      </c>
      <c r="I23" s="6" t="s">
        <v>540</v>
      </c>
      <c r="J23" s="91" t="s">
        <v>541</v>
      </c>
      <c r="K23" s="124"/>
      <c r="L23" s="92">
        <v>43000000</v>
      </c>
      <c r="M23" s="124"/>
      <c r="N23" s="6" t="s">
        <v>5311</v>
      </c>
      <c r="O23" s="6" t="s">
        <v>5308</v>
      </c>
      <c r="P23" s="124"/>
      <c r="Q23" s="6">
        <f t="shared" si="0"/>
        <v>0.7</v>
      </c>
      <c r="R23" s="6" t="s">
        <v>4948</v>
      </c>
      <c r="S23" s="6" t="s">
        <v>4957</v>
      </c>
    </row>
    <row r="24" spans="1:19" ht="18" hidden="1" x14ac:dyDescent="0.3">
      <c r="A24" s="6" t="s">
        <v>431</v>
      </c>
      <c r="B24" s="6" t="s">
        <v>88</v>
      </c>
      <c r="C24" s="6"/>
      <c r="D24" s="91"/>
      <c r="E24" s="91" t="s">
        <v>5170</v>
      </c>
      <c r="F24" s="91" t="s">
        <v>572</v>
      </c>
      <c r="G24" s="93" t="s">
        <v>5171</v>
      </c>
      <c r="H24" s="91" t="s">
        <v>5383</v>
      </c>
      <c r="I24" s="6" t="s">
        <v>544</v>
      </c>
      <c r="J24" s="91" t="s">
        <v>573</v>
      </c>
      <c r="K24" s="124"/>
      <c r="L24" s="92">
        <v>40000000</v>
      </c>
      <c r="M24" s="124"/>
      <c r="N24" s="6" t="s">
        <v>5309</v>
      </c>
      <c r="O24" s="6" t="s">
        <v>5308</v>
      </c>
      <c r="P24" s="124"/>
      <c r="Q24" s="6">
        <f t="shared" si="0"/>
        <v>0.44999999999999996</v>
      </c>
      <c r="R24" s="6" t="s">
        <v>4962</v>
      </c>
      <c r="S24" s="6" t="s">
        <v>4952</v>
      </c>
    </row>
    <row r="25" spans="1:19" ht="18" hidden="1" x14ac:dyDescent="0.3">
      <c r="A25" s="6" t="s">
        <v>432</v>
      </c>
      <c r="B25" s="6" t="s">
        <v>98</v>
      </c>
      <c r="C25" s="6"/>
      <c r="D25" s="91"/>
      <c r="E25" s="91" t="s">
        <v>5172</v>
      </c>
      <c r="F25" s="91" t="s">
        <v>574</v>
      </c>
      <c r="G25" s="93" t="s">
        <v>5173</v>
      </c>
      <c r="H25" s="91" t="s">
        <v>5381</v>
      </c>
      <c r="I25" s="6" t="s">
        <v>540</v>
      </c>
      <c r="J25" s="91" t="s">
        <v>568</v>
      </c>
      <c r="K25" s="124"/>
      <c r="L25" s="92">
        <v>135000000</v>
      </c>
      <c r="M25" s="124"/>
      <c r="N25" s="6" t="s">
        <v>5311</v>
      </c>
      <c r="O25" s="6" t="s">
        <v>5308</v>
      </c>
      <c r="P25" s="124"/>
      <c r="Q25" s="6">
        <f t="shared" si="0"/>
        <v>0.55000000000000004</v>
      </c>
      <c r="R25" s="6" t="s">
        <v>4963</v>
      </c>
      <c r="S25" s="6" t="s">
        <v>4950</v>
      </c>
    </row>
    <row r="26" spans="1:19" ht="49.5" hidden="1" x14ac:dyDescent="0.3">
      <c r="A26" s="6" t="s">
        <v>433</v>
      </c>
      <c r="B26" s="6" t="s">
        <v>76</v>
      </c>
      <c r="C26" s="6"/>
      <c r="D26" s="91"/>
      <c r="E26" s="91" t="s">
        <v>5174</v>
      </c>
      <c r="F26" s="91" t="s">
        <v>575</v>
      </c>
      <c r="G26" s="93" t="s">
        <v>5175</v>
      </c>
      <c r="H26" s="91" t="s">
        <v>5383</v>
      </c>
      <c r="I26" s="6" t="s">
        <v>536</v>
      </c>
      <c r="J26" s="91" t="s">
        <v>576</v>
      </c>
      <c r="K26" s="124"/>
      <c r="L26" s="92">
        <v>10000000</v>
      </c>
      <c r="M26" s="124"/>
      <c r="N26" s="6" t="s">
        <v>5309</v>
      </c>
      <c r="O26" s="6" t="s">
        <v>5308</v>
      </c>
      <c r="P26" s="124"/>
      <c r="Q26" s="6">
        <f t="shared" si="0"/>
        <v>0.25</v>
      </c>
      <c r="R26" s="6" t="s">
        <v>4964</v>
      </c>
      <c r="S26" s="6" t="s">
        <v>4954</v>
      </c>
    </row>
    <row r="27" spans="1:19" ht="33" hidden="1" x14ac:dyDescent="0.3">
      <c r="A27" s="6" t="s">
        <v>434</v>
      </c>
      <c r="B27" s="6" t="s">
        <v>133</v>
      </c>
      <c r="C27" s="6"/>
      <c r="D27" s="91"/>
      <c r="E27" s="91" t="s">
        <v>5176</v>
      </c>
      <c r="F27" s="91" t="s">
        <v>577</v>
      </c>
      <c r="G27" s="93" t="s">
        <v>5177</v>
      </c>
      <c r="H27" s="91" t="s">
        <v>5382</v>
      </c>
      <c r="I27" s="6" t="s">
        <v>536</v>
      </c>
      <c r="J27" s="91" t="s">
        <v>537</v>
      </c>
      <c r="K27" s="124"/>
      <c r="L27" s="92">
        <v>450000</v>
      </c>
      <c r="M27" s="124"/>
      <c r="N27" s="6" t="s">
        <v>5309</v>
      </c>
      <c r="O27" s="6" t="s">
        <v>5308</v>
      </c>
      <c r="P27" s="124"/>
      <c r="Q27" s="6">
        <f t="shared" si="0"/>
        <v>0.75</v>
      </c>
      <c r="R27" s="6" t="s">
        <v>4944</v>
      </c>
      <c r="S27" s="6" t="s">
        <v>4951</v>
      </c>
    </row>
    <row r="28" spans="1:19" ht="18" hidden="1" x14ac:dyDescent="0.3">
      <c r="A28" s="6" t="s">
        <v>435</v>
      </c>
      <c r="B28" s="6" t="s">
        <v>131</v>
      </c>
      <c r="C28" s="6"/>
      <c r="D28" s="91"/>
      <c r="E28" s="91" t="s">
        <v>5178</v>
      </c>
      <c r="F28" s="91" t="s">
        <v>578</v>
      </c>
      <c r="G28" s="93" t="s">
        <v>5179</v>
      </c>
      <c r="H28" s="91"/>
      <c r="I28" s="6" t="s">
        <v>536</v>
      </c>
      <c r="J28" s="91" t="s">
        <v>537</v>
      </c>
      <c r="K28" s="124"/>
      <c r="L28" s="92">
        <v>8000000</v>
      </c>
      <c r="M28" s="124"/>
      <c r="N28" s="6" t="s">
        <v>5309</v>
      </c>
      <c r="O28" s="6" t="s">
        <v>1423</v>
      </c>
      <c r="P28" s="124"/>
      <c r="Q28" s="6">
        <f t="shared" si="0"/>
        <v>0.85</v>
      </c>
      <c r="R28" s="6" t="s">
        <v>4944</v>
      </c>
      <c r="S28" s="6" t="s">
        <v>4945</v>
      </c>
    </row>
    <row r="29" spans="1:19" ht="33" hidden="1" x14ac:dyDescent="0.3">
      <c r="A29" s="6" t="s">
        <v>436</v>
      </c>
      <c r="B29" s="6" t="s">
        <v>22</v>
      </c>
      <c r="C29" s="6"/>
      <c r="D29" s="91"/>
      <c r="E29" s="91" t="s">
        <v>5180</v>
      </c>
      <c r="F29" s="91" t="s">
        <v>579</v>
      </c>
      <c r="G29" s="93" t="s">
        <v>5181</v>
      </c>
      <c r="H29" s="91"/>
      <c r="I29" s="6" t="s">
        <v>544</v>
      </c>
      <c r="J29" s="91" t="s">
        <v>580</v>
      </c>
      <c r="K29" s="124"/>
      <c r="L29" s="92">
        <v>40000000</v>
      </c>
      <c r="M29" s="124"/>
      <c r="N29" s="6" t="s">
        <v>5309</v>
      </c>
      <c r="O29" s="6" t="s">
        <v>1423</v>
      </c>
      <c r="P29" s="124"/>
      <c r="Q29" s="6">
        <f t="shared" si="0"/>
        <v>9.9999999999999978E-2</v>
      </c>
      <c r="R29" s="6" t="s">
        <v>4964</v>
      </c>
      <c r="S29" s="6" t="s">
        <v>4965</v>
      </c>
    </row>
    <row r="30" spans="1:19" ht="18" hidden="1" x14ac:dyDescent="0.3">
      <c r="A30" s="6" t="s">
        <v>437</v>
      </c>
      <c r="B30" s="6" t="s">
        <v>78</v>
      </c>
      <c r="C30" s="6"/>
      <c r="D30" s="91"/>
      <c r="E30" s="91" t="s">
        <v>5182</v>
      </c>
      <c r="F30" s="91" t="s">
        <v>581</v>
      </c>
      <c r="G30" s="93" t="s">
        <v>5183</v>
      </c>
      <c r="H30" s="91"/>
      <c r="I30" s="6" t="s">
        <v>536</v>
      </c>
      <c r="J30" s="91" t="s">
        <v>537</v>
      </c>
      <c r="K30" s="124"/>
      <c r="L30" s="92">
        <v>500000</v>
      </c>
      <c r="M30" s="124"/>
      <c r="N30" s="6" t="s">
        <v>5309</v>
      </c>
      <c r="O30" s="6" t="s">
        <v>1423</v>
      </c>
      <c r="P30" s="124"/>
      <c r="Q30" s="6">
        <f t="shared" si="0"/>
        <v>0.8</v>
      </c>
      <c r="R30" s="6" t="s">
        <v>4944</v>
      </c>
      <c r="S30" s="6" t="s">
        <v>4957</v>
      </c>
    </row>
    <row r="31" spans="1:19" ht="49.5" x14ac:dyDescent="0.3">
      <c r="A31" s="6" t="s">
        <v>438</v>
      </c>
      <c r="B31" s="6" t="s">
        <v>129</v>
      </c>
      <c r="C31" s="6"/>
      <c r="D31" s="91"/>
      <c r="E31" s="91" t="s">
        <v>5184</v>
      </c>
      <c r="F31" s="91" t="s">
        <v>582</v>
      </c>
      <c r="G31" s="93" t="s">
        <v>5384</v>
      </c>
      <c r="H31" s="91"/>
      <c r="I31" s="6" t="s">
        <v>540</v>
      </c>
      <c r="J31" s="91" t="s">
        <v>550</v>
      </c>
      <c r="K31" s="124"/>
      <c r="L31" s="92">
        <v>150000000</v>
      </c>
      <c r="M31" s="124"/>
      <c r="N31" s="6" t="s">
        <v>5309</v>
      </c>
      <c r="O31" s="6" t="s">
        <v>1423</v>
      </c>
      <c r="P31" s="124"/>
      <c r="Q31" s="6">
        <f t="shared" si="0"/>
        <v>0.8</v>
      </c>
      <c r="R31" s="6" t="s">
        <v>4944</v>
      </c>
      <c r="S31" s="6" t="s">
        <v>4957</v>
      </c>
    </row>
    <row r="32" spans="1:19" ht="33" x14ac:dyDescent="0.3">
      <c r="A32" s="6" t="s">
        <v>439</v>
      </c>
      <c r="B32" s="6" t="s">
        <v>135</v>
      </c>
      <c r="C32" s="6"/>
      <c r="D32" s="91"/>
      <c r="E32" s="91" t="s">
        <v>136</v>
      </c>
      <c r="F32" s="91" t="s">
        <v>583</v>
      </c>
      <c r="G32" s="93" t="s">
        <v>5480</v>
      </c>
      <c r="H32" s="91"/>
      <c r="I32" s="6" t="s">
        <v>544</v>
      </c>
      <c r="J32" s="91" t="s">
        <v>584</v>
      </c>
      <c r="K32" s="124"/>
      <c r="L32" s="92">
        <v>40000000</v>
      </c>
      <c r="M32" s="124"/>
      <c r="N32" s="6" t="s">
        <v>5309</v>
      </c>
      <c r="O32" s="6" t="s">
        <v>1423</v>
      </c>
      <c r="P32" s="124"/>
      <c r="Q32" s="6">
        <f t="shared" si="0"/>
        <v>0.35</v>
      </c>
      <c r="R32" s="6" t="s">
        <v>4948</v>
      </c>
      <c r="S32" s="6" t="s">
        <v>4956</v>
      </c>
    </row>
    <row r="33" spans="1:19" ht="33" x14ac:dyDescent="0.3">
      <c r="A33" s="6" t="s">
        <v>440</v>
      </c>
      <c r="B33" s="6" t="s">
        <v>126</v>
      </c>
      <c r="C33" s="6"/>
      <c r="D33" s="91"/>
      <c r="E33" s="91" t="s">
        <v>127</v>
      </c>
      <c r="F33" s="91" t="s">
        <v>585</v>
      </c>
      <c r="G33" s="93" t="s">
        <v>5482</v>
      </c>
      <c r="H33" s="110" t="s">
        <v>5381</v>
      </c>
      <c r="I33" s="6" t="s">
        <v>536</v>
      </c>
      <c r="J33" s="91" t="s">
        <v>537</v>
      </c>
      <c r="K33" s="124"/>
      <c r="L33" s="92">
        <v>150000</v>
      </c>
      <c r="M33" s="124"/>
      <c r="N33" s="6" t="s">
        <v>5309</v>
      </c>
      <c r="O33" s="6" t="s">
        <v>5308</v>
      </c>
      <c r="P33" s="124"/>
      <c r="Q33" s="6">
        <f t="shared" si="0"/>
        <v>0.8</v>
      </c>
      <c r="R33" s="6" t="s">
        <v>4944</v>
      </c>
      <c r="S33" s="6" t="s">
        <v>4957</v>
      </c>
    </row>
    <row r="34" spans="1:19" ht="49.5" x14ac:dyDescent="0.3">
      <c r="A34" s="6" t="s">
        <v>441</v>
      </c>
      <c r="B34" s="6" t="s">
        <v>150</v>
      </c>
      <c r="C34" s="6"/>
      <c r="D34" s="91"/>
      <c r="E34" s="91" t="s">
        <v>151</v>
      </c>
      <c r="F34" s="91" t="s">
        <v>586</v>
      </c>
      <c r="G34" s="93" t="s">
        <v>5481</v>
      </c>
      <c r="H34" s="91"/>
      <c r="I34" s="6" t="s">
        <v>540</v>
      </c>
      <c r="J34" s="91" t="s">
        <v>541</v>
      </c>
      <c r="K34" s="124"/>
      <c r="L34" s="92">
        <v>43000000</v>
      </c>
      <c r="M34" s="124"/>
      <c r="N34" s="6" t="s">
        <v>5311</v>
      </c>
      <c r="O34" s="6" t="s">
        <v>1423</v>
      </c>
      <c r="P34" s="124"/>
      <c r="Q34" s="6">
        <f t="shared" si="0"/>
        <v>0.7</v>
      </c>
      <c r="R34" s="6" t="s">
        <v>4946</v>
      </c>
      <c r="S34" s="6" t="s">
        <v>4951</v>
      </c>
    </row>
    <row r="35" spans="1:19" ht="18" x14ac:dyDescent="0.3">
      <c r="A35" s="6" t="s">
        <v>442</v>
      </c>
      <c r="B35" s="6" t="s">
        <v>128</v>
      </c>
      <c r="C35" s="6"/>
      <c r="D35" s="91"/>
      <c r="E35" s="91" t="s">
        <v>587</v>
      </c>
      <c r="F35" s="91" t="s">
        <v>588</v>
      </c>
      <c r="G35" s="93" t="s">
        <v>5483</v>
      </c>
      <c r="H35" s="110" t="s">
        <v>5383</v>
      </c>
      <c r="I35" s="6" t="s">
        <v>536</v>
      </c>
      <c r="J35" s="91" t="s">
        <v>537</v>
      </c>
      <c r="K35" s="124"/>
      <c r="L35" s="92">
        <v>4500000</v>
      </c>
      <c r="M35" s="124"/>
      <c r="N35" s="6" t="s">
        <v>5309</v>
      </c>
      <c r="O35" s="6" t="s">
        <v>5308</v>
      </c>
      <c r="P35" s="124"/>
      <c r="Q35" s="6">
        <f t="shared" si="0"/>
        <v>0.75</v>
      </c>
      <c r="R35" s="6" t="s">
        <v>4944</v>
      </c>
      <c r="S35" s="6" t="s">
        <v>4951</v>
      </c>
    </row>
    <row r="36" spans="1:19" ht="33" x14ac:dyDescent="0.3">
      <c r="A36" s="6" t="s">
        <v>443</v>
      </c>
      <c r="B36" s="6" t="s">
        <v>70</v>
      </c>
      <c r="C36" s="6"/>
      <c r="D36" s="91"/>
      <c r="E36" s="91" t="s">
        <v>71</v>
      </c>
      <c r="F36" s="91" t="s">
        <v>589</v>
      </c>
      <c r="G36" s="93" t="s">
        <v>5484</v>
      </c>
      <c r="H36" s="110" t="s">
        <v>5381</v>
      </c>
      <c r="I36" s="6" t="s">
        <v>540</v>
      </c>
      <c r="J36" s="91" t="s">
        <v>590</v>
      </c>
      <c r="K36" s="124"/>
      <c r="L36" s="92">
        <v>862500000</v>
      </c>
      <c r="M36" s="124"/>
      <c r="N36" s="6" t="s">
        <v>5309</v>
      </c>
      <c r="O36" s="6" t="s">
        <v>5308</v>
      </c>
      <c r="P36" s="124"/>
      <c r="Q36" s="6">
        <f t="shared" si="0"/>
        <v>0.65</v>
      </c>
      <c r="R36" s="6" t="s">
        <v>4946</v>
      </c>
      <c r="S36" s="6" t="s">
        <v>4950</v>
      </c>
    </row>
    <row r="37" spans="1:19" ht="18" x14ac:dyDescent="0.3">
      <c r="A37" s="6" t="s">
        <v>444</v>
      </c>
      <c r="B37" s="6" t="s">
        <v>124</v>
      </c>
      <c r="C37" s="6"/>
      <c r="D37" s="91"/>
      <c r="E37" s="91" t="s">
        <v>125</v>
      </c>
      <c r="F37" s="91" t="s">
        <v>591</v>
      </c>
      <c r="G37" s="93" t="s">
        <v>5485</v>
      </c>
      <c r="H37" s="91"/>
      <c r="I37" s="6" t="s">
        <v>592</v>
      </c>
      <c r="J37" s="91" t="s">
        <v>593</v>
      </c>
      <c r="K37" s="124"/>
      <c r="L37" s="92">
        <v>40000000</v>
      </c>
      <c r="M37" s="124"/>
      <c r="N37" s="6" t="s">
        <v>5310</v>
      </c>
      <c r="O37" s="6" t="s">
        <v>1423</v>
      </c>
      <c r="P37" s="124"/>
      <c r="Q37" s="6">
        <f t="shared" si="0"/>
        <v>0.4</v>
      </c>
      <c r="R37" s="6" t="s">
        <v>4963</v>
      </c>
      <c r="S37" s="6" t="s">
        <v>4954</v>
      </c>
    </row>
    <row r="38" spans="1:19" ht="33" x14ac:dyDescent="0.3">
      <c r="A38" s="6" t="s">
        <v>445</v>
      </c>
      <c r="B38" s="6" t="s">
        <v>34</v>
      </c>
      <c r="C38" s="6"/>
      <c r="D38" s="91"/>
      <c r="E38" s="91" t="s">
        <v>35</v>
      </c>
      <c r="F38" s="91" t="s">
        <v>594</v>
      </c>
      <c r="G38" s="93" t="s">
        <v>5486</v>
      </c>
      <c r="H38" s="110" t="s">
        <v>5382</v>
      </c>
      <c r="I38" s="6" t="s">
        <v>544</v>
      </c>
      <c r="J38" s="91" t="s">
        <v>595</v>
      </c>
      <c r="K38" s="124"/>
      <c r="L38" s="92">
        <v>40000000</v>
      </c>
      <c r="M38" s="124"/>
      <c r="N38" s="6" t="s">
        <v>5308</v>
      </c>
      <c r="O38" s="6" t="s">
        <v>1423</v>
      </c>
      <c r="P38" s="124"/>
      <c r="Q38" s="6">
        <f t="shared" si="0"/>
        <v>0.44999999999999996</v>
      </c>
      <c r="R38" s="6" t="s">
        <v>4946</v>
      </c>
      <c r="S38" s="6" t="s">
        <v>4949</v>
      </c>
    </row>
    <row r="39" spans="1:19" ht="33" x14ac:dyDescent="0.3">
      <c r="A39" s="6" t="s">
        <v>446</v>
      </c>
      <c r="B39" s="6" t="s">
        <v>122</v>
      </c>
      <c r="C39" s="6"/>
      <c r="D39" s="91"/>
      <c r="E39" s="91" t="s">
        <v>123</v>
      </c>
      <c r="F39" s="91" t="s">
        <v>596</v>
      </c>
      <c r="G39" s="93" t="s">
        <v>5487</v>
      </c>
      <c r="H39" s="91"/>
      <c r="I39" s="6" t="s">
        <v>544</v>
      </c>
      <c r="J39" s="91" t="s">
        <v>597</v>
      </c>
      <c r="K39" s="124"/>
      <c r="L39" s="92">
        <v>40000000</v>
      </c>
      <c r="M39" s="124"/>
      <c r="N39" s="6" t="s">
        <v>5310</v>
      </c>
      <c r="O39" s="6" t="s">
        <v>1423</v>
      </c>
      <c r="P39" s="124"/>
      <c r="Q39" s="6">
        <f t="shared" si="0"/>
        <v>0.85</v>
      </c>
      <c r="R39" s="6" t="s">
        <v>4947</v>
      </c>
      <c r="S39" s="6" t="s">
        <v>4957</v>
      </c>
    </row>
    <row r="40" spans="1:19" ht="18" x14ac:dyDescent="0.3">
      <c r="A40" s="6" t="s">
        <v>447</v>
      </c>
      <c r="B40" s="6" t="s">
        <v>72</v>
      </c>
      <c r="C40" s="6"/>
      <c r="D40" s="91"/>
      <c r="E40" s="91" t="s">
        <v>73</v>
      </c>
      <c r="F40" s="91" t="s">
        <v>598</v>
      </c>
      <c r="G40" s="93" t="s">
        <v>5488</v>
      </c>
      <c r="H40" s="110" t="s">
        <v>5382</v>
      </c>
      <c r="I40" s="6" t="s">
        <v>540</v>
      </c>
      <c r="J40" s="91" t="s">
        <v>599</v>
      </c>
      <c r="K40" s="124"/>
      <c r="L40" s="92">
        <v>30000000</v>
      </c>
      <c r="M40" s="124"/>
      <c r="N40" s="6" t="s">
        <v>5308</v>
      </c>
      <c r="O40" s="6" t="s">
        <v>1423</v>
      </c>
      <c r="P40" s="124"/>
      <c r="Q40" s="6">
        <f t="shared" si="0"/>
        <v>0.8</v>
      </c>
      <c r="R40" s="6" t="s">
        <v>4968</v>
      </c>
      <c r="S40" s="6" t="s">
        <v>4950</v>
      </c>
    </row>
    <row r="41" spans="1:19" ht="33" x14ac:dyDescent="0.3">
      <c r="A41" s="6" t="s">
        <v>448</v>
      </c>
      <c r="B41" s="6" t="s">
        <v>156</v>
      </c>
      <c r="C41" s="6"/>
      <c r="D41" s="91"/>
      <c r="E41" s="91" t="s">
        <v>157</v>
      </c>
      <c r="F41" s="91" t="s">
        <v>600</v>
      </c>
      <c r="G41" s="93" t="s">
        <v>5489</v>
      </c>
      <c r="H41" s="91"/>
      <c r="I41" s="6" t="s">
        <v>536</v>
      </c>
      <c r="J41" s="91" t="s">
        <v>537</v>
      </c>
      <c r="K41" s="124"/>
      <c r="L41" s="92">
        <v>8500000</v>
      </c>
      <c r="M41" s="124"/>
      <c r="N41" s="6" t="s">
        <v>5309</v>
      </c>
      <c r="O41" s="6" t="s">
        <v>1423</v>
      </c>
      <c r="P41" s="124"/>
      <c r="Q41" s="6">
        <f t="shared" si="0"/>
        <v>0.7</v>
      </c>
      <c r="R41" s="6" t="s">
        <v>4946</v>
      </c>
      <c r="S41" s="6" t="s">
        <v>4951</v>
      </c>
    </row>
    <row r="42" spans="1:19" ht="18" x14ac:dyDescent="0.3">
      <c r="A42" s="6" t="s">
        <v>449</v>
      </c>
      <c r="B42" s="6" t="s">
        <v>110</v>
      </c>
      <c r="C42" s="6"/>
      <c r="D42" s="91"/>
      <c r="E42" s="91" t="s">
        <v>111</v>
      </c>
      <c r="F42" s="91" t="s">
        <v>601</v>
      </c>
      <c r="G42" s="93" t="s">
        <v>5490</v>
      </c>
      <c r="H42" s="91"/>
      <c r="I42" s="6" t="s">
        <v>536</v>
      </c>
      <c r="J42" s="91"/>
      <c r="K42" s="124"/>
      <c r="L42" s="92">
        <v>1300000</v>
      </c>
      <c r="M42" s="124"/>
      <c r="N42" s="6" t="s">
        <v>5309</v>
      </c>
      <c r="O42" s="6" t="s">
        <v>1423</v>
      </c>
      <c r="P42" s="124"/>
      <c r="Q42" s="6">
        <f t="shared" si="0"/>
        <v>0.8</v>
      </c>
      <c r="R42" s="6" t="s">
        <v>4944</v>
      </c>
      <c r="S42" s="6" t="s">
        <v>4957</v>
      </c>
    </row>
    <row r="43" spans="1:19" ht="33" x14ac:dyDescent="0.3">
      <c r="A43" s="6" t="s">
        <v>450</v>
      </c>
      <c r="B43" s="6" t="s">
        <v>100</v>
      </c>
      <c r="C43" s="6"/>
      <c r="D43" s="91"/>
      <c r="E43" s="91" t="s">
        <v>101</v>
      </c>
      <c r="F43" s="91" t="s">
        <v>543</v>
      </c>
      <c r="G43" s="93" t="s">
        <v>5491</v>
      </c>
      <c r="H43" s="110" t="s">
        <v>5383</v>
      </c>
      <c r="I43" s="6" t="s">
        <v>544</v>
      </c>
      <c r="J43" s="91" t="s">
        <v>543</v>
      </c>
      <c r="K43" s="124"/>
      <c r="L43" s="92">
        <v>40000000</v>
      </c>
      <c r="M43" s="124"/>
      <c r="N43" s="6" t="s">
        <v>5309</v>
      </c>
      <c r="O43" s="6" t="s">
        <v>5308</v>
      </c>
      <c r="P43" s="124"/>
      <c r="Q43" s="6">
        <f t="shared" si="0"/>
        <v>0.4</v>
      </c>
      <c r="R43" s="6" t="s">
        <v>4948</v>
      </c>
      <c r="S43" s="6" t="s">
        <v>4949</v>
      </c>
    </row>
    <row r="44" spans="1:19" ht="33" x14ac:dyDescent="0.3">
      <c r="A44" s="6" t="s">
        <v>451</v>
      </c>
      <c r="B44" s="6" t="s">
        <v>80</v>
      </c>
      <c r="C44" s="6"/>
      <c r="D44" s="91"/>
      <c r="E44" s="91" t="s">
        <v>81</v>
      </c>
      <c r="F44" s="91" t="s">
        <v>602</v>
      </c>
      <c r="G44" s="93" t="s">
        <v>5492</v>
      </c>
      <c r="H44" s="110" t="s">
        <v>5382</v>
      </c>
      <c r="I44" s="6" t="s">
        <v>544</v>
      </c>
      <c r="J44" s="91" t="s">
        <v>603</v>
      </c>
      <c r="K44" s="124"/>
      <c r="L44" s="92">
        <v>40000000</v>
      </c>
      <c r="M44" s="124"/>
      <c r="N44" s="6" t="s">
        <v>5309</v>
      </c>
      <c r="O44" s="6" t="s">
        <v>5308</v>
      </c>
      <c r="P44" s="124"/>
      <c r="Q44" s="6">
        <f t="shared" si="0"/>
        <v>0.7</v>
      </c>
      <c r="R44" s="6" t="s">
        <v>4944</v>
      </c>
      <c r="S44" s="6" t="s">
        <v>4950</v>
      </c>
    </row>
    <row r="45" spans="1:19" ht="82.5" x14ac:dyDescent="0.3">
      <c r="A45" s="6" t="s">
        <v>452</v>
      </c>
      <c r="B45" s="6" t="s">
        <v>604</v>
      </c>
      <c r="C45" s="6"/>
      <c r="D45" s="91"/>
      <c r="E45" s="91" t="s">
        <v>605</v>
      </c>
      <c r="F45" s="91" t="s">
        <v>606</v>
      </c>
      <c r="G45" s="93" t="s">
        <v>5493</v>
      </c>
      <c r="H45" s="91"/>
      <c r="I45" s="6" t="s">
        <v>544</v>
      </c>
      <c r="J45" s="91" t="s">
        <v>546</v>
      </c>
      <c r="K45" s="124"/>
      <c r="L45" s="92">
        <v>40000000</v>
      </c>
      <c r="M45" s="124"/>
      <c r="N45" s="6" t="s">
        <v>5309</v>
      </c>
      <c r="O45" s="6" t="s">
        <v>1423</v>
      </c>
      <c r="P45" s="124"/>
      <c r="Q45" s="6">
        <f t="shared" si="0"/>
        <v>0.44999999999999996</v>
      </c>
      <c r="R45" s="6" t="s">
        <v>4963</v>
      </c>
      <c r="S45" s="6" t="s">
        <v>4955</v>
      </c>
    </row>
    <row r="46" spans="1:19" ht="82.5" x14ac:dyDescent="0.3">
      <c r="A46" s="6" t="s">
        <v>453</v>
      </c>
      <c r="B46" s="6" t="s">
        <v>607</v>
      </c>
      <c r="C46" s="6"/>
      <c r="D46" s="91"/>
      <c r="E46" s="91" t="s">
        <v>608</v>
      </c>
      <c r="F46" s="91" t="s">
        <v>609</v>
      </c>
      <c r="G46" s="93" t="s">
        <v>5494</v>
      </c>
      <c r="H46" s="91"/>
      <c r="I46" s="6" t="s">
        <v>544</v>
      </c>
      <c r="J46" s="91" t="s">
        <v>610</v>
      </c>
      <c r="K46" s="124"/>
      <c r="L46" s="92">
        <v>40000000</v>
      </c>
      <c r="M46" s="124"/>
      <c r="N46" s="6" t="s">
        <v>5309</v>
      </c>
      <c r="O46" s="6" t="s">
        <v>1423</v>
      </c>
      <c r="P46" s="124"/>
      <c r="Q46" s="6">
        <f t="shared" si="0"/>
        <v>0.75</v>
      </c>
      <c r="R46" s="6" t="s">
        <v>4944</v>
      </c>
      <c r="S46" s="6" t="s">
        <v>4951</v>
      </c>
    </row>
    <row r="47" spans="1:19" ht="18" x14ac:dyDescent="0.3">
      <c r="A47" s="6" t="s">
        <v>454</v>
      </c>
      <c r="B47" s="6" t="s">
        <v>524</v>
      </c>
      <c r="C47" s="6"/>
      <c r="D47" s="91"/>
      <c r="E47" s="91" t="s">
        <v>611</v>
      </c>
      <c r="F47" s="91" t="s">
        <v>612</v>
      </c>
      <c r="G47" s="93" t="s">
        <v>5495</v>
      </c>
      <c r="H47" s="91"/>
      <c r="I47" s="6" t="s">
        <v>536</v>
      </c>
      <c r="J47" s="91"/>
      <c r="K47" s="124"/>
      <c r="L47" s="92">
        <v>7500000</v>
      </c>
      <c r="M47" s="124"/>
      <c r="N47" s="6" t="s">
        <v>5309</v>
      </c>
      <c r="O47" s="6" t="s">
        <v>1423</v>
      </c>
      <c r="P47" s="124"/>
      <c r="Q47" s="6">
        <f t="shared" si="0"/>
        <v>0.7</v>
      </c>
      <c r="R47" s="6" t="s">
        <v>4946</v>
      </c>
      <c r="S47" s="6" t="s">
        <v>4951</v>
      </c>
    </row>
    <row r="48" spans="1:19" ht="33" x14ac:dyDescent="0.3">
      <c r="A48" s="6" t="s">
        <v>455</v>
      </c>
      <c r="B48" s="6" t="s">
        <v>613</v>
      </c>
      <c r="C48" s="6"/>
      <c r="D48" s="91"/>
      <c r="E48" s="91" t="s">
        <v>614</v>
      </c>
      <c r="F48" s="91" t="s">
        <v>615</v>
      </c>
      <c r="G48" s="93" t="s">
        <v>5496</v>
      </c>
      <c r="H48" s="110" t="s">
        <v>5381</v>
      </c>
      <c r="I48" s="6" t="s">
        <v>544</v>
      </c>
      <c r="J48" s="91" t="s">
        <v>616</v>
      </c>
      <c r="K48" s="124"/>
      <c r="L48" s="92">
        <v>40000000</v>
      </c>
      <c r="M48" s="124"/>
      <c r="N48" s="6" t="s">
        <v>5309</v>
      </c>
      <c r="O48" s="6" t="s">
        <v>5308</v>
      </c>
      <c r="P48" s="124"/>
      <c r="Q48" s="6">
        <f t="shared" si="0"/>
        <v>0.8</v>
      </c>
      <c r="R48" s="6" t="s">
        <v>4946</v>
      </c>
      <c r="S48" s="6" t="s">
        <v>4945</v>
      </c>
    </row>
    <row r="49" spans="1:20" ht="49.5" x14ac:dyDescent="0.3">
      <c r="A49" s="6" t="s">
        <v>456</v>
      </c>
      <c r="B49" s="6" t="s">
        <v>617</v>
      </c>
      <c r="C49" s="6"/>
      <c r="D49" s="91"/>
      <c r="E49" s="91" t="s">
        <v>618</v>
      </c>
      <c r="F49" s="91" t="s">
        <v>619</v>
      </c>
      <c r="G49" s="93" t="s">
        <v>5497</v>
      </c>
      <c r="H49" s="91"/>
      <c r="I49" s="6" t="s">
        <v>544</v>
      </c>
      <c r="J49" s="91" t="s">
        <v>546</v>
      </c>
      <c r="K49" s="124"/>
      <c r="L49" s="92">
        <v>40000000</v>
      </c>
      <c r="M49" s="124"/>
      <c r="N49" s="6" t="s">
        <v>5311</v>
      </c>
      <c r="O49" s="6" t="s">
        <v>1423</v>
      </c>
      <c r="P49" s="124"/>
      <c r="Q49" s="6">
        <f t="shared" si="0"/>
        <v>0.6</v>
      </c>
      <c r="R49" s="6" t="s">
        <v>4946</v>
      </c>
      <c r="S49" s="6" t="s">
        <v>4973</v>
      </c>
    </row>
    <row r="50" spans="1:20" ht="49.5" x14ac:dyDescent="0.3">
      <c r="A50" s="6" t="s">
        <v>457</v>
      </c>
      <c r="B50" s="6" t="s">
        <v>620</v>
      </c>
      <c r="C50" s="6"/>
      <c r="D50" s="91"/>
      <c r="E50" s="91" t="s">
        <v>621</v>
      </c>
      <c r="F50" s="91" t="s">
        <v>622</v>
      </c>
      <c r="G50" s="93" t="s">
        <v>5498</v>
      </c>
      <c r="H50" s="91"/>
      <c r="I50" s="6" t="s">
        <v>544</v>
      </c>
      <c r="J50" s="91" t="s">
        <v>546</v>
      </c>
      <c r="K50" s="124"/>
      <c r="L50" s="92">
        <v>40000000</v>
      </c>
      <c r="M50" s="124"/>
      <c r="N50" s="6" t="s">
        <v>5311</v>
      </c>
      <c r="O50" s="6" t="s">
        <v>1423</v>
      </c>
      <c r="P50" s="124"/>
      <c r="Q50" s="6">
        <f t="shared" si="0"/>
        <v>0.65</v>
      </c>
      <c r="R50" s="6" t="s">
        <v>4948</v>
      </c>
      <c r="S50" s="6" t="s">
        <v>4951</v>
      </c>
    </row>
    <row r="51" spans="1:20" ht="49.5" x14ac:dyDescent="0.3">
      <c r="A51" s="6" t="s">
        <v>458</v>
      </c>
      <c r="B51" s="6" t="s">
        <v>623</v>
      </c>
      <c r="C51" s="6"/>
      <c r="D51" s="91"/>
      <c r="E51" s="91" t="s">
        <v>624</v>
      </c>
      <c r="F51" s="91" t="s">
        <v>625</v>
      </c>
      <c r="G51" s="93" t="s">
        <v>5499</v>
      </c>
      <c r="H51" s="91"/>
      <c r="I51" s="6" t="s">
        <v>544</v>
      </c>
      <c r="J51" s="91" t="s">
        <v>580</v>
      </c>
      <c r="K51" s="124"/>
      <c r="L51" s="92">
        <v>40000000</v>
      </c>
      <c r="M51" s="124"/>
      <c r="N51" s="6" t="s">
        <v>5309</v>
      </c>
      <c r="O51" s="6" t="s">
        <v>1423</v>
      </c>
      <c r="P51" s="124"/>
      <c r="Q51" s="6">
        <f t="shared" si="0"/>
        <v>0.55000000000000004</v>
      </c>
      <c r="R51" s="6" t="s">
        <v>4962</v>
      </c>
      <c r="S51" s="6" t="s">
        <v>4951</v>
      </c>
    </row>
    <row r="52" spans="1:20" ht="33" x14ac:dyDescent="0.3">
      <c r="A52" s="6" t="s">
        <v>459</v>
      </c>
      <c r="B52" s="6" t="s">
        <v>626</v>
      </c>
      <c r="C52" s="6"/>
      <c r="D52" s="91"/>
      <c r="E52" s="91" t="s">
        <v>627</v>
      </c>
      <c r="F52" s="91" t="s">
        <v>628</v>
      </c>
      <c r="G52" s="93" t="s">
        <v>5500</v>
      </c>
      <c r="H52" s="110" t="s">
        <v>5383</v>
      </c>
      <c r="I52" s="6" t="s">
        <v>544</v>
      </c>
      <c r="J52" s="91" t="s">
        <v>546</v>
      </c>
      <c r="K52" s="124"/>
      <c r="L52" s="92">
        <v>40000000</v>
      </c>
      <c r="M52" s="124"/>
      <c r="N52" s="6" t="s">
        <v>5308</v>
      </c>
      <c r="O52" s="6" t="s">
        <v>1423</v>
      </c>
      <c r="P52" s="124"/>
      <c r="Q52" s="6">
        <f t="shared" si="0"/>
        <v>0.30000000000000004</v>
      </c>
      <c r="R52" s="6" t="s">
        <v>4962</v>
      </c>
      <c r="S52" s="6" t="s">
        <v>4949</v>
      </c>
    </row>
    <row r="53" spans="1:20" ht="33" x14ac:dyDescent="0.3">
      <c r="A53" s="6" t="s">
        <v>460</v>
      </c>
      <c r="B53" s="6" t="s">
        <v>629</v>
      </c>
      <c r="C53" s="6"/>
      <c r="D53" s="91"/>
      <c r="E53" s="91" t="s">
        <v>630</v>
      </c>
      <c r="F53" s="91" t="s">
        <v>631</v>
      </c>
      <c r="G53" s="93" t="s">
        <v>5501</v>
      </c>
      <c r="H53" s="91"/>
      <c r="I53" s="6" t="s">
        <v>544</v>
      </c>
      <c r="J53" s="91" t="s">
        <v>546</v>
      </c>
      <c r="K53" s="124"/>
      <c r="L53" s="92">
        <v>40000000</v>
      </c>
      <c r="M53" s="124"/>
      <c r="N53" s="6" t="s">
        <v>5309</v>
      </c>
      <c r="O53" s="6" t="s">
        <v>1423</v>
      </c>
      <c r="P53" s="124"/>
      <c r="Q53" s="6">
        <f t="shared" si="0"/>
        <v>0.4</v>
      </c>
      <c r="R53" s="6" t="s">
        <v>4962</v>
      </c>
      <c r="S53" s="6" t="s">
        <v>4955</v>
      </c>
    </row>
    <row r="54" spans="1:20" ht="49.5" x14ac:dyDescent="0.3">
      <c r="A54" s="6" t="s">
        <v>461</v>
      </c>
      <c r="B54" s="6" t="s">
        <v>632</v>
      </c>
      <c r="C54" s="6"/>
      <c r="D54" s="91"/>
      <c r="E54" s="91" t="s">
        <v>633</v>
      </c>
      <c r="F54" s="91" t="s">
        <v>634</v>
      </c>
      <c r="G54" s="93" t="s">
        <v>5502</v>
      </c>
      <c r="H54" s="91"/>
      <c r="I54" s="6" t="s">
        <v>544</v>
      </c>
      <c r="J54" s="91" t="s">
        <v>635</v>
      </c>
      <c r="K54" s="124"/>
      <c r="L54" s="92">
        <v>40000000</v>
      </c>
      <c r="M54" s="124"/>
      <c r="N54" s="6" t="s">
        <v>5311</v>
      </c>
      <c r="O54" s="6" t="s">
        <v>1423</v>
      </c>
      <c r="P54" s="124"/>
      <c r="Q54" s="6">
        <f t="shared" si="0"/>
        <v>0.7</v>
      </c>
      <c r="R54" s="6" t="s">
        <v>4946</v>
      </c>
      <c r="S54" s="6" t="s">
        <v>4951</v>
      </c>
    </row>
    <row r="55" spans="1:20" ht="49.5" x14ac:dyDescent="0.3">
      <c r="A55" s="6" t="s">
        <v>462</v>
      </c>
      <c r="B55" s="6" t="s">
        <v>636</v>
      </c>
      <c r="C55" s="6"/>
      <c r="D55" s="91"/>
      <c r="E55" s="91" t="s">
        <v>637</v>
      </c>
      <c r="F55" s="91" t="s">
        <v>638</v>
      </c>
      <c r="G55" s="93" t="s">
        <v>5503</v>
      </c>
      <c r="H55" s="91"/>
      <c r="I55" s="6" t="s">
        <v>544</v>
      </c>
      <c r="J55" s="91" t="s">
        <v>610</v>
      </c>
      <c r="K55" s="124"/>
      <c r="L55" s="92">
        <v>40000000</v>
      </c>
      <c r="M55" s="124"/>
      <c r="N55" s="6" t="s">
        <v>5309</v>
      </c>
      <c r="O55" s="6" t="s">
        <v>1423</v>
      </c>
      <c r="P55" s="124"/>
      <c r="Q55" s="6">
        <f t="shared" si="0"/>
        <v>0.7</v>
      </c>
      <c r="R55" s="6" t="s">
        <v>4946</v>
      </c>
      <c r="S55" s="6" t="s">
        <v>4951</v>
      </c>
    </row>
    <row r="56" spans="1:20" ht="33" x14ac:dyDescent="0.3">
      <c r="A56" s="6" t="s">
        <v>463</v>
      </c>
      <c r="B56" s="6" t="s">
        <v>639</v>
      </c>
      <c r="C56" s="6"/>
      <c r="D56" s="91"/>
      <c r="E56" s="91" t="s">
        <v>5117</v>
      </c>
      <c r="F56" s="91" t="s">
        <v>640</v>
      </c>
      <c r="G56" s="93" t="s">
        <v>5504</v>
      </c>
      <c r="H56" s="110" t="s">
        <v>5383</v>
      </c>
      <c r="I56" s="6" t="s">
        <v>544</v>
      </c>
      <c r="J56" s="91" t="s">
        <v>546</v>
      </c>
      <c r="K56" s="124"/>
      <c r="L56" s="92">
        <v>40000000</v>
      </c>
      <c r="M56" s="124"/>
      <c r="N56" s="6" t="s">
        <v>5309</v>
      </c>
      <c r="O56" s="6" t="s">
        <v>5308</v>
      </c>
      <c r="P56" s="124"/>
      <c r="Q56" s="6">
        <f t="shared" si="0"/>
        <v>0.25</v>
      </c>
      <c r="R56" s="6" t="s">
        <v>4975</v>
      </c>
      <c r="S56" s="6" t="s">
        <v>4949</v>
      </c>
    </row>
    <row r="57" spans="1:20" ht="66" x14ac:dyDescent="0.3">
      <c r="A57" s="6" t="s">
        <v>464</v>
      </c>
      <c r="B57" s="6" t="s">
        <v>805</v>
      </c>
      <c r="C57" s="6"/>
      <c r="D57" s="91"/>
      <c r="E57" s="91" t="s">
        <v>807</v>
      </c>
      <c r="F57" s="91" t="s">
        <v>5185</v>
      </c>
      <c r="G57" s="93" t="s">
        <v>5505</v>
      </c>
      <c r="H57" s="91"/>
      <c r="I57" s="6" t="s">
        <v>544</v>
      </c>
      <c r="J57" s="91" t="s">
        <v>5188</v>
      </c>
      <c r="K57" s="124"/>
      <c r="L57" s="92">
        <v>37500000</v>
      </c>
      <c r="M57" s="124"/>
      <c r="N57" s="6" t="s">
        <v>5309</v>
      </c>
      <c r="O57" s="6" t="s">
        <v>5310</v>
      </c>
      <c r="P57" s="124"/>
      <c r="Q57" s="6">
        <f t="shared" si="0"/>
        <v>0.8</v>
      </c>
      <c r="R57" s="6" t="s">
        <v>4944</v>
      </c>
      <c r="S57" s="6" t="s">
        <v>4957</v>
      </c>
      <c r="T57" s="107" t="s">
        <v>5380</v>
      </c>
    </row>
    <row r="58" spans="1:20" ht="66" x14ac:dyDescent="0.3">
      <c r="A58" s="6" t="s">
        <v>465</v>
      </c>
      <c r="B58" s="6" t="s">
        <v>806</v>
      </c>
      <c r="C58" s="6"/>
      <c r="D58" s="91"/>
      <c r="E58" s="91" t="s">
        <v>802</v>
      </c>
      <c r="F58" s="91" t="s">
        <v>5186</v>
      </c>
      <c r="G58" s="93" t="s">
        <v>5506</v>
      </c>
      <c r="H58" s="91"/>
      <c r="I58" s="6" t="s">
        <v>540</v>
      </c>
      <c r="J58" s="103" t="s">
        <v>5190</v>
      </c>
      <c r="K58" s="124"/>
      <c r="L58" s="92">
        <v>15000000</v>
      </c>
      <c r="M58" s="124"/>
      <c r="N58" s="6" t="s">
        <v>5311</v>
      </c>
      <c r="O58" s="6" t="s">
        <v>5310</v>
      </c>
      <c r="P58" s="124"/>
      <c r="Q58" s="6">
        <f t="shared" si="0"/>
        <v>0.4</v>
      </c>
      <c r="R58" s="6" t="s">
        <v>4948</v>
      </c>
      <c r="S58" s="6" t="s">
        <v>4949</v>
      </c>
      <c r="T58" s="108" t="s">
        <v>5380</v>
      </c>
    </row>
    <row r="59" spans="1:20" ht="33" x14ac:dyDescent="0.3">
      <c r="A59" s="6" t="s">
        <v>466</v>
      </c>
      <c r="B59" s="6" t="s">
        <v>809</v>
      </c>
      <c r="C59" s="6"/>
      <c r="D59" s="91"/>
      <c r="E59" s="91" t="s">
        <v>810</v>
      </c>
      <c r="F59" s="91" t="s">
        <v>5187</v>
      </c>
      <c r="G59" s="93" t="s">
        <v>5507</v>
      </c>
      <c r="H59" s="110" t="s">
        <v>5382</v>
      </c>
      <c r="I59" s="6" t="s">
        <v>544</v>
      </c>
      <c r="J59" s="91" t="s">
        <v>5189</v>
      </c>
      <c r="K59" s="124"/>
      <c r="L59" s="92">
        <v>77500000</v>
      </c>
      <c r="M59" s="124"/>
      <c r="N59" s="6" t="s">
        <v>5309</v>
      </c>
      <c r="O59" s="6" t="s">
        <v>5308</v>
      </c>
      <c r="P59" s="124"/>
      <c r="Q59" s="6">
        <f t="shared" si="0"/>
        <v>0.7</v>
      </c>
      <c r="R59" s="6" t="s">
        <v>4944</v>
      </c>
      <c r="S59" s="6" t="s">
        <v>4950</v>
      </c>
      <c r="T59" s="108" t="s">
        <v>5380</v>
      </c>
    </row>
    <row r="60" spans="1:20" ht="18" x14ac:dyDescent="0.3">
      <c r="A60" s="6" t="s">
        <v>467</v>
      </c>
      <c r="B60" s="6" t="s">
        <v>641</v>
      </c>
      <c r="C60" s="6"/>
      <c r="D60" s="91"/>
      <c r="E60" s="91" t="s">
        <v>642</v>
      </c>
      <c r="F60" s="91" t="s">
        <v>643</v>
      </c>
      <c r="G60" s="93" t="s">
        <v>5508</v>
      </c>
      <c r="H60" s="110" t="s">
        <v>5383</v>
      </c>
      <c r="I60" s="6" t="s">
        <v>544</v>
      </c>
      <c r="J60" s="91" t="s">
        <v>546</v>
      </c>
      <c r="K60" s="124"/>
      <c r="L60" s="92">
        <v>40000000</v>
      </c>
      <c r="M60" s="124"/>
      <c r="N60" s="6" t="s">
        <v>5308</v>
      </c>
      <c r="O60" s="6" t="s">
        <v>1423</v>
      </c>
      <c r="P60" s="124"/>
      <c r="Q60" s="6">
        <f t="shared" si="0"/>
        <v>0.75</v>
      </c>
      <c r="R60" s="6" t="s">
        <v>4969</v>
      </c>
      <c r="S60" s="6" t="s">
        <v>4958</v>
      </c>
    </row>
    <row r="61" spans="1:20" ht="18" x14ac:dyDescent="0.3">
      <c r="A61" s="6" t="s">
        <v>468</v>
      </c>
      <c r="B61" s="6" t="s">
        <v>1247</v>
      </c>
      <c r="C61" s="6" t="s">
        <v>256</v>
      </c>
      <c r="D61" s="91" t="s">
        <v>184</v>
      </c>
      <c r="E61" s="91" t="s">
        <v>644</v>
      </c>
      <c r="F61" s="91" t="s">
        <v>645</v>
      </c>
      <c r="G61" s="93" t="s">
        <v>5385</v>
      </c>
      <c r="H61" s="91"/>
      <c r="I61" s="6" t="s">
        <v>544</v>
      </c>
      <c r="J61" s="91" t="s">
        <v>546</v>
      </c>
      <c r="K61" s="124"/>
      <c r="L61" s="92">
        <v>40000000</v>
      </c>
      <c r="M61" s="124"/>
      <c r="N61" s="6" t="s">
        <v>5310</v>
      </c>
      <c r="O61" s="6" t="s">
        <v>1423</v>
      </c>
      <c r="P61" s="124"/>
      <c r="Q61" s="6">
        <f t="shared" si="0"/>
        <v>0.19999999999999996</v>
      </c>
      <c r="R61" s="6" t="s">
        <v>4976</v>
      </c>
      <c r="S61" s="6" t="s">
        <v>4956</v>
      </c>
    </row>
    <row r="62" spans="1:20" ht="18" x14ac:dyDescent="0.3">
      <c r="A62" s="6" t="s">
        <v>469</v>
      </c>
      <c r="B62" s="6" t="s">
        <v>1249</v>
      </c>
      <c r="C62" s="6" t="s">
        <v>256</v>
      </c>
      <c r="D62" s="91" t="s">
        <v>184</v>
      </c>
      <c r="E62" s="91" t="s">
        <v>254</v>
      </c>
      <c r="F62" s="91" t="s">
        <v>645</v>
      </c>
      <c r="G62" s="93" t="s">
        <v>5386</v>
      </c>
      <c r="H62" s="91"/>
      <c r="I62" s="6" t="s">
        <v>544</v>
      </c>
      <c r="J62" s="91" t="s">
        <v>546</v>
      </c>
      <c r="K62" s="124"/>
      <c r="L62" s="92">
        <v>40000000</v>
      </c>
      <c r="M62" s="124"/>
      <c r="N62" s="6" t="s">
        <v>5310</v>
      </c>
      <c r="O62" s="6" t="s">
        <v>1423</v>
      </c>
      <c r="P62" s="124"/>
      <c r="Q62" s="6">
        <f t="shared" si="0"/>
        <v>0.19999999999999996</v>
      </c>
      <c r="R62" s="6" t="s">
        <v>4976</v>
      </c>
      <c r="S62" s="6" t="s">
        <v>4956</v>
      </c>
    </row>
    <row r="63" spans="1:20" ht="33" x14ac:dyDescent="0.3">
      <c r="A63" s="6" t="s">
        <v>470</v>
      </c>
      <c r="B63" s="6" t="s">
        <v>1250</v>
      </c>
      <c r="C63" s="6" t="s">
        <v>256</v>
      </c>
      <c r="D63" s="91" t="s">
        <v>184</v>
      </c>
      <c r="E63" s="91" t="s">
        <v>257</v>
      </c>
      <c r="F63" s="91" t="s">
        <v>645</v>
      </c>
      <c r="G63" s="93" t="s">
        <v>5387</v>
      </c>
      <c r="H63" s="91"/>
      <c r="I63" s="6" t="s">
        <v>544</v>
      </c>
      <c r="J63" s="91" t="s">
        <v>546</v>
      </c>
      <c r="K63" s="124"/>
      <c r="L63" s="92">
        <v>40000000</v>
      </c>
      <c r="M63" s="124"/>
      <c r="N63" s="6" t="s">
        <v>5310</v>
      </c>
      <c r="O63" s="6" t="s">
        <v>1423</v>
      </c>
      <c r="P63" s="124"/>
      <c r="Q63" s="6">
        <f t="shared" si="0"/>
        <v>0.19999999999999996</v>
      </c>
      <c r="R63" s="6" t="s">
        <v>4975</v>
      </c>
      <c r="S63" s="6" t="s">
        <v>4956</v>
      </c>
    </row>
    <row r="64" spans="1:20" ht="33" x14ac:dyDescent="0.3">
      <c r="A64" s="6" t="s">
        <v>471</v>
      </c>
      <c r="B64" s="6" t="s">
        <v>4994</v>
      </c>
      <c r="C64" s="6" t="s">
        <v>256</v>
      </c>
      <c r="D64" s="91" t="s">
        <v>184</v>
      </c>
      <c r="E64" s="91" t="s">
        <v>646</v>
      </c>
      <c r="F64" s="91" t="s">
        <v>645</v>
      </c>
      <c r="G64" s="93" t="s">
        <v>5388</v>
      </c>
      <c r="H64" s="91"/>
      <c r="I64" s="6" t="s">
        <v>544</v>
      </c>
      <c r="J64" s="91" t="s">
        <v>546</v>
      </c>
      <c r="K64" s="124"/>
      <c r="L64" s="92">
        <v>40000000</v>
      </c>
      <c r="M64" s="124"/>
      <c r="N64" s="6" t="s">
        <v>5310</v>
      </c>
      <c r="O64" s="6" t="s">
        <v>1423</v>
      </c>
      <c r="P64" s="124"/>
      <c r="Q64" s="6">
        <f t="shared" si="0"/>
        <v>0.19999999999999996</v>
      </c>
      <c r="R64" s="6" t="s">
        <v>4975</v>
      </c>
      <c r="S64" s="6" t="s">
        <v>4956</v>
      </c>
    </row>
    <row r="65" spans="1:19" ht="18" x14ac:dyDescent="0.3">
      <c r="A65" s="6" t="s">
        <v>472</v>
      </c>
      <c r="B65" s="6" t="s">
        <v>1246</v>
      </c>
      <c r="C65" s="6" t="s">
        <v>256</v>
      </c>
      <c r="D65" s="91" t="s">
        <v>184</v>
      </c>
      <c r="E65" s="91" t="s">
        <v>647</v>
      </c>
      <c r="F65" s="91" t="s">
        <v>645</v>
      </c>
      <c r="G65" s="93" t="s">
        <v>5389</v>
      </c>
      <c r="H65" s="91"/>
      <c r="I65" s="6" t="s">
        <v>544</v>
      </c>
      <c r="J65" s="91" t="s">
        <v>546</v>
      </c>
      <c r="K65" s="124"/>
      <c r="L65" s="92">
        <v>40000000</v>
      </c>
      <c r="M65" s="124"/>
      <c r="N65" s="6" t="s">
        <v>5310</v>
      </c>
      <c r="O65" s="6" t="s">
        <v>1423</v>
      </c>
      <c r="P65" s="124"/>
      <c r="Q65" s="6">
        <f t="shared" si="0"/>
        <v>0.19999999999999996</v>
      </c>
      <c r="R65" s="6" t="s">
        <v>4975</v>
      </c>
      <c r="S65" s="6" t="s">
        <v>4956</v>
      </c>
    </row>
    <row r="66" spans="1:19" ht="18" x14ac:dyDescent="0.3">
      <c r="A66" s="6" t="s">
        <v>473</v>
      </c>
      <c r="B66" s="6" t="s">
        <v>1248</v>
      </c>
      <c r="C66" s="6" t="s">
        <v>256</v>
      </c>
      <c r="D66" s="91" t="s">
        <v>184</v>
      </c>
      <c r="E66" s="91" t="s">
        <v>648</v>
      </c>
      <c r="F66" s="91" t="s">
        <v>645</v>
      </c>
      <c r="G66" s="93" t="s">
        <v>5390</v>
      </c>
      <c r="H66" s="91"/>
      <c r="I66" s="6" t="s">
        <v>544</v>
      </c>
      <c r="J66" s="91" t="s">
        <v>546</v>
      </c>
      <c r="K66" s="124"/>
      <c r="L66" s="92">
        <v>40000000</v>
      </c>
      <c r="M66" s="124"/>
      <c r="N66" s="6" t="s">
        <v>5310</v>
      </c>
      <c r="O66" s="6" t="s">
        <v>1423</v>
      </c>
      <c r="P66" s="124"/>
      <c r="Q66" s="6">
        <f t="shared" si="0"/>
        <v>0.19999999999999996</v>
      </c>
      <c r="R66" s="6" t="s">
        <v>4975</v>
      </c>
      <c r="S66" s="6" t="s">
        <v>4977</v>
      </c>
    </row>
    <row r="67" spans="1:19" ht="33" x14ac:dyDescent="0.3">
      <c r="A67" s="6" t="s">
        <v>474</v>
      </c>
      <c r="B67" s="6" t="s">
        <v>1233</v>
      </c>
      <c r="C67" s="6" t="s">
        <v>256</v>
      </c>
      <c r="D67" s="91" t="s">
        <v>649</v>
      </c>
      <c r="E67" s="91" t="s">
        <v>650</v>
      </c>
      <c r="F67" s="91" t="s">
        <v>645</v>
      </c>
      <c r="G67" s="93" t="s">
        <v>5391</v>
      </c>
      <c r="H67" s="91"/>
      <c r="I67" s="6" t="s">
        <v>544</v>
      </c>
      <c r="J67" s="91" t="s">
        <v>546</v>
      </c>
      <c r="K67" s="124"/>
      <c r="L67" s="92">
        <v>40000000</v>
      </c>
      <c r="M67" s="124"/>
      <c r="N67" s="6" t="s">
        <v>5310</v>
      </c>
      <c r="O67" s="6" t="s">
        <v>1423</v>
      </c>
      <c r="P67" s="124"/>
      <c r="Q67" s="6">
        <f t="shared" ref="Q67:Q130" si="1">1-(ROUND((RIGHT(R67, LEN(R67)-7)+RIGHT(S67, LEN(S67)-7))/2, 2)/10)</f>
        <v>0.19999999999999996</v>
      </c>
      <c r="R67" s="6" t="s">
        <v>4975</v>
      </c>
      <c r="S67" s="6" t="s">
        <v>4956</v>
      </c>
    </row>
    <row r="68" spans="1:19" ht="18" x14ac:dyDescent="0.3">
      <c r="A68" s="6" t="s">
        <v>475</v>
      </c>
      <c r="B68" s="6" t="s">
        <v>1150</v>
      </c>
      <c r="C68" s="6" t="s">
        <v>256</v>
      </c>
      <c r="D68" s="91" t="s">
        <v>649</v>
      </c>
      <c r="E68" s="91" t="s">
        <v>89</v>
      </c>
      <c r="F68" s="91" t="s">
        <v>572</v>
      </c>
      <c r="G68" s="93" t="s">
        <v>5392</v>
      </c>
      <c r="H68" s="91"/>
      <c r="I68" s="6" t="s">
        <v>544</v>
      </c>
      <c r="J68" s="91" t="s">
        <v>573</v>
      </c>
      <c r="K68" s="124"/>
      <c r="L68" s="92">
        <v>40000000</v>
      </c>
      <c r="M68" s="124"/>
      <c r="N68" s="6" t="s">
        <v>5311</v>
      </c>
      <c r="O68" s="6" t="s">
        <v>1423</v>
      </c>
      <c r="P68" s="124"/>
      <c r="Q68" s="6">
        <f t="shared" si="1"/>
        <v>0.35</v>
      </c>
      <c r="R68" s="6" t="s">
        <v>4962</v>
      </c>
      <c r="S68" s="6" t="s">
        <v>4954</v>
      </c>
    </row>
    <row r="69" spans="1:19" ht="18" x14ac:dyDescent="0.3">
      <c r="A69" s="6" t="s">
        <v>476</v>
      </c>
      <c r="B69" s="6" t="s">
        <v>1152</v>
      </c>
      <c r="C69" s="6" t="s">
        <v>256</v>
      </c>
      <c r="D69" s="91" t="s">
        <v>649</v>
      </c>
      <c r="E69" s="91" t="s">
        <v>651</v>
      </c>
      <c r="F69" s="91" t="s">
        <v>572</v>
      </c>
      <c r="G69" s="93" t="s">
        <v>5393</v>
      </c>
      <c r="H69" s="91"/>
      <c r="I69" s="6" t="s">
        <v>544</v>
      </c>
      <c r="J69" s="91" t="s">
        <v>573</v>
      </c>
      <c r="K69" s="124"/>
      <c r="L69" s="92">
        <v>40000000</v>
      </c>
      <c r="M69" s="124"/>
      <c r="N69" s="6" t="s">
        <v>5311</v>
      </c>
      <c r="O69" s="6" t="s">
        <v>1423</v>
      </c>
      <c r="P69" s="124"/>
      <c r="Q69" s="6">
        <f t="shared" si="1"/>
        <v>0.35</v>
      </c>
      <c r="R69" s="6" t="s">
        <v>4962</v>
      </c>
      <c r="S69" s="6" t="s">
        <v>4978</v>
      </c>
    </row>
    <row r="70" spans="1:19" ht="18" x14ac:dyDescent="0.3">
      <c r="A70" s="6" t="s">
        <v>477</v>
      </c>
      <c r="B70" s="6" t="s">
        <v>1238</v>
      </c>
      <c r="C70" s="6" t="s">
        <v>256</v>
      </c>
      <c r="D70" s="91" t="s">
        <v>164</v>
      </c>
      <c r="E70" s="91" t="s">
        <v>652</v>
      </c>
      <c r="F70" s="91" t="s">
        <v>653</v>
      </c>
      <c r="G70" s="93" t="s">
        <v>5394</v>
      </c>
      <c r="H70" s="91"/>
      <c r="I70" s="6" t="s">
        <v>536</v>
      </c>
      <c r="J70" s="91" t="s">
        <v>537</v>
      </c>
      <c r="K70" s="124"/>
      <c r="L70" s="92">
        <v>6000000</v>
      </c>
      <c r="M70" s="124"/>
      <c r="N70" s="6" t="s">
        <v>5309</v>
      </c>
      <c r="O70" s="6" t="s">
        <v>1423</v>
      </c>
      <c r="P70" s="124"/>
      <c r="Q70" s="6">
        <f t="shared" si="1"/>
        <v>0.65</v>
      </c>
      <c r="R70" s="6" t="s">
        <v>4948</v>
      </c>
      <c r="S70" s="6" t="s">
        <v>4959</v>
      </c>
    </row>
    <row r="71" spans="1:19" ht="18" x14ac:dyDescent="0.3">
      <c r="A71" s="6" t="s">
        <v>478</v>
      </c>
      <c r="B71" s="6" t="s">
        <v>1240</v>
      </c>
      <c r="C71" s="6" t="s">
        <v>256</v>
      </c>
      <c r="D71" s="91" t="s">
        <v>164</v>
      </c>
      <c r="E71" s="91" t="s">
        <v>654</v>
      </c>
      <c r="F71" s="91" t="s">
        <v>655</v>
      </c>
      <c r="G71" s="93" t="s">
        <v>5395</v>
      </c>
      <c r="H71" s="91"/>
      <c r="I71" s="6" t="s">
        <v>544</v>
      </c>
      <c r="J71" s="91" t="s">
        <v>546</v>
      </c>
      <c r="K71" s="124"/>
      <c r="L71" s="92">
        <v>40000000</v>
      </c>
      <c r="M71" s="124"/>
      <c r="N71" s="6" t="s">
        <v>5311</v>
      </c>
      <c r="O71" s="6" t="s">
        <v>1423</v>
      </c>
      <c r="P71" s="124"/>
      <c r="Q71" s="6">
        <f t="shared" si="1"/>
        <v>0.75</v>
      </c>
      <c r="R71" s="6" t="s">
        <v>4946</v>
      </c>
      <c r="S71" s="6" t="s">
        <v>4957</v>
      </c>
    </row>
    <row r="72" spans="1:19" ht="49.5" x14ac:dyDescent="0.3">
      <c r="A72" s="6" t="s">
        <v>479</v>
      </c>
      <c r="B72" s="6" t="s">
        <v>1243</v>
      </c>
      <c r="C72" s="6" t="s">
        <v>256</v>
      </c>
      <c r="D72" s="91" t="s">
        <v>164</v>
      </c>
      <c r="E72" s="91" t="s">
        <v>656</v>
      </c>
      <c r="F72" s="91" t="s">
        <v>657</v>
      </c>
      <c r="G72" s="93" t="s">
        <v>5396</v>
      </c>
      <c r="H72" s="91"/>
      <c r="I72" s="6" t="s">
        <v>544</v>
      </c>
      <c r="J72" s="91" t="s">
        <v>546</v>
      </c>
      <c r="K72" s="124"/>
      <c r="L72" s="92">
        <v>40000000</v>
      </c>
      <c r="M72" s="124"/>
      <c r="N72" s="6" t="s">
        <v>5311</v>
      </c>
      <c r="O72" s="6" t="s">
        <v>1423</v>
      </c>
      <c r="P72" s="124"/>
      <c r="Q72" s="6">
        <f t="shared" si="1"/>
        <v>0.75</v>
      </c>
      <c r="R72" s="6" t="s">
        <v>4946</v>
      </c>
      <c r="S72" s="6" t="s">
        <v>4958</v>
      </c>
    </row>
    <row r="73" spans="1:19" ht="18" x14ac:dyDescent="0.3">
      <c r="A73" s="6" t="s">
        <v>480</v>
      </c>
      <c r="B73" s="6" t="s">
        <v>1237</v>
      </c>
      <c r="C73" s="6" t="s">
        <v>256</v>
      </c>
      <c r="D73" s="91" t="s">
        <v>164</v>
      </c>
      <c r="E73" s="91" t="s">
        <v>182</v>
      </c>
      <c r="F73" s="91" t="s">
        <v>658</v>
      </c>
      <c r="G73" s="93" t="s">
        <v>5397</v>
      </c>
      <c r="H73" s="91"/>
      <c r="I73" s="6" t="s">
        <v>536</v>
      </c>
      <c r="J73" s="91" t="s">
        <v>659</v>
      </c>
      <c r="K73" s="124"/>
      <c r="L73" s="92">
        <v>13000000</v>
      </c>
      <c r="M73" s="124"/>
      <c r="N73" s="6" t="s">
        <v>5309</v>
      </c>
      <c r="O73" s="6" t="s">
        <v>5311</v>
      </c>
      <c r="P73" s="124"/>
      <c r="Q73" s="6">
        <f t="shared" si="1"/>
        <v>0.75</v>
      </c>
      <c r="R73" s="6" t="s">
        <v>4946</v>
      </c>
      <c r="S73" s="6" t="s">
        <v>4961</v>
      </c>
    </row>
    <row r="74" spans="1:19" ht="18" hidden="1" x14ac:dyDescent="0.3">
      <c r="A74" s="6" t="s">
        <v>481</v>
      </c>
      <c r="B74" s="6" t="s">
        <v>1230</v>
      </c>
      <c r="C74" s="6" t="s">
        <v>256</v>
      </c>
      <c r="D74" s="91" t="s">
        <v>660</v>
      </c>
      <c r="E74" s="91" t="s">
        <v>661</v>
      </c>
      <c r="F74" s="91" t="s">
        <v>662</v>
      </c>
      <c r="G74" s="93" t="s">
        <v>5293</v>
      </c>
      <c r="H74" s="110" t="s">
        <v>5382</v>
      </c>
      <c r="I74" s="6" t="s">
        <v>544</v>
      </c>
      <c r="J74" s="91" t="s">
        <v>546</v>
      </c>
      <c r="K74" s="124"/>
      <c r="L74" s="92">
        <v>40000000</v>
      </c>
      <c r="M74" s="124"/>
      <c r="N74" s="6" t="s">
        <v>5308</v>
      </c>
      <c r="O74" s="6" t="s">
        <v>1423</v>
      </c>
      <c r="P74" s="124"/>
      <c r="Q74" s="6">
        <f t="shared" si="1"/>
        <v>0.75</v>
      </c>
      <c r="R74" s="6" t="s">
        <v>4960</v>
      </c>
      <c r="S74" s="6" t="s">
        <v>4945</v>
      </c>
    </row>
    <row r="75" spans="1:19" ht="33" x14ac:dyDescent="0.3">
      <c r="A75" s="6" t="s">
        <v>482</v>
      </c>
      <c r="B75" s="6" t="s">
        <v>5398</v>
      </c>
      <c r="C75" s="6" t="s">
        <v>175</v>
      </c>
      <c r="D75" s="91" t="s">
        <v>191</v>
      </c>
      <c r="E75" s="91" t="s">
        <v>663</v>
      </c>
      <c r="F75" s="91" t="s">
        <v>664</v>
      </c>
      <c r="G75" s="93" t="s">
        <v>5399</v>
      </c>
      <c r="H75" s="91"/>
      <c r="I75" s="6" t="s">
        <v>536</v>
      </c>
      <c r="J75" s="119" t="s">
        <v>665</v>
      </c>
      <c r="K75" s="124"/>
      <c r="L75" s="92">
        <v>20000000</v>
      </c>
      <c r="M75" s="124"/>
      <c r="N75" s="6" t="s">
        <v>5310</v>
      </c>
      <c r="O75" s="6" t="s">
        <v>1423</v>
      </c>
      <c r="P75" s="124"/>
      <c r="Q75" s="6">
        <f t="shared" si="1"/>
        <v>0.6</v>
      </c>
      <c r="R75" s="6" t="s">
        <v>4979</v>
      </c>
      <c r="S75" s="6" t="s">
        <v>4950</v>
      </c>
    </row>
    <row r="76" spans="1:19" ht="33" x14ac:dyDescent="0.3">
      <c r="A76" s="6" t="s">
        <v>483</v>
      </c>
      <c r="B76" s="6" t="s">
        <v>1263</v>
      </c>
      <c r="C76" s="6" t="s">
        <v>175</v>
      </c>
      <c r="D76" s="91" t="s">
        <v>191</v>
      </c>
      <c r="E76" s="91" t="s">
        <v>666</v>
      </c>
      <c r="F76" s="91" t="s">
        <v>667</v>
      </c>
      <c r="G76" s="93" t="s">
        <v>5400</v>
      </c>
      <c r="H76" s="91"/>
      <c r="I76" s="6" t="s">
        <v>536</v>
      </c>
      <c r="J76" s="120"/>
      <c r="K76" s="124"/>
      <c r="L76" s="92">
        <v>600000</v>
      </c>
      <c r="M76" s="124"/>
      <c r="N76" s="6" t="s">
        <v>5310</v>
      </c>
      <c r="O76" s="6" t="s">
        <v>1423</v>
      </c>
      <c r="P76" s="124"/>
      <c r="Q76" s="6">
        <f t="shared" si="1"/>
        <v>0.65</v>
      </c>
      <c r="R76" s="6" t="s">
        <v>4969</v>
      </c>
      <c r="S76" s="6" t="s">
        <v>4950</v>
      </c>
    </row>
    <row r="77" spans="1:19" ht="33" x14ac:dyDescent="0.3">
      <c r="A77" s="6" t="s">
        <v>484</v>
      </c>
      <c r="B77" s="6" t="s">
        <v>1266</v>
      </c>
      <c r="C77" s="6" t="s">
        <v>175</v>
      </c>
      <c r="D77" s="91" t="s">
        <v>191</v>
      </c>
      <c r="E77" s="91" t="s">
        <v>190</v>
      </c>
      <c r="F77" s="91" t="s">
        <v>668</v>
      </c>
      <c r="G77" s="93" t="s">
        <v>5401</v>
      </c>
      <c r="H77" s="91"/>
      <c r="I77" s="6" t="s">
        <v>536</v>
      </c>
      <c r="J77" s="120"/>
      <c r="K77" s="124"/>
      <c r="L77" s="92">
        <v>10000000</v>
      </c>
      <c r="M77" s="124"/>
      <c r="N77" s="6" t="s">
        <v>5310</v>
      </c>
      <c r="O77" s="6" t="s">
        <v>1423</v>
      </c>
      <c r="P77" s="124"/>
      <c r="Q77" s="6">
        <f t="shared" si="1"/>
        <v>0.65</v>
      </c>
      <c r="R77" s="6" t="s">
        <v>4944</v>
      </c>
      <c r="S77" s="6" t="s">
        <v>4952</v>
      </c>
    </row>
    <row r="78" spans="1:19" ht="33" x14ac:dyDescent="0.3">
      <c r="A78" s="6" t="s">
        <v>485</v>
      </c>
      <c r="B78" s="6" t="s">
        <v>1268</v>
      </c>
      <c r="C78" s="6" t="s">
        <v>175</v>
      </c>
      <c r="D78" s="91" t="s">
        <v>191</v>
      </c>
      <c r="E78" s="91" t="s">
        <v>669</v>
      </c>
      <c r="F78" s="91" t="s">
        <v>670</v>
      </c>
      <c r="G78" s="93" t="s">
        <v>5402</v>
      </c>
      <c r="H78" s="91"/>
      <c r="I78" s="6" t="s">
        <v>536</v>
      </c>
      <c r="J78" s="120"/>
      <c r="K78" s="124"/>
      <c r="L78" s="92">
        <v>10000000</v>
      </c>
      <c r="M78" s="124"/>
      <c r="N78" s="6" t="s">
        <v>5310</v>
      </c>
      <c r="O78" s="6" t="s">
        <v>1423</v>
      </c>
      <c r="P78" s="124"/>
      <c r="Q78" s="6">
        <f t="shared" si="1"/>
        <v>0.65</v>
      </c>
      <c r="R78" s="6" t="s">
        <v>4944</v>
      </c>
      <c r="S78" s="6" t="s">
        <v>4952</v>
      </c>
    </row>
    <row r="79" spans="1:19" ht="33" x14ac:dyDescent="0.3">
      <c r="A79" s="6" t="s">
        <v>486</v>
      </c>
      <c r="B79" s="6" t="s">
        <v>1269</v>
      </c>
      <c r="C79" s="6" t="s">
        <v>175</v>
      </c>
      <c r="D79" s="91" t="s">
        <v>191</v>
      </c>
      <c r="E79" s="91" t="s">
        <v>671</v>
      </c>
      <c r="F79" s="91" t="s">
        <v>672</v>
      </c>
      <c r="G79" s="111" t="s">
        <v>5403</v>
      </c>
      <c r="H79" s="91"/>
      <c r="I79" s="6" t="s">
        <v>536</v>
      </c>
      <c r="J79" s="120"/>
      <c r="K79" s="124"/>
      <c r="L79" s="92">
        <v>7000000</v>
      </c>
      <c r="M79" s="124"/>
      <c r="N79" s="6" t="s">
        <v>5310</v>
      </c>
      <c r="O79" s="6" t="s">
        <v>1423</v>
      </c>
      <c r="P79" s="124"/>
      <c r="Q79" s="6">
        <f t="shared" si="1"/>
        <v>0.65</v>
      </c>
      <c r="R79" s="6" t="s">
        <v>4946</v>
      </c>
      <c r="S79" s="6" t="s">
        <v>4950</v>
      </c>
    </row>
    <row r="80" spans="1:19" ht="16.5" customHeight="1" x14ac:dyDescent="0.3">
      <c r="A80" s="6" t="s">
        <v>487</v>
      </c>
      <c r="B80" s="6" t="s">
        <v>1271</v>
      </c>
      <c r="C80" s="6" t="s">
        <v>175</v>
      </c>
      <c r="D80" s="91" t="s">
        <v>191</v>
      </c>
      <c r="E80" s="91" t="s">
        <v>673</v>
      </c>
      <c r="F80" s="91" t="s">
        <v>674</v>
      </c>
      <c r="G80" s="111" t="s">
        <v>5404</v>
      </c>
      <c r="H80" s="91"/>
      <c r="I80" s="6" t="s">
        <v>536</v>
      </c>
      <c r="J80" s="120"/>
      <c r="K80" s="124"/>
      <c r="L80" s="92">
        <v>12000000</v>
      </c>
      <c r="M80" s="124"/>
      <c r="N80" s="6" t="s">
        <v>5310</v>
      </c>
      <c r="O80" s="6" t="s">
        <v>1423</v>
      </c>
      <c r="P80" s="124"/>
      <c r="Q80" s="6">
        <f t="shared" si="1"/>
        <v>0.65</v>
      </c>
      <c r="R80" s="6" t="s">
        <v>4944</v>
      </c>
      <c r="S80" s="6" t="s">
        <v>4952</v>
      </c>
    </row>
    <row r="81" spans="1:19" ht="33" x14ac:dyDescent="0.3">
      <c r="A81" s="6" t="s">
        <v>488</v>
      </c>
      <c r="B81" s="6" t="s">
        <v>1272</v>
      </c>
      <c r="C81" s="6" t="s">
        <v>175</v>
      </c>
      <c r="D81" s="91" t="s">
        <v>191</v>
      </c>
      <c r="E81" s="91" t="s">
        <v>192</v>
      </c>
      <c r="F81" s="91" t="s">
        <v>675</v>
      </c>
      <c r="G81" s="111" t="s">
        <v>5405</v>
      </c>
      <c r="H81" s="91"/>
      <c r="I81" s="6" t="s">
        <v>536</v>
      </c>
      <c r="J81" s="120"/>
      <c r="K81" s="124"/>
      <c r="L81" s="92">
        <v>4500000</v>
      </c>
      <c r="M81" s="124"/>
      <c r="N81" s="6" t="s">
        <v>5310</v>
      </c>
      <c r="O81" s="6" t="s">
        <v>1423</v>
      </c>
      <c r="P81" s="124"/>
      <c r="Q81" s="6">
        <f t="shared" si="1"/>
        <v>0.8</v>
      </c>
      <c r="R81" s="6" t="s">
        <v>4944</v>
      </c>
      <c r="S81" s="6" t="s">
        <v>4961</v>
      </c>
    </row>
    <row r="82" spans="1:19" ht="33" x14ac:dyDescent="0.3">
      <c r="A82" s="6" t="s">
        <v>489</v>
      </c>
      <c r="B82" s="6" t="s">
        <v>1273</v>
      </c>
      <c r="C82" s="6" t="s">
        <v>175</v>
      </c>
      <c r="D82" s="91" t="s">
        <v>191</v>
      </c>
      <c r="E82" s="91" t="s">
        <v>194</v>
      </c>
      <c r="F82" s="91" t="s">
        <v>676</v>
      </c>
      <c r="G82" s="111" t="s">
        <v>5406</v>
      </c>
      <c r="H82" s="91"/>
      <c r="I82" s="6" t="s">
        <v>536</v>
      </c>
      <c r="J82" s="120"/>
      <c r="K82" s="124"/>
      <c r="L82" s="92">
        <v>4000000</v>
      </c>
      <c r="M82" s="124"/>
      <c r="N82" s="6" t="s">
        <v>5310</v>
      </c>
      <c r="O82" s="6" t="s">
        <v>1423</v>
      </c>
      <c r="P82" s="124"/>
      <c r="Q82" s="6">
        <f t="shared" si="1"/>
        <v>0.7</v>
      </c>
      <c r="R82" s="6" t="s">
        <v>4946</v>
      </c>
      <c r="S82" s="6" t="s">
        <v>4970</v>
      </c>
    </row>
    <row r="83" spans="1:19" ht="18" x14ac:dyDescent="0.3">
      <c r="A83" s="6" t="s">
        <v>490</v>
      </c>
      <c r="B83" s="6" t="s">
        <v>1274</v>
      </c>
      <c r="C83" s="6" t="s">
        <v>175</v>
      </c>
      <c r="D83" s="91" t="s">
        <v>191</v>
      </c>
      <c r="E83" s="91" t="s">
        <v>199</v>
      </c>
      <c r="F83" s="91" t="s">
        <v>677</v>
      </c>
      <c r="G83" s="111" t="s">
        <v>5407</v>
      </c>
      <c r="H83" s="91"/>
      <c r="I83" s="6" t="s">
        <v>536</v>
      </c>
      <c r="J83" s="120"/>
      <c r="K83" s="124"/>
      <c r="L83" s="92">
        <v>12000000</v>
      </c>
      <c r="M83" s="124"/>
      <c r="N83" s="6" t="s">
        <v>5310</v>
      </c>
      <c r="O83" s="6" t="s">
        <v>1423</v>
      </c>
      <c r="P83" s="124"/>
      <c r="Q83" s="6">
        <f t="shared" si="1"/>
        <v>0.65</v>
      </c>
      <c r="R83" s="6" t="s">
        <v>4969</v>
      </c>
      <c r="S83" s="6" t="s">
        <v>4950</v>
      </c>
    </row>
    <row r="84" spans="1:19" ht="33" x14ac:dyDescent="0.3">
      <c r="A84" s="6" t="s">
        <v>491</v>
      </c>
      <c r="B84" s="6" t="s">
        <v>1276</v>
      </c>
      <c r="C84" s="6" t="s">
        <v>175</v>
      </c>
      <c r="D84" s="91" t="s">
        <v>191</v>
      </c>
      <c r="E84" s="91" t="s">
        <v>197</v>
      </c>
      <c r="F84" s="91" t="s">
        <v>678</v>
      </c>
      <c r="G84" s="111" t="s">
        <v>5408</v>
      </c>
      <c r="H84" s="91"/>
      <c r="I84" s="6" t="s">
        <v>536</v>
      </c>
      <c r="J84" s="120"/>
      <c r="K84" s="124"/>
      <c r="L84" s="92">
        <v>7000000</v>
      </c>
      <c r="M84" s="124"/>
      <c r="N84" s="6" t="s">
        <v>5310</v>
      </c>
      <c r="O84" s="6" t="s">
        <v>1423</v>
      </c>
      <c r="P84" s="124"/>
      <c r="Q84" s="6">
        <f t="shared" si="1"/>
        <v>0.6</v>
      </c>
      <c r="R84" s="6" t="s">
        <v>4960</v>
      </c>
      <c r="S84" s="6" t="s">
        <v>4953</v>
      </c>
    </row>
    <row r="85" spans="1:19" ht="33" x14ac:dyDescent="0.3">
      <c r="A85" s="6" t="s">
        <v>492</v>
      </c>
      <c r="B85" s="6" t="s">
        <v>1277</v>
      </c>
      <c r="C85" s="6" t="s">
        <v>175</v>
      </c>
      <c r="D85" s="91" t="s">
        <v>191</v>
      </c>
      <c r="E85" s="91" t="s">
        <v>679</v>
      </c>
      <c r="F85" s="91" t="s">
        <v>680</v>
      </c>
      <c r="G85" s="111" t="s">
        <v>5409</v>
      </c>
      <c r="H85" s="91"/>
      <c r="I85" s="6" t="s">
        <v>536</v>
      </c>
      <c r="J85" s="120"/>
      <c r="K85" s="124"/>
      <c r="L85" s="92">
        <v>15000000</v>
      </c>
      <c r="M85" s="124"/>
      <c r="N85" s="6" t="s">
        <v>5310</v>
      </c>
      <c r="O85" s="6" t="s">
        <v>1423</v>
      </c>
      <c r="P85" s="124"/>
      <c r="Q85" s="6">
        <f t="shared" si="1"/>
        <v>0.65</v>
      </c>
      <c r="R85" s="6" t="s">
        <v>4969</v>
      </c>
      <c r="S85" s="6" t="s">
        <v>4950</v>
      </c>
    </row>
    <row r="86" spans="1:19" ht="18" x14ac:dyDescent="0.3">
      <c r="A86" s="6" t="s">
        <v>493</v>
      </c>
      <c r="B86" s="6" t="s">
        <v>1267</v>
      </c>
      <c r="C86" s="6" t="s">
        <v>175</v>
      </c>
      <c r="D86" s="91" t="s">
        <v>191</v>
      </c>
      <c r="E86" s="91" t="s">
        <v>308</v>
      </c>
      <c r="F86" s="91" t="s">
        <v>681</v>
      </c>
      <c r="G86" s="111" t="s">
        <v>5410</v>
      </c>
      <c r="H86" s="91"/>
      <c r="I86" s="6" t="s">
        <v>536</v>
      </c>
      <c r="J86" s="120"/>
      <c r="K86" s="124"/>
      <c r="L86" s="92">
        <v>5000000</v>
      </c>
      <c r="M86" s="124"/>
      <c r="N86" s="6" t="s">
        <v>5310</v>
      </c>
      <c r="O86" s="6" t="s">
        <v>1423</v>
      </c>
      <c r="P86" s="124"/>
      <c r="Q86" s="6">
        <f t="shared" si="1"/>
        <v>0.7</v>
      </c>
      <c r="R86" s="6" t="s">
        <v>4946</v>
      </c>
      <c r="S86" s="6" t="s">
        <v>4959</v>
      </c>
    </row>
    <row r="87" spans="1:19" ht="18" x14ac:dyDescent="0.3">
      <c r="A87" s="6" t="s">
        <v>494</v>
      </c>
      <c r="B87" s="6" t="s">
        <v>1270</v>
      </c>
      <c r="C87" s="6" t="s">
        <v>175</v>
      </c>
      <c r="D87" s="91" t="s">
        <v>191</v>
      </c>
      <c r="E87" s="91" t="s">
        <v>270</v>
      </c>
      <c r="F87" s="91" t="s">
        <v>682</v>
      </c>
      <c r="G87" s="111" t="s">
        <v>5411</v>
      </c>
      <c r="H87" s="91"/>
      <c r="I87" s="6" t="s">
        <v>536</v>
      </c>
      <c r="J87" s="120"/>
      <c r="K87" s="124"/>
      <c r="L87" s="92">
        <v>5000000</v>
      </c>
      <c r="M87" s="124"/>
      <c r="N87" s="6" t="s">
        <v>5310</v>
      </c>
      <c r="O87" s="6" t="s">
        <v>1423</v>
      </c>
      <c r="P87" s="124"/>
      <c r="Q87" s="6">
        <f t="shared" si="1"/>
        <v>0.75</v>
      </c>
      <c r="R87" s="6" t="s">
        <v>4944</v>
      </c>
      <c r="S87" s="6" t="s">
        <v>4959</v>
      </c>
    </row>
    <row r="88" spans="1:19" ht="18" x14ac:dyDescent="0.3">
      <c r="A88" s="6" t="s">
        <v>495</v>
      </c>
      <c r="B88" s="6" t="s">
        <v>1262</v>
      </c>
      <c r="C88" s="6" t="s">
        <v>175</v>
      </c>
      <c r="D88" s="91" t="s">
        <v>191</v>
      </c>
      <c r="E88" s="91" t="s">
        <v>683</v>
      </c>
      <c r="F88" s="91" t="s">
        <v>684</v>
      </c>
      <c r="G88" s="111" t="s">
        <v>5412</v>
      </c>
      <c r="H88" s="91"/>
      <c r="I88" s="6" t="s">
        <v>536</v>
      </c>
      <c r="J88" s="120"/>
      <c r="K88" s="124"/>
      <c r="L88" s="92">
        <v>12000000</v>
      </c>
      <c r="M88" s="124"/>
      <c r="N88" s="6" t="s">
        <v>5310</v>
      </c>
      <c r="O88" s="6" t="s">
        <v>1423</v>
      </c>
      <c r="P88" s="124"/>
      <c r="Q88" s="6">
        <f t="shared" si="1"/>
        <v>0.55000000000000004</v>
      </c>
      <c r="R88" s="6" t="s">
        <v>4971</v>
      </c>
      <c r="S88" s="6" t="s">
        <v>4950</v>
      </c>
    </row>
    <row r="89" spans="1:19" ht="18" x14ac:dyDescent="0.3">
      <c r="A89" s="6" t="s">
        <v>496</v>
      </c>
      <c r="B89" s="6" t="s">
        <v>1275</v>
      </c>
      <c r="C89" s="6" t="s">
        <v>175</v>
      </c>
      <c r="D89" s="91" t="s">
        <v>191</v>
      </c>
      <c r="E89" s="91" t="s">
        <v>195</v>
      </c>
      <c r="F89" s="91" t="s">
        <v>685</v>
      </c>
      <c r="G89" s="111" t="s">
        <v>5413</v>
      </c>
      <c r="H89" s="91"/>
      <c r="I89" s="6" t="s">
        <v>536</v>
      </c>
      <c r="J89" s="120"/>
      <c r="K89" s="124"/>
      <c r="L89" s="92">
        <v>30000000</v>
      </c>
      <c r="M89" s="124"/>
      <c r="N89" s="6" t="s">
        <v>5310</v>
      </c>
      <c r="O89" s="6" t="s">
        <v>1423</v>
      </c>
      <c r="P89" s="124"/>
      <c r="Q89" s="6">
        <f t="shared" si="1"/>
        <v>0.65</v>
      </c>
      <c r="R89" s="6" t="s">
        <v>4972</v>
      </c>
      <c r="S89" s="6" t="s">
        <v>4950</v>
      </c>
    </row>
    <row r="90" spans="1:19" ht="33" x14ac:dyDescent="0.3">
      <c r="A90" s="6" t="s">
        <v>497</v>
      </c>
      <c r="B90" s="6" t="s">
        <v>1174</v>
      </c>
      <c r="C90" s="6" t="s">
        <v>175</v>
      </c>
      <c r="D90" s="91" t="s">
        <v>185</v>
      </c>
      <c r="E90" s="91" t="s">
        <v>276</v>
      </c>
      <c r="F90" s="91" t="s">
        <v>686</v>
      </c>
      <c r="G90" s="111" t="s">
        <v>5414</v>
      </c>
      <c r="H90" s="91"/>
      <c r="I90" s="6" t="s">
        <v>544</v>
      </c>
      <c r="J90" s="91" t="s">
        <v>546</v>
      </c>
      <c r="K90" s="124"/>
      <c r="L90" s="92">
        <v>40000000</v>
      </c>
      <c r="M90" s="124"/>
      <c r="N90" s="6" t="s">
        <v>5310</v>
      </c>
      <c r="O90" s="6" t="s">
        <v>1423</v>
      </c>
      <c r="P90" s="124"/>
      <c r="Q90" s="6">
        <f t="shared" si="1"/>
        <v>0.4</v>
      </c>
      <c r="R90" s="6" t="s">
        <v>4948</v>
      </c>
      <c r="S90" s="6" t="s">
        <v>4980</v>
      </c>
    </row>
    <row r="91" spans="1:19" ht="33" x14ac:dyDescent="0.3">
      <c r="A91" s="6" t="s">
        <v>498</v>
      </c>
      <c r="B91" s="6" t="s">
        <v>1176</v>
      </c>
      <c r="C91" s="6" t="s">
        <v>175</v>
      </c>
      <c r="D91" s="91" t="s">
        <v>185</v>
      </c>
      <c r="E91" s="91" t="s">
        <v>277</v>
      </c>
      <c r="F91" s="91" t="s">
        <v>687</v>
      </c>
      <c r="G91" s="111" t="s">
        <v>5415</v>
      </c>
      <c r="H91" s="91"/>
      <c r="I91" s="6" t="s">
        <v>544</v>
      </c>
      <c r="J91" s="91" t="s">
        <v>546</v>
      </c>
      <c r="K91" s="124"/>
      <c r="L91" s="92">
        <v>40000000</v>
      </c>
      <c r="M91" s="124"/>
      <c r="N91" s="6" t="s">
        <v>5310</v>
      </c>
      <c r="O91" s="6" t="s">
        <v>1423</v>
      </c>
      <c r="P91" s="124"/>
      <c r="Q91" s="6">
        <f t="shared" si="1"/>
        <v>0.4</v>
      </c>
      <c r="R91" s="6" t="s">
        <v>4948</v>
      </c>
      <c r="S91" s="6" t="s">
        <v>4967</v>
      </c>
    </row>
    <row r="92" spans="1:19" ht="33" x14ac:dyDescent="0.3">
      <c r="A92" s="6" t="s">
        <v>499</v>
      </c>
      <c r="B92" s="6" t="s">
        <v>1159</v>
      </c>
      <c r="C92" s="6" t="s">
        <v>175</v>
      </c>
      <c r="D92" s="91" t="s">
        <v>185</v>
      </c>
      <c r="E92" s="91" t="s">
        <v>274</v>
      </c>
      <c r="F92" s="91" t="s">
        <v>688</v>
      </c>
      <c r="G92" s="111" t="s">
        <v>5416</v>
      </c>
      <c r="H92" s="91"/>
      <c r="I92" s="6" t="s">
        <v>544</v>
      </c>
      <c r="J92" s="91" t="s">
        <v>546</v>
      </c>
      <c r="K92" s="124"/>
      <c r="L92" s="92">
        <v>40000000</v>
      </c>
      <c r="M92" s="124"/>
      <c r="N92" s="6" t="s">
        <v>5310</v>
      </c>
      <c r="O92" s="6" t="s">
        <v>1423</v>
      </c>
      <c r="P92" s="124"/>
      <c r="Q92" s="6">
        <f t="shared" si="1"/>
        <v>0.44999999999999996</v>
      </c>
      <c r="R92" s="6" t="s">
        <v>4946</v>
      </c>
      <c r="S92" s="6" t="s">
        <v>4980</v>
      </c>
    </row>
    <row r="93" spans="1:19" ht="18" x14ac:dyDescent="0.3">
      <c r="A93" s="6" t="s">
        <v>500</v>
      </c>
      <c r="B93" s="6" t="s">
        <v>1161</v>
      </c>
      <c r="C93" s="6" t="s">
        <v>175</v>
      </c>
      <c r="D93" s="91" t="s">
        <v>185</v>
      </c>
      <c r="E93" s="91" t="s">
        <v>275</v>
      </c>
      <c r="F93" s="91" t="s">
        <v>689</v>
      </c>
      <c r="G93" s="111" t="s">
        <v>5417</v>
      </c>
      <c r="H93" s="91"/>
      <c r="I93" s="6" t="s">
        <v>544</v>
      </c>
      <c r="J93" s="91" t="s">
        <v>546</v>
      </c>
      <c r="K93" s="124"/>
      <c r="L93" s="92">
        <v>40000000</v>
      </c>
      <c r="M93" s="124"/>
      <c r="N93" s="6" t="s">
        <v>5310</v>
      </c>
      <c r="O93" s="6" t="s">
        <v>1423</v>
      </c>
      <c r="P93" s="124"/>
      <c r="Q93" s="6">
        <f t="shared" si="1"/>
        <v>0.4</v>
      </c>
      <c r="R93" s="6" t="s">
        <v>4948</v>
      </c>
      <c r="S93" s="6" t="s">
        <v>4949</v>
      </c>
    </row>
    <row r="94" spans="1:19" ht="18" x14ac:dyDescent="0.3">
      <c r="A94" s="6" t="s">
        <v>501</v>
      </c>
      <c r="B94" s="6" t="s">
        <v>1311</v>
      </c>
      <c r="C94" s="6" t="s">
        <v>175</v>
      </c>
      <c r="D94" s="91" t="s">
        <v>185</v>
      </c>
      <c r="E94" s="91" t="s">
        <v>690</v>
      </c>
      <c r="F94" s="91" t="s">
        <v>691</v>
      </c>
      <c r="G94" s="111" t="s">
        <v>5418</v>
      </c>
      <c r="H94" s="91"/>
      <c r="I94" s="6" t="s">
        <v>536</v>
      </c>
      <c r="J94" s="91"/>
      <c r="K94" s="124"/>
      <c r="L94" s="92">
        <v>3000000</v>
      </c>
      <c r="M94" s="124"/>
      <c r="N94" s="6" t="s">
        <v>5310</v>
      </c>
      <c r="O94" s="6" t="s">
        <v>1423</v>
      </c>
      <c r="P94" s="124"/>
      <c r="Q94" s="6">
        <f t="shared" si="1"/>
        <v>0.7</v>
      </c>
      <c r="R94" s="6" t="s">
        <v>4944</v>
      </c>
      <c r="S94" s="6" t="s">
        <v>4950</v>
      </c>
    </row>
    <row r="95" spans="1:19" ht="33" x14ac:dyDescent="0.3">
      <c r="A95" s="6" t="s">
        <v>502</v>
      </c>
      <c r="B95" s="6" t="s">
        <v>1312</v>
      </c>
      <c r="C95" s="6" t="s">
        <v>175</v>
      </c>
      <c r="D95" s="91" t="s">
        <v>185</v>
      </c>
      <c r="E95" s="91" t="s">
        <v>261</v>
      </c>
      <c r="F95" s="91" t="s">
        <v>692</v>
      </c>
      <c r="G95" s="111" t="s">
        <v>5419</v>
      </c>
      <c r="H95" s="91"/>
      <c r="I95" s="6" t="s">
        <v>544</v>
      </c>
      <c r="J95" s="91" t="s">
        <v>546</v>
      </c>
      <c r="K95" s="124"/>
      <c r="L95" s="92">
        <v>40000000</v>
      </c>
      <c r="M95" s="124"/>
      <c r="N95" s="6" t="s">
        <v>5310</v>
      </c>
      <c r="O95" s="6" t="s">
        <v>1423</v>
      </c>
      <c r="P95" s="124"/>
      <c r="Q95" s="6">
        <f t="shared" si="1"/>
        <v>0.75</v>
      </c>
      <c r="R95" s="6" t="s">
        <v>4944</v>
      </c>
      <c r="S95" s="6" t="s">
        <v>4959</v>
      </c>
    </row>
    <row r="96" spans="1:19" ht="33" x14ac:dyDescent="0.3">
      <c r="A96" s="6" t="s">
        <v>503</v>
      </c>
      <c r="B96" s="6" t="s">
        <v>1313</v>
      </c>
      <c r="C96" s="6" t="s">
        <v>175</v>
      </c>
      <c r="D96" s="91" t="s">
        <v>185</v>
      </c>
      <c r="E96" s="91" t="s">
        <v>693</v>
      </c>
      <c r="F96" s="91" t="s">
        <v>694</v>
      </c>
      <c r="G96" s="111" t="s">
        <v>5420</v>
      </c>
      <c r="H96" s="91"/>
      <c r="I96" s="6" t="s">
        <v>544</v>
      </c>
      <c r="J96" s="91" t="s">
        <v>546</v>
      </c>
      <c r="K96" s="124"/>
      <c r="L96" s="92">
        <v>40000000</v>
      </c>
      <c r="M96" s="124"/>
      <c r="N96" s="6" t="s">
        <v>5310</v>
      </c>
      <c r="O96" s="6" t="s">
        <v>1423</v>
      </c>
      <c r="P96" s="124"/>
      <c r="Q96" s="6">
        <f t="shared" si="1"/>
        <v>0.8</v>
      </c>
      <c r="R96" s="6" t="s">
        <v>4944</v>
      </c>
      <c r="S96" s="6" t="s">
        <v>4961</v>
      </c>
    </row>
    <row r="97" spans="1:19" ht="18" x14ac:dyDescent="0.3">
      <c r="A97" s="6" t="s">
        <v>505</v>
      </c>
      <c r="B97" s="6" t="s">
        <v>1163</v>
      </c>
      <c r="C97" s="6" t="s">
        <v>175</v>
      </c>
      <c r="D97" s="91" t="s">
        <v>185</v>
      </c>
      <c r="E97" s="91" t="s">
        <v>278</v>
      </c>
      <c r="F97" s="91" t="s">
        <v>695</v>
      </c>
      <c r="G97" s="111" t="s">
        <v>5421</v>
      </c>
      <c r="H97" s="91"/>
      <c r="I97" s="6" t="s">
        <v>544</v>
      </c>
      <c r="J97" s="91" t="s">
        <v>546</v>
      </c>
      <c r="K97" s="124"/>
      <c r="L97" s="92">
        <v>40000000</v>
      </c>
      <c r="M97" s="124"/>
      <c r="N97" s="6" t="s">
        <v>5310</v>
      </c>
      <c r="O97" s="6" t="s">
        <v>1423</v>
      </c>
      <c r="P97" s="124"/>
      <c r="Q97" s="6">
        <f t="shared" si="1"/>
        <v>0.75</v>
      </c>
      <c r="R97" s="6" t="s">
        <v>4944</v>
      </c>
      <c r="S97" s="6" t="s">
        <v>4959</v>
      </c>
    </row>
    <row r="98" spans="1:19" ht="18" x14ac:dyDescent="0.3">
      <c r="A98" s="6" t="s">
        <v>506</v>
      </c>
      <c r="B98" s="6" t="s">
        <v>1295</v>
      </c>
      <c r="C98" s="6" t="s">
        <v>175</v>
      </c>
      <c r="D98" s="91" t="s">
        <v>272</v>
      </c>
      <c r="E98" s="91" t="s">
        <v>271</v>
      </c>
      <c r="F98" s="121" t="s">
        <v>696</v>
      </c>
      <c r="G98" s="111" t="s">
        <v>5422</v>
      </c>
      <c r="H98" s="97"/>
      <c r="I98" s="6" t="s">
        <v>540</v>
      </c>
      <c r="J98" s="121" t="s">
        <v>697</v>
      </c>
      <c r="K98" s="124"/>
      <c r="L98" s="92">
        <v>100000000</v>
      </c>
      <c r="M98" s="124"/>
      <c r="N98" s="6" t="s">
        <v>5310</v>
      </c>
      <c r="O98" s="6" t="s">
        <v>1423</v>
      </c>
      <c r="P98" s="124"/>
      <c r="Q98" s="6">
        <f t="shared" si="1"/>
        <v>0.30000000000000004</v>
      </c>
      <c r="R98" s="6" t="s">
        <v>4962</v>
      </c>
      <c r="S98" s="6" t="s">
        <v>4949</v>
      </c>
    </row>
    <row r="99" spans="1:19" ht="18" x14ac:dyDescent="0.3">
      <c r="A99" s="6" t="s">
        <v>507</v>
      </c>
      <c r="B99" s="6" t="s">
        <v>1296</v>
      </c>
      <c r="C99" s="6" t="s">
        <v>175</v>
      </c>
      <c r="D99" s="91" t="s">
        <v>272</v>
      </c>
      <c r="E99" s="91" t="s">
        <v>698</v>
      </c>
      <c r="F99" s="122"/>
      <c r="G99" s="111" t="s">
        <v>5423</v>
      </c>
      <c r="H99" s="111" t="s">
        <v>5383</v>
      </c>
      <c r="I99" s="6" t="s">
        <v>540</v>
      </c>
      <c r="J99" s="122"/>
      <c r="K99" s="124"/>
      <c r="L99" s="92">
        <v>100000000</v>
      </c>
      <c r="M99" s="124"/>
      <c r="N99" s="6" t="s">
        <v>5310</v>
      </c>
      <c r="O99" s="6" t="s">
        <v>5308</v>
      </c>
      <c r="P99" s="124"/>
      <c r="Q99" s="6">
        <f t="shared" si="1"/>
        <v>0.30000000000000004</v>
      </c>
      <c r="R99" s="6" t="s">
        <v>4974</v>
      </c>
      <c r="S99" s="6" t="s">
        <v>4949</v>
      </c>
    </row>
    <row r="100" spans="1:19" ht="18" x14ac:dyDescent="0.3">
      <c r="A100" s="6" t="s">
        <v>508</v>
      </c>
      <c r="B100" s="6" t="s">
        <v>1297</v>
      </c>
      <c r="C100" s="6" t="s">
        <v>175</v>
      </c>
      <c r="D100" s="91" t="s">
        <v>272</v>
      </c>
      <c r="E100" s="91" t="s">
        <v>699</v>
      </c>
      <c r="F100" s="122"/>
      <c r="G100" s="111" t="s">
        <v>5424</v>
      </c>
      <c r="H100" s="111" t="s">
        <v>5382</v>
      </c>
      <c r="I100" s="6" t="s">
        <v>540</v>
      </c>
      <c r="J100" s="122"/>
      <c r="K100" s="124"/>
      <c r="L100" s="92">
        <v>100000000</v>
      </c>
      <c r="M100" s="124"/>
      <c r="N100" s="6" t="s">
        <v>5310</v>
      </c>
      <c r="O100" s="6" t="s">
        <v>5308</v>
      </c>
      <c r="P100" s="124"/>
      <c r="Q100" s="6">
        <f t="shared" si="1"/>
        <v>0.4</v>
      </c>
      <c r="R100" s="6" t="s">
        <v>4971</v>
      </c>
      <c r="S100" s="6" t="s">
        <v>4954</v>
      </c>
    </row>
    <row r="101" spans="1:19" ht="18" x14ac:dyDescent="0.3">
      <c r="A101" s="6" t="s">
        <v>509</v>
      </c>
      <c r="B101" s="6" t="s">
        <v>1298</v>
      </c>
      <c r="C101" s="6" t="s">
        <v>175</v>
      </c>
      <c r="D101" s="91" t="s">
        <v>272</v>
      </c>
      <c r="E101" s="91" t="s">
        <v>700</v>
      </c>
      <c r="F101" s="122"/>
      <c r="G101" s="111" t="s">
        <v>5425</v>
      </c>
      <c r="H101" s="97"/>
      <c r="I101" s="6" t="s">
        <v>540</v>
      </c>
      <c r="J101" s="122"/>
      <c r="K101" s="124"/>
      <c r="L101" s="92">
        <v>100000000</v>
      </c>
      <c r="M101" s="124"/>
      <c r="N101" s="6" t="s">
        <v>5310</v>
      </c>
      <c r="O101" s="6" t="s">
        <v>5311</v>
      </c>
      <c r="P101" s="124"/>
      <c r="Q101" s="6">
        <f t="shared" si="1"/>
        <v>0.44999999999999996</v>
      </c>
      <c r="R101" s="6" t="s">
        <v>4971</v>
      </c>
      <c r="S101" s="6" t="s">
        <v>4955</v>
      </c>
    </row>
    <row r="102" spans="1:19" ht="18" x14ac:dyDescent="0.3">
      <c r="A102" s="6" t="s">
        <v>510</v>
      </c>
      <c r="B102" s="6" t="s">
        <v>1299</v>
      </c>
      <c r="C102" s="6" t="s">
        <v>175</v>
      </c>
      <c r="D102" s="91" t="s">
        <v>272</v>
      </c>
      <c r="E102" s="91" t="s">
        <v>701</v>
      </c>
      <c r="F102" s="122"/>
      <c r="G102" s="111" t="s">
        <v>5426</v>
      </c>
      <c r="H102" s="97"/>
      <c r="I102" s="6" t="s">
        <v>540</v>
      </c>
      <c r="J102" s="122"/>
      <c r="K102" s="124"/>
      <c r="L102" s="92">
        <v>100000000</v>
      </c>
      <c r="M102" s="124"/>
      <c r="N102" s="6" t="s">
        <v>5310</v>
      </c>
      <c r="O102" s="6" t="s">
        <v>5311</v>
      </c>
      <c r="P102" s="124"/>
      <c r="Q102" s="6">
        <f t="shared" si="1"/>
        <v>0.4</v>
      </c>
      <c r="R102" s="6" t="s">
        <v>4981</v>
      </c>
      <c r="S102" s="6" t="s">
        <v>4954</v>
      </c>
    </row>
    <row r="103" spans="1:19" ht="16.5" customHeight="1" x14ac:dyDescent="0.3">
      <c r="A103" s="6" t="s">
        <v>511</v>
      </c>
      <c r="B103" s="6" t="s">
        <v>1300</v>
      </c>
      <c r="C103" s="6" t="s">
        <v>175</v>
      </c>
      <c r="D103" s="91" t="s">
        <v>272</v>
      </c>
      <c r="E103" s="91" t="s">
        <v>702</v>
      </c>
      <c r="F103" s="122"/>
      <c r="G103" s="111" t="s">
        <v>5427</v>
      </c>
      <c r="H103" s="97"/>
      <c r="I103" s="6" t="s">
        <v>540</v>
      </c>
      <c r="J103" s="122"/>
      <c r="K103" s="124"/>
      <c r="L103" s="92">
        <v>100000000</v>
      </c>
      <c r="M103" s="124"/>
      <c r="N103" s="6" t="s">
        <v>5310</v>
      </c>
      <c r="O103" s="6" t="s">
        <v>1423</v>
      </c>
      <c r="P103" s="124"/>
      <c r="Q103" s="6">
        <f t="shared" si="1"/>
        <v>0.6</v>
      </c>
      <c r="R103" s="6" t="s">
        <v>4944</v>
      </c>
      <c r="S103" s="6" t="s">
        <v>4955</v>
      </c>
    </row>
    <row r="104" spans="1:19" ht="18" x14ac:dyDescent="0.3">
      <c r="A104" s="6" t="s">
        <v>512</v>
      </c>
      <c r="B104" s="6" t="s">
        <v>1302</v>
      </c>
      <c r="C104" s="6" t="s">
        <v>175</v>
      </c>
      <c r="D104" s="91" t="s">
        <v>272</v>
      </c>
      <c r="E104" s="91" t="s">
        <v>703</v>
      </c>
      <c r="F104" s="122"/>
      <c r="G104" s="111" t="s">
        <v>5428</v>
      </c>
      <c r="H104" s="97"/>
      <c r="I104" s="6" t="s">
        <v>540</v>
      </c>
      <c r="J104" s="122"/>
      <c r="K104" s="124"/>
      <c r="L104" s="92">
        <v>100000000</v>
      </c>
      <c r="M104" s="124"/>
      <c r="N104" s="6" t="s">
        <v>5310</v>
      </c>
      <c r="O104" s="6" t="s">
        <v>5311</v>
      </c>
      <c r="P104" s="124"/>
      <c r="Q104" s="6">
        <f t="shared" si="1"/>
        <v>0.5</v>
      </c>
      <c r="R104" s="6" t="s">
        <v>4944</v>
      </c>
      <c r="S104" s="6" t="s">
        <v>4949</v>
      </c>
    </row>
    <row r="105" spans="1:19" ht="33" x14ac:dyDescent="0.3">
      <c r="A105" s="6" t="s">
        <v>513</v>
      </c>
      <c r="B105" s="6" t="s">
        <v>1303</v>
      </c>
      <c r="C105" s="6" t="s">
        <v>175</v>
      </c>
      <c r="D105" s="91" t="s">
        <v>272</v>
      </c>
      <c r="E105" s="91" t="s">
        <v>704</v>
      </c>
      <c r="F105" s="122"/>
      <c r="G105" s="111" t="s">
        <v>5429</v>
      </c>
      <c r="H105" s="97"/>
      <c r="I105" s="6" t="s">
        <v>540</v>
      </c>
      <c r="J105" s="122"/>
      <c r="K105" s="124"/>
      <c r="L105" s="92">
        <v>100000000</v>
      </c>
      <c r="M105" s="124"/>
      <c r="N105" s="6" t="s">
        <v>5310</v>
      </c>
      <c r="O105" s="6" t="s">
        <v>1423</v>
      </c>
      <c r="P105" s="124"/>
      <c r="Q105" s="6">
        <f t="shared" si="1"/>
        <v>0.44999999999999996</v>
      </c>
      <c r="R105" s="6" t="s">
        <v>4948</v>
      </c>
      <c r="S105" s="6" t="s">
        <v>4954</v>
      </c>
    </row>
    <row r="106" spans="1:19" ht="18" x14ac:dyDescent="0.3">
      <c r="A106" s="6" t="s">
        <v>514</v>
      </c>
      <c r="B106" s="6" t="s">
        <v>1304</v>
      </c>
      <c r="C106" s="6" t="s">
        <v>175</v>
      </c>
      <c r="D106" s="91" t="s">
        <v>272</v>
      </c>
      <c r="E106" s="91" t="s">
        <v>705</v>
      </c>
      <c r="F106" s="122"/>
      <c r="G106" s="111" t="s">
        <v>5430</v>
      </c>
      <c r="H106" s="97"/>
      <c r="I106" s="6" t="s">
        <v>540</v>
      </c>
      <c r="J106" s="122"/>
      <c r="K106" s="124"/>
      <c r="L106" s="92">
        <v>100000000</v>
      </c>
      <c r="M106" s="124"/>
      <c r="N106" s="6" t="s">
        <v>5310</v>
      </c>
      <c r="O106" s="6" t="s">
        <v>5311</v>
      </c>
      <c r="P106" s="124"/>
      <c r="Q106" s="6">
        <f t="shared" si="1"/>
        <v>0.6</v>
      </c>
      <c r="R106" s="6" t="s">
        <v>4946</v>
      </c>
      <c r="S106" s="6" t="s">
        <v>4952</v>
      </c>
    </row>
    <row r="107" spans="1:19" ht="18" x14ac:dyDescent="0.3">
      <c r="A107" s="6" t="s">
        <v>515</v>
      </c>
      <c r="B107" s="6" t="s">
        <v>1200</v>
      </c>
      <c r="C107" s="6" t="s">
        <v>175</v>
      </c>
      <c r="D107" s="91" t="s">
        <v>285</v>
      </c>
      <c r="E107" s="91" t="s">
        <v>280</v>
      </c>
      <c r="F107" s="122"/>
      <c r="G107" s="111" t="s">
        <v>5430</v>
      </c>
      <c r="H107" s="111" t="s">
        <v>5383</v>
      </c>
      <c r="I107" s="6" t="s">
        <v>540</v>
      </c>
      <c r="J107" s="122"/>
      <c r="K107" s="124"/>
      <c r="L107" s="92">
        <v>100000000</v>
      </c>
      <c r="M107" s="124"/>
      <c r="N107" s="6" t="s">
        <v>5310</v>
      </c>
      <c r="O107" s="6" t="s">
        <v>5308</v>
      </c>
      <c r="P107" s="124"/>
      <c r="Q107" s="6">
        <f t="shared" si="1"/>
        <v>0.6</v>
      </c>
      <c r="R107" s="6" t="s">
        <v>4946</v>
      </c>
      <c r="S107" s="6" t="s">
        <v>4952</v>
      </c>
    </row>
    <row r="108" spans="1:19" ht="18" x14ac:dyDescent="0.3">
      <c r="A108" s="6" t="s">
        <v>516</v>
      </c>
      <c r="B108" s="6" t="s">
        <v>1202</v>
      </c>
      <c r="C108" s="6" t="s">
        <v>175</v>
      </c>
      <c r="D108" s="91" t="s">
        <v>285</v>
      </c>
      <c r="E108" s="91" t="s">
        <v>281</v>
      </c>
      <c r="F108" s="122"/>
      <c r="G108" s="111" t="s">
        <v>5431</v>
      </c>
      <c r="H108" s="97"/>
      <c r="I108" s="6" t="s">
        <v>540</v>
      </c>
      <c r="J108" s="122"/>
      <c r="K108" s="124"/>
      <c r="L108" s="92">
        <v>100000000</v>
      </c>
      <c r="M108" s="124"/>
      <c r="N108" s="6" t="s">
        <v>5310</v>
      </c>
      <c r="O108" s="6" t="s">
        <v>1423</v>
      </c>
      <c r="P108" s="124"/>
      <c r="Q108" s="6">
        <f t="shared" si="1"/>
        <v>0.55000000000000004</v>
      </c>
      <c r="R108" s="6" t="s">
        <v>4971</v>
      </c>
      <c r="S108" s="6" t="s">
        <v>4950</v>
      </c>
    </row>
    <row r="109" spans="1:19" ht="18" x14ac:dyDescent="0.3">
      <c r="A109" s="6" t="s">
        <v>760</v>
      </c>
      <c r="B109" s="6" t="s">
        <v>1314</v>
      </c>
      <c r="C109" s="6" t="s">
        <v>175</v>
      </c>
      <c r="D109" s="91" t="s">
        <v>285</v>
      </c>
      <c r="E109" s="91" t="s">
        <v>706</v>
      </c>
      <c r="F109" s="122"/>
      <c r="G109" s="111" t="s">
        <v>5432</v>
      </c>
      <c r="H109" s="97"/>
      <c r="I109" s="6" t="s">
        <v>540</v>
      </c>
      <c r="J109" s="122"/>
      <c r="K109" s="124"/>
      <c r="L109" s="92">
        <v>100000000</v>
      </c>
      <c r="M109" s="124"/>
      <c r="N109" s="6" t="s">
        <v>5310</v>
      </c>
      <c r="O109" s="6" t="s">
        <v>5309</v>
      </c>
      <c r="P109" s="124"/>
      <c r="Q109" s="6">
        <f t="shared" si="1"/>
        <v>0.7</v>
      </c>
      <c r="R109" s="6" t="s">
        <v>4947</v>
      </c>
      <c r="S109" s="6" t="s">
        <v>4952</v>
      </c>
    </row>
    <row r="110" spans="1:19" ht="18" x14ac:dyDescent="0.3">
      <c r="A110" s="6" t="s">
        <v>761</v>
      </c>
      <c r="B110" s="6" t="s">
        <v>1315</v>
      </c>
      <c r="C110" s="6" t="s">
        <v>175</v>
      </c>
      <c r="D110" s="91" t="s">
        <v>285</v>
      </c>
      <c r="E110" s="91" t="s">
        <v>707</v>
      </c>
      <c r="F110" s="122"/>
      <c r="G110" s="111" t="s">
        <v>5433</v>
      </c>
      <c r="H110" s="97"/>
      <c r="I110" s="6" t="s">
        <v>540</v>
      </c>
      <c r="J110" s="122"/>
      <c r="K110" s="124"/>
      <c r="L110" s="92">
        <v>100000000</v>
      </c>
      <c r="M110" s="124"/>
      <c r="N110" s="6" t="s">
        <v>5310</v>
      </c>
      <c r="O110" s="6" t="s">
        <v>5309</v>
      </c>
      <c r="P110" s="124"/>
      <c r="Q110" s="6">
        <f t="shared" si="1"/>
        <v>0.8</v>
      </c>
      <c r="R110" s="6" t="s">
        <v>4944</v>
      </c>
      <c r="S110" s="6" t="s">
        <v>4961</v>
      </c>
    </row>
    <row r="111" spans="1:19" ht="18" x14ac:dyDescent="0.3">
      <c r="A111" s="6" t="s">
        <v>762</v>
      </c>
      <c r="B111" s="6" t="s">
        <v>1281</v>
      </c>
      <c r="C111" s="6" t="s">
        <v>175</v>
      </c>
      <c r="D111" s="91" t="s">
        <v>708</v>
      </c>
      <c r="E111" s="91" t="s">
        <v>709</v>
      </c>
      <c r="F111" s="91" t="s">
        <v>710</v>
      </c>
      <c r="G111" s="111" t="s">
        <v>5434</v>
      </c>
      <c r="H111" s="91"/>
      <c r="I111" s="6" t="s">
        <v>544</v>
      </c>
      <c r="J111" s="91" t="s">
        <v>546</v>
      </c>
      <c r="K111" s="124"/>
      <c r="L111" s="92">
        <v>40000000</v>
      </c>
      <c r="M111" s="124"/>
      <c r="N111" s="6" t="s">
        <v>5311</v>
      </c>
      <c r="O111" s="6" t="s">
        <v>1423</v>
      </c>
      <c r="P111" s="124"/>
      <c r="Q111" s="6">
        <f t="shared" si="1"/>
        <v>0.7</v>
      </c>
      <c r="R111" s="6" t="s">
        <v>4944</v>
      </c>
      <c r="S111" s="6" t="s">
        <v>4950</v>
      </c>
    </row>
    <row r="112" spans="1:19" ht="49.5" x14ac:dyDescent="0.3">
      <c r="A112" s="6" t="s">
        <v>763</v>
      </c>
      <c r="B112" s="6" t="s">
        <v>1284</v>
      </c>
      <c r="C112" s="6" t="s">
        <v>175</v>
      </c>
      <c r="D112" s="91" t="s">
        <v>708</v>
      </c>
      <c r="E112" s="91" t="s">
        <v>711</v>
      </c>
      <c r="F112" s="91" t="s">
        <v>712</v>
      </c>
      <c r="G112" s="111" t="s">
        <v>5435</v>
      </c>
      <c r="H112" s="91"/>
      <c r="I112" s="6" t="s">
        <v>544</v>
      </c>
      <c r="J112" s="91" t="s">
        <v>713</v>
      </c>
      <c r="K112" s="124"/>
      <c r="L112" s="92">
        <v>40000000</v>
      </c>
      <c r="M112" s="124"/>
      <c r="N112" s="6" t="s">
        <v>5309</v>
      </c>
      <c r="O112" s="6" t="s">
        <v>1423</v>
      </c>
      <c r="P112" s="124"/>
      <c r="Q112" s="6">
        <f t="shared" si="1"/>
        <v>0.6</v>
      </c>
      <c r="R112" s="6" t="s">
        <v>4946</v>
      </c>
      <c r="S112" s="6" t="s">
        <v>4952</v>
      </c>
    </row>
    <row r="113" spans="1:19" ht="33" x14ac:dyDescent="0.3">
      <c r="A113" s="6" t="s">
        <v>764</v>
      </c>
      <c r="B113" s="6" t="s">
        <v>1279</v>
      </c>
      <c r="C113" s="6" t="s">
        <v>175</v>
      </c>
      <c r="D113" s="91" t="s">
        <v>708</v>
      </c>
      <c r="E113" s="91" t="s">
        <v>714</v>
      </c>
      <c r="F113" s="91" t="s">
        <v>715</v>
      </c>
      <c r="G113" s="93" t="s">
        <v>5436</v>
      </c>
      <c r="H113" s="91"/>
      <c r="I113" s="6" t="s">
        <v>544</v>
      </c>
      <c r="J113" s="91" t="s">
        <v>546</v>
      </c>
      <c r="K113" s="124"/>
      <c r="L113" s="92">
        <v>40000000</v>
      </c>
      <c r="M113" s="124"/>
      <c r="N113" s="6" t="s">
        <v>5310</v>
      </c>
      <c r="O113" s="6" t="s">
        <v>1423</v>
      </c>
      <c r="P113" s="124"/>
      <c r="Q113" s="6">
        <f t="shared" si="1"/>
        <v>0.65</v>
      </c>
      <c r="R113" s="6" t="s">
        <v>4944</v>
      </c>
      <c r="S113" s="6" t="s">
        <v>4952</v>
      </c>
    </row>
    <row r="114" spans="1:19" ht="33" x14ac:dyDescent="0.3">
      <c r="A114" s="6" t="s">
        <v>765</v>
      </c>
      <c r="B114" s="6" t="s">
        <v>5437</v>
      </c>
      <c r="C114" s="6" t="s">
        <v>175</v>
      </c>
      <c r="D114" s="91" t="s">
        <v>708</v>
      </c>
      <c r="E114" s="91" t="s">
        <v>716</v>
      </c>
      <c r="F114" s="91" t="s">
        <v>717</v>
      </c>
      <c r="G114" s="93" t="s">
        <v>5438</v>
      </c>
      <c r="H114" s="91"/>
      <c r="I114" s="6" t="s">
        <v>544</v>
      </c>
      <c r="J114" s="91" t="s">
        <v>546</v>
      </c>
      <c r="K114" s="124"/>
      <c r="L114" s="92">
        <v>40000000</v>
      </c>
      <c r="M114" s="124"/>
      <c r="N114" s="6" t="s">
        <v>5310</v>
      </c>
      <c r="O114" s="6" t="s">
        <v>1423</v>
      </c>
      <c r="P114" s="124"/>
      <c r="Q114" s="6">
        <f t="shared" si="1"/>
        <v>0.6</v>
      </c>
      <c r="R114" s="6" t="s">
        <v>4969</v>
      </c>
      <c r="S114" s="6" t="s">
        <v>4952</v>
      </c>
    </row>
    <row r="115" spans="1:19" ht="33" x14ac:dyDescent="0.3">
      <c r="A115" s="6" t="s">
        <v>766</v>
      </c>
      <c r="B115" s="6" t="s">
        <v>1253</v>
      </c>
      <c r="C115" s="6" t="s">
        <v>175</v>
      </c>
      <c r="D115" s="91" t="s">
        <v>202</v>
      </c>
      <c r="E115" s="91" t="s">
        <v>203</v>
      </c>
      <c r="F115" s="91" t="s">
        <v>718</v>
      </c>
      <c r="G115" s="93" t="s">
        <v>5439</v>
      </c>
      <c r="H115" s="91"/>
      <c r="I115" s="6" t="s">
        <v>544</v>
      </c>
      <c r="J115" s="91" t="s">
        <v>546</v>
      </c>
      <c r="K115" s="124"/>
      <c r="L115" s="92">
        <v>40000000</v>
      </c>
      <c r="M115" s="124"/>
      <c r="N115" s="6" t="s">
        <v>5310</v>
      </c>
      <c r="O115" s="6" t="s">
        <v>1423</v>
      </c>
      <c r="P115" s="124"/>
      <c r="Q115" s="6">
        <f t="shared" si="1"/>
        <v>0.7</v>
      </c>
      <c r="R115" s="6" t="s">
        <v>4946</v>
      </c>
      <c r="S115" s="6" t="s">
        <v>4959</v>
      </c>
    </row>
    <row r="116" spans="1:19" ht="18" x14ac:dyDescent="0.3">
      <c r="A116" s="6" t="s">
        <v>767</v>
      </c>
      <c r="B116" s="6" t="s">
        <v>1307</v>
      </c>
      <c r="C116" s="6" t="s">
        <v>175</v>
      </c>
      <c r="D116" s="91" t="s">
        <v>297</v>
      </c>
      <c r="E116" s="91" t="s">
        <v>283</v>
      </c>
      <c r="F116" s="91" t="s">
        <v>719</v>
      </c>
      <c r="G116" s="93" t="s">
        <v>5440</v>
      </c>
      <c r="H116" s="91"/>
      <c r="I116" s="6" t="s">
        <v>544</v>
      </c>
      <c r="J116" s="91" t="s">
        <v>546</v>
      </c>
      <c r="K116" s="124"/>
      <c r="L116" s="92">
        <v>40000000</v>
      </c>
      <c r="M116" s="124"/>
      <c r="N116" s="6" t="s">
        <v>5310</v>
      </c>
      <c r="O116" s="6" t="s">
        <v>1423</v>
      </c>
      <c r="P116" s="124"/>
      <c r="Q116" s="6">
        <f t="shared" si="1"/>
        <v>0.6</v>
      </c>
      <c r="R116" s="6" t="s">
        <v>4960</v>
      </c>
      <c r="S116" s="6" t="s">
        <v>4950</v>
      </c>
    </row>
    <row r="117" spans="1:19" ht="33" x14ac:dyDescent="0.3">
      <c r="A117" s="6" t="s">
        <v>768</v>
      </c>
      <c r="B117" s="6" t="s">
        <v>1308</v>
      </c>
      <c r="C117" s="6" t="s">
        <v>175</v>
      </c>
      <c r="D117" s="91" t="s">
        <v>297</v>
      </c>
      <c r="E117" s="91" t="s">
        <v>284</v>
      </c>
      <c r="F117" s="91" t="s">
        <v>720</v>
      </c>
      <c r="G117" s="93" t="s">
        <v>5441</v>
      </c>
      <c r="H117" s="91"/>
      <c r="I117" s="6" t="s">
        <v>544</v>
      </c>
      <c r="J117" s="91" t="s">
        <v>546</v>
      </c>
      <c r="K117" s="124"/>
      <c r="L117" s="92">
        <v>40000000</v>
      </c>
      <c r="M117" s="124"/>
      <c r="N117" s="6" t="s">
        <v>5310</v>
      </c>
      <c r="O117" s="6" t="s">
        <v>1423</v>
      </c>
      <c r="P117" s="124"/>
      <c r="Q117" s="6">
        <f t="shared" si="1"/>
        <v>0.6</v>
      </c>
      <c r="R117" s="6" t="s">
        <v>4948</v>
      </c>
      <c r="S117" s="6" t="s">
        <v>4966</v>
      </c>
    </row>
    <row r="118" spans="1:19" ht="18" x14ac:dyDescent="0.3">
      <c r="A118" s="6" t="s">
        <v>769</v>
      </c>
      <c r="B118" s="6" t="s">
        <v>1318</v>
      </c>
      <c r="C118" s="6" t="s">
        <v>266</v>
      </c>
      <c r="D118" s="91" t="s">
        <v>168</v>
      </c>
      <c r="E118" s="91" t="s">
        <v>721</v>
      </c>
      <c r="F118" s="91" t="s">
        <v>722</v>
      </c>
      <c r="G118" s="93" t="s">
        <v>5442</v>
      </c>
      <c r="H118" s="110" t="s">
        <v>5381</v>
      </c>
      <c r="I118" s="6" t="s">
        <v>540</v>
      </c>
      <c r="J118" s="91" t="s">
        <v>590</v>
      </c>
      <c r="K118" s="124"/>
      <c r="L118" s="92">
        <v>760000000</v>
      </c>
      <c r="M118" s="124"/>
      <c r="N118" s="6" t="s">
        <v>5311</v>
      </c>
      <c r="O118" s="6" t="s">
        <v>5308</v>
      </c>
      <c r="P118" s="124"/>
      <c r="Q118" s="6">
        <f t="shared" si="1"/>
        <v>0.85</v>
      </c>
      <c r="R118" s="6" t="s">
        <v>4944</v>
      </c>
      <c r="S118" s="6" t="s">
        <v>4945</v>
      </c>
    </row>
    <row r="119" spans="1:19" ht="33" x14ac:dyDescent="0.3">
      <c r="A119" s="6" t="s">
        <v>770</v>
      </c>
      <c r="B119" s="6" t="s">
        <v>1319</v>
      </c>
      <c r="C119" s="6" t="s">
        <v>266</v>
      </c>
      <c r="D119" s="91" t="s">
        <v>168</v>
      </c>
      <c r="E119" s="91" t="s">
        <v>723</v>
      </c>
      <c r="F119" s="91" t="s">
        <v>724</v>
      </c>
      <c r="G119" s="93" t="s">
        <v>5443</v>
      </c>
      <c r="H119" s="110" t="s">
        <v>5381</v>
      </c>
      <c r="I119" s="6" t="s">
        <v>540</v>
      </c>
      <c r="J119" s="91" t="s">
        <v>590</v>
      </c>
      <c r="K119" s="124"/>
      <c r="L119" s="92">
        <v>760000000</v>
      </c>
      <c r="M119" s="124"/>
      <c r="N119" s="6" t="s">
        <v>5311</v>
      </c>
      <c r="O119" s="6" t="s">
        <v>5308</v>
      </c>
      <c r="P119" s="124"/>
      <c r="Q119" s="6">
        <f t="shared" si="1"/>
        <v>0.85</v>
      </c>
      <c r="R119" s="6" t="s">
        <v>4944</v>
      </c>
      <c r="S119" s="6" t="s">
        <v>4945</v>
      </c>
    </row>
    <row r="120" spans="1:19" ht="33" x14ac:dyDescent="0.3">
      <c r="A120" s="6" t="s">
        <v>771</v>
      </c>
      <c r="B120" s="6" t="s">
        <v>1331</v>
      </c>
      <c r="C120" s="6" t="s">
        <v>266</v>
      </c>
      <c r="D120" s="91" t="s">
        <v>303</v>
      </c>
      <c r="E120" s="91" t="s">
        <v>725</v>
      </c>
      <c r="F120" s="91" t="s">
        <v>726</v>
      </c>
      <c r="G120" s="93" t="s">
        <v>5444</v>
      </c>
      <c r="H120" s="91"/>
      <c r="I120" s="6" t="s">
        <v>544</v>
      </c>
      <c r="J120" s="91" t="s">
        <v>546</v>
      </c>
      <c r="K120" s="124"/>
      <c r="L120" s="92">
        <v>40000000</v>
      </c>
      <c r="M120" s="124"/>
      <c r="N120" s="6" t="s">
        <v>5309</v>
      </c>
      <c r="O120" s="6" t="s">
        <v>1423</v>
      </c>
      <c r="P120" s="124"/>
      <c r="Q120" s="6">
        <f t="shared" si="1"/>
        <v>0.55000000000000004</v>
      </c>
      <c r="R120" s="6" t="s">
        <v>4947</v>
      </c>
      <c r="S120" s="6" t="s">
        <v>4949</v>
      </c>
    </row>
    <row r="121" spans="1:19" ht="18" x14ac:dyDescent="0.3">
      <c r="A121" s="6" t="s">
        <v>772</v>
      </c>
      <c r="B121" s="6" t="s">
        <v>4995</v>
      </c>
      <c r="C121" s="6" t="s">
        <v>266</v>
      </c>
      <c r="D121" s="91" t="s">
        <v>303</v>
      </c>
      <c r="E121" s="91" t="s">
        <v>727</v>
      </c>
      <c r="F121" s="91" t="s">
        <v>728</v>
      </c>
      <c r="G121" s="93" t="s">
        <v>5445</v>
      </c>
      <c r="H121" s="91"/>
      <c r="I121" s="6" t="s">
        <v>544</v>
      </c>
      <c r="J121" s="91" t="s">
        <v>546</v>
      </c>
      <c r="K121" s="124"/>
      <c r="L121" s="92">
        <v>40000000</v>
      </c>
      <c r="M121" s="124"/>
      <c r="N121" s="6" t="s">
        <v>5309</v>
      </c>
      <c r="O121" s="6" t="s">
        <v>1423</v>
      </c>
      <c r="P121" s="124"/>
      <c r="Q121" s="6">
        <f t="shared" si="1"/>
        <v>0.8</v>
      </c>
      <c r="R121" s="6" t="s">
        <v>4947</v>
      </c>
      <c r="S121" s="6" t="s">
        <v>4959</v>
      </c>
    </row>
    <row r="122" spans="1:19" ht="18" x14ac:dyDescent="0.3">
      <c r="A122" s="6" t="s">
        <v>773</v>
      </c>
      <c r="B122" s="6" t="s">
        <v>1192</v>
      </c>
      <c r="C122" s="6" t="s">
        <v>266</v>
      </c>
      <c r="D122" s="91" t="s">
        <v>303</v>
      </c>
      <c r="E122" s="91" t="s">
        <v>729</v>
      </c>
      <c r="F122" s="91" t="s">
        <v>730</v>
      </c>
      <c r="G122" s="93" t="s">
        <v>5446</v>
      </c>
      <c r="H122" s="110" t="s">
        <v>5381</v>
      </c>
      <c r="I122" s="6" t="s">
        <v>540</v>
      </c>
      <c r="J122" s="91" t="s">
        <v>541</v>
      </c>
      <c r="K122" s="124"/>
      <c r="L122" s="92">
        <v>88800000</v>
      </c>
      <c r="M122" s="124"/>
      <c r="N122" s="6" t="s">
        <v>5309</v>
      </c>
      <c r="O122" s="6" t="s">
        <v>5308</v>
      </c>
      <c r="P122" s="124"/>
      <c r="Q122" s="6">
        <f t="shared" si="1"/>
        <v>0.85</v>
      </c>
      <c r="R122" s="6" t="s">
        <v>4982</v>
      </c>
      <c r="S122" s="6" t="s">
        <v>4961</v>
      </c>
    </row>
    <row r="123" spans="1:19" ht="49.5" x14ac:dyDescent="0.3">
      <c r="A123" s="6" t="s">
        <v>774</v>
      </c>
      <c r="B123" s="6" t="s">
        <v>1337</v>
      </c>
      <c r="C123" s="6" t="s">
        <v>294</v>
      </c>
      <c r="D123" s="91" t="s">
        <v>731</v>
      </c>
      <c r="E123" s="91" t="s">
        <v>732</v>
      </c>
      <c r="F123" s="91" t="s">
        <v>4993</v>
      </c>
      <c r="G123" s="97" t="s">
        <v>5447</v>
      </c>
      <c r="H123" s="110" t="s">
        <v>5381</v>
      </c>
      <c r="I123" s="6" t="s">
        <v>544</v>
      </c>
      <c r="J123" s="94" t="s">
        <v>733</v>
      </c>
      <c r="K123" s="124"/>
      <c r="L123" s="92">
        <v>40000000</v>
      </c>
      <c r="M123" s="124"/>
      <c r="N123" s="6" t="s">
        <v>5308</v>
      </c>
      <c r="O123" s="6" t="s">
        <v>1423</v>
      </c>
      <c r="P123" s="124"/>
      <c r="Q123" s="6">
        <f t="shared" si="1"/>
        <v>0.55000000000000004</v>
      </c>
      <c r="R123" s="6" t="s">
        <v>4946</v>
      </c>
      <c r="S123" s="6" t="s">
        <v>4955</v>
      </c>
    </row>
    <row r="124" spans="1:19" ht="18" x14ac:dyDescent="0.3">
      <c r="A124" s="6" t="s">
        <v>775</v>
      </c>
      <c r="B124" s="6" t="s">
        <v>5448</v>
      </c>
      <c r="C124" s="6" t="s">
        <v>294</v>
      </c>
      <c r="D124" s="91" t="s">
        <v>731</v>
      </c>
      <c r="E124" s="91" t="s">
        <v>734</v>
      </c>
      <c r="F124" s="91" t="s">
        <v>735</v>
      </c>
      <c r="G124" s="93" t="s">
        <v>5449</v>
      </c>
      <c r="H124" s="91"/>
      <c r="I124" s="6" t="s">
        <v>544</v>
      </c>
      <c r="J124" s="91" t="s">
        <v>546</v>
      </c>
      <c r="K124" s="124"/>
      <c r="L124" s="92">
        <v>40000000</v>
      </c>
      <c r="M124" s="124"/>
      <c r="N124" s="6" t="s">
        <v>5311</v>
      </c>
      <c r="O124" s="6" t="s">
        <v>1423</v>
      </c>
      <c r="P124" s="124"/>
      <c r="Q124" s="6">
        <f t="shared" si="1"/>
        <v>0.55000000000000004</v>
      </c>
      <c r="R124" s="6" t="s">
        <v>4946</v>
      </c>
      <c r="S124" s="6" t="s">
        <v>4955</v>
      </c>
    </row>
    <row r="125" spans="1:19" ht="33" x14ac:dyDescent="0.3">
      <c r="A125" s="6" t="s">
        <v>776</v>
      </c>
      <c r="B125" s="6" t="s">
        <v>1339</v>
      </c>
      <c r="C125" s="6" t="s">
        <v>294</v>
      </c>
      <c r="D125" s="91" t="s">
        <v>731</v>
      </c>
      <c r="E125" s="91" t="s">
        <v>736</v>
      </c>
      <c r="F125" s="91" t="s">
        <v>737</v>
      </c>
      <c r="G125" s="93" t="s">
        <v>5450</v>
      </c>
      <c r="H125" s="91"/>
      <c r="I125" s="6" t="s">
        <v>544</v>
      </c>
      <c r="J125" s="91" t="s">
        <v>546</v>
      </c>
      <c r="K125" s="124"/>
      <c r="L125" s="92">
        <v>40000000</v>
      </c>
      <c r="M125" s="124"/>
      <c r="N125" s="6" t="s">
        <v>5311</v>
      </c>
      <c r="O125" s="6" t="s">
        <v>1423</v>
      </c>
      <c r="P125" s="124"/>
      <c r="Q125" s="6">
        <f t="shared" si="1"/>
        <v>0.5</v>
      </c>
      <c r="R125" s="6" t="s">
        <v>4960</v>
      </c>
      <c r="S125" s="6" t="s">
        <v>4955</v>
      </c>
    </row>
    <row r="126" spans="1:19" ht="18" x14ac:dyDescent="0.3">
      <c r="A126" s="6" t="s">
        <v>777</v>
      </c>
      <c r="B126" s="6" t="s">
        <v>1186</v>
      </c>
      <c r="C126" s="6" t="s">
        <v>294</v>
      </c>
      <c r="D126" s="91" t="s">
        <v>170</v>
      </c>
      <c r="E126" s="91" t="s">
        <v>5128</v>
      </c>
      <c r="F126" s="91" t="s">
        <v>738</v>
      </c>
      <c r="G126" s="93" t="s">
        <v>5451</v>
      </c>
      <c r="H126" s="91"/>
      <c r="I126" s="6" t="s">
        <v>544</v>
      </c>
      <c r="J126" s="91" t="s">
        <v>739</v>
      </c>
      <c r="K126" s="124"/>
      <c r="L126" s="92">
        <v>40000000</v>
      </c>
      <c r="M126" s="124"/>
      <c r="N126" s="6" t="s">
        <v>5311</v>
      </c>
      <c r="O126" s="6" t="s">
        <v>1423</v>
      </c>
      <c r="P126" s="124"/>
      <c r="Q126" s="6">
        <f t="shared" si="1"/>
        <v>0.6</v>
      </c>
      <c r="R126" s="6" t="s">
        <v>4948</v>
      </c>
      <c r="S126" s="6" t="s">
        <v>4950</v>
      </c>
    </row>
    <row r="127" spans="1:19" ht="18" x14ac:dyDescent="0.3">
      <c r="A127" s="6" t="s">
        <v>778</v>
      </c>
      <c r="B127" s="6" t="s">
        <v>1341</v>
      </c>
      <c r="C127" s="6" t="s">
        <v>294</v>
      </c>
      <c r="D127" s="91" t="s">
        <v>170</v>
      </c>
      <c r="E127" s="91" t="s">
        <v>740</v>
      </c>
      <c r="F127" s="91" t="s">
        <v>741</v>
      </c>
      <c r="G127" s="93" t="s">
        <v>5452</v>
      </c>
      <c r="H127" s="91"/>
      <c r="I127" s="6" t="s">
        <v>544</v>
      </c>
      <c r="J127" s="91" t="s">
        <v>742</v>
      </c>
      <c r="K127" s="124"/>
      <c r="L127" s="92">
        <v>40000000</v>
      </c>
      <c r="M127" s="124"/>
      <c r="N127" s="6" t="s">
        <v>5311</v>
      </c>
      <c r="O127" s="6" t="s">
        <v>1423</v>
      </c>
      <c r="P127" s="124"/>
      <c r="Q127" s="6">
        <f t="shared" si="1"/>
        <v>0.6</v>
      </c>
      <c r="R127" s="6" t="s">
        <v>4948</v>
      </c>
      <c r="S127" s="6" t="s">
        <v>4953</v>
      </c>
    </row>
    <row r="128" spans="1:19" ht="18" x14ac:dyDescent="0.3">
      <c r="A128" s="6" t="s">
        <v>779</v>
      </c>
      <c r="B128" s="6" t="s">
        <v>1342</v>
      </c>
      <c r="C128" s="6" t="s">
        <v>294</v>
      </c>
      <c r="D128" s="91" t="s">
        <v>170</v>
      </c>
      <c r="E128" s="91" t="s">
        <v>743</v>
      </c>
      <c r="F128" s="91" t="s">
        <v>744</v>
      </c>
      <c r="G128" s="93" t="s">
        <v>5453</v>
      </c>
      <c r="H128" s="91"/>
      <c r="I128" s="6" t="s">
        <v>544</v>
      </c>
      <c r="J128" s="91" t="s">
        <v>546</v>
      </c>
      <c r="K128" s="124"/>
      <c r="L128" s="92">
        <v>40000000</v>
      </c>
      <c r="M128" s="124"/>
      <c r="N128" s="6" t="s">
        <v>5309</v>
      </c>
      <c r="O128" s="6" t="s">
        <v>1423</v>
      </c>
      <c r="P128" s="124"/>
      <c r="Q128" s="6">
        <f t="shared" si="1"/>
        <v>0.6</v>
      </c>
      <c r="R128" s="6" t="s">
        <v>4948</v>
      </c>
      <c r="S128" s="6" t="s">
        <v>4966</v>
      </c>
    </row>
    <row r="129" spans="1:20" ht="18" x14ac:dyDescent="0.3">
      <c r="A129" s="6" t="s">
        <v>780</v>
      </c>
      <c r="B129" s="6" t="s">
        <v>1343</v>
      </c>
      <c r="C129" s="6" t="s">
        <v>294</v>
      </c>
      <c r="D129" s="91" t="s">
        <v>170</v>
      </c>
      <c r="E129" s="91" t="s">
        <v>745</v>
      </c>
      <c r="F129" s="91" t="s">
        <v>746</v>
      </c>
      <c r="G129" s="93" t="s">
        <v>5454</v>
      </c>
      <c r="H129" s="91"/>
      <c r="I129" s="6" t="s">
        <v>544</v>
      </c>
      <c r="J129" s="91" t="s">
        <v>546</v>
      </c>
      <c r="K129" s="124"/>
      <c r="L129" s="92">
        <v>40000000</v>
      </c>
      <c r="M129" s="124"/>
      <c r="N129" s="6" t="s">
        <v>5309</v>
      </c>
      <c r="O129" s="6" t="s">
        <v>1423</v>
      </c>
      <c r="P129" s="124"/>
      <c r="Q129" s="6">
        <f t="shared" si="1"/>
        <v>0.65</v>
      </c>
      <c r="R129" s="6" t="s">
        <v>4948</v>
      </c>
      <c r="S129" s="6" t="s">
        <v>4959</v>
      </c>
    </row>
    <row r="130" spans="1:20" ht="18" x14ac:dyDescent="0.3">
      <c r="A130" s="6" t="s">
        <v>781</v>
      </c>
      <c r="B130" s="6" t="s">
        <v>1344</v>
      </c>
      <c r="C130" s="6" t="s">
        <v>294</v>
      </c>
      <c r="D130" s="91" t="s">
        <v>170</v>
      </c>
      <c r="E130" s="91" t="s">
        <v>747</v>
      </c>
      <c r="F130" s="91" t="s">
        <v>748</v>
      </c>
      <c r="G130" s="93" t="s">
        <v>5455</v>
      </c>
      <c r="H130" s="91"/>
      <c r="I130" s="6" t="s">
        <v>544</v>
      </c>
      <c r="J130" s="91" t="s">
        <v>749</v>
      </c>
      <c r="K130" s="124"/>
      <c r="L130" s="92">
        <v>40000000</v>
      </c>
      <c r="M130" s="124"/>
      <c r="N130" s="6" t="s">
        <v>5309</v>
      </c>
      <c r="O130" s="6" t="s">
        <v>1423</v>
      </c>
      <c r="P130" s="124"/>
      <c r="Q130" s="6">
        <f t="shared" si="1"/>
        <v>0.65</v>
      </c>
      <c r="R130" s="6" t="s">
        <v>4960</v>
      </c>
      <c r="S130" s="6" t="s">
        <v>4959</v>
      </c>
    </row>
    <row r="131" spans="1:20" ht="18" x14ac:dyDescent="0.3">
      <c r="A131" s="6" t="s">
        <v>4989</v>
      </c>
      <c r="B131" s="6" t="s">
        <v>1345</v>
      </c>
      <c r="C131" s="6" t="s">
        <v>294</v>
      </c>
      <c r="D131" s="91" t="s">
        <v>170</v>
      </c>
      <c r="E131" s="91" t="s">
        <v>750</v>
      </c>
      <c r="F131" s="91" t="s">
        <v>751</v>
      </c>
      <c r="G131" s="93" t="s">
        <v>5456</v>
      </c>
      <c r="H131" s="91"/>
      <c r="I131" s="6" t="s">
        <v>544</v>
      </c>
      <c r="J131" s="91" t="s">
        <v>752</v>
      </c>
      <c r="K131" s="124"/>
      <c r="L131" s="92">
        <v>40000000</v>
      </c>
      <c r="M131" s="124"/>
      <c r="N131" s="6" t="s">
        <v>5311</v>
      </c>
      <c r="O131" s="6" t="s">
        <v>1423</v>
      </c>
      <c r="P131" s="124"/>
      <c r="Q131" s="6">
        <f t="shared" ref="Q131:Q194" si="2">1-(ROUND((RIGHT(R131, LEN(R131)-7)+RIGHT(S131, LEN(S131)-7))/2, 2)/10)</f>
        <v>0.6</v>
      </c>
      <c r="R131" s="6" t="s">
        <v>4979</v>
      </c>
      <c r="S131" s="6" t="s">
        <v>4950</v>
      </c>
      <c r="T131" s="109" t="s">
        <v>5380</v>
      </c>
    </row>
    <row r="132" spans="1:20" ht="33" x14ac:dyDescent="0.3">
      <c r="A132" s="6" t="s">
        <v>4990</v>
      </c>
      <c r="B132" s="6" t="s">
        <v>1349</v>
      </c>
      <c r="C132" s="6" t="s">
        <v>753</v>
      </c>
      <c r="D132" s="91" t="s">
        <v>754</v>
      </c>
      <c r="E132" s="91" t="s">
        <v>5118</v>
      </c>
      <c r="F132" s="91" t="s">
        <v>756</v>
      </c>
      <c r="G132" s="93" t="s">
        <v>5457</v>
      </c>
      <c r="H132" s="110" t="s">
        <v>5383</v>
      </c>
      <c r="I132" s="6" t="s">
        <v>544</v>
      </c>
      <c r="J132" s="91" t="s">
        <v>584</v>
      </c>
      <c r="K132" s="124"/>
      <c r="L132" s="92">
        <v>40000000</v>
      </c>
      <c r="M132" s="124"/>
      <c r="N132" s="6" t="s">
        <v>5308</v>
      </c>
      <c r="O132" s="6" t="s">
        <v>1423</v>
      </c>
      <c r="P132" s="124"/>
      <c r="Q132" s="6">
        <f t="shared" si="2"/>
        <v>0.75</v>
      </c>
      <c r="R132" s="6" t="s">
        <v>4969</v>
      </c>
      <c r="S132" s="6" t="s">
        <v>4961</v>
      </c>
      <c r="T132" s="109" t="s">
        <v>5380</v>
      </c>
    </row>
    <row r="133" spans="1:20" ht="18" x14ac:dyDescent="0.3">
      <c r="A133" s="6" t="s">
        <v>4991</v>
      </c>
      <c r="B133" s="6" t="s">
        <v>1347</v>
      </c>
      <c r="C133" s="6" t="s">
        <v>753</v>
      </c>
      <c r="D133" s="91" t="s">
        <v>757</v>
      </c>
      <c r="E133" s="91" t="s">
        <v>758</v>
      </c>
      <c r="F133" s="91" t="s">
        <v>759</v>
      </c>
      <c r="G133" s="93" t="s">
        <v>5458</v>
      </c>
      <c r="H133" s="110" t="s">
        <v>5381</v>
      </c>
      <c r="I133" s="6" t="s">
        <v>540</v>
      </c>
      <c r="J133" s="91" t="s">
        <v>541</v>
      </c>
      <c r="K133" s="124"/>
      <c r="L133" s="92">
        <v>88800000</v>
      </c>
      <c r="M133" s="124"/>
      <c r="N133" s="6" t="s">
        <v>5308</v>
      </c>
      <c r="O133" s="6" t="s">
        <v>1423</v>
      </c>
      <c r="P133" s="124"/>
      <c r="Q133" s="6">
        <f t="shared" si="2"/>
        <v>0.95</v>
      </c>
      <c r="R133" s="6" t="s">
        <v>4968</v>
      </c>
      <c r="S133" s="6" t="s">
        <v>4945</v>
      </c>
      <c r="T133" s="109" t="s">
        <v>5380</v>
      </c>
    </row>
    <row r="134" spans="1:20" ht="18" x14ac:dyDescent="0.3">
      <c r="A134" s="6" t="s">
        <v>4996</v>
      </c>
      <c r="B134" s="6" t="s">
        <v>1255</v>
      </c>
      <c r="C134" s="6" t="s">
        <v>1154</v>
      </c>
      <c r="D134" s="91" t="s">
        <v>202</v>
      </c>
      <c r="E134" s="95" t="s">
        <v>4988</v>
      </c>
      <c r="F134" s="91" t="s">
        <v>5191</v>
      </c>
      <c r="G134" s="93" t="s">
        <v>5459</v>
      </c>
      <c r="H134" s="111" t="s">
        <v>5383</v>
      </c>
      <c r="I134" s="6" t="s">
        <v>544</v>
      </c>
      <c r="J134" s="103" t="s">
        <v>5188</v>
      </c>
      <c r="K134" s="124"/>
      <c r="L134" s="104">
        <v>75000000</v>
      </c>
      <c r="M134" s="124"/>
      <c r="N134" s="6" t="s">
        <v>5308</v>
      </c>
      <c r="O134" s="6" t="s">
        <v>1423</v>
      </c>
      <c r="P134" s="124"/>
      <c r="Q134" s="6">
        <f t="shared" si="2"/>
        <v>0.65</v>
      </c>
      <c r="R134" s="6" t="s">
        <v>4948</v>
      </c>
      <c r="S134" s="6" t="s">
        <v>4951</v>
      </c>
      <c r="T134" s="109" t="s">
        <v>5380</v>
      </c>
    </row>
    <row r="135" spans="1:20" ht="18" x14ac:dyDescent="0.3">
      <c r="A135" s="6" t="s">
        <v>4997</v>
      </c>
      <c r="B135" s="6" t="s">
        <v>5192</v>
      </c>
      <c r="C135" s="6" t="s">
        <v>1154</v>
      </c>
      <c r="D135" s="91" t="s">
        <v>1155</v>
      </c>
      <c r="E135" s="95" t="s">
        <v>5120</v>
      </c>
      <c r="F135" s="95" t="s">
        <v>5193</v>
      </c>
      <c r="G135" s="95" t="s">
        <v>5460</v>
      </c>
      <c r="H135" s="112" t="s">
        <v>5382</v>
      </c>
      <c r="I135" s="102" t="s">
        <v>536</v>
      </c>
      <c r="J135" s="95"/>
      <c r="K135" s="124"/>
      <c r="L135" s="104">
        <v>45000000</v>
      </c>
      <c r="M135" s="124"/>
      <c r="N135" s="6" t="s">
        <v>5308</v>
      </c>
      <c r="O135" s="6" t="s">
        <v>1423</v>
      </c>
      <c r="P135" s="124"/>
      <c r="Q135" s="6">
        <f t="shared" si="2"/>
        <v>0.65</v>
      </c>
      <c r="R135" s="6" t="s">
        <v>4948</v>
      </c>
      <c r="S135" s="6" t="s">
        <v>4951</v>
      </c>
      <c r="T135" s="109" t="s">
        <v>5380</v>
      </c>
    </row>
    <row r="136" spans="1:20" ht="18" x14ac:dyDescent="0.3">
      <c r="A136" s="6" t="s">
        <v>4998</v>
      </c>
      <c r="B136" s="6" t="s">
        <v>1158</v>
      </c>
      <c r="C136" s="6" t="s">
        <v>1154</v>
      </c>
      <c r="D136" s="91" t="s">
        <v>1155</v>
      </c>
      <c r="E136" s="95" t="s">
        <v>5121</v>
      </c>
      <c r="F136" s="95" t="s">
        <v>5194</v>
      </c>
      <c r="G136" s="95" t="s">
        <v>5461</v>
      </c>
      <c r="H136" s="112" t="s">
        <v>5382</v>
      </c>
      <c r="I136" s="102" t="s">
        <v>536</v>
      </c>
      <c r="J136" s="95"/>
      <c r="K136" s="124"/>
      <c r="L136" s="104">
        <v>30000000</v>
      </c>
      <c r="M136" s="124"/>
      <c r="N136" s="6" t="s">
        <v>5308</v>
      </c>
      <c r="O136" s="6" t="s">
        <v>1423</v>
      </c>
      <c r="P136" s="124"/>
      <c r="Q136" s="6">
        <f t="shared" si="2"/>
        <v>0.6</v>
      </c>
      <c r="R136" s="6" t="s">
        <v>4948</v>
      </c>
      <c r="S136" s="6" t="s">
        <v>4950</v>
      </c>
      <c r="T136" s="109" t="s">
        <v>5380</v>
      </c>
    </row>
    <row r="137" spans="1:20" ht="18" x14ac:dyDescent="0.3">
      <c r="A137" s="6" t="s">
        <v>5009</v>
      </c>
      <c r="B137" s="6" t="s">
        <v>1166</v>
      </c>
      <c r="C137" s="6" t="s">
        <v>1154</v>
      </c>
      <c r="D137" s="91" t="s">
        <v>1155</v>
      </c>
      <c r="E137" s="95" t="s">
        <v>5122</v>
      </c>
      <c r="F137" s="95" t="s">
        <v>5195</v>
      </c>
      <c r="G137" s="95" t="s">
        <v>5462</v>
      </c>
      <c r="H137" s="112" t="s">
        <v>5382</v>
      </c>
      <c r="I137" s="102" t="s">
        <v>536</v>
      </c>
      <c r="J137" s="95"/>
      <c r="K137" s="124"/>
      <c r="L137" s="104">
        <v>15000000</v>
      </c>
      <c r="M137" s="124"/>
      <c r="N137" s="6" t="s">
        <v>5309</v>
      </c>
      <c r="O137" s="6" t="s">
        <v>5308</v>
      </c>
      <c r="P137" s="124"/>
      <c r="Q137" s="6">
        <f t="shared" si="2"/>
        <v>0.75</v>
      </c>
      <c r="R137" s="6" t="s">
        <v>4946</v>
      </c>
      <c r="S137" s="6" t="s">
        <v>4957</v>
      </c>
      <c r="T137" s="109" t="s">
        <v>5380</v>
      </c>
    </row>
    <row r="138" spans="1:20" ht="18" x14ac:dyDescent="0.3">
      <c r="A138" s="6" t="s">
        <v>5010</v>
      </c>
      <c r="B138" s="6" t="s">
        <v>1332</v>
      </c>
      <c r="C138" s="6" t="s">
        <v>266</v>
      </c>
      <c r="D138" s="91" t="s">
        <v>303</v>
      </c>
      <c r="E138" s="95" t="s">
        <v>5119</v>
      </c>
      <c r="F138" s="91" t="s">
        <v>5123</v>
      </c>
      <c r="G138" s="93" t="s">
        <v>5463</v>
      </c>
      <c r="H138" s="91"/>
      <c r="I138" s="6" t="s">
        <v>544</v>
      </c>
      <c r="J138" s="91" t="s">
        <v>5188</v>
      </c>
      <c r="K138" s="124"/>
      <c r="L138" s="104">
        <v>23000000</v>
      </c>
      <c r="M138" s="124"/>
      <c r="N138" s="6" t="s">
        <v>5310</v>
      </c>
      <c r="O138" s="6" t="s">
        <v>1423</v>
      </c>
      <c r="P138" s="124"/>
      <c r="Q138" s="6">
        <f t="shared" si="2"/>
        <v>0.95</v>
      </c>
      <c r="R138" s="6" t="s">
        <v>4968</v>
      </c>
      <c r="S138" s="6" t="s">
        <v>4945</v>
      </c>
      <c r="T138" s="109" t="s">
        <v>5380</v>
      </c>
    </row>
    <row r="139" spans="1:20" ht="18" x14ac:dyDescent="0.3">
      <c r="A139" s="6" t="s">
        <v>5011</v>
      </c>
      <c r="B139" s="6" t="s">
        <v>1333</v>
      </c>
      <c r="C139" s="6" t="s">
        <v>266</v>
      </c>
      <c r="D139" s="91" t="s">
        <v>303</v>
      </c>
      <c r="E139" s="96" t="s">
        <v>1385</v>
      </c>
      <c r="F139" s="91" t="s">
        <v>4992</v>
      </c>
      <c r="G139" s="93" t="s">
        <v>5464</v>
      </c>
      <c r="H139" s="91"/>
      <c r="I139" s="6" t="s">
        <v>544</v>
      </c>
      <c r="J139" s="91" t="s">
        <v>5207</v>
      </c>
      <c r="K139" s="124"/>
      <c r="L139" s="104">
        <v>33000000</v>
      </c>
      <c r="M139" s="124"/>
      <c r="N139" s="6" t="s">
        <v>5309</v>
      </c>
      <c r="O139" s="6" t="s">
        <v>1423</v>
      </c>
      <c r="P139" s="124"/>
      <c r="Q139" s="6">
        <f t="shared" si="2"/>
        <v>0.65</v>
      </c>
      <c r="R139" s="6" t="s">
        <v>4948</v>
      </c>
      <c r="S139" s="6" t="s">
        <v>4951</v>
      </c>
      <c r="T139" s="109" t="s">
        <v>5380</v>
      </c>
    </row>
    <row r="140" spans="1:20" ht="18" hidden="1" x14ac:dyDescent="0.3">
      <c r="A140" s="6" t="s">
        <v>5012</v>
      </c>
      <c r="B140" s="6" t="s">
        <v>2236</v>
      </c>
      <c r="C140" s="6" t="s">
        <v>256</v>
      </c>
      <c r="D140" s="91" t="s">
        <v>1422</v>
      </c>
      <c r="E140" s="95" t="s">
        <v>4985</v>
      </c>
      <c r="F140" s="91" t="s">
        <v>645</v>
      </c>
      <c r="G140" s="91" t="s">
        <v>5196</v>
      </c>
      <c r="H140" s="110" t="s">
        <v>5383</v>
      </c>
      <c r="I140" s="6" t="s">
        <v>544</v>
      </c>
      <c r="J140" s="91" t="s">
        <v>5188</v>
      </c>
      <c r="K140" s="124"/>
      <c r="L140" s="104">
        <v>15000000</v>
      </c>
      <c r="M140" s="124"/>
      <c r="N140" s="6" t="s">
        <v>5309</v>
      </c>
      <c r="O140" s="6" t="s">
        <v>5308</v>
      </c>
      <c r="P140" s="124"/>
      <c r="Q140" s="6">
        <f t="shared" si="2"/>
        <v>0.65</v>
      </c>
      <c r="R140" s="6" t="s">
        <v>4948</v>
      </c>
      <c r="S140" s="6" t="s">
        <v>4951</v>
      </c>
      <c r="T140" s="109" t="s">
        <v>5380</v>
      </c>
    </row>
    <row r="141" spans="1:20" ht="18" hidden="1" x14ac:dyDescent="0.3">
      <c r="A141" s="6" t="s">
        <v>5013</v>
      </c>
      <c r="B141" s="6" t="s">
        <v>1169</v>
      </c>
      <c r="C141" s="6" t="s">
        <v>256</v>
      </c>
      <c r="D141" s="91" t="s">
        <v>649</v>
      </c>
      <c r="E141" s="95" t="s">
        <v>5124</v>
      </c>
      <c r="F141" s="91" t="s">
        <v>5197</v>
      </c>
      <c r="G141" s="91" t="s">
        <v>5198</v>
      </c>
      <c r="H141" s="110" t="s">
        <v>5381</v>
      </c>
      <c r="I141" s="6" t="s">
        <v>544</v>
      </c>
      <c r="J141" s="91" t="s">
        <v>5188</v>
      </c>
      <c r="K141" s="124"/>
      <c r="L141" s="104">
        <v>55000000</v>
      </c>
      <c r="M141" s="124"/>
      <c r="N141" s="6" t="s">
        <v>5311</v>
      </c>
      <c r="O141" s="6" t="s">
        <v>5308</v>
      </c>
      <c r="P141" s="124"/>
      <c r="Q141" s="6">
        <f t="shared" si="2"/>
        <v>0.6</v>
      </c>
      <c r="R141" s="6" t="s">
        <v>4948</v>
      </c>
      <c r="S141" s="6" t="s">
        <v>4950</v>
      </c>
      <c r="T141" s="109" t="s">
        <v>5380</v>
      </c>
    </row>
    <row r="142" spans="1:20" ht="18" hidden="1" x14ac:dyDescent="0.3">
      <c r="A142" s="6" t="s">
        <v>5014</v>
      </c>
      <c r="B142" s="6" t="s">
        <v>1232</v>
      </c>
      <c r="C142" s="6" t="s">
        <v>256</v>
      </c>
      <c r="D142" s="91" t="s">
        <v>649</v>
      </c>
      <c r="E142" s="95" t="s">
        <v>5125</v>
      </c>
      <c r="F142" s="91" t="s">
        <v>5203</v>
      </c>
      <c r="G142" s="91" t="s">
        <v>5199</v>
      </c>
      <c r="H142" s="91"/>
      <c r="I142" s="6" t="s">
        <v>544</v>
      </c>
      <c r="J142" s="91" t="s">
        <v>5208</v>
      </c>
      <c r="K142" s="124"/>
      <c r="L142" s="104">
        <v>55000000</v>
      </c>
      <c r="M142" s="124"/>
      <c r="N142" s="6" t="s">
        <v>5311</v>
      </c>
      <c r="O142" s="6" t="s">
        <v>5309</v>
      </c>
      <c r="P142" s="124"/>
      <c r="Q142" s="6">
        <f t="shared" si="2"/>
        <v>0.75</v>
      </c>
      <c r="R142" s="6" t="s">
        <v>4946</v>
      </c>
      <c r="S142" s="6" t="s">
        <v>4957</v>
      </c>
      <c r="T142" s="109" t="s">
        <v>5380</v>
      </c>
    </row>
    <row r="143" spans="1:20" ht="18" hidden="1" x14ac:dyDescent="0.3">
      <c r="A143" s="6" t="s">
        <v>5015</v>
      </c>
      <c r="B143" s="6" t="s">
        <v>1234</v>
      </c>
      <c r="C143" s="6" t="s">
        <v>256</v>
      </c>
      <c r="D143" s="91" t="s">
        <v>649</v>
      </c>
      <c r="E143" s="95" t="s">
        <v>5126</v>
      </c>
      <c r="F143" s="91" t="s">
        <v>5202</v>
      </c>
      <c r="G143" s="91" t="s">
        <v>5200</v>
      </c>
      <c r="H143" s="110" t="s">
        <v>5381</v>
      </c>
      <c r="I143" s="6" t="s">
        <v>544</v>
      </c>
      <c r="J143" s="91" t="s">
        <v>5209</v>
      </c>
      <c r="K143" s="124"/>
      <c r="L143" s="104">
        <v>15000000</v>
      </c>
      <c r="M143" s="124"/>
      <c r="N143" s="6" t="s">
        <v>5309</v>
      </c>
      <c r="O143" s="6" t="s">
        <v>5308</v>
      </c>
      <c r="P143" s="124"/>
      <c r="Q143" s="6">
        <f t="shared" si="2"/>
        <v>0.95</v>
      </c>
      <c r="R143" s="6" t="s">
        <v>4968</v>
      </c>
      <c r="S143" s="6" t="s">
        <v>4945</v>
      </c>
      <c r="T143" s="109" t="s">
        <v>5380</v>
      </c>
    </row>
    <row r="144" spans="1:20" ht="18" x14ac:dyDescent="0.3">
      <c r="A144" s="6" t="s">
        <v>5016</v>
      </c>
      <c r="B144" s="6" t="s">
        <v>1235</v>
      </c>
      <c r="C144" s="6" t="s">
        <v>256</v>
      </c>
      <c r="D144" s="91" t="s">
        <v>649</v>
      </c>
      <c r="E144" s="95" t="s">
        <v>5127</v>
      </c>
      <c r="F144" s="91" t="s">
        <v>5201</v>
      </c>
      <c r="G144" s="91" t="s">
        <v>5465</v>
      </c>
      <c r="H144" s="110" t="s">
        <v>5382</v>
      </c>
      <c r="I144" s="6" t="s">
        <v>544</v>
      </c>
      <c r="J144" s="91" t="s">
        <v>5210</v>
      </c>
      <c r="K144" s="124"/>
      <c r="L144" s="104">
        <v>15000000</v>
      </c>
      <c r="M144" s="124"/>
      <c r="N144" s="6" t="s">
        <v>5309</v>
      </c>
      <c r="O144" s="6" t="s">
        <v>5308</v>
      </c>
      <c r="P144" s="124"/>
      <c r="Q144" s="6">
        <f t="shared" si="2"/>
        <v>0.65</v>
      </c>
      <c r="R144" s="6" t="s">
        <v>4948</v>
      </c>
      <c r="S144" s="6" t="s">
        <v>4951</v>
      </c>
      <c r="T144" s="109" t="s">
        <v>5380</v>
      </c>
    </row>
    <row r="145" spans="1:20" ht="18" x14ac:dyDescent="0.3">
      <c r="A145" s="6" t="s">
        <v>5017</v>
      </c>
      <c r="B145" s="6" t="s">
        <v>1149</v>
      </c>
      <c r="C145" s="6" t="s">
        <v>256</v>
      </c>
      <c r="D145" s="91" t="s">
        <v>649</v>
      </c>
      <c r="E145" s="95" t="s">
        <v>5211</v>
      </c>
      <c r="F145" s="95" t="s">
        <v>601</v>
      </c>
      <c r="G145" s="95" t="s">
        <v>5466</v>
      </c>
      <c r="H145" s="95"/>
      <c r="I145" s="102" t="s">
        <v>536</v>
      </c>
      <c r="J145" s="95" t="s">
        <v>5212</v>
      </c>
      <c r="K145" s="124"/>
      <c r="L145" s="104">
        <v>14000000</v>
      </c>
      <c r="M145" s="124"/>
      <c r="N145" s="6" t="s">
        <v>5311</v>
      </c>
      <c r="O145" s="6" t="s">
        <v>1423</v>
      </c>
      <c r="P145" s="124"/>
      <c r="Q145" s="6">
        <f t="shared" si="2"/>
        <v>0.65</v>
      </c>
      <c r="R145" s="6" t="s">
        <v>4948</v>
      </c>
      <c r="S145" s="6" t="s">
        <v>4951</v>
      </c>
      <c r="T145" s="109" t="s">
        <v>5380</v>
      </c>
    </row>
    <row r="146" spans="1:20" ht="18" x14ac:dyDescent="0.3">
      <c r="A146" s="6" t="s">
        <v>5018</v>
      </c>
      <c r="B146" s="6" t="s">
        <v>4999</v>
      </c>
      <c r="C146" s="6" t="s">
        <v>256</v>
      </c>
      <c r="D146" s="91" t="s">
        <v>5002</v>
      </c>
      <c r="E146" s="91" t="s">
        <v>652</v>
      </c>
      <c r="F146" s="91" t="s">
        <v>5003</v>
      </c>
      <c r="G146" s="93" t="s">
        <v>5467</v>
      </c>
      <c r="H146" s="91"/>
      <c r="I146" s="6" t="s">
        <v>536</v>
      </c>
      <c r="J146" s="95" t="s">
        <v>537</v>
      </c>
      <c r="K146" s="124"/>
      <c r="L146" s="104">
        <v>23000000</v>
      </c>
      <c r="M146" s="124"/>
      <c r="N146" s="6" t="s">
        <v>5310</v>
      </c>
      <c r="O146" s="6" t="s">
        <v>1423</v>
      </c>
      <c r="P146" s="124"/>
      <c r="Q146" s="6">
        <f t="shared" si="2"/>
        <v>0.6</v>
      </c>
      <c r="R146" s="6" t="s">
        <v>4948</v>
      </c>
      <c r="S146" s="6" t="s">
        <v>4950</v>
      </c>
      <c r="T146" s="109" t="s">
        <v>5380</v>
      </c>
    </row>
    <row r="147" spans="1:20" ht="18" x14ac:dyDescent="0.3">
      <c r="A147" s="6" t="s">
        <v>5019</v>
      </c>
      <c r="B147" s="6" t="s">
        <v>1239</v>
      </c>
      <c r="C147" s="6" t="s">
        <v>256</v>
      </c>
      <c r="D147" s="91" t="s">
        <v>4986</v>
      </c>
      <c r="E147" s="91" t="s">
        <v>5213</v>
      </c>
      <c r="F147" s="91" t="s">
        <v>5004</v>
      </c>
      <c r="G147" s="93" t="s">
        <v>5468</v>
      </c>
      <c r="H147" s="110" t="s">
        <v>5382</v>
      </c>
      <c r="I147" s="6" t="s">
        <v>544</v>
      </c>
      <c r="J147" s="91" t="s">
        <v>5188</v>
      </c>
      <c r="K147" s="124"/>
      <c r="L147" s="104">
        <v>26000000</v>
      </c>
      <c r="M147" s="124"/>
      <c r="N147" s="6" t="s">
        <v>5308</v>
      </c>
      <c r="O147" s="6" t="s">
        <v>1423</v>
      </c>
      <c r="P147" s="124"/>
      <c r="Q147" s="6">
        <f t="shared" si="2"/>
        <v>0.75</v>
      </c>
      <c r="R147" s="6" t="s">
        <v>4946</v>
      </c>
      <c r="S147" s="6" t="s">
        <v>4957</v>
      </c>
      <c r="T147" s="109" t="s">
        <v>5380</v>
      </c>
    </row>
    <row r="148" spans="1:20" ht="18" x14ac:dyDescent="0.3">
      <c r="A148" s="6" t="s">
        <v>5020</v>
      </c>
      <c r="B148" s="6" t="s">
        <v>1195</v>
      </c>
      <c r="C148" s="6" t="s">
        <v>256</v>
      </c>
      <c r="D148" s="91" t="s">
        <v>5002</v>
      </c>
      <c r="E148" s="95" t="s">
        <v>1194</v>
      </c>
      <c r="F148" s="95" t="s">
        <v>5204</v>
      </c>
      <c r="G148" s="95" t="s">
        <v>5469</v>
      </c>
      <c r="H148" s="112" t="s">
        <v>5381</v>
      </c>
      <c r="I148" s="6" t="s">
        <v>540</v>
      </c>
      <c r="J148" s="6" t="s">
        <v>5214</v>
      </c>
      <c r="K148" s="124"/>
      <c r="L148" s="104">
        <v>17000000</v>
      </c>
      <c r="M148" s="124"/>
      <c r="N148" s="6" t="s">
        <v>5309</v>
      </c>
      <c r="O148" s="6" t="s">
        <v>5308</v>
      </c>
      <c r="P148" s="124"/>
      <c r="Q148" s="6">
        <f t="shared" si="2"/>
        <v>0.95</v>
      </c>
      <c r="R148" s="6" t="s">
        <v>4968</v>
      </c>
      <c r="S148" s="6" t="s">
        <v>4945</v>
      </c>
      <c r="T148" s="109" t="s">
        <v>5380</v>
      </c>
    </row>
    <row r="149" spans="1:20" ht="18" x14ac:dyDescent="0.3">
      <c r="A149" s="6" t="s">
        <v>5021</v>
      </c>
      <c r="B149" s="6" t="s">
        <v>1198</v>
      </c>
      <c r="C149" s="6" t="s">
        <v>256</v>
      </c>
      <c r="D149" s="91" t="s">
        <v>5005</v>
      </c>
      <c r="E149" s="95" t="s">
        <v>1197</v>
      </c>
      <c r="F149" s="95" t="s">
        <v>5205</v>
      </c>
      <c r="G149" s="95" t="s">
        <v>5470</v>
      </c>
      <c r="H149" s="95"/>
      <c r="I149" s="102" t="s">
        <v>536</v>
      </c>
      <c r="J149" s="95" t="s">
        <v>5215</v>
      </c>
      <c r="K149" s="124"/>
      <c r="L149" s="104">
        <v>35000000</v>
      </c>
      <c r="M149" s="124"/>
      <c r="N149" s="6" t="s">
        <v>5310</v>
      </c>
      <c r="O149" s="6" t="s">
        <v>1423</v>
      </c>
      <c r="P149" s="124"/>
      <c r="Q149" s="6">
        <f t="shared" si="2"/>
        <v>0.65</v>
      </c>
      <c r="R149" s="6" t="s">
        <v>4948</v>
      </c>
      <c r="S149" s="6" t="s">
        <v>4951</v>
      </c>
      <c r="T149" s="109" t="s">
        <v>5380</v>
      </c>
    </row>
    <row r="150" spans="1:20" ht="18" x14ac:dyDescent="0.3">
      <c r="A150" s="6" t="s">
        <v>5022</v>
      </c>
      <c r="B150" s="6" t="s">
        <v>1242</v>
      </c>
      <c r="C150" s="6" t="s">
        <v>256</v>
      </c>
      <c r="D150" s="91" t="s">
        <v>5000</v>
      </c>
      <c r="E150" s="95" t="s">
        <v>1372</v>
      </c>
      <c r="F150" s="95" t="s">
        <v>5206</v>
      </c>
      <c r="G150" s="95" t="s">
        <v>5471</v>
      </c>
      <c r="H150" s="112" t="s">
        <v>5383</v>
      </c>
      <c r="I150" s="102" t="s">
        <v>536</v>
      </c>
      <c r="J150" s="95"/>
      <c r="K150" s="124"/>
      <c r="L150" s="104">
        <v>26000000</v>
      </c>
      <c r="M150" s="124"/>
      <c r="N150" s="6" t="s">
        <v>5309</v>
      </c>
      <c r="O150" s="6" t="s">
        <v>5308</v>
      </c>
      <c r="P150" s="124"/>
      <c r="Q150" s="6">
        <f t="shared" si="2"/>
        <v>0.65</v>
      </c>
      <c r="R150" s="6" t="s">
        <v>4948</v>
      </c>
      <c r="S150" s="6" t="s">
        <v>4951</v>
      </c>
      <c r="T150" s="109" t="s">
        <v>5380</v>
      </c>
    </row>
    <row r="151" spans="1:20" ht="18" x14ac:dyDescent="0.3">
      <c r="A151" s="6" t="s">
        <v>5023</v>
      </c>
      <c r="B151" s="6" t="s">
        <v>1190</v>
      </c>
      <c r="C151" s="6" t="s">
        <v>266</v>
      </c>
      <c r="D151" s="91" t="s">
        <v>303</v>
      </c>
      <c r="E151" s="91" t="s">
        <v>5216</v>
      </c>
      <c r="F151" s="91" t="s">
        <v>5006</v>
      </c>
      <c r="G151" s="93" t="s">
        <v>5472</v>
      </c>
      <c r="H151" s="110" t="s">
        <v>5381</v>
      </c>
      <c r="I151" s="6" t="s">
        <v>540</v>
      </c>
      <c r="J151" s="91" t="s">
        <v>541</v>
      </c>
      <c r="K151" s="124"/>
      <c r="L151" s="104">
        <v>56000000</v>
      </c>
      <c r="M151" s="124"/>
      <c r="N151" s="6" t="s">
        <v>5309</v>
      </c>
      <c r="O151" s="6" t="s">
        <v>5308</v>
      </c>
      <c r="P151" s="124"/>
      <c r="Q151" s="6">
        <f t="shared" si="2"/>
        <v>0.6</v>
      </c>
      <c r="R151" s="6" t="s">
        <v>4948</v>
      </c>
      <c r="S151" s="6" t="s">
        <v>4950</v>
      </c>
      <c r="T151" s="109" t="s">
        <v>5380</v>
      </c>
    </row>
    <row r="152" spans="1:20" ht="18" x14ac:dyDescent="0.3">
      <c r="A152" s="6" t="s">
        <v>5036</v>
      </c>
      <c r="B152" s="6" t="s">
        <v>1327</v>
      </c>
      <c r="C152" s="6" t="s">
        <v>266</v>
      </c>
      <c r="D152" s="91" t="s">
        <v>168</v>
      </c>
      <c r="E152" s="99" t="s">
        <v>1383</v>
      </c>
      <c r="F152" s="91" t="s">
        <v>5007</v>
      </c>
      <c r="G152" s="93" t="s">
        <v>5473</v>
      </c>
      <c r="H152" s="91"/>
      <c r="I152" s="6" t="s">
        <v>540</v>
      </c>
      <c r="J152" s="91" t="s">
        <v>5217</v>
      </c>
      <c r="K152" s="124"/>
      <c r="L152" s="105">
        <v>15480000</v>
      </c>
      <c r="M152" s="124"/>
      <c r="N152" s="6" t="s">
        <v>5311</v>
      </c>
      <c r="O152" s="6" t="s">
        <v>1423</v>
      </c>
      <c r="P152" s="124"/>
      <c r="Q152" s="6">
        <f t="shared" si="2"/>
        <v>0.75</v>
      </c>
      <c r="R152" s="6" t="s">
        <v>4946</v>
      </c>
      <c r="S152" s="6" t="s">
        <v>4957</v>
      </c>
      <c r="T152" s="109" t="s">
        <v>5380</v>
      </c>
    </row>
    <row r="153" spans="1:20" ht="18" x14ac:dyDescent="0.3">
      <c r="A153" s="6" t="s">
        <v>5037</v>
      </c>
      <c r="B153" s="6" t="s">
        <v>1317</v>
      </c>
      <c r="C153" s="6" t="s">
        <v>266</v>
      </c>
      <c r="D153" s="91" t="s">
        <v>168</v>
      </c>
      <c r="E153" s="91" t="s">
        <v>1381</v>
      </c>
      <c r="F153" s="91" t="s">
        <v>5035</v>
      </c>
      <c r="G153" s="93" t="s">
        <v>5474</v>
      </c>
      <c r="H153" s="91"/>
      <c r="I153" s="6" t="s">
        <v>544</v>
      </c>
      <c r="J153" s="6"/>
      <c r="K153" s="124"/>
      <c r="L153" s="104">
        <v>35400000</v>
      </c>
      <c r="M153" s="124"/>
      <c r="N153" s="6" t="s">
        <v>5310</v>
      </c>
      <c r="O153" s="6" t="s">
        <v>1423</v>
      </c>
      <c r="P153" s="124"/>
      <c r="Q153" s="6">
        <f t="shared" si="2"/>
        <v>0.95</v>
      </c>
      <c r="R153" s="6" t="s">
        <v>4968</v>
      </c>
      <c r="S153" s="6" t="s">
        <v>4945</v>
      </c>
      <c r="T153" s="109" t="s">
        <v>5380</v>
      </c>
    </row>
    <row r="154" spans="1:20" ht="18" x14ac:dyDescent="0.3">
      <c r="A154" s="6" t="s">
        <v>5038</v>
      </c>
      <c r="B154" s="6" t="s">
        <v>1184</v>
      </c>
      <c r="C154" s="6" t="s">
        <v>753</v>
      </c>
      <c r="D154" s="91" t="s">
        <v>754</v>
      </c>
      <c r="E154" s="91" t="s">
        <v>1183</v>
      </c>
      <c r="F154" s="91" t="s">
        <v>5008</v>
      </c>
      <c r="G154" s="93" t="s">
        <v>5475</v>
      </c>
      <c r="H154" s="110" t="s">
        <v>5381</v>
      </c>
      <c r="I154" s="6" t="s">
        <v>544</v>
      </c>
      <c r="J154" s="6" t="s">
        <v>5001</v>
      </c>
      <c r="K154" s="124"/>
      <c r="L154" s="105">
        <v>50000000</v>
      </c>
      <c r="M154" s="124"/>
      <c r="N154" s="6" t="s">
        <v>5309</v>
      </c>
      <c r="O154" s="6" t="s">
        <v>5308</v>
      </c>
      <c r="P154" s="124"/>
      <c r="Q154" s="6">
        <f t="shared" si="2"/>
        <v>0.65</v>
      </c>
      <c r="R154" s="6" t="s">
        <v>4948</v>
      </c>
      <c r="S154" s="6" t="s">
        <v>4951</v>
      </c>
      <c r="T154" s="109" t="s">
        <v>5380</v>
      </c>
    </row>
    <row r="155" spans="1:20" ht="33" hidden="1" x14ac:dyDescent="0.3">
      <c r="A155" s="6" t="s">
        <v>5039</v>
      </c>
      <c r="B155" s="6" t="s">
        <v>4930</v>
      </c>
      <c r="C155" s="6" t="str">
        <f>VLOOKUP(B155,D3FEND_METRIX!$A$2:$E$172,5,FALSE)</f>
        <v>Model</v>
      </c>
      <c r="D155" s="91" t="str">
        <f>VLOOKUP(B155,D3FEND_METRIX!$A$2:$E$172,2,FALSE)</f>
        <v>Operational Activity Mapping</v>
      </c>
      <c r="E155" s="91" t="str">
        <f>VLOOKUP(B155,D3FEND_METRIX!$A$2:$E$172,3,FALSE)</f>
        <v>-</v>
      </c>
      <c r="F155" s="91" t="s">
        <v>5232</v>
      </c>
      <c r="G155" s="93" t="s">
        <v>5233</v>
      </c>
      <c r="H155" s="91"/>
      <c r="I155" s="6" t="s">
        <v>544</v>
      </c>
      <c r="J155" s="91" t="s">
        <v>5226</v>
      </c>
      <c r="K155" s="124"/>
      <c r="L155" s="105">
        <v>20000000</v>
      </c>
      <c r="M155" s="124"/>
      <c r="N155" s="6" t="s">
        <v>5310</v>
      </c>
      <c r="O155" s="6" t="s">
        <v>1423</v>
      </c>
      <c r="P155" s="124"/>
      <c r="Q155" s="6">
        <f t="shared" si="2"/>
        <v>0.65</v>
      </c>
      <c r="R155" s="6" t="s">
        <v>4948</v>
      </c>
      <c r="S155" s="6" t="s">
        <v>4951</v>
      </c>
      <c r="T155" s="109" t="s">
        <v>5380</v>
      </c>
    </row>
    <row r="156" spans="1:20" ht="18" hidden="1" x14ac:dyDescent="0.3">
      <c r="A156" s="6" t="s">
        <v>5040</v>
      </c>
      <c r="B156" s="6" t="s">
        <v>1181</v>
      </c>
      <c r="C156" s="6" t="str">
        <f>VLOOKUP(B156,D3FEND_METRIX!$A$2:$E$172,5,FALSE)</f>
        <v>Model</v>
      </c>
      <c r="D156" s="91" t="str">
        <f>VLOOKUP(B156,D3FEND_METRIX!$A$2:$E$172,2,FALSE)</f>
        <v>Operational Activity Mapping</v>
      </c>
      <c r="E156" s="91" t="str">
        <f>VLOOKUP(B156,D3FEND_METRIX!$A$2:$E$172,3,FALSE)</f>
        <v>Access Modeling</v>
      </c>
      <c r="F156" s="91" t="s">
        <v>5228</v>
      </c>
      <c r="G156" s="93" t="s">
        <v>5234</v>
      </c>
      <c r="H156" s="110" t="s">
        <v>5382</v>
      </c>
      <c r="I156" s="6" t="s">
        <v>544</v>
      </c>
      <c r="J156" s="91" t="s">
        <v>5226</v>
      </c>
      <c r="K156" s="124"/>
      <c r="L156" s="105">
        <v>15000000</v>
      </c>
      <c r="M156" s="124"/>
      <c r="N156" s="6" t="s">
        <v>5309</v>
      </c>
      <c r="O156" s="6" t="s">
        <v>5308</v>
      </c>
      <c r="P156" s="124"/>
      <c r="Q156" s="6">
        <f t="shared" si="2"/>
        <v>0.6</v>
      </c>
      <c r="R156" s="6" t="s">
        <v>4948</v>
      </c>
      <c r="S156" s="6" t="s">
        <v>4950</v>
      </c>
      <c r="T156" s="109" t="s">
        <v>5380</v>
      </c>
    </row>
    <row r="157" spans="1:20" ht="18" hidden="1" x14ac:dyDescent="0.3">
      <c r="A157" s="6" t="s">
        <v>5041</v>
      </c>
      <c r="B157" s="6" t="s">
        <v>2380</v>
      </c>
      <c r="C157" s="6" t="str">
        <f>VLOOKUP(B157,D3FEND_METRIX!$A$2:$E$172,5,FALSE)</f>
        <v>Model</v>
      </c>
      <c r="D157" s="91" t="str">
        <f>VLOOKUP(B157,D3FEND_METRIX!$A$2:$E$172,2,FALSE)</f>
        <v>Operational Activity Mapping</v>
      </c>
      <c r="E157" s="91" t="str">
        <f>VLOOKUP(B157,D3FEND_METRIX!$A$2:$E$172,3,FALSE)</f>
        <v>Operational Dependency Mapping</v>
      </c>
      <c r="F157" s="91" t="s">
        <v>5229</v>
      </c>
      <c r="G157" s="93" t="s">
        <v>5235</v>
      </c>
      <c r="H157" s="110" t="s">
        <v>5382</v>
      </c>
      <c r="I157" s="6" t="s">
        <v>544</v>
      </c>
      <c r="J157" s="91" t="s">
        <v>5226</v>
      </c>
      <c r="K157" s="124"/>
      <c r="L157" s="105">
        <v>10000000</v>
      </c>
      <c r="M157" s="124"/>
      <c r="N157" s="6" t="s">
        <v>5308</v>
      </c>
      <c r="O157" s="6" t="s">
        <v>1423</v>
      </c>
      <c r="P157" s="124"/>
      <c r="Q157" s="6">
        <f t="shared" si="2"/>
        <v>0.75</v>
      </c>
      <c r="R157" s="6" t="s">
        <v>4946</v>
      </c>
      <c r="S157" s="6" t="s">
        <v>4957</v>
      </c>
      <c r="T157" s="109" t="s">
        <v>5380</v>
      </c>
    </row>
    <row r="158" spans="1:20" ht="18" hidden="1" x14ac:dyDescent="0.3">
      <c r="A158" s="6" t="s">
        <v>5042</v>
      </c>
      <c r="B158" s="6" t="s">
        <v>1205</v>
      </c>
      <c r="C158" s="6" t="str">
        <f>VLOOKUP(B158,D3FEND_METRIX!$A$2:$E$172,5,FALSE)</f>
        <v>Model</v>
      </c>
      <c r="D158" s="91" t="str">
        <f>VLOOKUP(B158,D3FEND_METRIX!$A$2:$E$172,2,FALSE)</f>
        <v>Operational Activity Mapping</v>
      </c>
      <c r="E158" s="91" t="str">
        <f>VLOOKUP(B158,D3FEND_METRIX!$A$2:$E$172,3,FALSE)</f>
        <v>Operational Risk Assessment</v>
      </c>
      <c r="F158" s="91" t="s">
        <v>5230</v>
      </c>
      <c r="G158" s="93" t="s">
        <v>5236</v>
      </c>
      <c r="H158" s="91"/>
      <c r="I158" s="6" t="s">
        <v>544</v>
      </c>
      <c r="J158" s="91" t="s">
        <v>5226</v>
      </c>
      <c r="K158" s="124"/>
      <c r="L158" s="105">
        <v>20000000</v>
      </c>
      <c r="M158" s="124"/>
      <c r="N158" s="6" t="s">
        <v>5309</v>
      </c>
      <c r="O158" s="6" t="s">
        <v>1423</v>
      </c>
      <c r="P158" s="124"/>
      <c r="Q158" s="6">
        <f t="shared" si="2"/>
        <v>0.95</v>
      </c>
      <c r="R158" s="6" t="s">
        <v>4968</v>
      </c>
      <c r="S158" s="6" t="s">
        <v>4945</v>
      </c>
      <c r="T158" s="109" t="s">
        <v>5380</v>
      </c>
    </row>
    <row r="159" spans="1:20" ht="18" hidden="1" x14ac:dyDescent="0.3">
      <c r="A159" s="6" t="s">
        <v>5043</v>
      </c>
      <c r="B159" s="6" t="s">
        <v>1206</v>
      </c>
      <c r="C159" s="6" t="str">
        <f>VLOOKUP(B159,D3FEND_METRIX!$A$2:$E$172,5,FALSE)</f>
        <v>Model</v>
      </c>
      <c r="D159" s="91" t="str">
        <f>VLOOKUP(B159,D3FEND_METRIX!$A$2:$E$172,2,FALSE)</f>
        <v>Operational Activity Mapping</v>
      </c>
      <c r="E159" s="91" t="str">
        <f>VLOOKUP(B159,D3FEND_METRIX!$A$2:$E$172,3,FALSE)</f>
        <v>Organization Mapping</v>
      </c>
      <c r="F159" s="91" t="s">
        <v>5231</v>
      </c>
      <c r="G159" s="93" t="s">
        <v>5237</v>
      </c>
      <c r="H159" s="110" t="s">
        <v>5383</v>
      </c>
      <c r="I159" s="6" t="s">
        <v>544</v>
      </c>
      <c r="J159" s="91" t="s">
        <v>5226</v>
      </c>
      <c r="K159" s="124"/>
      <c r="L159" s="105">
        <v>10000000</v>
      </c>
      <c r="M159" s="124"/>
      <c r="N159" s="6" t="s">
        <v>5309</v>
      </c>
      <c r="O159" s="6" t="s">
        <v>5308</v>
      </c>
      <c r="P159" s="124"/>
      <c r="Q159" s="6">
        <f t="shared" si="2"/>
        <v>0.65</v>
      </c>
      <c r="R159" s="6" t="s">
        <v>4948</v>
      </c>
      <c r="S159" s="6" t="s">
        <v>4951</v>
      </c>
      <c r="T159" s="109" t="s">
        <v>5380</v>
      </c>
    </row>
    <row r="160" spans="1:20" ht="33" hidden="1" x14ac:dyDescent="0.3">
      <c r="A160" s="6" t="s">
        <v>5044</v>
      </c>
      <c r="B160" s="6" t="s">
        <v>5243</v>
      </c>
      <c r="C160" s="6" t="str">
        <f>VLOOKUP(B160,D3FEND_METRIX!$A$2:$E$172,5,FALSE)</f>
        <v>Model</v>
      </c>
      <c r="D160" s="91" t="str">
        <f>VLOOKUP(B160,D3FEND_METRIX!$A$2:$E$172,2,FALSE)</f>
        <v>System Mapping</v>
      </c>
      <c r="E160" s="91" t="str">
        <f>VLOOKUP(B160,D3FEND_METRIX!$A$2:$E$172,3,FALSE)</f>
        <v>-</v>
      </c>
      <c r="F160" s="91" t="s">
        <v>5244</v>
      </c>
      <c r="G160" s="93" t="s">
        <v>5245</v>
      </c>
      <c r="H160" s="110" t="s">
        <v>5383</v>
      </c>
      <c r="I160" s="6" t="s">
        <v>544</v>
      </c>
      <c r="J160" s="91" t="s">
        <v>5226</v>
      </c>
      <c r="K160" s="124"/>
      <c r="L160" s="105">
        <v>30000000</v>
      </c>
      <c r="M160" s="124"/>
      <c r="N160" s="6" t="s">
        <v>5309</v>
      </c>
      <c r="O160" s="6" t="s">
        <v>5308</v>
      </c>
      <c r="P160" s="124"/>
      <c r="Q160" s="6">
        <f t="shared" si="2"/>
        <v>0.65</v>
      </c>
      <c r="R160" s="6" t="s">
        <v>4948</v>
      </c>
      <c r="S160" s="6" t="s">
        <v>4951</v>
      </c>
      <c r="T160" s="109" t="s">
        <v>5380</v>
      </c>
    </row>
    <row r="161" spans="1:20" ht="33" hidden="1" x14ac:dyDescent="0.3">
      <c r="A161" s="6" t="s">
        <v>5045</v>
      </c>
      <c r="B161" s="6" t="s">
        <v>1208</v>
      </c>
      <c r="C161" s="6" t="str">
        <f>VLOOKUP(B161,D3FEND_METRIX!$A$2:$E$172,5,FALSE)</f>
        <v>Model</v>
      </c>
      <c r="D161" s="91" t="str">
        <f>VLOOKUP(B161,D3FEND_METRIX!$A$2:$E$172,2,FALSE)</f>
        <v>System Mapping</v>
      </c>
      <c r="E161" s="91" t="str">
        <f>VLOOKUP(B161,D3FEND_METRIX!$A$2:$E$172,3,FALSE)</f>
        <v>Data Exchange Mapping</v>
      </c>
      <c r="F161" s="91" t="s">
        <v>5246</v>
      </c>
      <c r="G161" s="93" t="s">
        <v>5247</v>
      </c>
      <c r="H161" s="91" t="s">
        <v>5382</v>
      </c>
      <c r="I161" s="6" t="s">
        <v>544</v>
      </c>
      <c r="J161" s="91" t="s">
        <v>5226</v>
      </c>
      <c r="K161" s="124"/>
      <c r="L161" s="105">
        <v>15000000</v>
      </c>
      <c r="M161" s="124"/>
      <c r="N161" s="6" t="s">
        <v>5311</v>
      </c>
      <c r="O161" s="6" t="s">
        <v>5308</v>
      </c>
      <c r="P161" s="124"/>
      <c r="Q161" s="6">
        <f t="shared" si="2"/>
        <v>0.6</v>
      </c>
      <c r="R161" s="6" t="s">
        <v>4948</v>
      </c>
      <c r="S161" s="6" t="s">
        <v>4950</v>
      </c>
      <c r="T161" s="109" t="s">
        <v>5380</v>
      </c>
    </row>
    <row r="162" spans="1:20" ht="18" hidden="1" x14ac:dyDescent="0.3">
      <c r="A162" s="6" t="s">
        <v>5046</v>
      </c>
      <c r="B162" s="6" t="s">
        <v>1209</v>
      </c>
      <c r="C162" s="6" t="str">
        <f>VLOOKUP(B162,D3FEND_METRIX!$A$2:$E$172,5,FALSE)</f>
        <v>Model</v>
      </c>
      <c r="D162" s="91" t="str">
        <f>VLOOKUP(B162,D3FEND_METRIX!$A$2:$E$172,2,FALSE)</f>
        <v>System Mapping</v>
      </c>
      <c r="E162" s="91" t="str">
        <f>VLOOKUP(B162,D3FEND_METRIX!$A$2:$E$172,3,FALSE)</f>
        <v>Service Dependency Mapping</v>
      </c>
      <c r="F162" s="91" t="s">
        <v>5251</v>
      </c>
      <c r="G162" s="93" t="s">
        <v>5248</v>
      </c>
      <c r="H162" s="91"/>
      <c r="I162" s="6" t="s">
        <v>544</v>
      </c>
      <c r="J162" s="91" t="s">
        <v>5226</v>
      </c>
      <c r="K162" s="124"/>
      <c r="L162" s="105">
        <v>35000000</v>
      </c>
      <c r="M162" s="124"/>
      <c r="N162" s="6" t="s">
        <v>5311</v>
      </c>
      <c r="O162" s="6" t="s">
        <v>5309</v>
      </c>
      <c r="P162" s="124"/>
      <c r="Q162" s="6">
        <f t="shared" si="2"/>
        <v>0.75</v>
      </c>
      <c r="R162" s="6" t="s">
        <v>4946</v>
      </c>
      <c r="S162" s="6" t="s">
        <v>4957</v>
      </c>
      <c r="T162" s="109" t="s">
        <v>5380</v>
      </c>
    </row>
    <row r="163" spans="1:20" ht="18" hidden="1" x14ac:dyDescent="0.3">
      <c r="A163" s="6" t="s">
        <v>5047</v>
      </c>
      <c r="B163" s="6" t="s">
        <v>1210</v>
      </c>
      <c r="C163" s="6" t="str">
        <f>VLOOKUP(B163,D3FEND_METRIX!$A$2:$E$172,5,FALSE)</f>
        <v>Model</v>
      </c>
      <c r="D163" s="91" t="str">
        <f>VLOOKUP(B163,D3FEND_METRIX!$A$2:$E$172,2,FALSE)</f>
        <v>System Mapping</v>
      </c>
      <c r="E163" s="91" t="str">
        <f>VLOOKUP(B163,D3FEND_METRIX!$A$2:$E$172,3,FALSE)</f>
        <v>System Dependency Mapping</v>
      </c>
      <c r="F163" s="91" t="s">
        <v>5252</v>
      </c>
      <c r="G163" s="93" t="s">
        <v>5249</v>
      </c>
      <c r="H163" s="91"/>
      <c r="I163" s="6" t="s">
        <v>544</v>
      </c>
      <c r="J163" s="91" t="s">
        <v>5226</v>
      </c>
      <c r="K163" s="124"/>
      <c r="L163" s="105">
        <v>20000000</v>
      </c>
      <c r="M163" s="124"/>
      <c r="N163" s="6" t="s">
        <v>5310</v>
      </c>
      <c r="O163" s="6" t="s">
        <v>1423</v>
      </c>
      <c r="P163" s="124"/>
      <c r="Q163" s="6">
        <f t="shared" si="2"/>
        <v>0.95</v>
      </c>
      <c r="R163" s="6" t="s">
        <v>4968</v>
      </c>
      <c r="S163" s="6" t="s">
        <v>4945</v>
      </c>
      <c r="T163" s="109" t="s">
        <v>5380</v>
      </c>
    </row>
    <row r="164" spans="1:20" ht="33" hidden="1" x14ac:dyDescent="0.3">
      <c r="A164" s="6" t="s">
        <v>5048</v>
      </c>
      <c r="B164" s="6" t="s">
        <v>1211</v>
      </c>
      <c r="C164" s="6" t="str">
        <f>VLOOKUP(B164,D3FEND_METRIX!$A$2:$E$172,5,FALSE)</f>
        <v>Model</v>
      </c>
      <c r="D164" s="91" t="str">
        <f>VLOOKUP(B164,D3FEND_METRIX!$A$2:$E$172,2,FALSE)</f>
        <v>System Mapping</v>
      </c>
      <c r="E164" s="91" t="str">
        <f>VLOOKUP(B164,D3FEND_METRIX!$A$2:$E$172,3,FALSE)</f>
        <v>System Vulnerability Assessment</v>
      </c>
      <c r="F164" s="91" t="s">
        <v>5253</v>
      </c>
      <c r="G164" s="93" t="s">
        <v>5250</v>
      </c>
      <c r="H164" s="91" t="s">
        <v>5383</v>
      </c>
      <c r="I164" s="6" t="s">
        <v>544</v>
      </c>
      <c r="J164" s="91" t="s">
        <v>5226</v>
      </c>
      <c r="K164" s="124"/>
      <c r="L164" s="105">
        <v>30000000</v>
      </c>
      <c r="M164" s="124"/>
      <c r="N164" s="6" t="s">
        <v>5309</v>
      </c>
      <c r="O164" s="6" t="s">
        <v>5308</v>
      </c>
      <c r="P164" s="124"/>
      <c r="Q164" s="6">
        <f t="shared" si="2"/>
        <v>0.65</v>
      </c>
      <c r="R164" s="6" t="s">
        <v>4948</v>
      </c>
      <c r="S164" s="6" t="s">
        <v>4951</v>
      </c>
      <c r="T164" s="109" t="s">
        <v>5380</v>
      </c>
    </row>
    <row r="165" spans="1:20" ht="18" hidden="1" x14ac:dyDescent="0.3">
      <c r="A165" s="6" t="s">
        <v>5049</v>
      </c>
      <c r="B165" s="6" t="s">
        <v>5254</v>
      </c>
      <c r="C165" s="6" t="str">
        <f>VLOOKUP(B165,D3FEND_METRIX!$A$2:$E$172,5,FALSE)</f>
        <v>Model</v>
      </c>
      <c r="D165" s="91" t="str">
        <f>VLOOKUP(B165,D3FEND_METRIX!$A$2:$E$172,2,FALSE)</f>
        <v>Asset Inventory</v>
      </c>
      <c r="E165" s="91" t="str">
        <f>VLOOKUP(B165,D3FEND_METRIX!$A$2:$E$172,3,FALSE)</f>
        <v>-</v>
      </c>
      <c r="F165" s="91" t="s">
        <v>5255</v>
      </c>
      <c r="G165" s="93" t="s">
        <v>5256</v>
      </c>
      <c r="H165" s="91" t="s">
        <v>5381</v>
      </c>
      <c r="I165" s="6" t="s">
        <v>544</v>
      </c>
      <c r="J165" s="91" t="s">
        <v>5226</v>
      </c>
      <c r="K165" s="124"/>
      <c r="L165" s="105">
        <v>50000000</v>
      </c>
      <c r="M165" s="124"/>
      <c r="N165" s="6" t="s">
        <v>5309</v>
      </c>
      <c r="O165" s="6" t="s">
        <v>5308</v>
      </c>
      <c r="P165" s="124"/>
      <c r="Q165" s="6">
        <f t="shared" si="2"/>
        <v>0.65</v>
      </c>
      <c r="R165" s="6" t="s">
        <v>4948</v>
      </c>
      <c r="S165" s="6" t="s">
        <v>4951</v>
      </c>
      <c r="T165" s="109" t="s">
        <v>5380</v>
      </c>
    </row>
    <row r="166" spans="1:20" ht="18" hidden="1" x14ac:dyDescent="0.3">
      <c r="A166" s="6" t="s">
        <v>5050</v>
      </c>
      <c r="B166" s="6" t="s">
        <v>1213</v>
      </c>
      <c r="C166" s="6" t="str">
        <f>VLOOKUP(B166,D3FEND_METRIX!$A$2:$E$172,5,FALSE)</f>
        <v>Model</v>
      </c>
      <c r="D166" s="91" t="str">
        <f>VLOOKUP(B166,D3FEND_METRIX!$A$2:$E$172,2,FALSE)</f>
        <v>Asset Inventory</v>
      </c>
      <c r="E166" s="91" t="str">
        <f>VLOOKUP(B166,D3FEND_METRIX!$A$2:$E$172,3,FALSE)</f>
        <v>Configuration Inventory</v>
      </c>
      <c r="F166" s="91" t="s">
        <v>5263</v>
      </c>
      <c r="G166" s="93" t="s">
        <v>5257</v>
      </c>
      <c r="H166" s="91"/>
      <c r="I166" s="6" t="s">
        <v>544</v>
      </c>
      <c r="J166" s="91" t="s">
        <v>5226</v>
      </c>
      <c r="K166" s="124"/>
      <c r="L166" s="105">
        <v>20000000</v>
      </c>
      <c r="M166" s="124"/>
      <c r="N166" s="6" t="s">
        <v>5311</v>
      </c>
      <c r="O166" s="6" t="s">
        <v>5309</v>
      </c>
      <c r="P166" s="124"/>
      <c r="Q166" s="6">
        <f t="shared" si="2"/>
        <v>0.6</v>
      </c>
      <c r="R166" s="6" t="s">
        <v>4948</v>
      </c>
      <c r="S166" s="6" t="s">
        <v>4950</v>
      </c>
      <c r="T166" s="109" t="s">
        <v>5380</v>
      </c>
    </row>
    <row r="167" spans="1:20" ht="33" hidden="1" x14ac:dyDescent="0.3">
      <c r="A167" s="6" t="s">
        <v>5051</v>
      </c>
      <c r="B167" s="6" t="s">
        <v>1214</v>
      </c>
      <c r="C167" s="6" t="str">
        <f>VLOOKUP(B167,D3FEND_METRIX!$A$2:$E$172,5,FALSE)</f>
        <v>Model</v>
      </c>
      <c r="D167" s="91" t="str">
        <f>VLOOKUP(B167,D3FEND_METRIX!$A$2:$E$172,2,FALSE)</f>
        <v>Asset Inventory</v>
      </c>
      <c r="E167" s="91" t="str">
        <f>VLOOKUP(B167,D3FEND_METRIX!$A$2:$E$172,3,FALSE)</f>
        <v>Data Inventory</v>
      </c>
      <c r="F167" s="91" t="s">
        <v>5264</v>
      </c>
      <c r="G167" s="93" t="s">
        <v>5258</v>
      </c>
      <c r="H167" s="91" t="s">
        <v>5383</v>
      </c>
      <c r="I167" s="6" t="s">
        <v>544</v>
      </c>
      <c r="J167" s="91" t="s">
        <v>5226</v>
      </c>
      <c r="K167" s="124"/>
      <c r="L167" s="105">
        <v>15000000</v>
      </c>
      <c r="M167" s="124"/>
      <c r="N167" s="6" t="s">
        <v>5309</v>
      </c>
      <c r="O167" s="6" t="s">
        <v>5308</v>
      </c>
      <c r="P167" s="124"/>
      <c r="Q167" s="6">
        <f t="shared" si="2"/>
        <v>0.75</v>
      </c>
      <c r="R167" s="6" t="s">
        <v>4946</v>
      </c>
      <c r="S167" s="6" t="s">
        <v>4957</v>
      </c>
      <c r="T167" s="109" t="s">
        <v>5380</v>
      </c>
    </row>
    <row r="168" spans="1:20" ht="18" hidden="1" x14ac:dyDescent="0.3">
      <c r="A168" s="6" t="s">
        <v>5052</v>
      </c>
      <c r="B168" s="6" t="s">
        <v>1215</v>
      </c>
      <c r="C168" s="6" t="str">
        <f>VLOOKUP(B168,D3FEND_METRIX!$A$2:$E$172,5,FALSE)</f>
        <v>Model</v>
      </c>
      <c r="D168" s="91" t="str">
        <f>VLOOKUP(B168,D3FEND_METRIX!$A$2:$E$172,2,FALSE)</f>
        <v>Asset Inventory</v>
      </c>
      <c r="E168" s="91" t="str">
        <f>VLOOKUP(B168,D3FEND_METRIX!$A$2:$E$172,3,FALSE)</f>
        <v>Software Inventory</v>
      </c>
      <c r="F168" s="91" t="s">
        <v>5265</v>
      </c>
      <c r="G168" s="93" t="s">
        <v>5259</v>
      </c>
      <c r="H168" s="91" t="s">
        <v>5381</v>
      </c>
      <c r="I168" s="6" t="s">
        <v>544</v>
      </c>
      <c r="J168" s="91" t="s">
        <v>5226</v>
      </c>
      <c r="K168" s="124"/>
      <c r="L168" s="105">
        <v>30000000</v>
      </c>
      <c r="M168" s="124"/>
      <c r="N168" s="6" t="s">
        <v>5309</v>
      </c>
      <c r="O168" s="6" t="s">
        <v>5308</v>
      </c>
      <c r="P168" s="124"/>
      <c r="Q168" s="6">
        <f t="shared" si="2"/>
        <v>0.95</v>
      </c>
      <c r="R168" s="6" t="s">
        <v>4968</v>
      </c>
      <c r="S168" s="6" t="s">
        <v>4945</v>
      </c>
      <c r="T168" s="109" t="s">
        <v>5380</v>
      </c>
    </row>
    <row r="169" spans="1:20" ht="18" hidden="1" x14ac:dyDescent="0.3">
      <c r="A169" s="6" t="s">
        <v>5053</v>
      </c>
      <c r="B169" s="6" t="s">
        <v>1178</v>
      </c>
      <c r="C169" s="6" t="str">
        <f>VLOOKUP(B169,D3FEND_METRIX!$A$2:$E$172,5,FALSE)</f>
        <v>Model</v>
      </c>
      <c r="D169" s="91" t="str">
        <f>VLOOKUP(B169,D3FEND_METRIX!$A$2:$E$172,2,FALSE)</f>
        <v>Asset Inventory</v>
      </c>
      <c r="E169" s="91" t="str">
        <f>VLOOKUP(B169,D3FEND_METRIX!$A$2:$E$172,3,FALSE)</f>
        <v>Asset Vulnerability Enumeration</v>
      </c>
      <c r="F169" s="91" t="s">
        <v>5266</v>
      </c>
      <c r="G169" s="93" t="s">
        <v>5260</v>
      </c>
      <c r="H169" s="91"/>
      <c r="I169" s="6" t="s">
        <v>544</v>
      </c>
      <c r="J169" s="91" t="s">
        <v>5226</v>
      </c>
      <c r="K169" s="124"/>
      <c r="L169" s="105">
        <v>10000000</v>
      </c>
      <c r="M169" s="124"/>
      <c r="N169" s="6" t="s">
        <v>5311</v>
      </c>
      <c r="O169" s="6" t="s">
        <v>5309</v>
      </c>
      <c r="P169" s="124"/>
      <c r="Q169" s="6">
        <f t="shared" si="2"/>
        <v>0.65</v>
      </c>
      <c r="R169" s="6" t="s">
        <v>4948</v>
      </c>
      <c r="S169" s="6" t="s">
        <v>4951</v>
      </c>
      <c r="T169" s="109" t="s">
        <v>5380</v>
      </c>
    </row>
    <row r="170" spans="1:20" ht="33" hidden="1" x14ac:dyDescent="0.3">
      <c r="A170" s="6" t="s">
        <v>5054</v>
      </c>
      <c r="B170" s="6" t="s">
        <v>1216</v>
      </c>
      <c r="C170" s="6" t="str">
        <f>VLOOKUP(B170,D3FEND_METRIX!$A$2:$E$172,5,FALSE)</f>
        <v>Model</v>
      </c>
      <c r="D170" s="91" t="str">
        <f>VLOOKUP(B170,D3FEND_METRIX!$A$2:$E$172,2,FALSE)</f>
        <v>Asset Inventory</v>
      </c>
      <c r="E170" s="91" t="str">
        <f>VLOOKUP(B170,D3FEND_METRIX!$A$2:$E$172,3,FALSE)</f>
        <v>Network Node Inventory</v>
      </c>
      <c r="F170" s="91" t="s">
        <v>5267</v>
      </c>
      <c r="G170" s="93" t="s">
        <v>5261</v>
      </c>
      <c r="H170" s="91"/>
      <c r="I170" s="6" t="s">
        <v>544</v>
      </c>
      <c r="J170" s="91" t="s">
        <v>5226</v>
      </c>
      <c r="K170" s="124"/>
      <c r="L170" s="105">
        <v>15000000</v>
      </c>
      <c r="M170" s="124"/>
      <c r="N170" s="6" t="s">
        <v>5310</v>
      </c>
      <c r="O170" s="6" t="s">
        <v>1423</v>
      </c>
      <c r="P170" s="124"/>
      <c r="Q170" s="6">
        <f t="shared" si="2"/>
        <v>0.65</v>
      </c>
      <c r="R170" s="6" t="s">
        <v>4948</v>
      </c>
      <c r="S170" s="6" t="s">
        <v>4951</v>
      </c>
      <c r="T170" s="109" t="s">
        <v>5380</v>
      </c>
    </row>
    <row r="171" spans="1:20" ht="18" hidden="1" x14ac:dyDescent="0.3">
      <c r="A171" s="6" t="s">
        <v>5055</v>
      </c>
      <c r="B171" s="6" t="s">
        <v>1217</v>
      </c>
      <c r="C171" s="6" t="str">
        <f>VLOOKUP(B171,D3FEND_METRIX!$A$2:$E$172,5,FALSE)</f>
        <v>Model</v>
      </c>
      <c r="D171" s="91" t="str">
        <f>VLOOKUP(B171,D3FEND_METRIX!$A$2:$E$172,2,FALSE)</f>
        <v>Asset Inventory</v>
      </c>
      <c r="E171" s="91" t="str">
        <f>VLOOKUP(B171,D3FEND_METRIX!$A$2:$E$172,3,FALSE)</f>
        <v>Hardware Component Inventory</v>
      </c>
      <c r="F171" s="91" t="s">
        <v>5268</v>
      </c>
      <c r="G171" s="93" t="s">
        <v>5262</v>
      </c>
      <c r="H171" s="91"/>
      <c r="I171" s="6" t="s">
        <v>544</v>
      </c>
      <c r="J171" s="91" t="s">
        <v>5226</v>
      </c>
      <c r="K171" s="124"/>
      <c r="L171" s="105">
        <v>25000000</v>
      </c>
      <c r="M171" s="124"/>
      <c r="N171" s="6" t="s">
        <v>5311</v>
      </c>
      <c r="O171" s="6" t="s">
        <v>5309</v>
      </c>
      <c r="P171" s="124"/>
      <c r="Q171" s="6">
        <f t="shared" si="2"/>
        <v>0.6</v>
      </c>
      <c r="R171" s="6" t="s">
        <v>4948</v>
      </c>
      <c r="S171" s="6" t="s">
        <v>4950</v>
      </c>
      <c r="T171" s="109" t="s">
        <v>5380</v>
      </c>
    </row>
    <row r="172" spans="1:20" ht="33" hidden="1" x14ac:dyDescent="0.3">
      <c r="A172" s="6" t="s">
        <v>5269</v>
      </c>
      <c r="B172" s="6" t="s">
        <v>5270</v>
      </c>
      <c r="C172" s="6" t="str">
        <f>VLOOKUP(B172,D3FEND_METRIX!$A$2:$E$172,5,FALSE)</f>
        <v>Model</v>
      </c>
      <c r="D172" s="91" t="str">
        <f>VLOOKUP(B172,D3FEND_METRIX!$A$2:$E$172,2,FALSE)</f>
        <v>Network Mapping</v>
      </c>
      <c r="E172" s="91" t="str">
        <f>VLOOKUP(B172,D3FEND_METRIX!$A$2:$E$172,3,FALSE)</f>
        <v>-</v>
      </c>
      <c r="F172" s="91" t="s">
        <v>5271</v>
      </c>
      <c r="G172" s="93" t="s">
        <v>5280</v>
      </c>
      <c r="H172" s="91"/>
      <c r="I172" s="6" t="s">
        <v>544</v>
      </c>
      <c r="J172" s="91" t="s">
        <v>5226</v>
      </c>
      <c r="K172" s="124"/>
      <c r="L172" s="105">
        <v>20000000</v>
      </c>
      <c r="M172" s="124"/>
      <c r="N172" s="6" t="s">
        <v>5309</v>
      </c>
      <c r="O172" s="6" t="s">
        <v>1423</v>
      </c>
      <c r="P172" s="124"/>
      <c r="Q172" s="6">
        <f t="shared" si="2"/>
        <v>0.75</v>
      </c>
      <c r="R172" s="6" t="s">
        <v>4946</v>
      </c>
      <c r="S172" s="6" t="s">
        <v>4957</v>
      </c>
      <c r="T172" s="109" t="s">
        <v>5380</v>
      </c>
    </row>
    <row r="173" spans="1:20" ht="18" hidden="1" x14ac:dyDescent="0.3">
      <c r="A173" s="6" t="s">
        <v>5056</v>
      </c>
      <c r="B173" s="6" t="s">
        <v>1219</v>
      </c>
      <c r="C173" s="6" t="str">
        <f>VLOOKUP(B173,D3FEND_METRIX!$A$2:$E$172,5,FALSE)</f>
        <v>Model</v>
      </c>
      <c r="D173" s="91" t="str">
        <f>VLOOKUP(B173,D3FEND_METRIX!$A$2:$E$172,2,FALSE)</f>
        <v>Network Mapping</v>
      </c>
      <c r="E173" s="91" t="str">
        <f>VLOOKUP(B173,D3FEND_METRIX!$A$2:$E$172,3,FALSE)</f>
        <v>Logical Link Mapping</v>
      </c>
      <c r="F173" s="91" t="s">
        <v>5272</v>
      </c>
      <c r="G173" s="93" t="s">
        <v>5281</v>
      </c>
      <c r="H173" s="91"/>
      <c r="I173" s="6" t="s">
        <v>544</v>
      </c>
      <c r="J173" s="91" t="s">
        <v>5226</v>
      </c>
      <c r="K173" s="124"/>
      <c r="L173" s="105">
        <v>10000000</v>
      </c>
      <c r="M173" s="124"/>
      <c r="N173" s="6" t="s">
        <v>5311</v>
      </c>
      <c r="O173" s="6" t="s">
        <v>5309</v>
      </c>
      <c r="P173" s="124"/>
      <c r="Q173" s="6">
        <f t="shared" si="2"/>
        <v>0.95</v>
      </c>
      <c r="R173" s="6" t="s">
        <v>4968</v>
      </c>
      <c r="S173" s="6" t="s">
        <v>4945</v>
      </c>
      <c r="T173" s="109" t="s">
        <v>5380</v>
      </c>
    </row>
    <row r="174" spans="1:20" ht="33" hidden="1" x14ac:dyDescent="0.3">
      <c r="A174" s="6" t="s">
        <v>5057</v>
      </c>
      <c r="B174" s="6" t="s">
        <v>2394</v>
      </c>
      <c r="C174" s="6" t="str">
        <f>VLOOKUP(B174,D3FEND_METRIX!$A$2:$E$172,5,FALSE)</f>
        <v>Model</v>
      </c>
      <c r="D174" s="91" t="str">
        <f>VLOOKUP(B174,D3FEND_METRIX!$A$2:$E$172,2,FALSE)</f>
        <v>Network Mapping</v>
      </c>
      <c r="E174" s="91" t="str">
        <f>VLOOKUP(B174,D3FEND_METRIX!$A$2:$E$172,3,FALSE)</f>
        <v>Logical Link Mapping</v>
      </c>
      <c r="F174" s="91" t="s">
        <v>5273</v>
      </c>
      <c r="G174" s="93" t="s">
        <v>5282</v>
      </c>
      <c r="H174" s="91" t="s">
        <v>5382</v>
      </c>
      <c r="I174" s="6" t="s">
        <v>544</v>
      </c>
      <c r="J174" s="91" t="s">
        <v>5226</v>
      </c>
      <c r="K174" s="124"/>
      <c r="L174" s="105">
        <v>15000000</v>
      </c>
      <c r="M174" s="124"/>
      <c r="N174" s="6" t="s">
        <v>5311</v>
      </c>
      <c r="O174" s="6" t="s">
        <v>5308</v>
      </c>
      <c r="P174" s="124"/>
      <c r="Q174" s="6">
        <f t="shared" si="2"/>
        <v>0.65</v>
      </c>
      <c r="R174" s="6" t="s">
        <v>4948</v>
      </c>
      <c r="S174" s="6" t="s">
        <v>4951</v>
      </c>
      <c r="T174" s="109" t="s">
        <v>5380</v>
      </c>
    </row>
    <row r="175" spans="1:20" ht="33" hidden="1" x14ac:dyDescent="0.3">
      <c r="A175" s="6" t="s">
        <v>5058</v>
      </c>
      <c r="B175" s="6" t="s">
        <v>1221</v>
      </c>
      <c r="C175" s="6" t="str">
        <f>VLOOKUP(B175,D3FEND_METRIX!$A$2:$E$172,5,FALSE)</f>
        <v>Model</v>
      </c>
      <c r="D175" s="91" t="str">
        <f>VLOOKUP(B175,D3FEND_METRIX!$A$2:$E$172,2,FALSE)</f>
        <v>Network Mapping</v>
      </c>
      <c r="E175" s="91" t="str">
        <f>VLOOKUP(B175,D3FEND_METRIX!$A$2:$E$172,3,FALSE)</f>
        <v>Logical Link Mapping</v>
      </c>
      <c r="F175" s="91" t="s">
        <v>5274</v>
      </c>
      <c r="G175" s="93" t="s">
        <v>5283</v>
      </c>
      <c r="H175" s="91"/>
      <c r="I175" s="6" t="s">
        <v>544</v>
      </c>
      <c r="J175" s="91" t="s">
        <v>5226</v>
      </c>
      <c r="K175" s="124"/>
      <c r="L175" s="105">
        <v>20000000</v>
      </c>
      <c r="M175" s="124"/>
      <c r="N175" s="6" t="s">
        <v>5311</v>
      </c>
      <c r="O175" s="6" t="s">
        <v>5309</v>
      </c>
      <c r="P175" s="124"/>
      <c r="Q175" s="6">
        <f t="shared" si="2"/>
        <v>0.65</v>
      </c>
      <c r="R175" s="6" t="s">
        <v>4948</v>
      </c>
      <c r="S175" s="6" t="s">
        <v>4951</v>
      </c>
      <c r="T175" s="109" t="s">
        <v>5380</v>
      </c>
    </row>
    <row r="176" spans="1:20" ht="49.5" hidden="1" x14ac:dyDescent="0.3">
      <c r="A176" s="6" t="s">
        <v>5059</v>
      </c>
      <c r="B176" s="6" t="s">
        <v>5289</v>
      </c>
      <c r="C176" s="6" t="str">
        <f>VLOOKUP(B176,D3FEND_METRIX!$A$2:$E$172,5,FALSE)</f>
        <v>Model</v>
      </c>
      <c r="D176" s="91" t="str">
        <f>VLOOKUP(B176,D3FEND_METRIX!$A$2:$E$172,2,FALSE)</f>
        <v>Network Mapping</v>
      </c>
      <c r="E176" s="91" t="str">
        <f>VLOOKUP(B176,D3FEND_METRIX!$A$2:$E$172,3,FALSE)</f>
        <v>Network Vulnerability Assessment</v>
      </c>
      <c r="F176" s="91" t="s">
        <v>5275</v>
      </c>
      <c r="G176" s="93" t="s">
        <v>5290</v>
      </c>
      <c r="H176" s="91"/>
      <c r="I176" s="6" t="s">
        <v>544</v>
      </c>
      <c r="J176" s="91" t="s">
        <v>5226</v>
      </c>
      <c r="K176" s="124"/>
      <c r="L176" s="105">
        <v>10000000</v>
      </c>
      <c r="M176" s="124"/>
      <c r="N176" s="6" t="s">
        <v>5311</v>
      </c>
      <c r="O176" s="6" t="s">
        <v>5309</v>
      </c>
      <c r="P176" s="124"/>
      <c r="Q176" s="6">
        <f t="shared" si="2"/>
        <v>0.6</v>
      </c>
      <c r="R176" s="6" t="s">
        <v>4948</v>
      </c>
      <c r="S176" s="6" t="s">
        <v>4950</v>
      </c>
      <c r="T176" s="109" t="s">
        <v>5380</v>
      </c>
    </row>
    <row r="177" spans="1:20" ht="18" hidden="1" x14ac:dyDescent="0.3">
      <c r="A177" s="6" t="s">
        <v>5060</v>
      </c>
      <c r="B177" s="6" t="s">
        <v>1223</v>
      </c>
      <c r="C177" s="6" t="str">
        <f>VLOOKUP(B177,D3FEND_METRIX!$A$2:$E$172,5,FALSE)</f>
        <v>Model</v>
      </c>
      <c r="D177" s="91" t="str">
        <f>VLOOKUP(B177,D3FEND_METRIX!$A$2:$E$172,2,FALSE)</f>
        <v>Network Mapping</v>
      </c>
      <c r="E177" s="91" t="str">
        <f>VLOOKUP(B177,D3FEND_METRIX!$A$2:$E$172,3,FALSE)</f>
        <v>Physical Link Mapping</v>
      </c>
      <c r="F177" s="91" t="s">
        <v>5276</v>
      </c>
      <c r="G177" s="93" t="s">
        <v>5286</v>
      </c>
      <c r="H177" s="91" t="s">
        <v>5383</v>
      </c>
      <c r="I177" s="6" t="s">
        <v>544</v>
      </c>
      <c r="J177" s="91" t="s">
        <v>5226</v>
      </c>
      <c r="K177" s="124"/>
      <c r="L177" s="105">
        <v>20000000</v>
      </c>
      <c r="M177" s="124"/>
      <c r="N177" s="6" t="s">
        <v>5309</v>
      </c>
      <c r="O177" s="6" t="s">
        <v>5308</v>
      </c>
      <c r="P177" s="124"/>
      <c r="Q177" s="6">
        <f t="shared" si="2"/>
        <v>0.75</v>
      </c>
      <c r="R177" s="6" t="s">
        <v>4946</v>
      </c>
      <c r="S177" s="6" t="s">
        <v>4957</v>
      </c>
      <c r="T177" s="109" t="s">
        <v>5380</v>
      </c>
    </row>
    <row r="178" spans="1:20" ht="18" hidden="1" x14ac:dyDescent="0.3">
      <c r="A178" s="6" t="s">
        <v>5061</v>
      </c>
      <c r="B178" s="6" t="s">
        <v>1224</v>
      </c>
      <c r="C178" s="6" t="str">
        <f>VLOOKUP(B178,D3FEND_METRIX!$A$2:$E$172,5,FALSE)</f>
        <v>Model</v>
      </c>
      <c r="D178" s="91" t="str">
        <f>VLOOKUP(B178,D3FEND_METRIX!$A$2:$E$172,2,FALSE)</f>
        <v>Network Mapping</v>
      </c>
      <c r="E178" s="91" t="str">
        <f>VLOOKUP(B178,D3FEND_METRIX!$A$2:$E$172,3,FALSE)</f>
        <v>Physical Link Mapping</v>
      </c>
      <c r="F178" s="91" t="s">
        <v>5277</v>
      </c>
      <c r="G178" s="93" t="s">
        <v>5284</v>
      </c>
      <c r="H178" s="91" t="s">
        <v>5383</v>
      </c>
      <c r="I178" s="6" t="s">
        <v>544</v>
      </c>
      <c r="J178" s="91" t="s">
        <v>5226</v>
      </c>
      <c r="K178" s="124"/>
      <c r="L178" s="105">
        <v>25000000</v>
      </c>
      <c r="M178" s="124"/>
      <c r="N178" s="6" t="s">
        <v>5309</v>
      </c>
      <c r="O178" s="6" t="s">
        <v>5308</v>
      </c>
      <c r="P178" s="124"/>
      <c r="Q178" s="6">
        <f t="shared" si="2"/>
        <v>0.95</v>
      </c>
      <c r="R178" s="6" t="s">
        <v>4968</v>
      </c>
      <c r="S178" s="6" t="s">
        <v>4945</v>
      </c>
      <c r="T178" s="109" t="s">
        <v>5380</v>
      </c>
    </row>
    <row r="179" spans="1:20" ht="18" hidden="1" x14ac:dyDescent="0.3">
      <c r="A179" s="6" t="s">
        <v>5062</v>
      </c>
      <c r="B179" s="6" t="s">
        <v>1225</v>
      </c>
      <c r="C179" s="6" t="str">
        <f>VLOOKUP(B179,D3FEND_METRIX!$A$2:$E$172,5,FALSE)</f>
        <v>Model</v>
      </c>
      <c r="D179" s="91" t="str">
        <f>VLOOKUP(B179,D3FEND_METRIX!$A$2:$E$172,2,FALSE)</f>
        <v>Network Mapping</v>
      </c>
      <c r="E179" s="91" t="str">
        <f>VLOOKUP(B179,D3FEND_METRIX!$A$2:$E$172,3,FALSE)</f>
        <v>Physical Link Mapping</v>
      </c>
      <c r="F179" s="91" t="s">
        <v>5278</v>
      </c>
      <c r="G179" s="93" t="s">
        <v>5285</v>
      </c>
      <c r="H179" s="91" t="s">
        <v>5381</v>
      </c>
      <c r="I179" s="6" t="s">
        <v>544</v>
      </c>
      <c r="J179" s="91" t="s">
        <v>5226</v>
      </c>
      <c r="K179" s="124"/>
      <c r="L179" s="105">
        <v>30000000</v>
      </c>
      <c r="M179" s="124"/>
      <c r="N179" s="6" t="s">
        <v>5309</v>
      </c>
      <c r="O179" s="6" t="s">
        <v>5308</v>
      </c>
      <c r="P179" s="124"/>
      <c r="Q179" s="6">
        <f t="shared" si="2"/>
        <v>0.65</v>
      </c>
      <c r="R179" s="6" t="s">
        <v>4948</v>
      </c>
      <c r="S179" s="6" t="s">
        <v>4951</v>
      </c>
      <c r="T179" s="109" t="s">
        <v>5380</v>
      </c>
    </row>
    <row r="180" spans="1:20" ht="18" hidden="1" x14ac:dyDescent="0.3">
      <c r="A180" s="6" t="s">
        <v>5063</v>
      </c>
      <c r="B180" s="6" t="s">
        <v>5287</v>
      </c>
      <c r="C180" s="6" t="str">
        <f>VLOOKUP(B180,D3FEND_METRIX!$A$2:$E$172,5,FALSE)</f>
        <v>Model</v>
      </c>
      <c r="D180" s="91" t="str">
        <f>VLOOKUP(B180,D3FEND_METRIX!$A$2:$E$172,2,FALSE)</f>
        <v>Network Mapping</v>
      </c>
      <c r="E180" s="91" t="str">
        <f>VLOOKUP(B180,D3FEND_METRIX!$A$2:$E$172,3,FALSE)</f>
        <v>Network Traffic Policy Mapping</v>
      </c>
      <c r="F180" s="91" t="s">
        <v>5279</v>
      </c>
      <c r="G180" s="93" t="s">
        <v>5288</v>
      </c>
      <c r="H180" s="91" t="s">
        <v>5383</v>
      </c>
      <c r="I180" s="6" t="s">
        <v>544</v>
      </c>
      <c r="J180" s="91" t="s">
        <v>5226</v>
      </c>
      <c r="K180" s="124"/>
      <c r="L180" s="105">
        <v>25000000</v>
      </c>
      <c r="M180" s="124"/>
      <c r="N180" s="6" t="s">
        <v>5309</v>
      </c>
      <c r="O180" s="6" t="s">
        <v>5308</v>
      </c>
      <c r="P180" s="124"/>
      <c r="Q180" s="6">
        <f t="shared" si="2"/>
        <v>0.65</v>
      </c>
      <c r="R180" s="6" t="s">
        <v>4948</v>
      </c>
      <c r="S180" s="6" t="s">
        <v>4951</v>
      </c>
      <c r="T180" s="109" t="s">
        <v>5380</v>
      </c>
    </row>
    <row r="181" spans="1:20" ht="33" hidden="1" x14ac:dyDescent="0.3">
      <c r="A181" s="6" t="s">
        <v>5064</v>
      </c>
      <c r="B181" s="22" t="s">
        <v>5218</v>
      </c>
      <c r="C181" s="22" t="str">
        <f>VLOOKUP(B181,D3FEND_METRIX!$A$2:$E$172,5,FALSE)</f>
        <v>Harden</v>
      </c>
      <c r="D181" s="98" t="str">
        <f>VLOOKUP(B181,D3FEND_METRIX!$A$2:$E$172,2,FALSE)</f>
        <v>Message Hardening</v>
      </c>
      <c r="E181" s="98" t="str">
        <f>VLOOKUP(B181,D3FEND_METRIX!$A$2:$E$172,3,FALSE)</f>
        <v>-</v>
      </c>
      <c r="F181" s="91" t="s">
        <v>5294</v>
      </c>
      <c r="G181" s="93" t="s">
        <v>5295</v>
      </c>
      <c r="H181" s="91"/>
      <c r="I181" s="6" t="s">
        <v>544</v>
      </c>
      <c r="J181" s="6"/>
      <c r="K181" s="124"/>
      <c r="L181" s="105">
        <v>20000000</v>
      </c>
      <c r="M181" s="124"/>
      <c r="N181" s="6" t="s">
        <v>5310</v>
      </c>
      <c r="O181" s="6" t="s">
        <v>5309</v>
      </c>
      <c r="P181" s="124"/>
      <c r="Q181" s="6">
        <f t="shared" si="2"/>
        <v>0.6</v>
      </c>
      <c r="R181" s="6" t="s">
        <v>4948</v>
      </c>
      <c r="S181" s="6" t="s">
        <v>4950</v>
      </c>
      <c r="T181" s="109" t="s">
        <v>5380</v>
      </c>
    </row>
    <row r="182" spans="1:20" ht="33.6" hidden="1" customHeight="1" x14ac:dyDescent="0.3">
      <c r="A182" s="6" t="s">
        <v>5065</v>
      </c>
      <c r="B182" s="22" t="s">
        <v>5296</v>
      </c>
      <c r="C182" s="22" t="str">
        <f>VLOOKUP(B182,D3FEND_METRIX!$A$2:$E$172,5,FALSE)</f>
        <v>Harden</v>
      </c>
      <c r="D182" s="98" t="str">
        <f>VLOOKUP(B182,D3FEND_METRIX!$A$2:$E$172,2,FALSE)</f>
        <v>Credential Hardening</v>
      </c>
      <c r="E182" s="98" t="str">
        <f>VLOOKUP(B182,D3FEND_METRIX!$A$2:$E$172,3,FALSE)</f>
        <v>-</v>
      </c>
      <c r="F182" s="91" t="s">
        <v>5297</v>
      </c>
      <c r="G182" s="93" t="s">
        <v>5298</v>
      </c>
      <c r="H182" s="91"/>
      <c r="I182" s="6" t="s">
        <v>544</v>
      </c>
      <c r="J182" s="6"/>
      <c r="K182" s="124"/>
      <c r="L182" s="105">
        <v>10000000</v>
      </c>
      <c r="M182" s="124"/>
      <c r="N182" s="6" t="s">
        <v>5310</v>
      </c>
      <c r="O182" s="6" t="s">
        <v>5309</v>
      </c>
      <c r="P182" s="124"/>
      <c r="Q182" s="6">
        <f t="shared" si="2"/>
        <v>0.75</v>
      </c>
      <c r="R182" s="6" t="s">
        <v>4946</v>
      </c>
      <c r="S182" s="6" t="s">
        <v>4957</v>
      </c>
      <c r="T182" s="109" t="s">
        <v>5380</v>
      </c>
    </row>
    <row r="183" spans="1:20" ht="18" hidden="1" x14ac:dyDescent="0.3">
      <c r="A183" s="6" t="s">
        <v>5066</v>
      </c>
      <c r="B183" s="22" t="s">
        <v>5299</v>
      </c>
      <c r="C183" s="22" t="str">
        <f>VLOOKUP(B183,D3FEND_METRIX!$A$2:$E$172,5,FALSE)</f>
        <v>Harden</v>
      </c>
      <c r="D183" s="98" t="str">
        <f>VLOOKUP(B183,D3FEND_METRIX!$A$2:$E$172,2,FALSE)</f>
        <v>Platform Hardening</v>
      </c>
      <c r="E183" s="98" t="str">
        <f>VLOOKUP(B183,D3FEND_METRIX!$A$2:$E$172,3,FALSE)</f>
        <v>-</v>
      </c>
      <c r="F183" s="91" t="s">
        <v>5300</v>
      </c>
      <c r="G183" s="93" t="s">
        <v>5301</v>
      </c>
      <c r="H183" s="91"/>
      <c r="I183" s="6" t="s">
        <v>544</v>
      </c>
      <c r="J183" s="6"/>
      <c r="K183" s="124"/>
      <c r="L183" s="105">
        <v>15000000</v>
      </c>
      <c r="M183" s="124"/>
      <c r="N183" s="6" t="s">
        <v>5310</v>
      </c>
      <c r="O183" s="6" t="s">
        <v>5309</v>
      </c>
      <c r="P183" s="124"/>
      <c r="Q183" s="6">
        <f t="shared" si="2"/>
        <v>0.95</v>
      </c>
      <c r="R183" s="6" t="s">
        <v>4968</v>
      </c>
      <c r="S183" s="6" t="s">
        <v>4945</v>
      </c>
      <c r="T183" s="109" t="s">
        <v>5380</v>
      </c>
    </row>
    <row r="184" spans="1:20" ht="33" hidden="1" x14ac:dyDescent="0.3">
      <c r="A184" s="6" t="s">
        <v>5067</v>
      </c>
      <c r="B184" s="22" t="s">
        <v>5302</v>
      </c>
      <c r="C184" s="22" t="str">
        <f>VLOOKUP(B184,D3FEND_METRIX!$A$2:$E$172,5,FALSE)</f>
        <v>Harden</v>
      </c>
      <c r="D184" s="98" t="str">
        <f>VLOOKUP(B184,D3FEND_METRIX!$A$2:$E$172,2,FALSE)</f>
        <v>Application Hardening</v>
      </c>
      <c r="E184" s="98" t="str">
        <f>VLOOKUP(B184,D3FEND_METRIX!$A$2:$E$172,3,FALSE)</f>
        <v>-</v>
      </c>
      <c r="F184" s="91" t="s">
        <v>5303</v>
      </c>
      <c r="G184" s="93" t="s">
        <v>5304</v>
      </c>
      <c r="H184" s="91"/>
      <c r="I184" s="6" t="s">
        <v>544</v>
      </c>
      <c r="J184" s="6"/>
      <c r="K184" s="124"/>
      <c r="L184" s="105">
        <v>20000000</v>
      </c>
      <c r="M184" s="124"/>
      <c r="N184" s="6" t="s">
        <v>5310</v>
      </c>
      <c r="O184" s="6" t="s">
        <v>5309</v>
      </c>
      <c r="P184" s="124"/>
      <c r="Q184" s="6">
        <f t="shared" si="2"/>
        <v>0.65</v>
      </c>
      <c r="R184" s="6" t="s">
        <v>4948</v>
      </c>
      <c r="S184" s="6" t="s">
        <v>4951</v>
      </c>
      <c r="T184" s="109" t="s">
        <v>5380</v>
      </c>
    </row>
    <row r="185" spans="1:20" ht="18" hidden="1" x14ac:dyDescent="0.3">
      <c r="A185" s="6" t="s">
        <v>5068</v>
      </c>
      <c r="B185" s="22" t="s">
        <v>5305</v>
      </c>
      <c r="C185" s="22" t="str">
        <f>VLOOKUP(B185,D3FEND_METRIX!$A$2:$E$172,5,FALSE)</f>
        <v>Detect</v>
      </c>
      <c r="D185" s="98" t="str">
        <f>VLOOKUP(B185,D3FEND_METRIX!$A$2:$E$172,2,FALSE)</f>
        <v>Identifier Analysis</v>
      </c>
      <c r="E185" s="98" t="str">
        <f>VLOOKUP(B185,D3FEND_METRIX!$A$2:$E$172,3,FALSE)</f>
        <v>-</v>
      </c>
      <c r="F185" s="91" t="s">
        <v>5306</v>
      </c>
      <c r="G185" s="93" t="s">
        <v>5307</v>
      </c>
      <c r="H185" s="91" t="s">
        <v>5382</v>
      </c>
      <c r="I185" s="6" t="s">
        <v>544</v>
      </c>
      <c r="J185" s="6"/>
      <c r="K185" s="124"/>
      <c r="L185" s="105">
        <v>10000000</v>
      </c>
      <c r="M185" s="124"/>
      <c r="N185" s="6" t="s">
        <v>5309</v>
      </c>
      <c r="O185" s="6" t="s">
        <v>5308</v>
      </c>
      <c r="P185" s="124"/>
      <c r="Q185" s="6">
        <f t="shared" si="2"/>
        <v>0.65</v>
      </c>
      <c r="R185" s="6" t="s">
        <v>4948</v>
      </c>
      <c r="S185" s="6" t="s">
        <v>4951</v>
      </c>
      <c r="T185" s="109" t="s">
        <v>5380</v>
      </c>
    </row>
    <row r="186" spans="1:20" ht="18" hidden="1" x14ac:dyDescent="0.3">
      <c r="A186" s="6" t="s">
        <v>5069</v>
      </c>
      <c r="B186" s="6" t="s">
        <v>5238</v>
      </c>
      <c r="C186" s="6" t="str">
        <f>VLOOKUP(B186,D3FEND_METRIX!$A$2:$E$172,5,FALSE)</f>
        <v>Detect</v>
      </c>
      <c r="D186" s="91" t="str">
        <f>VLOOKUP(B186,D3FEND_METRIX!$A$2:$E$172,2,FALSE)</f>
        <v>Identifier Analysis</v>
      </c>
      <c r="E186" s="91" t="str">
        <f>VLOOKUP(B186,D3FEND_METRIX!$A$2:$E$172,3,FALSE)</f>
        <v>Identifier Reputation Analysis</v>
      </c>
      <c r="F186" s="91" t="s">
        <v>5312</v>
      </c>
      <c r="G186" s="93" t="s">
        <v>1423</v>
      </c>
      <c r="H186" s="91"/>
      <c r="I186" s="6" t="s">
        <v>544</v>
      </c>
      <c r="J186" s="91" t="s">
        <v>5239</v>
      </c>
      <c r="K186" s="124"/>
      <c r="L186" s="105">
        <v>25000000</v>
      </c>
      <c r="M186" s="124"/>
      <c r="N186" s="6" t="s">
        <v>5311</v>
      </c>
      <c r="O186" s="6" t="s">
        <v>5309</v>
      </c>
      <c r="P186" s="124"/>
      <c r="Q186" s="6">
        <f t="shared" si="2"/>
        <v>0.6</v>
      </c>
      <c r="R186" s="6" t="s">
        <v>4948</v>
      </c>
      <c r="S186" s="6" t="s">
        <v>4950</v>
      </c>
      <c r="T186" s="109" t="s">
        <v>5380</v>
      </c>
    </row>
    <row r="187" spans="1:20" ht="18" hidden="1" x14ac:dyDescent="0.3">
      <c r="A187" s="6" t="s">
        <v>5070</v>
      </c>
      <c r="B187" s="6" t="s">
        <v>1257</v>
      </c>
      <c r="C187" s="6" t="str">
        <f>VLOOKUP(B187,D3FEND_METRIX!$A$2:$E$172,5,FALSE)</f>
        <v>Detect</v>
      </c>
      <c r="D187" s="91" t="str">
        <f>VLOOKUP(B187,D3FEND_METRIX!$A$2:$E$172,2,FALSE)</f>
        <v>Identifier Analysis</v>
      </c>
      <c r="E187" s="91" t="str">
        <f>VLOOKUP(B187,D3FEND_METRIX!$A$2:$E$172,3,FALSE)</f>
        <v>Identifier Reputation Analysis</v>
      </c>
      <c r="F187" s="91" t="s">
        <v>5313</v>
      </c>
      <c r="G187" s="93" t="s">
        <v>1423</v>
      </c>
      <c r="H187" s="91"/>
      <c r="I187" s="6" t="s">
        <v>544</v>
      </c>
      <c r="J187" s="91" t="s">
        <v>5239</v>
      </c>
      <c r="K187" s="124"/>
      <c r="L187" s="105">
        <v>20000000</v>
      </c>
      <c r="M187" s="124"/>
      <c r="N187" s="6" t="s">
        <v>5311</v>
      </c>
      <c r="O187" s="6" t="s">
        <v>5309</v>
      </c>
      <c r="P187" s="124"/>
      <c r="Q187" s="6">
        <f t="shared" si="2"/>
        <v>0.75</v>
      </c>
      <c r="R187" s="6" t="s">
        <v>4946</v>
      </c>
      <c r="S187" s="6" t="s">
        <v>4957</v>
      </c>
      <c r="T187" s="109" t="s">
        <v>5380</v>
      </c>
    </row>
    <row r="188" spans="1:20" ht="18" hidden="1" x14ac:dyDescent="0.3">
      <c r="A188" s="6" t="s">
        <v>5071</v>
      </c>
      <c r="B188" s="6" t="s">
        <v>1258</v>
      </c>
      <c r="C188" s="6" t="str">
        <f>VLOOKUP(B188,D3FEND_METRIX!$A$2:$E$172,5,FALSE)</f>
        <v>Detect</v>
      </c>
      <c r="D188" s="91" t="str">
        <f>VLOOKUP(B188,D3FEND_METRIX!$A$2:$E$172,2,FALSE)</f>
        <v>Identifier Analysis</v>
      </c>
      <c r="E188" s="91" t="str">
        <f>VLOOKUP(B188,D3FEND_METRIX!$A$2:$E$172,3,FALSE)</f>
        <v>Identifier Reputation Analysis</v>
      </c>
      <c r="F188" s="91" t="s">
        <v>5314</v>
      </c>
      <c r="G188" s="93" t="s">
        <v>1423</v>
      </c>
      <c r="H188" s="91"/>
      <c r="I188" s="6" t="s">
        <v>544</v>
      </c>
      <c r="J188" s="91" t="s">
        <v>5239</v>
      </c>
      <c r="K188" s="124"/>
      <c r="L188" s="105">
        <v>15000000</v>
      </c>
      <c r="M188" s="124"/>
      <c r="N188" s="6" t="s">
        <v>5311</v>
      </c>
      <c r="O188" s="6" t="s">
        <v>5309</v>
      </c>
      <c r="P188" s="124"/>
      <c r="Q188" s="6">
        <f t="shared" si="2"/>
        <v>0.95</v>
      </c>
      <c r="R188" s="6" t="s">
        <v>4968</v>
      </c>
      <c r="S188" s="6" t="s">
        <v>4945</v>
      </c>
      <c r="T188" s="109" t="s">
        <v>5380</v>
      </c>
    </row>
    <row r="189" spans="1:20" ht="18" hidden="1" x14ac:dyDescent="0.3">
      <c r="A189" s="6" t="s">
        <v>5072</v>
      </c>
      <c r="B189" s="6" t="s">
        <v>1259</v>
      </c>
      <c r="C189" s="6" t="str">
        <f>VLOOKUP(B189,D3FEND_METRIX!$A$2:$E$172,5,FALSE)</f>
        <v>Detect</v>
      </c>
      <c r="D189" s="91" t="str">
        <f>VLOOKUP(B189,D3FEND_METRIX!$A$2:$E$172,2,FALSE)</f>
        <v>Identifier Analysis</v>
      </c>
      <c r="E189" s="91" t="str">
        <f>VLOOKUP(B189,D3FEND_METRIX!$A$2:$E$172,3,FALSE)</f>
        <v>Identifier Reputation Analysis</v>
      </c>
      <c r="F189" s="91" t="s">
        <v>5315</v>
      </c>
      <c r="G189" s="93" t="s">
        <v>1423</v>
      </c>
      <c r="H189" s="91"/>
      <c r="I189" s="6" t="s">
        <v>544</v>
      </c>
      <c r="J189" s="91" t="s">
        <v>5239</v>
      </c>
      <c r="K189" s="124"/>
      <c r="L189" s="105">
        <v>10000000</v>
      </c>
      <c r="M189" s="124"/>
      <c r="N189" s="6" t="s">
        <v>5310</v>
      </c>
      <c r="O189" s="6" t="s">
        <v>5309</v>
      </c>
      <c r="P189" s="124"/>
      <c r="Q189" s="6">
        <f t="shared" si="2"/>
        <v>0.65</v>
      </c>
      <c r="R189" s="6" t="s">
        <v>4948</v>
      </c>
      <c r="S189" s="6" t="s">
        <v>4951</v>
      </c>
      <c r="T189" s="109" t="s">
        <v>5380</v>
      </c>
    </row>
    <row r="190" spans="1:20" ht="18" hidden="1" x14ac:dyDescent="0.3">
      <c r="A190" s="6" t="s">
        <v>5073</v>
      </c>
      <c r="B190" s="22" t="s">
        <v>1260</v>
      </c>
      <c r="C190" s="22" t="str">
        <f>VLOOKUP(B190,D3FEND_METRIX!$A$2:$E$172,5,FALSE)</f>
        <v>Detect</v>
      </c>
      <c r="D190" s="98" t="str">
        <f>VLOOKUP(B190,D3FEND_METRIX!$A$2:$E$172,2,FALSE)</f>
        <v>Network Traffic Analysis</v>
      </c>
      <c r="E190" s="98" t="str">
        <f>VLOOKUP(B190,D3FEND_METRIX!$A$2:$E$172,3,FALSE)</f>
        <v>-</v>
      </c>
      <c r="F190" s="91" t="s">
        <v>5316</v>
      </c>
      <c r="G190" s="93" t="s">
        <v>1423</v>
      </c>
      <c r="H190" s="91"/>
      <c r="I190" s="6" t="s">
        <v>544</v>
      </c>
      <c r="J190" s="6"/>
      <c r="K190" s="124"/>
      <c r="L190" s="105">
        <v>20000000</v>
      </c>
      <c r="M190" s="124"/>
      <c r="N190" s="6" t="s">
        <v>5311</v>
      </c>
      <c r="O190" s="6" t="s">
        <v>5309</v>
      </c>
      <c r="P190" s="124"/>
      <c r="Q190" s="6">
        <f t="shared" si="2"/>
        <v>0.65</v>
      </c>
      <c r="R190" s="6" t="s">
        <v>4948</v>
      </c>
      <c r="S190" s="6" t="s">
        <v>4951</v>
      </c>
      <c r="T190" s="109" t="s">
        <v>5380</v>
      </c>
    </row>
    <row r="191" spans="1:20" ht="33" hidden="1" x14ac:dyDescent="0.3">
      <c r="A191" s="6" t="s">
        <v>5074</v>
      </c>
      <c r="B191" s="22" t="s">
        <v>5227</v>
      </c>
      <c r="C191" s="22" t="str">
        <f>VLOOKUP(B191,D3FEND_METRIX!$A$2:$E$172,5,FALSE)</f>
        <v>Detect</v>
      </c>
      <c r="D191" s="98" t="str">
        <f>VLOOKUP(B191,D3FEND_METRIX!$A$2:$E$172,2,FALSE)</f>
        <v>Network Traffic Analysis</v>
      </c>
      <c r="E191" s="98" t="str">
        <f>VLOOKUP(B191,D3FEND_METRIX!$A$2:$E$172,3,FALSE)</f>
        <v>Certificate Analysis</v>
      </c>
      <c r="F191" s="91" t="s">
        <v>5317</v>
      </c>
      <c r="G191" s="93" t="s">
        <v>5318</v>
      </c>
      <c r="H191" s="91"/>
      <c r="I191" s="6" t="s">
        <v>544</v>
      </c>
      <c r="J191" s="91" t="s">
        <v>5239</v>
      </c>
      <c r="K191" s="124"/>
      <c r="L191" s="105">
        <v>25000000</v>
      </c>
      <c r="M191" s="124"/>
      <c r="N191" s="6" t="s">
        <v>5310</v>
      </c>
      <c r="O191" s="6" t="s">
        <v>5309</v>
      </c>
      <c r="P191" s="124"/>
      <c r="Q191" s="6">
        <f t="shared" si="2"/>
        <v>0.6</v>
      </c>
      <c r="R191" s="6" t="s">
        <v>4948</v>
      </c>
      <c r="S191" s="6" t="s">
        <v>4950</v>
      </c>
      <c r="T191" s="109" t="s">
        <v>5380</v>
      </c>
    </row>
    <row r="192" spans="1:20" ht="49.5" hidden="1" x14ac:dyDescent="0.3">
      <c r="A192" s="6" t="s">
        <v>5075</v>
      </c>
      <c r="B192" s="22" t="s">
        <v>1265</v>
      </c>
      <c r="C192" s="22" t="str">
        <f>VLOOKUP(B192,D3FEND_METRIX!$A$2:$E$172,5,FALSE)</f>
        <v>Detect</v>
      </c>
      <c r="D192" s="98" t="str">
        <f>VLOOKUP(B192,D3FEND_METRIX!$A$2:$E$172,2,FALSE)</f>
        <v>Network Traffic Analysis</v>
      </c>
      <c r="E192" s="98" t="str">
        <f>VLOOKUP(B192,D3FEND_METRIX!$A$2:$E$172,3,FALSE)</f>
        <v>Certificate Analysis</v>
      </c>
      <c r="F192" s="93" t="s">
        <v>5319</v>
      </c>
      <c r="G192" s="93" t="s">
        <v>5320</v>
      </c>
      <c r="H192" s="91"/>
      <c r="I192" s="6" t="s">
        <v>544</v>
      </c>
      <c r="J192" s="91" t="s">
        <v>5239</v>
      </c>
      <c r="K192" s="124"/>
      <c r="L192" s="105">
        <v>20000000</v>
      </c>
      <c r="M192" s="124"/>
      <c r="N192" s="6" t="s">
        <v>5310</v>
      </c>
      <c r="O192" s="6" t="s">
        <v>5309</v>
      </c>
      <c r="P192" s="124"/>
      <c r="Q192" s="6">
        <f t="shared" si="2"/>
        <v>0.75</v>
      </c>
      <c r="R192" s="6" t="s">
        <v>4946</v>
      </c>
      <c r="S192" s="6" t="s">
        <v>4957</v>
      </c>
      <c r="T192" s="109" t="s">
        <v>5380</v>
      </c>
    </row>
    <row r="193" spans="1:20" ht="16.5" hidden="1" customHeight="1" x14ac:dyDescent="0.3">
      <c r="A193" s="6" t="s">
        <v>5076</v>
      </c>
      <c r="B193" s="22" t="s">
        <v>1278</v>
      </c>
      <c r="C193" s="22" t="str">
        <f>VLOOKUP(B193,D3FEND_METRIX!$A$2:$E$172,5,FALSE)</f>
        <v>Detect</v>
      </c>
      <c r="D193" s="98" t="str">
        <f>VLOOKUP(B193,D3FEND_METRIX!$A$2:$E$172,2,FALSE)</f>
        <v>Platform Monitoring</v>
      </c>
      <c r="E193" s="98" t="str">
        <f>VLOOKUP(B193,D3FEND_METRIX!$A$2:$E$172,3,FALSE)</f>
        <v>-</v>
      </c>
      <c r="F193" s="91" t="s">
        <v>5322</v>
      </c>
      <c r="G193" s="93" t="s">
        <v>5321</v>
      </c>
      <c r="H193" s="91"/>
      <c r="I193" s="6" t="s">
        <v>544</v>
      </c>
      <c r="J193" s="6"/>
      <c r="K193" s="124"/>
      <c r="L193" s="105">
        <v>15000000</v>
      </c>
      <c r="M193" s="124"/>
      <c r="N193" s="6" t="s">
        <v>5310</v>
      </c>
      <c r="O193" s="6" t="s">
        <v>5309</v>
      </c>
      <c r="P193" s="124"/>
      <c r="Q193" s="6">
        <f t="shared" si="2"/>
        <v>0.95</v>
      </c>
      <c r="R193" s="6" t="s">
        <v>4968</v>
      </c>
      <c r="S193" s="6" t="s">
        <v>4945</v>
      </c>
      <c r="T193" s="109" t="s">
        <v>5380</v>
      </c>
    </row>
    <row r="194" spans="1:20" ht="18" hidden="1" x14ac:dyDescent="0.3">
      <c r="A194" s="6" t="s">
        <v>5077</v>
      </c>
      <c r="B194" s="22" t="s">
        <v>2386</v>
      </c>
      <c r="C194" s="22" t="str">
        <f>VLOOKUP(B194,D3FEND_METRIX!$A$2:$E$172,5,FALSE)</f>
        <v>Detect</v>
      </c>
      <c r="D194" s="98" t="str">
        <f>VLOOKUP(B194,D3FEND_METRIX!$A$2:$E$172,2,FALSE)</f>
        <v>Platform Monitoring</v>
      </c>
      <c r="E194" s="98" t="str">
        <f>VLOOKUP(B194,D3FEND_METRIX!$A$2:$E$172,3,FALSE)</f>
        <v>Firmware Verification</v>
      </c>
      <c r="F194" s="91" t="s">
        <v>5323</v>
      </c>
      <c r="G194" s="93" t="s">
        <v>1423</v>
      </c>
      <c r="H194" s="91" t="s">
        <v>5383</v>
      </c>
      <c r="I194" s="6" t="s">
        <v>544</v>
      </c>
      <c r="J194" s="91" t="s">
        <v>5239</v>
      </c>
      <c r="K194" s="124"/>
      <c r="L194" s="105">
        <v>25000000</v>
      </c>
      <c r="M194" s="124"/>
      <c r="N194" s="6" t="s">
        <v>5309</v>
      </c>
      <c r="O194" s="6" t="s">
        <v>5308</v>
      </c>
      <c r="P194" s="124"/>
      <c r="Q194" s="6">
        <f t="shared" si="2"/>
        <v>0.65</v>
      </c>
      <c r="R194" s="6" t="s">
        <v>4948</v>
      </c>
      <c r="S194" s="6" t="s">
        <v>4951</v>
      </c>
      <c r="T194" s="109" t="s">
        <v>5380</v>
      </c>
    </row>
    <row r="195" spans="1:20" ht="18" hidden="1" x14ac:dyDescent="0.3">
      <c r="A195" s="6" t="s">
        <v>5078</v>
      </c>
      <c r="B195" s="22" t="s">
        <v>1283</v>
      </c>
      <c r="C195" s="22" t="str">
        <f>VLOOKUP(B195,D3FEND_METRIX!$A$2:$E$172,5,FALSE)</f>
        <v>Detect</v>
      </c>
      <c r="D195" s="98" t="str">
        <f>VLOOKUP(B195,D3FEND_METRIX!$A$2:$E$172,2,FALSE)</f>
        <v>Platform Monitoring</v>
      </c>
      <c r="E195" s="98" t="str">
        <f>VLOOKUP(B195,D3FEND_METRIX!$A$2:$E$172,3,FALSE)</f>
        <v>Firmware Verification</v>
      </c>
      <c r="F195" s="91" t="s">
        <v>5324</v>
      </c>
      <c r="G195" s="93" t="s">
        <v>1423</v>
      </c>
      <c r="H195" s="110" t="s">
        <v>5381</v>
      </c>
      <c r="I195" s="6" t="s">
        <v>544</v>
      </c>
      <c r="J195" s="91" t="s">
        <v>5239</v>
      </c>
      <c r="K195" s="124"/>
      <c r="L195" s="105">
        <v>20000000</v>
      </c>
      <c r="M195" s="124"/>
      <c r="N195" s="6" t="s">
        <v>5308</v>
      </c>
      <c r="O195" s="6" t="s">
        <v>5309</v>
      </c>
      <c r="P195" s="124"/>
      <c r="Q195" s="6">
        <f t="shared" ref="Q195:Q230" si="3">1-(ROUND((RIGHT(R195, LEN(R195)-7)+RIGHT(S195, LEN(S195)-7))/2, 2)/10)</f>
        <v>0.65</v>
      </c>
      <c r="R195" s="6" t="s">
        <v>4948</v>
      </c>
      <c r="S195" s="6" t="s">
        <v>4951</v>
      </c>
      <c r="T195" s="109" t="s">
        <v>5380</v>
      </c>
    </row>
    <row r="196" spans="1:20" ht="49.5" hidden="1" x14ac:dyDescent="0.3">
      <c r="A196" s="6" t="s">
        <v>5079</v>
      </c>
      <c r="B196" s="22" t="s">
        <v>2385</v>
      </c>
      <c r="C196" s="22" t="str">
        <f>VLOOKUP(B196,D3FEND_METRIX!$A$2:$E$172,5,FALSE)</f>
        <v>Detect</v>
      </c>
      <c r="D196" s="98" t="str">
        <f>VLOOKUP(B196,D3FEND_METRIX!$A$2:$E$172,2,FALSE)</f>
        <v>Platform Monitoring</v>
      </c>
      <c r="E196" s="98" t="str">
        <f>VLOOKUP(B196,D3FEND_METRIX!$A$2:$E$172,3,FALSE)</f>
        <v>Operating System Monitoring</v>
      </c>
      <c r="F196" s="91" t="s">
        <v>5325</v>
      </c>
      <c r="G196" s="93" t="s">
        <v>5326</v>
      </c>
      <c r="H196" s="110" t="s">
        <v>5383</v>
      </c>
      <c r="I196" s="6" t="s">
        <v>544</v>
      </c>
      <c r="J196" s="91" t="s">
        <v>5239</v>
      </c>
      <c r="K196" s="124"/>
      <c r="L196" s="105">
        <v>30000000</v>
      </c>
      <c r="M196" s="124"/>
      <c r="N196" s="6" t="s">
        <v>5308</v>
      </c>
      <c r="O196" s="6" t="s">
        <v>5309</v>
      </c>
      <c r="P196" s="124"/>
      <c r="Q196" s="6">
        <f t="shared" si="3"/>
        <v>0.6</v>
      </c>
      <c r="R196" s="6" t="s">
        <v>4948</v>
      </c>
      <c r="S196" s="6" t="s">
        <v>4950</v>
      </c>
      <c r="T196" s="109" t="s">
        <v>5380</v>
      </c>
    </row>
    <row r="197" spans="1:20" ht="18" hidden="1" x14ac:dyDescent="0.3">
      <c r="A197" s="6" t="s">
        <v>5080</v>
      </c>
      <c r="B197" s="22" t="s">
        <v>1286</v>
      </c>
      <c r="C197" s="22" t="str">
        <f>VLOOKUP(B197,D3FEND_METRIX!$A$2:$E$172,5,FALSE)</f>
        <v>Detect</v>
      </c>
      <c r="D197" s="98" t="str">
        <f>VLOOKUP(B197,D3FEND_METRIX!$A$2:$E$172,2,FALSE)</f>
        <v>Platform Monitoring</v>
      </c>
      <c r="E197" s="98" t="str">
        <f>VLOOKUP(B197,D3FEND_METRIX!$A$2:$E$172,3,FALSE)</f>
        <v>Operating System Monitoring</v>
      </c>
      <c r="F197" s="91" t="s">
        <v>5327</v>
      </c>
      <c r="G197" s="93" t="s">
        <v>5328</v>
      </c>
      <c r="H197" s="91"/>
      <c r="I197" s="6" t="s">
        <v>544</v>
      </c>
      <c r="J197" s="91" t="s">
        <v>5239</v>
      </c>
      <c r="K197" s="124"/>
      <c r="L197" s="105">
        <v>20000000</v>
      </c>
      <c r="M197" s="124"/>
      <c r="N197" s="6" t="s">
        <v>5310</v>
      </c>
      <c r="O197" s="6" t="s">
        <v>5309</v>
      </c>
      <c r="P197" s="124"/>
      <c r="Q197" s="6">
        <f t="shared" si="3"/>
        <v>0.75</v>
      </c>
      <c r="R197" s="6" t="s">
        <v>4946</v>
      </c>
      <c r="S197" s="6" t="s">
        <v>4957</v>
      </c>
      <c r="T197" s="109" t="s">
        <v>5380</v>
      </c>
    </row>
    <row r="198" spans="1:20" ht="33" hidden="1" x14ac:dyDescent="0.3">
      <c r="A198" s="6" t="s">
        <v>5081</v>
      </c>
      <c r="B198" s="22" t="s">
        <v>1287</v>
      </c>
      <c r="C198" s="22" t="str">
        <f>VLOOKUP(B198,D3FEND_METRIX!$A$2:$E$172,5,FALSE)</f>
        <v>Detect</v>
      </c>
      <c r="D198" s="98" t="str">
        <f>VLOOKUP(B198,D3FEND_METRIX!$A$2:$E$172,2,FALSE)</f>
        <v>Platform Monitoring</v>
      </c>
      <c r="E198" s="98" t="str">
        <f>VLOOKUP(B198,D3FEND_METRIX!$A$2:$E$172,3,FALSE)</f>
        <v>Operating System Monitoring</v>
      </c>
      <c r="F198" s="91" t="s">
        <v>5329</v>
      </c>
      <c r="G198" s="93" t="s">
        <v>5330</v>
      </c>
      <c r="H198" s="91"/>
      <c r="I198" s="6" t="s">
        <v>544</v>
      </c>
      <c r="J198" s="91" t="s">
        <v>5239</v>
      </c>
      <c r="K198" s="124"/>
      <c r="L198" s="105">
        <v>15000000</v>
      </c>
      <c r="M198" s="124"/>
      <c r="N198" s="6" t="s">
        <v>5310</v>
      </c>
      <c r="O198" s="6" t="s">
        <v>5309</v>
      </c>
      <c r="P198" s="124"/>
      <c r="Q198" s="6">
        <f t="shared" si="3"/>
        <v>0.95</v>
      </c>
      <c r="R198" s="6" t="s">
        <v>4968</v>
      </c>
      <c r="S198" s="6" t="s">
        <v>4945</v>
      </c>
      <c r="T198" s="109" t="s">
        <v>5380</v>
      </c>
    </row>
    <row r="199" spans="1:20" ht="33" hidden="1" x14ac:dyDescent="0.3">
      <c r="A199" s="6" t="s">
        <v>5082</v>
      </c>
      <c r="B199" s="22" t="s">
        <v>1288</v>
      </c>
      <c r="C199" s="22" t="str">
        <f>VLOOKUP(B199,D3FEND_METRIX!$A$2:$E$172,5,FALSE)</f>
        <v>Detect</v>
      </c>
      <c r="D199" s="98" t="str">
        <f>VLOOKUP(B199,D3FEND_METRIX!$A$2:$E$172,2,FALSE)</f>
        <v>Platform Monitoring</v>
      </c>
      <c r="E199" s="98" t="str">
        <f>VLOOKUP(B199,D3FEND_METRIX!$A$2:$E$172,3,FALSE)</f>
        <v>Operating System Monitoring</v>
      </c>
      <c r="F199" s="91" t="s">
        <v>5331</v>
      </c>
      <c r="G199" s="93" t="s">
        <v>5332</v>
      </c>
      <c r="H199" s="91"/>
      <c r="I199" s="6" t="s">
        <v>544</v>
      </c>
      <c r="J199" s="91" t="s">
        <v>5239</v>
      </c>
      <c r="K199" s="124"/>
      <c r="L199" s="105">
        <v>25000000</v>
      </c>
      <c r="M199" s="124"/>
      <c r="N199" s="6" t="s">
        <v>5310</v>
      </c>
      <c r="O199" s="6" t="s">
        <v>5309</v>
      </c>
      <c r="P199" s="124"/>
      <c r="Q199" s="6">
        <f t="shared" si="3"/>
        <v>0.65</v>
      </c>
      <c r="R199" s="6" t="s">
        <v>4948</v>
      </c>
      <c r="S199" s="6" t="s">
        <v>4951</v>
      </c>
      <c r="T199" s="109" t="s">
        <v>5380</v>
      </c>
    </row>
    <row r="200" spans="1:20" ht="33" hidden="1" x14ac:dyDescent="0.3">
      <c r="A200" s="6" t="s">
        <v>5083</v>
      </c>
      <c r="B200" s="22" t="s">
        <v>1289</v>
      </c>
      <c r="C200" s="22" t="str">
        <f>VLOOKUP(B200,D3FEND_METRIX!$A$2:$E$172,5,FALSE)</f>
        <v>Detect</v>
      </c>
      <c r="D200" s="98" t="str">
        <f>VLOOKUP(B200,D3FEND_METRIX!$A$2:$E$172,2,FALSE)</f>
        <v>Platform Monitoring</v>
      </c>
      <c r="E200" s="98" t="str">
        <f>VLOOKUP(B200,D3FEND_METRIX!$A$2:$E$172,3,FALSE)</f>
        <v>Operating System Monitoring</v>
      </c>
      <c r="F200" s="91" t="s">
        <v>5333</v>
      </c>
      <c r="G200" s="93" t="s">
        <v>5334</v>
      </c>
      <c r="H200" s="91"/>
      <c r="I200" s="6" t="s">
        <v>544</v>
      </c>
      <c r="J200" s="91" t="s">
        <v>5239</v>
      </c>
      <c r="K200" s="124"/>
      <c r="L200" s="105">
        <v>15000000</v>
      </c>
      <c r="M200" s="124"/>
      <c r="N200" s="6" t="s">
        <v>5310</v>
      </c>
      <c r="O200" s="6" t="s">
        <v>5309</v>
      </c>
      <c r="P200" s="124"/>
      <c r="Q200" s="6">
        <f t="shared" si="3"/>
        <v>0.65</v>
      </c>
      <c r="R200" s="6" t="s">
        <v>4948</v>
      </c>
      <c r="S200" s="6" t="s">
        <v>4951</v>
      </c>
      <c r="T200" s="109" t="s">
        <v>5380</v>
      </c>
    </row>
    <row r="201" spans="1:20" ht="18" hidden="1" x14ac:dyDescent="0.3">
      <c r="A201" s="6" t="s">
        <v>5084</v>
      </c>
      <c r="B201" s="22" t="s">
        <v>1290</v>
      </c>
      <c r="C201" s="22" t="str">
        <f>VLOOKUP(B201,D3FEND_METRIX!$A$2:$E$172,5,FALSE)</f>
        <v>Detect</v>
      </c>
      <c r="D201" s="98" t="str">
        <f>VLOOKUP(B201,D3FEND_METRIX!$A$2:$E$172,2,FALSE)</f>
        <v>Platform Monitoring</v>
      </c>
      <c r="E201" s="98" t="str">
        <f>VLOOKUP(B201,D3FEND_METRIX!$A$2:$E$172,3,FALSE)</f>
        <v>Operating System Monitoring</v>
      </c>
      <c r="F201" s="91" t="s">
        <v>5335</v>
      </c>
      <c r="G201" s="93" t="s">
        <v>5336</v>
      </c>
      <c r="H201" s="91"/>
      <c r="I201" s="6" t="s">
        <v>544</v>
      </c>
      <c r="J201" s="91" t="s">
        <v>5239</v>
      </c>
      <c r="K201" s="124"/>
      <c r="L201" s="105">
        <v>20000000</v>
      </c>
      <c r="M201" s="124"/>
      <c r="N201" s="6" t="s">
        <v>5310</v>
      </c>
      <c r="O201" s="6" t="s">
        <v>5309</v>
      </c>
      <c r="P201" s="124"/>
      <c r="Q201" s="6">
        <f t="shared" si="3"/>
        <v>0.6</v>
      </c>
      <c r="R201" s="6" t="s">
        <v>4948</v>
      </c>
      <c r="S201" s="6" t="s">
        <v>4950</v>
      </c>
      <c r="T201" s="109" t="s">
        <v>5380</v>
      </c>
    </row>
    <row r="202" spans="1:20" ht="18" hidden="1" x14ac:dyDescent="0.3">
      <c r="A202" s="6" t="s">
        <v>5085</v>
      </c>
      <c r="B202" s="22" t="s">
        <v>1291</v>
      </c>
      <c r="C202" s="22" t="str">
        <f>VLOOKUP(B202,D3FEND_METRIX!$A$2:$E$172,5,FALSE)</f>
        <v>Detect</v>
      </c>
      <c r="D202" s="98" t="str">
        <f>VLOOKUP(B202,D3FEND_METRIX!$A$2:$E$172,2,FALSE)</f>
        <v>Platform Monitoring</v>
      </c>
      <c r="E202" s="98" t="str">
        <f>VLOOKUP(B202,D3FEND_METRIX!$A$2:$E$172,3,FALSE)</f>
        <v>Operating System Monitoring</v>
      </c>
      <c r="F202" s="91" t="s">
        <v>5338</v>
      </c>
      <c r="G202" s="93" t="s">
        <v>5337</v>
      </c>
      <c r="H202" s="91"/>
      <c r="I202" s="6" t="s">
        <v>544</v>
      </c>
      <c r="J202" s="91" t="s">
        <v>5239</v>
      </c>
      <c r="K202" s="124"/>
      <c r="L202" s="105">
        <v>30000000</v>
      </c>
      <c r="M202" s="124"/>
      <c r="N202" s="6" t="s">
        <v>5310</v>
      </c>
      <c r="O202" s="6" t="s">
        <v>5309</v>
      </c>
      <c r="P202" s="124"/>
      <c r="Q202" s="6">
        <f t="shared" si="3"/>
        <v>0.75</v>
      </c>
      <c r="R202" s="6" t="s">
        <v>4946</v>
      </c>
      <c r="S202" s="6" t="s">
        <v>4957</v>
      </c>
      <c r="T202" s="109" t="s">
        <v>5380</v>
      </c>
    </row>
    <row r="203" spans="1:20" ht="18" hidden="1" x14ac:dyDescent="0.3">
      <c r="A203" s="6" t="s">
        <v>5086</v>
      </c>
      <c r="B203" s="22" t="s">
        <v>1292</v>
      </c>
      <c r="C203" s="22" t="str">
        <f>VLOOKUP(B203,D3FEND_METRIX!$A$2:$E$172,5,FALSE)</f>
        <v>Detect</v>
      </c>
      <c r="D203" s="98" t="str">
        <f>VLOOKUP(B203,D3FEND_METRIX!$A$2:$E$172,2,FALSE)</f>
        <v>Platform Monitoring</v>
      </c>
      <c r="E203" s="98" t="str">
        <f>VLOOKUP(B203,D3FEND_METRIX!$A$2:$E$172,3,FALSE)</f>
        <v>Operating System Monitoring</v>
      </c>
      <c r="F203" s="91" t="s">
        <v>5339</v>
      </c>
      <c r="G203" s="93" t="s">
        <v>1423</v>
      </c>
      <c r="H203" s="91"/>
      <c r="I203" s="6" t="s">
        <v>544</v>
      </c>
      <c r="J203" s="91" t="s">
        <v>5239</v>
      </c>
      <c r="K203" s="124"/>
      <c r="L203" s="105">
        <v>25000000</v>
      </c>
      <c r="M203" s="124"/>
      <c r="N203" s="6" t="s">
        <v>5310</v>
      </c>
      <c r="O203" s="6" t="s">
        <v>5309</v>
      </c>
      <c r="P203" s="124"/>
      <c r="Q203" s="6">
        <f t="shared" si="3"/>
        <v>0.95</v>
      </c>
      <c r="R203" s="6" t="s">
        <v>4968</v>
      </c>
      <c r="S203" s="6" t="s">
        <v>4945</v>
      </c>
      <c r="T203" s="109" t="s">
        <v>5380</v>
      </c>
    </row>
    <row r="204" spans="1:20" ht="18" hidden="1" x14ac:dyDescent="0.3">
      <c r="A204" s="6" t="s">
        <v>5087</v>
      </c>
      <c r="B204" s="22" t="s">
        <v>1293</v>
      </c>
      <c r="C204" s="22" t="str">
        <f>VLOOKUP(B204,D3FEND_METRIX!$A$2:$E$172,5,FALSE)</f>
        <v>Detect</v>
      </c>
      <c r="D204" s="98" t="str">
        <f>VLOOKUP(B204,D3FEND_METRIX!$A$2:$E$172,2,FALSE)</f>
        <v>Platform Monitoring</v>
      </c>
      <c r="E204" s="98" t="str">
        <f>VLOOKUP(B204,D3FEND_METRIX!$A$2:$E$172,3,FALSE)</f>
        <v>Operating System Monitoring</v>
      </c>
      <c r="F204" s="91" t="s">
        <v>5340</v>
      </c>
      <c r="G204" s="93" t="s">
        <v>1423</v>
      </c>
      <c r="H204" s="91"/>
      <c r="I204" s="6" t="s">
        <v>544</v>
      </c>
      <c r="J204" s="91" t="s">
        <v>5239</v>
      </c>
      <c r="K204" s="124"/>
      <c r="L204" s="105">
        <v>35000000</v>
      </c>
      <c r="M204" s="124"/>
      <c r="N204" s="6" t="s">
        <v>5310</v>
      </c>
      <c r="O204" s="6" t="s">
        <v>5309</v>
      </c>
      <c r="P204" s="124"/>
      <c r="Q204" s="6">
        <f t="shared" si="3"/>
        <v>0.65</v>
      </c>
      <c r="R204" s="6" t="s">
        <v>4948</v>
      </c>
      <c r="S204" s="6" t="s">
        <v>4951</v>
      </c>
      <c r="T204" s="109" t="s">
        <v>5380</v>
      </c>
    </row>
    <row r="205" spans="1:20" ht="33" hidden="1" x14ac:dyDescent="0.3">
      <c r="A205" s="6" t="s">
        <v>5088</v>
      </c>
      <c r="B205" s="22" t="s">
        <v>1294</v>
      </c>
      <c r="C205" s="22" t="str">
        <f>VLOOKUP(B205,D3FEND_METRIX!$A$2:$E$172,5,FALSE)</f>
        <v>Detect</v>
      </c>
      <c r="D205" s="98" t="str">
        <f>VLOOKUP(B205,D3FEND_METRIX!$A$2:$E$172,2,FALSE)</f>
        <v>Process Analysis</v>
      </c>
      <c r="E205" s="98" t="str">
        <f>VLOOKUP(B205,D3FEND_METRIX!$A$2:$E$172,3,FALSE)</f>
        <v>-</v>
      </c>
      <c r="F205" s="91" t="s">
        <v>5341</v>
      </c>
      <c r="G205" s="93" t="s">
        <v>5342</v>
      </c>
      <c r="H205" s="91" t="s">
        <v>5381</v>
      </c>
      <c r="I205" s="6" t="s">
        <v>544</v>
      </c>
      <c r="J205" s="6"/>
      <c r="K205" s="124"/>
      <c r="L205" s="105">
        <v>25000000</v>
      </c>
      <c r="M205" s="124"/>
      <c r="N205" s="6" t="s">
        <v>5309</v>
      </c>
      <c r="O205" s="6" t="s">
        <v>5308</v>
      </c>
      <c r="P205" s="124"/>
      <c r="Q205" s="6">
        <f t="shared" si="3"/>
        <v>0.65</v>
      </c>
      <c r="R205" s="6" t="s">
        <v>4948</v>
      </c>
      <c r="S205" s="6" t="s">
        <v>4951</v>
      </c>
      <c r="T205" s="109" t="s">
        <v>5380</v>
      </c>
    </row>
    <row r="206" spans="1:20" ht="18" hidden="1" x14ac:dyDescent="0.3">
      <c r="A206" s="6" t="s">
        <v>5089</v>
      </c>
      <c r="B206" s="22" t="s">
        <v>5240</v>
      </c>
      <c r="C206" s="22" t="str">
        <f>VLOOKUP(B206,D3FEND_METRIX!$A$2:$E$172,5,FALSE)</f>
        <v>Detect</v>
      </c>
      <c r="D206" s="98" t="str">
        <f>VLOOKUP(B206,D3FEND_METRIX!$A$2:$E$172,2,FALSE)</f>
        <v>Process Analysis</v>
      </c>
      <c r="E206" s="98" t="str">
        <f>VLOOKUP(B206,D3FEND_METRIX!$A$2:$E$172,3,FALSE)</f>
        <v>Process Spawn Analysis</v>
      </c>
      <c r="F206" s="91" t="s">
        <v>5343</v>
      </c>
      <c r="G206" s="93" t="s">
        <v>5344</v>
      </c>
      <c r="H206" s="91" t="s">
        <v>5383</v>
      </c>
      <c r="I206" s="6" t="s">
        <v>544</v>
      </c>
      <c r="J206" s="91" t="s">
        <v>5239</v>
      </c>
      <c r="K206" s="124"/>
      <c r="L206" s="105">
        <v>15000000</v>
      </c>
      <c r="M206" s="124"/>
      <c r="N206" s="6" t="s">
        <v>5309</v>
      </c>
      <c r="O206" s="6" t="s">
        <v>5308</v>
      </c>
      <c r="P206" s="124"/>
      <c r="Q206" s="6">
        <f t="shared" si="3"/>
        <v>0.6</v>
      </c>
      <c r="R206" s="6" t="s">
        <v>4948</v>
      </c>
      <c r="S206" s="6" t="s">
        <v>4950</v>
      </c>
      <c r="T206" s="109" t="s">
        <v>5380</v>
      </c>
    </row>
    <row r="207" spans="1:20" ht="18" hidden="1" x14ac:dyDescent="0.3">
      <c r="A207" s="6" t="s">
        <v>5090</v>
      </c>
      <c r="B207" s="22" t="s">
        <v>5241</v>
      </c>
      <c r="C207" s="22" t="str">
        <f>VLOOKUP(B207,D3FEND_METRIX!$A$2:$E$172,5,FALSE)</f>
        <v>Detect</v>
      </c>
      <c r="D207" s="98" t="str">
        <f>VLOOKUP(B207,D3FEND_METRIX!$A$2:$E$172,2,FALSE)</f>
        <v>Process Analysis</v>
      </c>
      <c r="E207" s="98" t="str">
        <f>VLOOKUP(B207,D3FEND_METRIX!$A$2:$E$172,3,FALSE)</f>
        <v>System Call Analysis</v>
      </c>
      <c r="F207" s="91" t="s">
        <v>5345</v>
      </c>
      <c r="G207" s="93" t="s">
        <v>1423</v>
      </c>
      <c r="H207" s="91" t="s">
        <v>5381</v>
      </c>
      <c r="I207" s="6" t="s">
        <v>544</v>
      </c>
      <c r="J207" s="91" t="s">
        <v>5239</v>
      </c>
      <c r="K207" s="124"/>
      <c r="L207" s="105">
        <v>20000000</v>
      </c>
      <c r="M207" s="124"/>
      <c r="N207" s="6" t="s">
        <v>5309</v>
      </c>
      <c r="O207" s="6" t="s">
        <v>5308</v>
      </c>
      <c r="P207" s="124"/>
      <c r="Q207" s="6">
        <f t="shared" si="3"/>
        <v>0.75</v>
      </c>
      <c r="R207" s="6" t="s">
        <v>4946</v>
      </c>
      <c r="S207" s="6" t="s">
        <v>4957</v>
      </c>
      <c r="T207" s="109" t="s">
        <v>5380</v>
      </c>
    </row>
    <row r="208" spans="1:20" ht="49.5" hidden="1" x14ac:dyDescent="0.3">
      <c r="A208" s="6" t="s">
        <v>5091</v>
      </c>
      <c r="B208" s="22" t="s">
        <v>1306</v>
      </c>
      <c r="C208" s="22" t="str">
        <f>VLOOKUP(B208,D3FEND_METRIX!$A$2:$E$172,5,FALSE)</f>
        <v>Detect</v>
      </c>
      <c r="D208" s="98" t="str">
        <f>VLOOKUP(B208,D3FEND_METRIX!$A$2:$E$172,2,FALSE)</f>
        <v>Message Analysis</v>
      </c>
      <c r="E208" s="98" t="str">
        <f>VLOOKUP(B208,D3FEND_METRIX!$A$2:$E$172,3,FALSE)</f>
        <v>-</v>
      </c>
      <c r="F208" s="91" t="s">
        <v>5346</v>
      </c>
      <c r="G208" s="93" t="s">
        <v>5347</v>
      </c>
      <c r="H208" s="91" t="s">
        <v>5383</v>
      </c>
      <c r="I208" s="6" t="s">
        <v>544</v>
      </c>
      <c r="J208" s="6"/>
      <c r="K208" s="124"/>
      <c r="L208" s="105">
        <v>15000000</v>
      </c>
      <c r="M208" s="124"/>
      <c r="N208" s="6" t="s">
        <v>5309</v>
      </c>
      <c r="O208" s="6" t="s">
        <v>5308</v>
      </c>
      <c r="P208" s="124"/>
      <c r="Q208" s="6">
        <f t="shared" si="3"/>
        <v>0.95</v>
      </c>
      <c r="R208" s="6" t="s">
        <v>4968</v>
      </c>
      <c r="S208" s="6" t="s">
        <v>4945</v>
      </c>
      <c r="T208" s="109" t="s">
        <v>5380</v>
      </c>
    </row>
    <row r="209" spans="1:20" ht="33" hidden="1" x14ac:dyDescent="0.3">
      <c r="A209" s="6" t="s">
        <v>5092</v>
      </c>
      <c r="B209" s="22" t="s">
        <v>1309</v>
      </c>
      <c r="C209" s="22" t="str">
        <f>VLOOKUP(B209,D3FEND_METRIX!$A$2:$E$172,5,FALSE)</f>
        <v>Detect</v>
      </c>
      <c r="D209" s="98" t="str">
        <f>VLOOKUP(B209,D3FEND_METRIX!$A$2:$E$172,2,FALSE)</f>
        <v>User Behavior Analysis</v>
      </c>
      <c r="E209" s="98" t="str">
        <f>VLOOKUP(B209,D3FEND_METRIX!$A$2:$E$172,3,FALSE)</f>
        <v>-</v>
      </c>
      <c r="F209" s="91" t="s">
        <v>5348</v>
      </c>
      <c r="G209" s="93" t="s">
        <v>5349</v>
      </c>
      <c r="H209" s="91"/>
      <c r="I209" s="6" t="s">
        <v>544</v>
      </c>
      <c r="J209" s="6"/>
      <c r="K209" s="124"/>
      <c r="L209" s="105">
        <v>15000000</v>
      </c>
      <c r="M209" s="124"/>
      <c r="N209" s="6" t="s">
        <v>5311</v>
      </c>
      <c r="O209" s="6" t="s">
        <v>5309</v>
      </c>
      <c r="P209" s="124"/>
      <c r="Q209" s="6">
        <f t="shared" si="3"/>
        <v>0.65</v>
      </c>
      <c r="R209" s="6" t="s">
        <v>4948</v>
      </c>
      <c r="S209" s="6" t="s">
        <v>4951</v>
      </c>
      <c r="T209" s="109" t="s">
        <v>5380</v>
      </c>
    </row>
    <row r="210" spans="1:20" ht="18" hidden="1" x14ac:dyDescent="0.3">
      <c r="A210" s="6" t="s">
        <v>5093</v>
      </c>
      <c r="B210" s="22" t="s">
        <v>1188</v>
      </c>
      <c r="C210" s="22" t="str">
        <f>VLOOKUP(B210,D3FEND_METRIX!$A$2:$E$172,5,FALSE)</f>
        <v>Detect</v>
      </c>
      <c r="D210" s="98" t="str">
        <f>VLOOKUP(B210,D3FEND_METRIX!$A$2:$E$172,2,FALSE)</f>
        <v>File Analysis</v>
      </c>
      <c r="E210" s="98" t="str">
        <f>VLOOKUP(B210,D3FEND_METRIX!$A$2:$E$172,3,FALSE)</f>
        <v>-</v>
      </c>
      <c r="F210" s="91" t="s">
        <v>5350</v>
      </c>
      <c r="G210" s="93" t="s">
        <v>5351</v>
      </c>
      <c r="H210" s="91"/>
      <c r="I210" s="6" t="s">
        <v>544</v>
      </c>
      <c r="J210" s="6"/>
      <c r="K210" s="124"/>
      <c r="L210" s="105">
        <v>20000000</v>
      </c>
      <c r="M210" s="124"/>
      <c r="N210" s="6" t="s">
        <v>5311</v>
      </c>
      <c r="O210" s="6" t="s">
        <v>5309</v>
      </c>
      <c r="P210" s="124"/>
      <c r="Q210" s="6">
        <f t="shared" si="3"/>
        <v>0.65</v>
      </c>
      <c r="R210" s="6" t="s">
        <v>4948</v>
      </c>
      <c r="S210" s="6" t="s">
        <v>4951</v>
      </c>
      <c r="T210" s="109" t="s">
        <v>5380</v>
      </c>
    </row>
    <row r="211" spans="1:20" ht="18" hidden="1" x14ac:dyDescent="0.3">
      <c r="A211" s="6" t="s">
        <v>5094</v>
      </c>
      <c r="B211" s="6" t="s">
        <v>1316</v>
      </c>
      <c r="C211" s="6" t="str">
        <f>VLOOKUP(B211,D3FEND_METRIX!$A$2:$E$172,5,FALSE)</f>
        <v>Isolate</v>
      </c>
      <c r="D211" s="91" t="str">
        <f>VLOOKUP(B211,D3FEND_METRIX!$A$2:$E$172,2,FALSE)</f>
        <v>Network Isolation</v>
      </c>
      <c r="E211" s="91" t="str">
        <f>VLOOKUP(B211,D3FEND_METRIX!$A$2:$E$172,3,FALSE)</f>
        <v>-</v>
      </c>
      <c r="F211" s="91" t="s">
        <v>5352</v>
      </c>
      <c r="G211" s="93" t="s">
        <v>5353</v>
      </c>
      <c r="H211" s="91"/>
      <c r="I211" s="6" t="s">
        <v>544</v>
      </c>
      <c r="J211" s="6"/>
      <c r="K211" s="124"/>
      <c r="L211" s="105">
        <v>25000000</v>
      </c>
      <c r="M211" s="124"/>
      <c r="N211" s="6" t="s">
        <v>5311</v>
      </c>
      <c r="O211" s="6" t="s">
        <v>5309</v>
      </c>
      <c r="P211" s="124"/>
      <c r="Q211" s="6">
        <f t="shared" si="3"/>
        <v>0.6</v>
      </c>
      <c r="R211" s="6" t="s">
        <v>4948</v>
      </c>
      <c r="S211" s="6" t="s">
        <v>4950</v>
      </c>
      <c r="T211" s="109" t="s">
        <v>5380</v>
      </c>
    </row>
    <row r="212" spans="1:20" ht="18" hidden="1" x14ac:dyDescent="0.3">
      <c r="A212" s="6" t="s">
        <v>5095</v>
      </c>
      <c r="B212" s="22" t="s">
        <v>5242</v>
      </c>
      <c r="C212" s="22" t="str">
        <f>VLOOKUP(B212,D3FEND_METRIX!$A$2:$E$172,5,FALSE)</f>
        <v>Isolate</v>
      </c>
      <c r="D212" s="98" t="str">
        <f>VLOOKUP(B212,D3FEND_METRIX!$A$2:$E$172,2,FALSE)</f>
        <v>Network Isolation</v>
      </c>
      <c r="E212" s="98" t="str">
        <f>VLOOKUP(B212,D3FEND_METRIX!$A$2:$E$172,3,FALSE)</f>
        <v>DNS Denylisting</v>
      </c>
      <c r="F212" s="91" t="s">
        <v>5354</v>
      </c>
      <c r="G212" s="93" t="s">
        <v>5355</v>
      </c>
      <c r="H212" s="91"/>
      <c r="I212" s="6" t="s">
        <v>544</v>
      </c>
      <c r="J212" s="91" t="s">
        <v>5239</v>
      </c>
      <c r="K212" s="124"/>
      <c r="L212" s="105">
        <v>10000000</v>
      </c>
      <c r="M212" s="124"/>
      <c r="N212" s="6" t="s">
        <v>5310</v>
      </c>
      <c r="O212" s="6" t="s">
        <v>5309</v>
      </c>
      <c r="P212" s="124"/>
      <c r="Q212" s="6">
        <f t="shared" si="3"/>
        <v>0.75</v>
      </c>
      <c r="R212" s="6" t="s">
        <v>4946</v>
      </c>
      <c r="S212" s="6" t="s">
        <v>4957</v>
      </c>
      <c r="T212" s="109" t="s">
        <v>5380</v>
      </c>
    </row>
    <row r="213" spans="1:20" ht="33" hidden="1" x14ac:dyDescent="0.3">
      <c r="A213" s="6" t="s">
        <v>5096</v>
      </c>
      <c r="B213" s="22" t="s">
        <v>1321</v>
      </c>
      <c r="C213" s="22" t="str">
        <f>VLOOKUP(B213,D3FEND_METRIX!$A$2:$E$172,5,FALSE)</f>
        <v>Isolate</v>
      </c>
      <c r="D213" s="98" t="str">
        <f>VLOOKUP(B213,D3FEND_METRIX!$A$2:$E$172,2,FALSE)</f>
        <v>Network Isolation</v>
      </c>
      <c r="E213" s="98" t="str">
        <f>VLOOKUP(B213,D3FEND_METRIX!$A$2:$E$172,3,FALSE)</f>
        <v>DNS Denylisting</v>
      </c>
      <c r="F213" s="91" t="s">
        <v>5356</v>
      </c>
      <c r="G213" s="93" t="s">
        <v>5357</v>
      </c>
      <c r="H213" s="91"/>
      <c r="I213" s="6" t="s">
        <v>544</v>
      </c>
      <c r="J213" s="91" t="s">
        <v>5239</v>
      </c>
      <c r="K213" s="124"/>
      <c r="L213" s="105">
        <v>25000000</v>
      </c>
      <c r="M213" s="124"/>
      <c r="N213" s="6" t="s">
        <v>5310</v>
      </c>
      <c r="O213" s="6" t="s">
        <v>5309</v>
      </c>
      <c r="P213" s="124"/>
      <c r="Q213" s="6">
        <f t="shared" si="3"/>
        <v>0.95</v>
      </c>
      <c r="R213" s="6" t="s">
        <v>4968</v>
      </c>
      <c r="S213" s="6" t="s">
        <v>4945</v>
      </c>
      <c r="T213" s="109" t="s">
        <v>5380</v>
      </c>
    </row>
    <row r="214" spans="1:20" ht="33" hidden="1" x14ac:dyDescent="0.3">
      <c r="A214" s="6" t="s">
        <v>5097</v>
      </c>
      <c r="B214" s="22" t="s">
        <v>1322</v>
      </c>
      <c r="C214" s="22" t="str">
        <f>VLOOKUP(B214,D3FEND_METRIX!$A$2:$E$172,5,FALSE)</f>
        <v>Isolate</v>
      </c>
      <c r="D214" s="98" t="str">
        <f>VLOOKUP(B214,D3FEND_METRIX!$A$2:$E$172,2,FALSE)</f>
        <v>Network Isolation</v>
      </c>
      <c r="E214" s="98" t="str">
        <f>VLOOKUP(B214,D3FEND_METRIX!$A$2:$E$172,3,FALSE)</f>
        <v>DNS Denylisting</v>
      </c>
      <c r="F214" s="91" t="s">
        <v>5358</v>
      </c>
      <c r="G214" s="93" t="s">
        <v>5359</v>
      </c>
      <c r="H214" s="91"/>
      <c r="I214" s="6" t="s">
        <v>544</v>
      </c>
      <c r="J214" s="91" t="s">
        <v>5239</v>
      </c>
      <c r="K214" s="124"/>
      <c r="L214" s="105">
        <v>20000000</v>
      </c>
      <c r="M214" s="124"/>
      <c r="N214" s="6" t="s">
        <v>5310</v>
      </c>
      <c r="O214" s="6" t="s">
        <v>5309</v>
      </c>
      <c r="P214" s="124"/>
      <c r="Q214" s="6">
        <f t="shared" si="3"/>
        <v>0.65</v>
      </c>
      <c r="R214" s="6" t="s">
        <v>4948</v>
      </c>
      <c r="S214" s="6" t="s">
        <v>4951</v>
      </c>
      <c r="T214" s="109" t="s">
        <v>5380</v>
      </c>
    </row>
    <row r="215" spans="1:20" ht="33" hidden="1" x14ac:dyDescent="0.3">
      <c r="A215" s="6" t="s">
        <v>5098</v>
      </c>
      <c r="B215" s="22" t="s">
        <v>1323</v>
      </c>
      <c r="C215" s="22" t="str">
        <f>VLOOKUP(B215,D3FEND_METRIX!$A$2:$E$172,5,FALSE)</f>
        <v>Isolate</v>
      </c>
      <c r="D215" s="98" t="str">
        <f>VLOOKUP(B215,D3FEND_METRIX!$A$2:$E$172,2,FALSE)</f>
        <v>Network Isolation</v>
      </c>
      <c r="E215" s="98" t="str">
        <f>VLOOKUP(B215,D3FEND_METRIX!$A$2:$E$172,3,FALSE)</f>
        <v>DNS Denylisting</v>
      </c>
      <c r="F215" s="91" t="s">
        <v>5360</v>
      </c>
      <c r="G215" s="93" t="s">
        <v>5361</v>
      </c>
      <c r="H215" s="91"/>
      <c r="I215" s="6" t="s">
        <v>544</v>
      </c>
      <c r="J215" s="91" t="s">
        <v>5239</v>
      </c>
      <c r="K215" s="124"/>
      <c r="L215" s="105">
        <v>25000000</v>
      </c>
      <c r="M215" s="124"/>
      <c r="N215" s="6" t="s">
        <v>5310</v>
      </c>
      <c r="O215" s="6" t="s">
        <v>5309</v>
      </c>
      <c r="P215" s="124"/>
      <c r="Q215" s="6">
        <f t="shared" si="3"/>
        <v>0.65</v>
      </c>
      <c r="R215" s="6" t="s">
        <v>4948</v>
      </c>
      <c r="S215" s="6" t="s">
        <v>4951</v>
      </c>
      <c r="T215" s="109" t="s">
        <v>5380</v>
      </c>
    </row>
    <row r="216" spans="1:20" ht="33" hidden="1" x14ac:dyDescent="0.3">
      <c r="A216" s="6" t="s">
        <v>5099</v>
      </c>
      <c r="B216" s="22" t="s">
        <v>1324</v>
      </c>
      <c r="C216" s="22" t="str">
        <f>VLOOKUP(B216,D3FEND_METRIX!$A$2:$E$172,5,FALSE)</f>
        <v>Isolate</v>
      </c>
      <c r="D216" s="98" t="str">
        <f>VLOOKUP(B216,D3FEND_METRIX!$A$2:$E$172,2,FALSE)</f>
        <v>Network Isolation</v>
      </c>
      <c r="E216" s="98" t="str">
        <f>VLOOKUP(B216,D3FEND_METRIX!$A$2:$E$172,3,FALSE)</f>
        <v>DNS Denylisting</v>
      </c>
      <c r="F216" s="91" t="s">
        <v>5362</v>
      </c>
      <c r="G216" s="93" t="s">
        <v>5363</v>
      </c>
      <c r="H216" s="110" t="s">
        <v>5381</v>
      </c>
      <c r="I216" s="6" t="s">
        <v>544</v>
      </c>
      <c r="J216" s="91" t="s">
        <v>5239</v>
      </c>
      <c r="K216" s="124"/>
      <c r="L216" s="105">
        <v>15000000</v>
      </c>
      <c r="M216" s="124"/>
      <c r="N216" s="6" t="s">
        <v>5308</v>
      </c>
      <c r="O216" s="6" t="s">
        <v>5309</v>
      </c>
      <c r="P216" s="124"/>
      <c r="Q216" s="6">
        <f t="shared" si="3"/>
        <v>0.6</v>
      </c>
      <c r="R216" s="6" t="s">
        <v>4948</v>
      </c>
      <c r="S216" s="6" t="s">
        <v>4950</v>
      </c>
      <c r="T216" s="109" t="s">
        <v>5380</v>
      </c>
    </row>
    <row r="217" spans="1:20" ht="18" hidden="1" x14ac:dyDescent="0.3">
      <c r="A217" s="6" t="s">
        <v>5100</v>
      </c>
      <c r="B217" s="22" t="s">
        <v>1325</v>
      </c>
      <c r="C217" s="22" t="str">
        <f>VLOOKUP(B217,D3FEND_METRIX!$A$2:$E$172,5,FALSE)</f>
        <v>Isolate</v>
      </c>
      <c r="D217" s="98" t="str">
        <f>VLOOKUP(B217,D3FEND_METRIX!$A$2:$E$172,2,FALSE)</f>
        <v>Network Isolation</v>
      </c>
      <c r="E217" s="98" t="str">
        <f>VLOOKUP(B217,D3FEND_METRIX!$A$2:$E$172,3,FALSE)</f>
        <v>DNS Denylisting</v>
      </c>
      <c r="F217" s="91" t="s">
        <v>5364</v>
      </c>
      <c r="G217" s="93" t="s">
        <v>5365</v>
      </c>
      <c r="H217" s="91"/>
      <c r="I217" s="6" t="s">
        <v>544</v>
      </c>
      <c r="J217" s="91" t="s">
        <v>5239</v>
      </c>
      <c r="K217" s="124"/>
      <c r="L217" s="105">
        <v>25000000</v>
      </c>
      <c r="M217" s="124"/>
      <c r="N217" s="6" t="s">
        <v>5310</v>
      </c>
      <c r="O217" s="6" t="s">
        <v>5309</v>
      </c>
      <c r="P217" s="124"/>
      <c r="Q217" s="6">
        <f t="shared" si="3"/>
        <v>0.75</v>
      </c>
      <c r="R217" s="6" t="s">
        <v>4946</v>
      </c>
      <c r="S217" s="6" t="s">
        <v>4957</v>
      </c>
      <c r="T217" s="109" t="s">
        <v>5380</v>
      </c>
    </row>
    <row r="218" spans="1:20" ht="18" hidden="1" x14ac:dyDescent="0.3">
      <c r="A218" s="6" t="s">
        <v>5101</v>
      </c>
      <c r="B218" s="22" t="s">
        <v>1328</v>
      </c>
      <c r="C218" s="22" t="str">
        <f>VLOOKUP(B218,D3FEND_METRIX!$A$2:$E$172,5,FALSE)</f>
        <v>Isolate</v>
      </c>
      <c r="D218" s="98" t="str">
        <f>VLOOKUP(B218,D3FEND_METRIX!$A$2:$E$172,2,FALSE)</f>
        <v>Network Isolation</v>
      </c>
      <c r="E218" s="98" t="str">
        <f>VLOOKUP(B218,D3FEND_METRIX!$A$2:$E$172,3,FALSE)</f>
        <v>Network Traffic Filtering</v>
      </c>
      <c r="F218" s="91" t="s">
        <v>5366</v>
      </c>
      <c r="G218" s="93" t="s">
        <v>5369</v>
      </c>
      <c r="H218" s="91"/>
      <c r="I218" s="6" t="s">
        <v>544</v>
      </c>
      <c r="J218" s="91" t="s">
        <v>5239</v>
      </c>
      <c r="K218" s="124"/>
      <c r="L218" s="105">
        <v>20000000</v>
      </c>
      <c r="M218" s="124"/>
      <c r="N218" s="6" t="s">
        <v>5310</v>
      </c>
      <c r="O218" s="6" t="s">
        <v>5309</v>
      </c>
      <c r="P218" s="124"/>
      <c r="Q218" s="6">
        <f t="shared" si="3"/>
        <v>0.95</v>
      </c>
      <c r="R218" s="6" t="s">
        <v>4968</v>
      </c>
      <c r="S218" s="6" t="s">
        <v>4945</v>
      </c>
      <c r="T218" s="109" t="s">
        <v>5380</v>
      </c>
    </row>
    <row r="219" spans="1:20" ht="33" hidden="1" x14ac:dyDescent="0.3">
      <c r="A219" s="6" t="s">
        <v>5102</v>
      </c>
      <c r="B219" s="22" t="s">
        <v>1329</v>
      </c>
      <c r="C219" s="22" t="str">
        <f>VLOOKUP(B219,D3FEND_METRIX!$A$2:$E$172,5,FALSE)</f>
        <v>Isolate</v>
      </c>
      <c r="D219" s="98" t="str">
        <f>VLOOKUP(B219,D3FEND_METRIX!$A$2:$E$172,2,FALSE)</f>
        <v>Network Isolation</v>
      </c>
      <c r="E219" s="98" t="str">
        <f>VLOOKUP(B219,D3FEND_METRIX!$A$2:$E$172,3,FALSE)</f>
        <v>Network Traffic Filtering</v>
      </c>
      <c r="F219" s="91" t="s">
        <v>5366</v>
      </c>
      <c r="G219" s="93" t="s">
        <v>5367</v>
      </c>
      <c r="H219" s="91"/>
      <c r="I219" s="6" t="s">
        <v>544</v>
      </c>
      <c r="J219" s="91" t="s">
        <v>5239</v>
      </c>
      <c r="K219" s="124"/>
      <c r="L219" s="105">
        <v>20000000</v>
      </c>
      <c r="M219" s="124"/>
      <c r="N219" s="6" t="s">
        <v>5310</v>
      </c>
      <c r="O219" s="6" t="s">
        <v>5309</v>
      </c>
      <c r="P219" s="124"/>
      <c r="Q219" s="6">
        <f t="shared" si="3"/>
        <v>0.65</v>
      </c>
      <c r="R219" s="6" t="s">
        <v>4948</v>
      </c>
      <c r="S219" s="6" t="s">
        <v>4951</v>
      </c>
      <c r="T219" s="109" t="s">
        <v>5380</v>
      </c>
    </row>
    <row r="220" spans="1:20" ht="33" hidden="1" x14ac:dyDescent="0.3">
      <c r="A220" s="6" t="s">
        <v>5103</v>
      </c>
      <c r="B220" s="6" t="s">
        <v>5368</v>
      </c>
      <c r="C220" s="6" t="str">
        <f>VLOOKUP(B220,D3FEND_METRIX!$A$2:$E$172,5,FALSE)</f>
        <v>Isolate</v>
      </c>
      <c r="D220" s="91" t="str">
        <f>VLOOKUP(B220,D3FEND_METRIX!$A$2:$E$172,2,FALSE)</f>
        <v>Execution Isolation</v>
      </c>
      <c r="E220" s="91" t="str">
        <f>VLOOKUP(B220,D3FEND_METRIX!$A$2:$E$172,3,FALSE)</f>
        <v>-</v>
      </c>
      <c r="F220" s="91" t="s">
        <v>5370</v>
      </c>
      <c r="G220" s="93" t="s">
        <v>5371</v>
      </c>
      <c r="H220" s="110" t="s">
        <v>5383</v>
      </c>
      <c r="I220" s="6" t="s">
        <v>544</v>
      </c>
      <c r="J220" s="6"/>
      <c r="K220" s="124"/>
      <c r="L220" s="105">
        <v>15000000</v>
      </c>
      <c r="M220" s="124"/>
      <c r="N220" s="6" t="s">
        <v>5308</v>
      </c>
      <c r="O220" s="6" t="s">
        <v>5309</v>
      </c>
      <c r="P220" s="124"/>
      <c r="Q220" s="6">
        <f t="shared" si="3"/>
        <v>0.65</v>
      </c>
      <c r="R220" s="6" t="s">
        <v>4948</v>
      </c>
      <c r="S220" s="6" t="s">
        <v>4951</v>
      </c>
      <c r="T220" s="109" t="s">
        <v>5380</v>
      </c>
    </row>
    <row r="221" spans="1:20" ht="18" hidden="1" x14ac:dyDescent="0.3">
      <c r="A221" s="6" t="s">
        <v>5104</v>
      </c>
      <c r="B221" s="6" t="s">
        <v>1431</v>
      </c>
      <c r="C221" s="6" t="str">
        <f>VLOOKUP(B221,D3FEND_METRIX!$A$2:$E$172,5,FALSE)</f>
        <v>Isolate</v>
      </c>
      <c r="D221" s="91" t="str">
        <f>VLOOKUP(B221,D3FEND_METRIX!$A$2:$E$172,2,FALSE)</f>
        <v>Execution Isolation</v>
      </c>
      <c r="E221" s="91" t="str">
        <f>VLOOKUP(B221,D3FEND_METRIX!$A$2:$E$172,3,FALSE)</f>
        <v>Kernel-based Process Isolation</v>
      </c>
      <c r="F221" s="91" t="s">
        <v>5372</v>
      </c>
      <c r="G221" s="93" t="s">
        <v>5373</v>
      </c>
      <c r="H221" s="91"/>
      <c r="I221" s="6" t="s">
        <v>544</v>
      </c>
      <c r="J221" s="91" t="s">
        <v>5239</v>
      </c>
      <c r="K221" s="124"/>
      <c r="L221" s="105">
        <v>25000000</v>
      </c>
      <c r="M221" s="124"/>
      <c r="N221" s="6" t="s">
        <v>5310</v>
      </c>
      <c r="O221" s="6" t="s">
        <v>5309</v>
      </c>
      <c r="P221" s="124"/>
      <c r="Q221" s="6">
        <f t="shared" si="3"/>
        <v>0.6</v>
      </c>
      <c r="R221" s="6" t="s">
        <v>4948</v>
      </c>
      <c r="S221" s="6" t="s">
        <v>4950</v>
      </c>
      <c r="T221" s="109" t="s">
        <v>5380</v>
      </c>
    </row>
    <row r="222" spans="1:20" ht="18" hidden="1" x14ac:dyDescent="0.3">
      <c r="A222" s="6" t="s">
        <v>5108</v>
      </c>
      <c r="B222" s="6" t="s">
        <v>1340</v>
      </c>
      <c r="C222" s="6" t="str">
        <f>VLOOKUP(B222,D3FEND_METRIX!$A$2:$E$172,5,FALSE)</f>
        <v>Deceive</v>
      </c>
      <c r="D222" s="91" t="str">
        <f>VLOOKUP(B222,D3FEND_METRIX!$A$2:$E$172,2,FALSE)</f>
        <v>Decoy Object</v>
      </c>
      <c r="E222" s="91"/>
      <c r="F222" s="91" t="s">
        <v>5374</v>
      </c>
      <c r="G222" s="93" t="s">
        <v>5375</v>
      </c>
      <c r="H222" s="91"/>
      <c r="I222" s="6" t="s">
        <v>544</v>
      </c>
      <c r="J222" s="6"/>
      <c r="K222" s="124"/>
      <c r="L222" s="105">
        <v>15000000</v>
      </c>
      <c r="M222" s="124"/>
      <c r="N222" s="6" t="s">
        <v>5310</v>
      </c>
      <c r="O222" s="6" t="s">
        <v>5309</v>
      </c>
      <c r="P222" s="124"/>
      <c r="Q222" s="6">
        <f t="shared" si="3"/>
        <v>0.75</v>
      </c>
      <c r="R222" s="6" t="s">
        <v>4946</v>
      </c>
      <c r="S222" s="6" t="s">
        <v>4957</v>
      </c>
      <c r="T222" s="109" t="s">
        <v>5380</v>
      </c>
    </row>
    <row r="223" spans="1:20" ht="18" hidden="1" x14ac:dyDescent="0.3">
      <c r="A223" s="6" t="s">
        <v>5109</v>
      </c>
      <c r="B223" s="6" t="s">
        <v>1346</v>
      </c>
      <c r="C223" s="6" t="str">
        <f>VLOOKUP(B223,D3FEND_METRIX!$A$2:$E$172,5,FALSE)</f>
        <v>Evict</v>
      </c>
      <c r="D223" s="91" t="str">
        <f>VLOOKUP(B223,D3FEND_METRIX!$A$2:$E$172,2,FALSE)</f>
        <v>Process Eviction</v>
      </c>
      <c r="E223" s="91" t="str">
        <f>VLOOKUP(B223,D3FEND_METRIX!$A$2:$E$172,3,FALSE)</f>
        <v>-</v>
      </c>
      <c r="F223" s="91" t="s">
        <v>5376</v>
      </c>
      <c r="G223" s="93" t="s">
        <v>5377</v>
      </c>
      <c r="H223" s="91"/>
      <c r="I223" s="6" t="s">
        <v>544</v>
      </c>
      <c r="J223" s="6"/>
      <c r="K223" s="124"/>
      <c r="L223" s="105">
        <v>20000000</v>
      </c>
      <c r="M223" s="124"/>
      <c r="N223" s="6" t="s">
        <v>5310</v>
      </c>
      <c r="O223" s="6" t="s">
        <v>5309</v>
      </c>
      <c r="P223" s="124"/>
      <c r="Q223" s="6">
        <f t="shared" si="3"/>
        <v>0.95</v>
      </c>
      <c r="R223" s="6" t="s">
        <v>4968</v>
      </c>
      <c r="S223" s="6" t="s">
        <v>4945</v>
      </c>
      <c r="T223" s="109" t="s">
        <v>5380</v>
      </c>
    </row>
    <row r="224" spans="1:20" ht="18" hidden="1" x14ac:dyDescent="0.3">
      <c r="A224" s="6" t="s">
        <v>5110</v>
      </c>
      <c r="B224" s="6" t="s">
        <v>1348</v>
      </c>
      <c r="C224" s="6" t="str">
        <f>VLOOKUP(B224,D3FEND_METRIX!$A$2:$E$172,5,FALSE)</f>
        <v>Evict</v>
      </c>
      <c r="D224" s="91" t="str">
        <f>VLOOKUP(B224,D3FEND_METRIX!$A$2:$E$172,2,FALSE)</f>
        <v>Credential Eviction</v>
      </c>
      <c r="E224" s="91" t="str">
        <f>VLOOKUP(B224,D3FEND_METRIX!$A$2:$E$172,3,FALSE)</f>
        <v>-</v>
      </c>
      <c r="F224" s="91" t="s">
        <v>5378</v>
      </c>
      <c r="G224" s="93" t="s">
        <v>5379</v>
      </c>
      <c r="H224" s="91"/>
      <c r="I224" s="6" t="s">
        <v>544</v>
      </c>
      <c r="J224" s="6"/>
      <c r="K224" s="124"/>
      <c r="L224" s="104">
        <v>10000000</v>
      </c>
      <c r="M224" s="124"/>
      <c r="N224" s="6" t="s">
        <v>5310</v>
      </c>
      <c r="O224" s="6" t="s">
        <v>5309</v>
      </c>
      <c r="P224" s="124"/>
      <c r="Q224" s="6">
        <f t="shared" si="3"/>
        <v>0.65</v>
      </c>
      <c r="R224" s="6" t="s">
        <v>4948</v>
      </c>
      <c r="S224" s="6" t="s">
        <v>4951</v>
      </c>
      <c r="T224" s="109" t="s">
        <v>5380</v>
      </c>
    </row>
    <row r="225" spans="1:20" ht="18" hidden="1" x14ac:dyDescent="0.3">
      <c r="A225" s="6" t="s">
        <v>5111</v>
      </c>
      <c r="B225" s="6" t="s">
        <v>522</v>
      </c>
      <c r="C225" s="6" t="str">
        <f>VLOOKUP(B225,D3FEND_METRIX!$A$2:$E$172,5,FALSE)</f>
        <v>Harden</v>
      </c>
      <c r="D225" s="95" t="str">
        <f>VLOOKUP(B225,D3FEND_METRIX!$A$2:$E$172,2,FALSE)</f>
        <v>Message Hardening</v>
      </c>
      <c r="E225" s="95" t="str">
        <f>VLOOKUP(B225,D3FEND_METRIX!$A$2:$E$172,3,FALSE)</f>
        <v>Message Encryption</v>
      </c>
      <c r="F225" s="95" t="s">
        <v>612</v>
      </c>
      <c r="G225" s="95" t="s">
        <v>5291</v>
      </c>
      <c r="H225" s="95" t="s">
        <v>5381</v>
      </c>
      <c r="I225" s="102" t="s">
        <v>536</v>
      </c>
      <c r="J225" s="95" t="s">
        <v>5220</v>
      </c>
      <c r="K225" s="124"/>
      <c r="L225" s="104">
        <v>30000000</v>
      </c>
      <c r="M225" s="124"/>
      <c r="N225" s="6" t="s">
        <v>5310</v>
      </c>
      <c r="O225" s="6" t="s">
        <v>5308</v>
      </c>
      <c r="P225" s="124"/>
      <c r="Q225" s="6">
        <f t="shared" si="3"/>
        <v>0.65</v>
      </c>
      <c r="R225" s="6" t="s">
        <v>4948</v>
      </c>
      <c r="S225" s="6" t="s">
        <v>4951</v>
      </c>
      <c r="T225" s="109" t="s">
        <v>5380</v>
      </c>
    </row>
    <row r="226" spans="1:20" ht="18" x14ac:dyDescent="0.3">
      <c r="A226" s="6" t="s">
        <v>5112</v>
      </c>
      <c r="B226" s="6" t="s">
        <v>791</v>
      </c>
      <c r="C226" s="6" t="str">
        <f>VLOOKUP(B226,D3FEND_METRIX!$A$2:$E$172,5,FALSE)</f>
        <v>Isolate</v>
      </c>
      <c r="D226" s="95" t="str">
        <f>VLOOKUP(B226,D3FEND_METRIX!$A$2:$E$172,2,FALSE)</f>
        <v>Network Isolation</v>
      </c>
      <c r="E226" s="95" t="str">
        <f>VLOOKUP(B226,D3FEND_METRIX!$A$2:$E$172,3,FALSE)</f>
        <v>Encrypted Tunnels</v>
      </c>
      <c r="F226" s="95" t="s">
        <v>612</v>
      </c>
      <c r="G226" s="95" t="s">
        <v>5476</v>
      </c>
      <c r="H226" s="95" t="s">
        <v>5383</v>
      </c>
      <c r="I226" s="102" t="s">
        <v>536</v>
      </c>
      <c r="J226" s="95" t="s">
        <v>5219</v>
      </c>
      <c r="K226" s="124"/>
      <c r="L226" s="104">
        <v>20000000</v>
      </c>
      <c r="M226" s="124"/>
      <c r="N226" s="6" t="s">
        <v>5309</v>
      </c>
      <c r="O226" s="6" t="s">
        <v>5308</v>
      </c>
      <c r="P226" s="124"/>
      <c r="Q226" s="6">
        <f t="shared" si="3"/>
        <v>0.6</v>
      </c>
      <c r="R226" s="6" t="s">
        <v>4948</v>
      </c>
      <c r="S226" s="6" t="s">
        <v>4950</v>
      </c>
      <c r="T226" s="109" t="s">
        <v>5380</v>
      </c>
    </row>
    <row r="227" spans="1:20" ht="18" hidden="1" x14ac:dyDescent="0.3">
      <c r="A227" s="6" t="s">
        <v>5113</v>
      </c>
      <c r="B227" s="6" t="s">
        <v>795</v>
      </c>
      <c r="C227" s="6" t="str">
        <f>VLOOKUP(B227,D3FEND_METRIX!$A$2:$E$172,5,FALSE)</f>
        <v>Harden</v>
      </c>
      <c r="D227" s="95" t="str">
        <f>VLOOKUP(B227,D3FEND_METRIX!$A$2:$E$172,2,FALSE)</f>
        <v>Message Hardening</v>
      </c>
      <c r="E227" s="95" t="str">
        <f>VLOOKUP(B227,D3FEND_METRIX!$A$2:$E$172,3,FALSE)</f>
        <v>Message Authentication</v>
      </c>
      <c r="F227" s="95" t="s">
        <v>5221</v>
      </c>
      <c r="G227" s="95" t="s">
        <v>5292</v>
      </c>
      <c r="H227" s="95" t="s">
        <v>5381</v>
      </c>
      <c r="I227" s="102" t="s">
        <v>536</v>
      </c>
      <c r="J227" s="95" t="s">
        <v>5219</v>
      </c>
      <c r="K227" s="124"/>
      <c r="L227" s="104">
        <v>30000000</v>
      </c>
      <c r="M227" s="124"/>
      <c r="N227" s="6" t="s">
        <v>5310</v>
      </c>
      <c r="O227" s="6" t="s">
        <v>5308</v>
      </c>
      <c r="P227" s="124"/>
      <c r="Q227" s="6">
        <f t="shared" si="3"/>
        <v>0.75</v>
      </c>
      <c r="R227" s="6" t="s">
        <v>4946</v>
      </c>
      <c r="S227" s="6" t="s">
        <v>4957</v>
      </c>
      <c r="T227" s="109" t="s">
        <v>5380</v>
      </c>
    </row>
    <row r="228" spans="1:20" ht="18" x14ac:dyDescent="0.3">
      <c r="A228" s="6" t="s">
        <v>5114</v>
      </c>
      <c r="B228" s="6" t="s">
        <v>799</v>
      </c>
      <c r="C228" s="6" t="str">
        <f>VLOOKUP(B228,D3FEND_METRIX!$A$2:$E$172,5,FALSE)</f>
        <v>Harden</v>
      </c>
      <c r="D228" s="95" t="str">
        <f>VLOOKUP(B228,D3FEND_METRIX!$A$2:$E$172,2,FALSE)</f>
        <v>Credential Hardening</v>
      </c>
      <c r="E228" s="95" t="str">
        <f>VLOOKUP(B228,D3FEND_METRIX!$A$2:$E$172,3,FALSE)</f>
        <v>Strong Password Policy</v>
      </c>
      <c r="F228" s="95" t="s">
        <v>578</v>
      </c>
      <c r="G228" s="95" t="s">
        <v>5477</v>
      </c>
      <c r="H228" s="95"/>
      <c r="I228" s="102" t="s">
        <v>536</v>
      </c>
      <c r="J228" s="95" t="s">
        <v>5222</v>
      </c>
      <c r="K228" s="124"/>
      <c r="L228" s="104">
        <v>35000000</v>
      </c>
      <c r="M228" s="124"/>
      <c r="N228" s="6" t="s">
        <v>5310</v>
      </c>
      <c r="O228" s="6" t="s">
        <v>5309</v>
      </c>
      <c r="P228" s="124"/>
      <c r="Q228" s="6">
        <f t="shared" si="3"/>
        <v>0.95</v>
      </c>
      <c r="R228" s="6" t="s">
        <v>4968</v>
      </c>
      <c r="S228" s="6" t="s">
        <v>4945</v>
      </c>
      <c r="T228" s="109" t="s">
        <v>5380</v>
      </c>
    </row>
    <row r="229" spans="1:20" ht="18" x14ac:dyDescent="0.3">
      <c r="A229" s="6" t="s">
        <v>5115</v>
      </c>
      <c r="B229" s="6" t="s">
        <v>504</v>
      </c>
      <c r="C229" s="6" t="str">
        <f>VLOOKUP(B229,D3FEND_METRIX!$A$2:$E$172,5,FALSE)</f>
        <v>Harden</v>
      </c>
      <c r="D229" s="95" t="str">
        <f>VLOOKUP(B229,D3FEND_METRIX!$A$2:$E$172,2,FALSE)</f>
        <v>Platform Hardening</v>
      </c>
      <c r="E229" s="95" t="str">
        <f>VLOOKUP(B229,D3FEND_METRIX!$A$2:$E$172,3,FALSE)</f>
        <v>Software Update</v>
      </c>
      <c r="F229" s="95" t="s">
        <v>598</v>
      </c>
      <c r="G229" s="95" t="s">
        <v>5478</v>
      </c>
      <c r="H229" s="95" t="s">
        <v>5383</v>
      </c>
      <c r="I229" s="6" t="s">
        <v>540</v>
      </c>
      <c r="J229" s="95" t="s">
        <v>5223</v>
      </c>
      <c r="K229" s="124"/>
      <c r="L229" s="104">
        <v>50000000</v>
      </c>
      <c r="M229" s="124"/>
      <c r="N229" s="6" t="s">
        <v>5309</v>
      </c>
      <c r="O229" s="6" t="s">
        <v>5308</v>
      </c>
      <c r="P229" s="124"/>
      <c r="Q229" s="6">
        <f t="shared" si="3"/>
        <v>0.65</v>
      </c>
      <c r="R229" s="6" t="s">
        <v>4948</v>
      </c>
      <c r="S229" s="6" t="s">
        <v>4951</v>
      </c>
      <c r="T229" s="109" t="s">
        <v>5380</v>
      </c>
    </row>
    <row r="230" spans="1:20" ht="18" x14ac:dyDescent="0.3">
      <c r="A230" s="6" t="s">
        <v>5116</v>
      </c>
      <c r="B230" s="6" t="s">
        <v>201</v>
      </c>
      <c r="C230" s="6" t="str">
        <f>VLOOKUP(B230,D3FEND_METRIX!$A$2:$E$172,5,FALSE)</f>
        <v>Detect</v>
      </c>
      <c r="D230" s="95" t="str">
        <f>VLOOKUP(B230,D3FEND_METRIX!$A$2:$E$172,2,FALSE)</f>
        <v>Identifier Analysis</v>
      </c>
      <c r="E230" s="95" t="str">
        <f>VLOOKUP(B230,D3FEND_METRIX!$A$2:$E$172,3,FALSE)</f>
        <v>URL Analysis</v>
      </c>
      <c r="F230" s="95" t="s">
        <v>5224</v>
      </c>
      <c r="G230" s="95" t="s">
        <v>5479</v>
      </c>
      <c r="H230" s="95"/>
      <c r="I230" s="102" t="s">
        <v>536</v>
      </c>
      <c r="J230" s="95" t="s">
        <v>4987</v>
      </c>
      <c r="K230" s="125"/>
      <c r="L230" s="104">
        <v>15000000</v>
      </c>
      <c r="M230" s="125"/>
      <c r="N230" s="6" t="s">
        <v>5311</v>
      </c>
      <c r="O230" s="6" t="s">
        <v>5310</v>
      </c>
      <c r="P230" s="125"/>
      <c r="Q230" s="6">
        <f t="shared" si="3"/>
        <v>0.65</v>
      </c>
      <c r="R230" s="6" t="s">
        <v>4948</v>
      </c>
      <c r="S230" s="6" t="s">
        <v>4951</v>
      </c>
      <c r="T230" s="109" t="s">
        <v>5380</v>
      </c>
    </row>
  </sheetData>
  <autoFilter ref="A1:S230" xr:uid="{00000000-0009-0000-0000-000002000000}">
    <filterColumn colId="6">
      <filters blank="1"/>
    </filterColumn>
  </autoFilter>
  <mergeCells count="6">
    <mergeCell ref="J75:J89"/>
    <mergeCell ref="F98:F110"/>
    <mergeCell ref="J98:J110"/>
    <mergeCell ref="P2:P230"/>
    <mergeCell ref="K2:K230"/>
    <mergeCell ref="M2:M230"/>
  </mergeCells>
  <phoneticPr fontId="5" type="noConversion"/>
  <conditionalFormatting sqref="A5:A174">
    <cfRule type="expression" dxfId="1407" priority="368">
      <formula>$I5="방어행위"</formula>
    </cfRule>
    <cfRule type="expression" dxfId="1406" priority="367">
      <formula>$I5="방어자산"</formula>
    </cfRule>
    <cfRule type="expression" dxfId="1405" priority="366">
      <formula>$I5="제외"</formula>
    </cfRule>
    <cfRule type="expression" dxfId="1404" priority="365">
      <formula>$I5="검토중"</formula>
    </cfRule>
  </conditionalFormatting>
  <conditionalFormatting sqref="A174:A175 A2:D4 B5:D56 B60:D122 I76:I89 G98:H110 I99:I110 E111:J122">
    <cfRule type="expression" dxfId="1403" priority="609">
      <formula>$I2="검토중"</formula>
    </cfRule>
  </conditionalFormatting>
  <conditionalFormatting sqref="A176:A230">
    <cfRule type="expression" dxfId="1402" priority="325">
      <formula>$I176="검토중"</formula>
    </cfRule>
    <cfRule type="expression" dxfId="1401" priority="326">
      <formula>$I176="제외"</formula>
    </cfRule>
    <cfRule type="expression" dxfId="1400" priority="327">
      <formula>$I176="방어자산"</formula>
    </cfRule>
    <cfRule type="expression" dxfId="1399" priority="328">
      <formula>$I176="방어행위"</formula>
    </cfRule>
  </conditionalFormatting>
  <conditionalFormatting sqref="A2:D4 B5:D56 B60:D122 E70:H98 I76:I89 G98:H110 I99:I110 E111:J122 A174:A175">
    <cfRule type="expression" dxfId="1398" priority="610">
      <formula>$I2="제외"</formula>
    </cfRule>
    <cfRule type="expression" dxfId="1397" priority="611">
      <formula>$I2="방어자산"</formula>
    </cfRule>
    <cfRule type="expression" dxfId="1396" priority="612">
      <formula>$I2="방어행위"</formula>
    </cfRule>
  </conditionalFormatting>
  <conditionalFormatting sqref="B155:D173 B173:C175 D174:D175">
    <cfRule type="expression" dxfId="1395" priority="363">
      <formula>$I155="방어자산"</formula>
    </cfRule>
    <cfRule type="expression" dxfId="1394" priority="364">
      <formula>$I155="방어행위"</formula>
    </cfRule>
    <cfRule type="expression" dxfId="1393" priority="361">
      <formula>$I155="검토중"</formula>
    </cfRule>
    <cfRule type="expression" dxfId="1392" priority="362">
      <formula>$I155="제외"</formula>
    </cfRule>
  </conditionalFormatting>
  <conditionalFormatting sqref="B176:D224">
    <cfRule type="expression" dxfId="1391" priority="324">
      <formula>$I176="방어행위"</formula>
    </cfRule>
    <cfRule type="expression" dxfId="1390" priority="321">
      <formula>$I176="검토중"</formula>
    </cfRule>
    <cfRule type="expression" dxfId="1389" priority="322">
      <formula>$I176="제외"</formula>
    </cfRule>
    <cfRule type="expression" dxfId="1388" priority="323">
      <formula>$I176="방어자산"</formula>
    </cfRule>
  </conditionalFormatting>
  <conditionalFormatting sqref="B134:E150">
    <cfRule type="expression" dxfId="1387" priority="430">
      <formula>$I134="제외"</formula>
    </cfRule>
    <cfRule type="expression" dxfId="1386" priority="432">
      <formula>$I134="방어행위"</formula>
    </cfRule>
    <cfRule type="expression" dxfId="1385" priority="431">
      <formula>$I134="방어자산"</formula>
    </cfRule>
    <cfRule type="expression" dxfId="1384" priority="429">
      <formula>$I134="검토중"</formula>
    </cfRule>
  </conditionalFormatting>
  <conditionalFormatting sqref="B57:H59">
    <cfRule type="expression" dxfId="1383" priority="286">
      <formula>$I57="제외"</formula>
    </cfRule>
    <cfRule type="expression" dxfId="1382" priority="285">
      <formula>$I57="검토중"</formula>
    </cfRule>
    <cfRule type="expression" dxfId="1381" priority="287">
      <formula>$I57="방어자산"</formula>
    </cfRule>
    <cfRule type="expression" dxfId="1380" priority="288">
      <formula>$I57="방어행위"</formula>
    </cfRule>
  </conditionalFormatting>
  <conditionalFormatting sqref="B154:H154">
    <cfRule type="expression" dxfId="1379" priority="369">
      <formula>$I154="검토중"</formula>
    </cfRule>
    <cfRule type="expression" dxfId="1378" priority="370">
      <formula>$I154="제외"</formula>
    </cfRule>
    <cfRule type="expression" dxfId="1377" priority="371">
      <formula>$I154="방어자산"</formula>
    </cfRule>
    <cfRule type="expression" dxfId="1376" priority="372">
      <formula>$I154="방어행위"</formula>
    </cfRule>
  </conditionalFormatting>
  <conditionalFormatting sqref="B225:H230">
    <cfRule type="expression" dxfId="1375" priority="21">
      <formula>$I225="검토중"</formula>
    </cfRule>
    <cfRule type="expression" dxfId="1374" priority="24">
      <formula>$I225="방어행위"</formula>
    </cfRule>
    <cfRule type="expression" dxfId="1373" priority="23">
      <formula>$I225="방어자산"</formula>
    </cfRule>
    <cfRule type="expression" dxfId="1372" priority="22">
      <formula>$I225="제외"</formula>
    </cfRule>
  </conditionalFormatting>
  <conditionalFormatting sqref="B123:J133">
    <cfRule type="expression" dxfId="1371" priority="484">
      <formula>$I123="방어행위"</formula>
    </cfRule>
    <cfRule type="expression" dxfId="1370" priority="481">
      <formula>$I123="검토중"</formula>
    </cfRule>
    <cfRule type="expression" dxfId="1369" priority="482">
      <formula>$I123="제외"</formula>
    </cfRule>
    <cfRule type="expression" dxfId="1368" priority="483">
      <formula>$I123="방어자산"</formula>
    </cfRule>
  </conditionalFormatting>
  <conditionalFormatting sqref="B151:J153">
    <cfRule type="expression" dxfId="1367" priority="134">
      <formula>$I151="제외"</formula>
    </cfRule>
    <cfRule type="expression" dxfId="1366" priority="136">
      <formula>$I151="방어행위"</formula>
    </cfRule>
    <cfRule type="expression" dxfId="1365" priority="135">
      <formula>$I151="방어자산"</formula>
    </cfRule>
    <cfRule type="expression" dxfId="1364" priority="133">
      <formula>$I151="검토중"</formula>
    </cfRule>
  </conditionalFormatting>
  <conditionalFormatting sqref="E99:E110">
    <cfRule type="expression" dxfId="1363" priority="601">
      <formula>$I99="검토중"</formula>
    </cfRule>
    <cfRule type="expression" dxfId="1362" priority="602">
      <formula>$I99="제외"</formula>
    </cfRule>
    <cfRule type="expression" dxfId="1361" priority="603">
      <formula>$I99="방어자산"</formula>
    </cfRule>
    <cfRule type="expression" dxfId="1360" priority="604">
      <formula>$I99="방어행위"</formula>
    </cfRule>
  </conditionalFormatting>
  <conditionalFormatting sqref="E2:H56">
    <cfRule type="expression" dxfId="1359" priority="293">
      <formula>$I2="검토중"</formula>
    </cfRule>
    <cfRule type="expression" dxfId="1358" priority="294">
      <formula>$I2="제외"</formula>
    </cfRule>
    <cfRule type="expression" dxfId="1357" priority="295">
      <formula>$I2="방어자산"</formula>
    </cfRule>
    <cfRule type="expression" dxfId="1356" priority="296">
      <formula>$I2="방어행위"</formula>
    </cfRule>
  </conditionalFormatting>
  <conditionalFormatting sqref="E60:H69">
    <cfRule type="expression" dxfId="1355" priority="566">
      <formula>$I60="제외"</formula>
    </cfRule>
    <cfRule type="expression" dxfId="1354" priority="567">
      <formula>$I60="방어자산"</formula>
    </cfRule>
    <cfRule type="expression" dxfId="1353" priority="568">
      <formula>$I60="방어행위"</formula>
    </cfRule>
  </conditionalFormatting>
  <conditionalFormatting sqref="E60:H98">
    <cfRule type="expression" dxfId="1352" priority="565">
      <formula>$I60="검토중"</formula>
    </cfRule>
  </conditionalFormatting>
  <conditionalFormatting sqref="E155:H224">
    <cfRule type="expression" dxfId="1351" priority="301">
      <formula>$I155="검토중"</formula>
    </cfRule>
    <cfRule type="expression" dxfId="1350" priority="302">
      <formula>$I155="제외"</formula>
    </cfRule>
    <cfRule type="expression" dxfId="1349" priority="303">
      <formula>$I155="방어자산"</formula>
    </cfRule>
    <cfRule type="expression" dxfId="1348" priority="304">
      <formula>$I155="방어행위"</formula>
    </cfRule>
  </conditionalFormatting>
  <conditionalFormatting sqref="F148:H150">
    <cfRule type="expression" dxfId="1347" priority="120">
      <formula>$I148="방어행위"</formula>
    </cfRule>
    <cfRule type="expression" dxfId="1346" priority="119">
      <formula>$I148="방어자산"</formula>
    </cfRule>
    <cfRule type="expression" dxfId="1345" priority="118">
      <formula>$I148="제외"</formula>
    </cfRule>
    <cfRule type="expression" dxfId="1344" priority="117">
      <formula>$I148="검토중"</formula>
    </cfRule>
  </conditionalFormatting>
  <conditionalFormatting sqref="F138:I147">
    <cfRule type="expression" dxfId="1343" priority="215">
      <formula>$I138="방어자산"</formula>
    </cfRule>
    <cfRule type="expression" dxfId="1342" priority="214">
      <formula>$I138="제외"</formula>
    </cfRule>
    <cfRule type="expression" dxfId="1341" priority="213">
      <formula>$I138="검토중"</formula>
    </cfRule>
    <cfRule type="expression" dxfId="1340" priority="216">
      <formula>$I138="방어행위"</formula>
    </cfRule>
  </conditionalFormatting>
  <conditionalFormatting sqref="F134:J135 F135:H137 J135:J137">
    <cfRule type="expression" dxfId="1339" priority="263">
      <formula>$I134="방어자산"</formula>
    </cfRule>
    <cfRule type="expression" dxfId="1338" priority="262">
      <formula>$I134="제외"</formula>
    </cfRule>
    <cfRule type="expression" dxfId="1337" priority="264">
      <formula>$I134="방어행위"</formula>
    </cfRule>
  </conditionalFormatting>
  <conditionalFormatting sqref="F134:J135 F135:H137">
    <cfRule type="expression" dxfId="1336" priority="261">
      <formula>$I134="검토중"</formula>
    </cfRule>
  </conditionalFormatting>
  <conditionalFormatting sqref="I136:I137">
    <cfRule type="expression" dxfId="1335" priority="253">
      <formula>$I136="검토중"</formula>
    </cfRule>
    <cfRule type="expression" dxfId="1334" priority="254">
      <formula>$I136="제외"</formula>
    </cfRule>
    <cfRule type="expression" dxfId="1333" priority="255">
      <formula>$I136="방어자산"</formula>
    </cfRule>
    <cfRule type="expression" dxfId="1332" priority="256">
      <formula>$I136="방어행위"</formula>
    </cfRule>
  </conditionalFormatting>
  <conditionalFormatting sqref="I148:I149">
    <cfRule type="expression" dxfId="1331" priority="124">
      <formula>$I148="방어행위"</formula>
    </cfRule>
    <cfRule type="expression" dxfId="1330" priority="123">
      <formula>$I148="방어자산"</formula>
    </cfRule>
    <cfRule type="expression" dxfId="1329" priority="122">
      <formula>$I148="제외"</formula>
    </cfRule>
    <cfRule type="expression" dxfId="1328" priority="121">
      <formula>$I148="검토중"</formula>
    </cfRule>
  </conditionalFormatting>
  <conditionalFormatting sqref="I2:J75">
    <cfRule type="expression" dxfId="1327" priority="564">
      <formula>$I2="방어행위"</formula>
    </cfRule>
    <cfRule type="expression" dxfId="1326" priority="561">
      <formula>$I2="검토중"</formula>
    </cfRule>
    <cfRule type="expression" dxfId="1325" priority="562">
      <formula>$I2="제외"</formula>
    </cfRule>
    <cfRule type="expression" dxfId="1324" priority="563">
      <formula>$I2="방어자산"</formula>
    </cfRule>
  </conditionalFormatting>
  <conditionalFormatting sqref="I90:J98">
    <cfRule type="expression" dxfId="1323" priority="534">
      <formula>$I90="제외"</formula>
    </cfRule>
    <cfRule type="expression" dxfId="1322" priority="535">
      <formula>$I90="방어자산"</formula>
    </cfRule>
    <cfRule type="expression" dxfId="1321" priority="536">
      <formula>$I90="방어행위"</formula>
    </cfRule>
    <cfRule type="expression" dxfId="1320" priority="533">
      <formula>$I90="검토중"</formula>
    </cfRule>
  </conditionalFormatting>
  <conditionalFormatting sqref="I150:J150">
    <cfRule type="expression" dxfId="1319" priority="169">
      <formula>$I150="검토중"</formula>
    </cfRule>
    <cfRule type="expression" dxfId="1318" priority="170">
      <formula>$I150="제외"</formula>
    </cfRule>
    <cfRule type="expression" dxfId="1317" priority="171">
      <formula>$I150="방어자산"</formula>
    </cfRule>
    <cfRule type="expression" dxfId="1316" priority="172">
      <formula>$I150="방어행위"</formula>
    </cfRule>
  </conditionalFormatting>
  <conditionalFormatting sqref="I154:J230">
    <cfRule type="expression" dxfId="1315" priority="3">
      <formula>$I154="방어자산"</formula>
    </cfRule>
    <cfRule type="expression" dxfId="1314" priority="2">
      <formula>$I154="제외"</formula>
    </cfRule>
    <cfRule type="expression" dxfId="1313" priority="4">
      <formula>$I154="방어행위"</formula>
    </cfRule>
    <cfRule type="expression" dxfId="1312" priority="1">
      <formula>$I154="검토중"</formula>
    </cfRule>
  </conditionalFormatting>
  <conditionalFormatting sqref="J135:J149">
    <cfRule type="expression" dxfId="1311" priority="113">
      <formula>$I135="검토중"</formula>
    </cfRule>
  </conditionalFormatting>
  <conditionalFormatting sqref="J138:J149">
    <cfRule type="expression" dxfId="1310" priority="114">
      <formula>$I138="제외"</formula>
    </cfRule>
    <cfRule type="expression" dxfId="1309" priority="115">
      <formula>$I138="방어자산"</formula>
    </cfRule>
    <cfRule type="expression" dxfId="1308" priority="116">
      <formula>$I138="방어행위"</formula>
    </cfRule>
  </conditionalFormatting>
  <dataValidations count="2">
    <dataValidation type="list" allowBlank="1" showInputMessage="1" showErrorMessage="1" sqref="I2:I230" xr:uid="{00000000-0002-0000-0200-000000000000}">
      <formula1>"방어자산, 방어행위, 제외, 검토중"</formula1>
    </dataValidation>
    <dataValidation type="list" allowBlank="1" showInputMessage="1" showErrorMessage="1" sqref="J153:J154" xr:uid="{00000000-0002-0000-0200-000001000000}">
      <formula1>"모니터링 및 차단, 초기대응, 조사분석, 복구대응, 초기대응/복구대응, 기타"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1"/>
  <sheetViews>
    <sheetView zoomScale="85" zoomScaleNormal="85" workbookViewId="0">
      <pane ySplit="3" topLeftCell="A468" activePane="bottomLeft" state="frozen"/>
      <selection pane="bottomLeft" activeCell="H542" sqref="H542"/>
    </sheetView>
  </sheetViews>
  <sheetFormatPr defaultRowHeight="16.5" x14ac:dyDescent="0.3"/>
  <cols>
    <col min="2" max="2" width="13.75" bestFit="1" customWidth="1"/>
    <col min="3" max="3" width="19.75" bestFit="1" customWidth="1"/>
    <col min="4" max="4" width="37.5" bestFit="1" customWidth="1"/>
    <col min="5" max="6" width="8" bestFit="1" customWidth="1"/>
    <col min="7" max="7" width="14" bestFit="1" customWidth="1"/>
    <col min="8" max="8" width="36.25" style="20" bestFit="1" customWidth="1"/>
  </cols>
  <sheetData>
    <row r="1" spans="1:10" x14ac:dyDescent="0.3">
      <c r="A1" s="1"/>
      <c r="B1" s="140" t="s">
        <v>0</v>
      </c>
      <c r="C1" s="141"/>
      <c r="D1" s="141"/>
      <c r="E1" s="141"/>
      <c r="F1" s="142"/>
      <c r="G1" s="137" t="s">
        <v>1</v>
      </c>
      <c r="H1" s="138"/>
      <c r="I1" s="139"/>
      <c r="J1" s="39"/>
    </row>
    <row r="2" spans="1:10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112</v>
      </c>
      <c r="G2" s="2" t="s">
        <v>8</v>
      </c>
      <c r="H2" s="2" t="s">
        <v>9</v>
      </c>
      <c r="I2" s="19" t="s">
        <v>10</v>
      </c>
      <c r="J2" s="2" t="s">
        <v>117</v>
      </c>
    </row>
    <row r="3" spans="1:10" x14ac:dyDescent="0.3">
      <c r="A3" s="3"/>
      <c r="B3" s="2"/>
      <c r="C3" s="2"/>
      <c r="D3" s="3"/>
      <c r="E3" s="3"/>
      <c r="F3" s="3"/>
      <c r="G3" s="2"/>
      <c r="H3" s="2"/>
      <c r="I3" s="19"/>
      <c r="J3" s="2"/>
    </row>
    <row r="4" spans="1:10" x14ac:dyDescent="0.3">
      <c r="A4" s="47" t="s">
        <v>205</v>
      </c>
      <c r="B4" s="46" t="s">
        <v>19</v>
      </c>
      <c r="C4" s="46" t="s">
        <v>20</v>
      </c>
      <c r="D4" s="46" t="s">
        <v>21</v>
      </c>
      <c r="E4" s="47" t="b">
        <v>1</v>
      </c>
      <c r="F4" s="47" t="s">
        <v>115</v>
      </c>
      <c r="G4" s="48" t="s">
        <v>22</v>
      </c>
      <c r="H4" s="48" t="s">
        <v>23</v>
      </c>
      <c r="I4" s="37" t="b">
        <v>0</v>
      </c>
      <c r="J4" s="47" t="s">
        <v>116</v>
      </c>
    </row>
    <row r="5" spans="1:10" x14ac:dyDescent="0.3">
      <c r="A5" s="47" t="s">
        <v>206</v>
      </c>
      <c r="B5" s="46" t="s">
        <v>24</v>
      </c>
      <c r="C5" s="46" t="s">
        <v>20</v>
      </c>
      <c r="D5" s="46" t="s">
        <v>25</v>
      </c>
      <c r="E5" s="47" t="b">
        <v>1</v>
      </c>
      <c r="F5" s="47" t="s">
        <v>115</v>
      </c>
      <c r="G5" s="48" t="s">
        <v>22</v>
      </c>
      <c r="H5" s="48" t="s">
        <v>23</v>
      </c>
      <c r="I5" s="37" t="b">
        <v>0</v>
      </c>
      <c r="J5" s="47" t="s">
        <v>116</v>
      </c>
    </row>
    <row r="6" spans="1:10" x14ac:dyDescent="0.3">
      <c r="A6" s="47" t="s">
        <v>207</v>
      </c>
      <c r="B6" s="48" t="s">
        <v>26</v>
      </c>
      <c r="C6" s="48" t="s">
        <v>20</v>
      </c>
      <c r="D6" s="48" t="s">
        <v>27</v>
      </c>
      <c r="E6" s="47" t="b">
        <v>0</v>
      </c>
      <c r="F6" s="47" t="s">
        <v>116</v>
      </c>
      <c r="G6" s="48" t="s">
        <v>22</v>
      </c>
      <c r="H6" s="48" t="s">
        <v>23</v>
      </c>
      <c r="I6" s="37" t="b">
        <v>0</v>
      </c>
      <c r="J6" s="47" t="s">
        <v>116</v>
      </c>
    </row>
    <row r="7" spans="1:10" x14ac:dyDescent="0.3">
      <c r="A7" s="47" t="s">
        <v>208</v>
      </c>
      <c r="B7" s="46" t="s">
        <v>28</v>
      </c>
      <c r="C7" s="46" t="s">
        <v>20</v>
      </c>
      <c r="D7" s="46" t="s">
        <v>29</v>
      </c>
      <c r="E7" s="47" t="b">
        <v>1</v>
      </c>
      <c r="F7" s="47" t="s">
        <v>115</v>
      </c>
      <c r="G7" s="48" t="s">
        <v>22</v>
      </c>
      <c r="H7" s="48" t="s">
        <v>23</v>
      </c>
      <c r="I7" s="37" t="b">
        <v>0</v>
      </c>
      <c r="J7" s="47" t="s">
        <v>116</v>
      </c>
    </row>
    <row r="8" spans="1:10" x14ac:dyDescent="0.3">
      <c r="A8" s="47" t="s">
        <v>209</v>
      </c>
      <c r="B8" s="48" t="s">
        <v>30</v>
      </c>
      <c r="C8" s="48" t="s">
        <v>20</v>
      </c>
      <c r="D8" s="48" t="s">
        <v>31</v>
      </c>
      <c r="E8" s="47" t="b">
        <v>0</v>
      </c>
      <c r="F8" s="47" t="s">
        <v>116</v>
      </c>
      <c r="G8" s="48" t="s">
        <v>22</v>
      </c>
      <c r="H8" s="48" t="s">
        <v>23</v>
      </c>
      <c r="I8" s="37" t="b">
        <v>0</v>
      </c>
      <c r="J8" s="47" t="s">
        <v>116</v>
      </c>
    </row>
    <row r="9" spans="1:10" x14ac:dyDescent="0.3">
      <c r="A9" s="47" t="s">
        <v>210</v>
      </c>
      <c r="B9" s="45" t="s">
        <v>32</v>
      </c>
      <c r="C9" s="45" t="s">
        <v>20</v>
      </c>
      <c r="D9" s="45" t="s">
        <v>33</v>
      </c>
      <c r="E9" s="47" t="b">
        <v>1</v>
      </c>
      <c r="F9" s="47" t="s">
        <v>114</v>
      </c>
      <c r="G9" s="48" t="s">
        <v>34</v>
      </c>
      <c r="H9" s="48" t="s">
        <v>35</v>
      </c>
      <c r="I9" s="37" t="b">
        <v>0</v>
      </c>
      <c r="J9" s="47" t="s">
        <v>116</v>
      </c>
    </row>
    <row r="10" spans="1:10" x14ac:dyDescent="0.3">
      <c r="A10" s="47" t="s">
        <v>211</v>
      </c>
      <c r="B10" s="48" t="s">
        <v>36</v>
      </c>
      <c r="C10" s="48" t="s">
        <v>20</v>
      </c>
      <c r="D10" s="48" t="s">
        <v>37</v>
      </c>
      <c r="E10" s="47" t="b">
        <v>0</v>
      </c>
      <c r="F10" s="47" t="s">
        <v>116</v>
      </c>
      <c r="G10" s="48" t="s">
        <v>22</v>
      </c>
      <c r="H10" s="48" t="s">
        <v>23</v>
      </c>
      <c r="I10" s="37" t="b">
        <v>0</v>
      </c>
      <c r="J10" s="47" t="s">
        <v>116</v>
      </c>
    </row>
    <row r="11" spans="1:10" x14ac:dyDescent="0.3">
      <c r="A11" s="47" t="s">
        <v>212</v>
      </c>
      <c r="B11" s="48" t="s">
        <v>38</v>
      </c>
      <c r="C11" s="48" t="s">
        <v>20</v>
      </c>
      <c r="D11" s="48" t="s">
        <v>39</v>
      </c>
      <c r="E11" s="47" t="b">
        <v>0</v>
      </c>
      <c r="F11" s="47" t="s">
        <v>116</v>
      </c>
      <c r="G11" s="48" t="s">
        <v>22</v>
      </c>
      <c r="H11" s="48" t="s">
        <v>23</v>
      </c>
      <c r="I11" s="37" t="b">
        <v>0</v>
      </c>
      <c r="J11" s="47" t="s">
        <v>116</v>
      </c>
    </row>
    <row r="12" spans="1:10" x14ac:dyDescent="0.3">
      <c r="A12" s="47" t="s">
        <v>213</v>
      </c>
      <c r="B12" s="48" t="s">
        <v>40</v>
      </c>
      <c r="C12" s="48" t="s">
        <v>20</v>
      </c>
      <c r="D12" s="48" t="s">
        <v>41</v>
      </c>
      <c r="E12" s="47" t="b">
        <v>0</v>
      </c>
      <c r="F12" s="47" t="s">
        <v>116</v>
      </c>
      <c r="G12" s="48" t="s">
        <v>42</v>
      </c>
      <c r="H12" s="48" t="s">
        <v>43</v>
      </c>
      <c r="I12" s="37" t="b">
        <v>0</v>
      </c>
      <c r="J12" s="47" t="s">
        <v>116</v>
      </c>
    </row>
    <row r="13" spans="1:10" x14ac:dyDescent="0.3">
      <c r="A13" s="47" t="s">
        <v>214</v>
      </c>
      <c r="B13" s="48" t="s">
        <v>40</v>
      </c>
      <c r="C13" s="48" t="s">
        <v>20</v>
      </c>
      <c r="D13" s="48" t="s">
        <v>41</v>
      </c>
      <c r="E13" s="47" t="b">
        <v>0</v>
      </c>
      <c r="F13" s="47" t="s">
        <v>116</v>
      </c>
      <c r="G13" s="48" t="s">
        <v>44</v>
      </c>
      <c r="H13" s="48" t="s">
        <v>45</v>
      </c>
      <c r="I13" s="37" t="b">
        <v>0</v>
      </c>
      <c r="J13" s="47" t="s">
        <v>116</v>
      </c>
    </row>
    <row r="14" spans="1:10" x14ac:dyDescent="0.3">
      <c r="A14" s="47" t="s">
        <v>215</v>
      </c>
      <c r="B14" s="48" t="s">
        <v>46</v>
      </c>
      <c r="C14" s="48" t="s">
        <v>20</v>
      </c>
      <c r="D14" s="48" t="s">
        <v>47</v>
      </c>
      <c r="E14" s="47" t="b">
        <v>0</v>
      </c>
      <c r="F14" s="47" t="s">
        <v>116</v>
      </c>
      <c r="G14" s="48" t="s">
        <v>22</v>
      </c>
      <c r="H14" s="48" t="s">
        <v>23</v>
      </c>
      <c r="I14" s="37" t="b">
        <v>0</v>
      </c>
      <c r="J14" s="47" t="s">
        <v>116</v>
      </c>
    </row>
    <row r="15" spans="1:10" x14ac:dyDescent="0.3">
      <c r="A15" s="47" t="s">
        <v>216</v>
      </c>
      <c r="B15" s="48" t="s">
        <v>48</v>
      </c>
      <c r="C15" s="48" t="s">
        <v>49</v>
      </c>
      <c r="D15" s="48" t="s">
        <v>50</v>
      </c>
      <c r="E15" s="47" t="b">
        <v>0</v>
      </c>
      <c r="F15" s="47" t="s">
        <v>116</v>
      </c>
      <c r="G15" s="48" t="s">
        <v>22</v>
      </c>
      <c r="H15" s="48" t="s">
        <v>23</v>
      </c>
      <c r="I15" s="37" t="b">
        <v>0</v>
      </c>
      <c r="J15" s="47" t="s">
        <v>116</v>
      </c>
    </row>
    <row r="16" spans="1:10" x14ac:dyDescent="0.3">
      <c r="A16" s="47" t="s">
        <v>217</v>
      </c>
      <c r="B16" s="48" t="s">
        <v>51</v>
      </c>
      <c r="C16" s="48" t="s">
        <v>49</v>
      </c>
      <c r="D16" s="48" t="s">
        <v>52</v>
      </c>
      <c r="E16" s="47" t="b">
        <v>0</v>
      </c>
      <c r="F16" s="47" t="s">
        <v>116</v>
      </c>
      <c r="G16" s="48" t="s">
        <v>22</v>
      </c>
      <c r="H16" s="48" t="s">
        <v>23</v>
      </c>
      <c r="I16" s="37" t="b">
        <v>0</v>
      </c>
      <c r="J16" s="47" t="s">
        <v>116</v>
      </c>
    </row>
    <row r="17" spans="1:10" x14ac:dyDescent="0.3">
      <c r="A17" s="47" t="s">
        <v>218</v>
      </c>
      <c r="B17" s="48" t="s">
        <v>53</v>
      </c>
      <c r="C17" s="48" t="s">
        <v>49</v>
      </c>
      <c r="D17" s="48" t="s">
        <v>54</v>
      </c>
      <c r="E17" s="47" t="b">
        <v>0</v>
      </c>
      <c r="F17" s="47" t="s">
        <v>116</v>
      </c>
      <c r="G17" s="48" t="s">
        <v>22</v>
      </c>
      <c r="H17" s="48" t="s">
        <v>23</v>
      </c>
      <c r="I17" s="37" t="b">
        <v>0</v>
      </c>
      <c r="J17" s="47" t="s">
        <v>116</v>
      </c>
    </row>
    <row r="18" spans="1:10" x14ac:dyDescent="0.3">
      <c r="A18" s="47" t="s">
        <v>219</v>
      </c>
      <c r="B18" s="48" t="s">
        <v>55</v>
      </c>
      <c r="C18" s="48" t="s">
        <v>49</v>
      </c>
      <c r="D18" s="48" t="s">
        <v>56</v>
      </c>
      <c r="E18" s="47" t="b">
        <v>0</v>
      </c>
      <c r="F18" s="47" t="s">
        <v>116</v>
      </c>
      <c r="G18" s="48" t="s">
        <v>22</v>
      </c>
      <c r="H18" s="48" t="s">
        <v>23</v>
      </c>
      <c r="I18" s="37" t="b">
        <v>0</v>
      </c>
      <c r="J18" s="47" t="s">
        <v>116</v>
      </c>
    </row>
    <row r="19" spans="1:10" x14ac:dyDescent="0.3">
      <c r="A19" s="47" t="s">
        <v>220</v>
      </c>
      <c r="B19" s="48" t="s">
        <v>57</v>
      </c>
      <c r="C19" s="48" t="s">
        <v>49</v>
      </c>
      <c r="D19" s="48" t="s">
        <v>58</v>
      </c>
      <c r="E19" s="47" t="b">
        <v>0</v>
      </c>
      <c r="F19" s="47" t="s">
        <v>116</v>
      </c>
      <c r="G19" s="48" t="s">
        <v>22</v>
      </c>
      <c r="H19" s="48" t="s">
        <v>23</v>
      </c>
      <c r="I19" s="37" t="b">
        <v>0</v>
      </c>
      <c r="J19" s="47" t="s">
        <v>116</v>
      </c>
    </row>
    <row r="20" spans="1:10" x14ac:dyDescent="0.3">
      <c r="A20" s="47" t="s">
        <v>221</v>
      </c>
      <c r="B20" s="48" t="s">
        <v>59</v>
      </c>
      <c r="C20" s="48" t="s">
        <v>49</v>
      </c>
      <c r="D20" s="48" t="s">
        <v>60</v>
      </c>
      <c r="E20" s="47" t="b">
        <v>0</v>
      </c>
      <c r="F20" s="47" t="s">
        <v>116</v>
      </c>
      <c r="G20" s="48" t="s">
        <v>22</v>
      </c>
      <c r="H20" s="48" t="s">
        <v>23</v>
      </c>
      <c r="I20" s="37" t="b">
        <v>0</v>
      </c>
      <c r="J20" s="47" t="s">
        <v>116</v>
      </c>
    </row>
    <row r="21" spans="1:10" x14ac:dyDescent="0.3">
      <c r="A21" s="47" t="s">
        <v>222</v>
      </c>
      <c r="B21" s="48" t="s">
        <v>61</v>
      </c>
      <c r="C21" s="48" t="s">
        <v>49</v>
      </c>
      <c r="D21" s="48" t="s">
        <v>62</v>
      </c>
      <c r="E21" s="47" t="b">
        <v>0</v>
      </c>
      <c r="F21" s="47" t="s">
        <v>116</v>
      </c>
      <c r="G21" s="48" t="s">
        <v>22</v>
      </c>
      <c r="H21" s="48" t="s">
        <v>23</v>
      </c>
      <c r="I21" s="37" t="b">
        <v>0</v>
      </c>
      <c r="J21" s="47" t="s">
        <v>116</v>
      </c>
    </row>
    <row r="22" spans="1:10" x14ac:dyDescent="0.3">
      <c r="A22" s="47" t="s">
        <v>223</v>
      </c>
      <c r="B22" s="45" t="s">
        <v>63</v>
      </c>
      <c r="C22" s="45" t="s">
        <v>64</v>
      </c>
      <c r="D22" s="45" t="s">
        <v>65</v>
      </c>
      <c r="E22" s="47" t="b">
        <v>1</v>
      </c>
      <c r="F22" s="47" t="s">
        <v>114</v>
      </c>
      <c r="G22" s="48" t="s">
        <v>66</v>
      </c>
      <c r="H22" s="48" t="s">
        <v>67</v>
      </c>
      <c r="I22" s="37" t="b">
        <v>0</v>
      </c>
      <c r="J22" s="47" t="s">
        <v>116</v>
      </c>
    </row>
    <row r="23" spans="1:10" x14ac:dyDescent="0.3">
      <c r="A23" s="47" t="s">
        <v>224</v>
      </c>
      <c r="B23" s="45" t="s">
        <v>63</v>
      </c>
      <c r="C23" s="45" t="s">
        <v>64</v>
      </c>
      <c r="D23" s="45" t="s">
        <v>65</v>
      </c>
      <c r="E23" s="47" t="b">
        <v>1</v>
      </c>
      <c r="F23" s="47" t="s">
        <v>114</v>
      </c>
      <c r="G23" s="46" t="s">
        <v>68</v>
      </c>
      <c r="H23" s="46" t="s">
        <v>69</v>
      </c>
      <c r="I23" s="37" t="b">
        <v>1</v>
      </c>
      <c r="J23" s="47" t="s">
        <v>118</v>
      </c>
    </row>
    <row r="24" spans="1:10" x14ac:dyDescent="0.3">
      <c r="A24" s="47" t="s">
        <v>225</v>
      </c>
      <c r="B24" s="45" t="s">
        <v>63</v>
      </c>
      <c r="C24" s="45" t="s">
        <v>64</v>
      </c>
      <c r="D24" s="45" t="s">
        <v>65</v>
      </c>
      <c r="E24" s="47" t="b">
        <v>1</v>
      </c>
      <c r="F24" s="47" t="s">
        <v>114</v>
      </c>
      <c r="G24" s="46" t="s">
        <v>70</v>
      </c>
      <c r="H24" s="46" t="s">
        <v>71</v>
      </c>
      <c r="I24" s="37" t="b">
        <v>1</v>
      </c>
      <c r="J24" s="47" t="s">
        <v>118</v>
      </c>
    </row>
    <row r="25" spans="1:10" x14ac:dyDescent="0.3">
      <c r="A25" s="47" t="s">
        <v>226</v>
      </c>
      <c r="B25" s="45" t="s">
        <v>63</v>
      </c>
      <c r="C25" s="45" t="s">
        <v>64</v>
      </c>
      <c r="D25" s="45" t="s">
        <v>65</v>
      </c>
      <c r="E25" s="47" t="b">
        <v>1</v>
      </c>
      <c r="F25" s="47" t="s">
        <v>114</v>
      </c>
      <c r="G25" s="46" t="s">
        <v>72</v>
      </c>
      <c r="H25" s="46" t="s">
        <v>73</v>
      </c>
      <c r="I25" s="37" t="b">
        <v>1</v>
      </c>
      <c r="J25" s="47" t="s">
        <v>118</v>
      </c>
    </row>
    <row r="26" spans="1:10" x14ac:dyDescent="0.3">
      <c r="A26" s="47" t="s">
        <v>227</v>
      </c>
      <c r="B26" s="46" t="s">
        <v>74</v>
      </c>
      <c r="C26" s="46" t="s">
        <v>64</v>
      </c>
      <c r="D26" s="46" t="s">
        <v>75</v>
      </c>
      <c r="E26" s="47" t="b">
        <v>1</v>
      </c>
      <c r="F26" s="47" t="s">
        <v>115</v>
      </c>
      <c r="G26" s="48" t="s">
        <v>66</v>
      </c>
      <c r="H26" s="48" t="s">
        <v>67</v>
      </c>
      <c r="I26" s="37" t="b">
        <v>0</v>
      </c>
      <c r="J26" s="47" t="s">
        <v>116</v>
      </c>
    </row>
    <row r="27" spans="1:10" x14ac:dyDescent="0.3">
      <c r="A27" s="47" t="s">
        <v>228</v>
      </c>
      <c r="B27" s="46" t="s">
        <v>74</v>
      </c>
      <c r="C27" s="46" t="s">
        <v>64</v>
      </c>
      <c r="D27" s="46" t="s">
        <v>75</v>
      </c>
      <c r="E27" s="47" t="b">
        <v>1</v>
      </c>
      <c r="F27" s="47" t="s">
        <v>115</v>
      </c>
      <c r="G27" s="46" t="s">
        <v>68</v>
      </c>
      <c r="H27" s="46" t="s">
        <v>69</v>
      </c>
      <c r="I27" s="37" t="b">
        <v>1</v>
      </c>
      <c r="J27" s="47" t="s">
        <v>118</v>
      </c>
    </row>
    <row r="28" spans="1:10" x14ac:dyDescent="0.3">
      <c r="A28" s="47" t="s">
        <v>229</v>
      </c>
      <c r="B28" s="46" t="s">
        <v>74</v>
      </c>
      <c r="C28" s="46" t="s">
        <v>64</v>
      </c>
      <c r="D28" s="46" t="s">
        <v>75</v>
      </c>
      <c r="E28" s="47" t="b">
        <v>1</v>
      </c>
      <c r="F28" s="47" t="s">
        <v>115</v>
      </c>
      <c r="G28" s="49" t="s">
        <v>76</v>
      </c>
      <c r="H28" s="49" t="s">
        <v>77</v>
      </c>
      <c r="I28" s="37" t="b">
        <v>1</v>
      </c>
      <c r="J28" s="47" t="s">
        <v>119</v>
      </c>
    </row>
    <row r="29" spans="1:10" x14ac:dyDescent="0.3">
      <c r="A29" s="47" t="s">
        <v>230</v>
      </c>
      <c r="B29" s="46" t="s">
        <v>74</v>
      </c>
      <c r="C29" s="46" t="s">
        <v>64</v>
      </c>
      <c r="D29" s="46" t="s">
        <v>75</v>
      </c>
      <c r="E29" s="47" t="b">
        <v>1</v>
      </c>
      <c r="F29" s="47" t="s">
        <v>115</v>
      </c>
      <c r="G29" s="49" t="s">
        <v>78</v>
      </c>
      <c r="H29" s="49" t="s">
        <v>79</v>
      </c>
      <c r="I29" s="37" t="b">
        <v>1</v>
      </c>
      <c r="J29" s="47" t="s">
        <v>119</v>
      </c>
    </row>
    <row r="30" spans="1:10" x14ac:dyDescent="0.3">
      <c r="A30" s="47" t="s">
        <v>231</v>
      </c>
      <c r="B30" s="46" t="s">
        <v>74</v>
      </c>
      <c r="C30" s="46" t="s">
        <v>64</v>
      </c>
      <c r="D30" s="46" t="s">
        <v>75</v>
      </c>
      <c r="E30" s="47" t="b">
        <v>1</v>
      </c>
      <c r="F30" s="47" t="s">
        <v>115</v>
      </c>
      <c r="G30" s="46" t="s">
        <v>72</v>
      </c>
      <c r="H30" s="46" t="s">
        <v>73</v>
      </c>
      <c r="I30" s="37" t="b">
        <v>1</v>
      </c>
      <c r="J30" s="47" t="s">
        <v>118</v>
      </c>
    </row>
    <row r="31" spans="1:10" x14ac:dyDescent="0.3">
      <c r="A31" s="47" t="s">
        <v>232</v>
      </c>
      <c r="B31" s="46" t="s">
        <v>74</v>
      </c>
      <c r="C31" s="46" t="s">
        <v>64</v>
      </c>
      <c r="D31" s="46" t="s">
        <v>75</v>
      </c>
      <c r="E31" s="47" t="b">
        <v>1</v>
      </c>
      <c r="F31" s="47" t="s">
        <v>115</v>
      </c>
      <c r="G31" s="48" t="s">
        <v>80</v>
      </c>
      <c r="H31" s="48" t="s">
        <v>81</v>
      </c>
      <c r="I31" s="37" t="b">
        <v>0</v>
      </c>
      <c r="J31" s="47" t="s">
        <v>116</v>
      </c>
    </row>
    <row r="32" spans="1:10" x14ac:dyDescent="0.3">
      <c r="A32" s="47" t="s">
        <v>233</v>
      </c>
      <c r="B32" s="46" t="s">
        <v>1460</v>
      </c>
      <c r="C32" s="46" t="s">
        <v>2336</v>
      </c>
      <c r="D32" s="46" t="s">
        <v>4655</v>
      </c>
      <c r="E32" s="47" t="b">
        <v>1</v>
      </c>
      <c r="F32" s="47" t="s">
        <v>115</v>
      </c>
      <c r="G32" s="46" t="s">
        <v>84</v>
      </c>
      <c r="H32" s="46" t="s">
        <v>85</v>
      </c>
      <c r="I32" s="37" t="b">
        <v>1</v>
      </c>
      <c r="J32" s="47" t="s">
        <v>118</v>
      </c>
    </row>
    <row r="33" spans="1:10" x14ac:dyDescent="0.3">
      <c r="A33" s="47" t="s">
        <v>234</v>
      </c>
      <c r="B33" s="46" t="s">
        <v>1460</v>
      </c>
      <c r="C33" s="46" t="s">
        <v>2336</v>
      </c>
      <c r="D33" s="46" t="s">
        <v>83</v>
      </c>
      <c r="E33" s="47" t="b">
        <v>1</v>
      </c>
      <c r="F33" s="47" t="s">
        <v>115</v>
      </c>
      <c r="G33" s="46" t="s">
        <v>86</v>
      </c>
      <c r="H33" s="46" t="s">
        <v>87</v>
      </c>
      <c r="I33" s="37" t="b">
        <v>1</v>
      </c>
      <c r="J33" s="47" t="s">
        <v>118</v>
      </c>
    </row>
    <row r="34" spans="1:10" x14ac:dyDescent="0.3">
      <c r="A34" s="47" t="s">
        <v>235</v>
      </c>
      <c r="B34" s="46" t="s">
        <v>1460</v>
      </c>
      <c r="C34" s="46" t="s">
        <v>2336</v>
      </c>
      <c r="D34" s="46" t="s">
        <v>83</v>
      </c>
      <c r="E34" s="47" t="b">
        <v>1</v>
      </c>
      <c r="F34" s="47" t="s">
        <v>115</v>
      </c>
      <c r="G34" s="48" t="s">
        <v>88</v>
      </c>
      <c r="H34" s="48" t="s">
        <v>89</v>
      </c>
      <c r="I34" s="37" t="b">
        <v>0</v>
      </c>
      <c r="J34" s="47" t="s">
        <v>116</v>
      </c>
    </row>
    <row r="35" spans="1:10" x14ac:dyDescent="0.3">
      <c r="A35" s="47" t="s">
        <v>236</v>
      </c>
      <c r="B35" s="46" t="s">
        <v>1460</v>
      </c>
      <c r="C35" s="46" t="s">
        <v>2336</v>
      </c>
      <c r="D35" s="46" t="s">
        <v>83</v>
      </c>
      <c r="E35" s="47" t="b">
        <v>1</v>
      </c>
      <c r="F35" s="47" t="s">
        <v>115</v>
      </c>
      <c r="G35" s="49" t="s">
        <v>76</v>
      </c>
      <c r="H35" s="49" t="s">
        <v>77</v>
      </c>
      <c r="I35" s="37" t="b">
        <v>1</v>
      </c>
      <c r="J35" s="47" t="s">
        <v>119</v>
      </c>
    </row>
    <row r="36" spans="1:10" x14ac:dyDescent="0.3">
      <c r="A36" s="47" t="s">
        <v>237</v>
      </c>
      <c r="B36" s="49" t="s">
        <v>90</v>
      </c>
      <c r="C36" s="49" t="s">
        <v>64</v>
      </c>
      <c r="D36" s="49" t="s">
        <v>91</v>
      </c>
      <c r="E36" s="47" t="b">
        <v>1</v>
      </c>
      <c r="F36" s="47" t="s">
        <v>113</v>
      </c>
      <c r="G36" s="46" t="s">
        <v>86</v>
      </c>
      <c r="H36" s="46" t="s">
        <v>87</v>
      </c>
      <c r="I36" s="37" t="b">
        <v>1</v>
      </c>
      <c r="J36" s="47" t="s">
        <v>118</v>
      </c>
    </row>
    <row r="37" spans="1:10" x14ac:dyDescent="0.3">
      <c r="A37" s="47" t="s">
        <v>238</v>
      </c>
      <c r="B37" s="49" t="s">
        <v>90</v>
      </c>
      <c r="C37" s="49" t="s">
        <v>64</v>
      </c>
      <c r="D37" s="49" t="s">
        <v>91</v>
      </c>
      <c r="E37" s="47" t="b">
        <v>1</v>
      </c>
      <c r="F37" s="47" t="s">
        <v>113</v>
      </c>
      <c r="G37" s="48" t="s">
        <v>92</v>
      </c>
      <c r="H37" s="48" t="s">
        <v>93</v>
      </c>
      <c r="I37" s="37" t="b">
        <v>0</v>
      </c>
      <c r="J37" s="47" t="s">
        <v>116</v>
      </c>
    </row>
    <row r="38" spans="1:10" x14ac:dyDescent="0.3">
      <c r="A38" s="47" t="s">
        <v>239</v>
      </c>
      <c r="B38" s="45" t="s">
        <v>94</v>
      </c>
      <c r="C38" s="45" t="s">
        <v>64</v>
      </c>
      <c r="D38" s="45" t="s">
        <v>95</v>
      </c>
      <c r="E38" s="47" t="b">
        <v>1</v>
      </c>
      <c r="F38" s="47" t="s">
        <v>114</v>
      </c>
      <c r="G38" s="46" t="s">
        <v>96</v>
      </c>
      <c r="H38" s="46" t="s">
        <v>97</v>
      </c>
      <c r="I38" s="37" t="b">
        <v>1</v>
      </c>
      <c r="J38" s="47" t="s">
        <v>118</v>
      </c>
    </row>
    <row r="39" spans="1:10" x14ac:dyDescent="0.3">
      <c r="A39" s="47" t="s">
        <v>240</v>
      </c>
      <c r="B39" s="45" t="s">
        <v>94</v>
      </c>
      <c r="C39" s="45" t="s">
        <v>64</v>
      </c>
      <c r="D39" s="45" t="s">
        <v>95</v>
      </c>
      <c r="E39" s="47" t="b">
        <v>1</v>
      </c>
      <c r="F39" s="47" t="s">
        <v>114</v>
      </c>
      <c r="G39" s="46" t="s">
        <v>98</v>
      </c>
      <c r="H39" s="46" t="s">
        <v>99</v>
      </c>
      <c r="I39" s="37" t="b">
        <v>1</v>
      </c>
      <c r="J39" s="47" t="s">
        <v>118</v>
      </c>
    </row>
    <row r="40" spans="1:10" x14ac:dyDescent="0.3">
      <c r="A40" s="47" t="s">
        <v>241</v>
      </c>
      <c r="B40" s="45" t="s">
        <v>94</v>
      </c>
      <c r="C40" s="45" t="s">
        <v>64</v>
      </c>
      <c r="D40" s="45" t="s">
        <v>95</v>
      </c>
      <c r="E40" s="47" t="b">
        <v>1</v>
      </c>
      <c r="F40" s="47" t="s">
        <v>114</v>
      </c>
      <c r="G40" s="46" t="s">
        <v>70</v>
      </c>
      <c r="H40" s="46" t="s">
        <v>71</v>
      </c>
      <c r="I40" s="37" t="b">
        <v>1</v>
      </c>
      <c r="J40" s="47" t="s">
        <v>118</v>
      </c>
    </row>
    <row r="41" spans="1:10" x14ac:dyDescent="0.3">
      <c r="A41" s="47" t="s">
        <v>242</v>
      </c>
      <c r="B41" s="45" t="s">
        <v>94</v>
      </c>
      <c r="C41" s="45" t="s">
        <v>64</v>
      </c>
      <c r="D41" s="45" t="s">
        <v>95</v>
      </c>
      <c r="E41" s="47" t="b">
        <v>1</v>
      </c>
      <c r="F41" s="47" t="s">
        <v>114</v>
      </c>
      <c r="G41" s="48" t="s">
        <v>34</v>
      </c>
      <c r="H41" s="48" t="s">
        <v>35</v>
      </c>
      <c r="I41" s="37" t="b">
        <v>0</v>
      </c>
      <c r="J41" s="47" t="s">
        <v>116</v>
      </c>
    </row>
    <row r="42" spans="1:10" x14ac:dyDescent="0.3">
      <c r="A42" s="47" t="s">
        <v>243</v>
      </c>
      <c r="B42" s="45" t="s">
        <v>94</v>
      </c>
      <c r="C42" s="45" t="s">
        <v>64</v>
      </c>
      <c r="D42" s="45" t="s">
        <v>95</v>
      </c>
      <c r="E42" s="47" t="b">
        <v>1</v>
      </c>
      <c r="F42" s="47" t="s">
        <v>114</v>
      </c>
      <c r="G42" s="48" t="s">
        <v>100</v>
      </c>
      <c r="H42" s="48" t="s">
        <v>101</v>
      </c>
      <c r="I42" s="37" t="b">
        <v>0</v>
      </c>
      <c r="J42" s="47" t="s">
        <v>116</v>
      </c>
    </row>
    <row r="43" spans="1:10" x14ac:dyDescent="0.3">
      <c r="A43" s="47" t="s">
        <v>244</v>
      </c>
      <c r="B43" s="49" t="s">
        <v>102</v>
      </c>
      <c r="C43" s="49" t="s">
        <v>2337</v>
      </c>
      <c r="D43" s="49" t="s">
        <v>103</v>
      </c>
      <c r="E43" s="47" t="b">
        <v>1</v>
      </c>
      <c r="F43" s="47" t="s">
        <v>113</v>
      </c>
      <c r="G43" s="46" t="s">
        <v>104</v>
      </c>
      <c r="H43" s="46" t="s">
        <v>105</v>
      </c>
      <c r="I43" s="37" t="b">
        <v>1</v>
      </c>
      <c r="J43" s="47" t="s">
        <v>118</v>
      </c>
    </row>
    <row r="44" spans="1:10" x14ac:dyDescent="0.3">
      <c r="A44" s="47" t="s">
        <v>245</v>
      </c>
      <c r="B44" s="49" t="s">
        <v>102</v>
      </c>
      <c r="C44" s="49" t="s">
        <v>2337</v>
      </c>
      <c r="D44" s="49" t="s">
        <v>103</v>
      </c>
      <c r="E44" s="47" t="b">
        <v>1</v>
      </c>
      <c r="F44" s="47" t="s">
        <v>113</v>
      </c>
      <c r="G44" s="46" t="s">
        <v>84</v>
      </c>
      <c r="H44" s="46" t="s">
        <v>85</v>
      </c>
      <c r="I44" s="37" t="b">
        <v>1</v>
      </c>
      <c r="J44" s="47" t="s">
        <v>118</v>
      </c>
    </row>
    <row r="45" spans="1:10" x14ac:dyDescent="0.3">
      <c r="A45" s="47" t="s">
        <v>246</v>
      </c>
      <c r="B45" s="49" t="s">
        <v>102</v>
      </c>
      <c r="C45" s="49" t="s">
        <v>2337</v>
      </c>
      <c r="D45" s="49" t="s">
        <v>103</v>
      </c>
      <c r="E45" s="47" t="b">
        <v>1</v>
      </c>
      <c r="F45" s="47" t="s">
        <v>113</v>
      </c>
      <c r="G45" s="48" t="s">
        <v>92</v>
      </c>
      <c r="H45" s="48" t="s">
        <v>93</v>
      </c>
      <c r="I45" s="37" t="b">
        <v>0</v>
      </c>
      <c r="J45" s="47" t="s">
        <v>116</v>
      </c>
    </row>
    <row r="46" spans="1:10" x14ac:dyDescent="0.3">
      <c r="A46" s="47" t="s">
        <v>247</v>
      </c>
      <c r="B46" s="45" t="s">
        <v>106</v>
      </c>
      <c r="C46" s="45" t="s">
        <v>64</v>
      </c>
      <c r="D46" s="45" t="s">
        <v>107</v>
      </c>
      <c r="E46" s="47" t="b">
        <v>1</v>
      </c>
      <c r="F46" s="47" t="s">
        <v>114</v>
      </c>
      <c r="G46" s="46" t="s">
        <v>72</v>
      </c>
      <c r="H46" s="46" t="s">
        <v>73</v>
      </c>
      <c r="I46" s="37" t="b">
        <v>1</v>
      </c>
      <c r="J46" s="47" t="s">
        <v>118</v>
      </c>
    </row>
    <row r="47" spans="1:10" x14ac:dyDescent="0.3">
      <c r="A47" s="47" t="s">
        <v>248</v>
      </c>
      <c r="B47" s="45" t="s">
        <v>106</v>
      </c>
      <c r="C47" s="45" t="s">
        <v>64</v>
      </c>
      <c r="D47" s="45" t="s">
        <v>107</v>
      </c>
      <c r="E47" s="47" t="b">
        <v>1</v>
      </c>
      <c r="F47" s="47" t="s">
        <v>114</v>
      </c>
      <c r="G47" s="48" t="s">
        <v>80</v>
      </c>
      <c r="H47" s="48" t="s">
        <v>81</v>
      </c>
      <c r="I47" s="37" t="b">
        <v>0</v>
      </c>
      <c r="J47" s="47" t="s">
        <v>116</v>
      </c>
    </row>
    <row r="48" spans="1:10" x14ac:dyDescent="0.3">
      <c r="A48" s="47" t="s">
        <v>249</v>
      </c>
      <c r="B48" s="45" t="s">
        <v>108</v>
      </c>
      <c r="C48" s="45" t="s">
        <v>64</v>
      </c>
      <c r="D48" s="45" t="s">
        <v>109</v>
      </c>
      <c r="E48" s="47" t="b">
        <v>1</v>
      </c>
      <c r="F48" s="47" t="s">
        <v>114</v>
      </c>
      <c r="G48" s="48" t="s">
        <v>88</v>
      </c>
      <c r="H48" s="48" t="s">
        <v>89</v>
      </c>
      <c r="I48" s="37" t="b">
        <v>0</v>
      </c>
      <c r="J48" s="47" t="s">
        <v>116</v>
      </c>
    </row>
    <row r="49" spans="1:10" x14ac:dyDescent="0.3">
      <c r="A49" s="47" t="s">
        <v>250</v>
      </c>
      <c r="B49" s="45" t="s">
        <v>108</v>
      </c>
      <c r="C49" s="45" t="s">
        <v>64</v>
      </c>
      <c r="D49" s="45" t="s">
        <v>109</v>
      </c>
      <c r="E49" s="47" t="b">
        <v>1</v>
      </c>
      <c r="F49" s="47" t="s">
        <v>114</v>
      </c>
      <c r="G49" s="49" t="s">
        <v>76</v>
      </c>
      <c r="H49" s="49" t="s">
        <v>77</v>
      </c>
      <c r="I49" s="37" t="b">
        <v>1</v>
      </c>
      <c r="J49" s="47" t="s">
        <v>119</v>
      </c>
    </row>
    <row r="50" spans="1:10" x14ac:dyDescent="0.3">
      <c r="A50" s="47" t="s">
        <v>251</v>
      </c>
      <c r="B50" s="45" t="s">
        <v>108</v>
      </c>
      <c r="C50" s="45" t="s">
        <v>64</v>
      </c>
      <c r="D50" s="45" t="s">
        <v>109</v>
      </c>
      <c r="E50" s="47" t="b">
        <v>1</v>
      </c>
      <c r="F50" s="47" t="s">
        <v>114</v>
      </c>
      <c r="G50" s="49" t="s">
        <v>110</v>
      </c>
      <c r="H50" s="49" t="s">
        <v>111</v>
      </c>
      <c r="I50" s="37" t="b">
        <v>1</v>
      </c>
      <c r="J50" s="47" t="s">
        <v>119</v>
      </c>
    </row>
    <row r="51" spans="1:10" x14ac:dyDescent="0.3">
      <c r="A51" s="47" t="s">
        <v>1461</v>
      </c>
      <c r="B51" s="46" t="s">
        <v>1462</v>
      </c>
      <c r="C51" s="46" t="s">
        <v>4656</v>
      </c>
      <c r="D51" s="46" t="s">
        <v>1463</v>
      </c>
      <c r="E51" s="47" t="b">
        <v>1</v>
      </c>
      <c r="F51" s="47" t="s">
        <v>115</v>
      </c>
      <c r="G51" s="48" t="s">
        <v>1464</v>
      </c>
      <c r="H51" s="48" t="s">
        <v>542</v>
      </c>
      <c r="I51" s="37" t="b">
        <v>0</v>
      </c>
      <c r="J51" s="47" t="s">
        <v>116</v>
      </c>
    </row>
    <row r="52" spans="1:10" x14ac:dyDescent="0.3">
      <c r="A52" s="47" t="s">
        <v>1465</v>
      </c>
      <c r="B52" s="46" t="s">
        <v>1462</v>
      </c>
      <c r="C52" s="46" t="s">
        <v>4656</v>
      </c>
      <c r="D52" s="46" t="s">
        <v>1463</v>
      </c>
      <c r="E52" s="47" t="b">
        <v>1</v>
      </c>
      <c r="F52" s="47" t="s">
        <v>115</v>
      </c>
      <c r="G52" s="49" t="s">
        <v>1466</v>
      </c>
      <c r="H52" s="49" t="s">
        <v>132</v>
      </c>
      <c r="I52" s="37" t="b">
        <v>1</v>
      </c>
      <c r="J52" s="47" t="s">
        <v>119</v>
      </c>
    </row>
    <row r="53" spans="1:10" x14ac:dyDescent="0.3">
      <c r="A53" s="47" t="s">
        <v>1467</v>
      </c>
      <c r="B53" s="46" t="s">
        <v>1462</v>
      </c>
      <c r="C53" s="46" t="s">
        <v>4656</v>
      </c>
      <c r="D53" s="46" t="s">
        <v>1463</v>
      </c>
      <c r="E53" s="47" t="b">
        <v>1</v>
      </c>
      <c r="F53" s="47" t="s">
        <v>115</v>
      </c>
      <c r="G53" s="49" t="s">
        <v>1468</v>
      </c>
      <c r="H53" s="49" t="s">
        <v>79</v>
      </c>
      <c r="I53" s="37" t="b">
        <v>1</v>
      </c>
      <c r="J53" s="47" t="s">
        <v>119</v>
      </c>
    </row>
    <row r="54" spans="1:10" x14ac:dyDescent="0.3">
      <c r="A54" s="47" t="s">
        <v>1469</v>
      </c>
      <c r="B54" s="46" t="s">
        <v>1462</v>
      </c>
      <c r="C54" s="46" t="s">
        <v>4656</v>
      </c>
      <c r="D54" s="46" t="s">
        <v>1463</v>
      </c>
      <c r="E54" s="47" t="b">
        <v>1</v>
      </c>
      <c r="F54" s="47" t="s">
        <v>115</v>
      </c>
      <c r="G54" s="49" t="s">
        <v>1470</v>
      </c>
      <c r="H54" s="49" t="s">
        <v>111</v>
      </c>
      <c r="I54" s="37" t="b">
        <v>1</v>
      </c>
      <c r="J54" s="47" t="s">
        <v>119</v>
      </c>
    </row>
    <row r="55" spans="1:10" x14ac:dyDescent="0.3">
      <c r="A55" s="47" t="s">
        <v>1471</v>
      </c>
      <c r="B55" s="46" t="s">
        <v>1462</v>
      </c>
      <c r="C55" s="46" t="s">
        <v>4656</v>
      </c>
      <c r="D55" s="46" t="s">
        <v>1463</v>
      </c>
      <c r="E55" s="47" t="b">
        <v>1</v>
      </c>
      <c r="F55" s="47" t="s">
        <v>115</v>
      </c>
      <c r="G55" s="48" t="s">
        <v>1472</v>
      </c>
      <c r="H55" s="48" t="s">
        <v>101</v>
      </c>
      <c r="I55" s="37" t="b">
        <v>0</v>
      </c>
      <c r="J55" s="47" t="s">
        <v>116</v>
      </c>
    </row>
    <row r="56" spans="1:10" x14ac:dyDescent="0.3">
      <c r="A56" s="47" t="s">
        <v>1473</v>
      </c>
      <c r="B56" s="49" t="s">
        <v>1474</v>
      </c>
      <c r="C56" s="49" t="s">
        <v>816</v>
      </c>
      <c r="D56" s="49" t="s">
        <v>1475</v>
      </c>
      <c r="E56" s="50" t="s">
        <v>1476</v>
      </c>
      <c r="F56" s="50" t="s">
        <v>113</v>
      </c>
      <c r="G56" s="46" t="s">
        <v>1477</v>
      </c>
      <c r="H56" s="46" t="s">
        <v>97</v>
      </c>
      <c r="I56" s="37" t="b">
        <v>1</v>
      </c>
      <c r="J56" s="47" t="s">
        <v>118</v>
      </c>
    </row>
    <row r="57" spans="1:10" x14ac:dyDescent="0.3">
      <c r="A57" s="47" t="s">
        <v>1478</v>
      </c>
      <c r="B57" s="49" t="s">
        <v>1474</v>
      </c>
      <c r="C57" s="49" t="s">
        <v>816</v>
      </c>
      <c r="D57" s="49" t="s">
        <v>1475</v>
      </c>
      <c r="E57" s="50" t="s">
        <v>1476</v>
      </c>
      <c r="F57" s="50" t="s">
        <v>113</v>
      </c>
      <c r="G57" s="46" t="s">
        <v>1479</v>
      </c>
      <c r="H57" s="46" t="s">
        <v>105</v>
      </c>
      <c r="I57" s="37" t="b">
        <v>1</v>
      </c>
      <c r="J57" s="47" t="s">
        <v>118</v>
      </c>
    </row>
    <row r="58" spans="1:10" x14ac:dyDescent="0.3">
      <c r="A58" s="47" t="s">
        <v>1480</v>
      </c>
      <c r="B58" s="49" t="s">
        <v>1474</v>
      </c>
      <c r="C58" s="49" t="s">
        <v>816</v>
      </c>
      <c r="D58" s="49" t="s">
        <v>1475</v>
      </c>
      <c r="E58" s="50" t="s">
        <v>1476</v>
      </c>
      <c r="F58" s="50" t="s">
        <v>113</v>
      </c>
      <c r="G58" s="46" t="s">
        <v>1481</v>
      </c>
      <c r="H58" s="46" t="s">
        <v>153</v>
      </c>
      <c r="I58" s="37" t="b">
        <v>1</v>
      </c>
      <c r="J58" s="47" t="s">
        <v>118</v>
      </c>
    </row>
    <row r="59" spans="1:10" x14ac:dyDescent="0.3">
      <c r="A59" s="47" t="s">
        <v>1482</v>
      </c>
      <c r="B59" s="49" t="s">
        <v>1474</v>
      </c>
      <c r="C59" s="49" t="s">
        <v>816</v>
      </c>
      <c r="D59" s="49" t="s">
        <v>1475</v>
      </c>
      <c r="E59" s="50" t="s">
        <v>1476</v>
      </c>
      <c r="F59" s="50" t="s">
        <v>113</v>
      </c>
      <c r="G59" s="46" t="s">
        <v>1483</v>
      </c>
      <c r="H59" s="46" t="s">
        <v>147</v>
      </c>
      <c r="I59" s="37" t="b">
        <v>1</v>
      </c>
      <c r="J59" s="47" t="s">
        <v>118</v>
      </c>
    </row>
    <row r="60" spans="1:10" x14ac:dyDescent="0.3">
      <c r="A60" s="47" t="s">
        <v>1484</v>
      </c>
      <c r="B60" s="49" t="s">
        <v>1474</v>
      </c>
      <c r="C60" s="49" t="s">
        <v>816</v>
      </c>
      <c r="D60" s="49" t="s">
        <v>1475</v>
      </c>
      <c r="E60" s="50" t="s">
        <v>1476</v>
      </c>
      <c r="F60" s="50" t="s">
        <v>113</v>
      </c>
      <c r="G60" s="46" t="s">
        <v>1485</v>
      </c>
      <c r="H60" s="46" t="s">
        <v>143</v>
      </c>
      <c r="I60" s="37" t="b">
        <v>1</v>
      </c>
      <c r="J60" s="47" t="s">
        <v>118</v>
      </c>
    </row>
    <row r="61" spans="1:10" x14ac:dyDescent="0.3">
      <c r="A61" s="47" t="s">
        <v>1486</v>
      </c>
      <c r="B61" s="49" t="s">
        <v>1474</v>
      </c>
      <c r="C61" s="49" t="s">
        <v>816</v>
      </c>
      <c r="D61" s="49" t="s">
        <v>1475</v>
      </c>
      <c r="E61" s="50" t="s">
        <v>1476</v>
      </c>
      <c r="F61" s="50" t="s">
        <v>113</v>
      </c>
      <c r="G61" s="49" t="s">
        <v>1468</v>
      </c>
      <c r="H61" s="49" t="s">
        <v>79</v>
      </c>
      <c r="I61" s="37" t="b">
        <v>1</v>
      </c>
      <c r="J61" s="47" t="s">
        <v>119</v>
      </c>
    </row>
    <row r="62" spans="1:10" x14ac:dyDescent="0.3">
      <c r="A62" s="47" t="s">
        <v>1487</v>
      </c>
      <c r="B62" s="49" t="s">
        <v>1474</v>
      </c>
      <c r="C62" s="49" t="s">
        <v>816</v>
      </c>
      <c r="D62" s="49" t="s">
        <v>1475</v>
      </c>
      <c r="E62" s="50" t="s">
        <v>1476</v>
      </c>
      <c r="F62" s="50" t="s">
        <v>113</v>
      </c>
      <c r="G62" s="46" t="s">
        <v>1488</v>
      </c>
      <c r="H62" s="46" t="s">
        <v>71</v>
      </c>
      <c r="I62" s="37" t="b">
        <v>1</v>
      </c>
      <c r="J62" s="47" t="s">
        <v>118</v>
      </c>
    </row>
    <row r="63" spans="1:10" x14ac:dyDescent="0.3">
      <c r="A63" s="47" t="s">
        <v>1489</v>
      </c>
      <c r="B63" s="48" t="s">
        <v>1490</v>
      </c>
      <c r="C63" s="48" t="s">
        <v>816</v>
      </c>
      <c r="D63" s="48" t="s">
        <v>1491</v>
      </c>
      <c r="E63" s="47" t="b">
        <v>0</v>
      </c>
      <c r="F63" s="47" t="s">
        <v>116</v>
      </c>
      <c r="G63" s="46" t="s">
        <v>1485</v>
      </c>
      <c r="H63" s="46" t="s">
        <v>143</v>
      </c>
      <c r="I63" s="37" t="b">
        <v>1</v>
      </c>
      <c r="J63" s="47" t="s">
        <v>118</v>
      </c>
    </row>
    <row r="64" spans="1:10" x14ac:dyDescent="0.3">
      <c r="A64" s="47" t="s">
        <v>1492</v>
      </c>
      <c r="B64" s="48" t="s">
        <v>1490</v>
      </c>
      <c r="C64" s="48" t="s">
        <v>816</v>
      </c>
      <c r="D64" s="48" t="s">
        <v>1491</v>
      </c>
      <c r="E64" s="47" t="b">
        <v>0</v>
      </c>
      <c r="F64" s="47" t="s">
        <v>116</v>
      </c>
      <c r="G64" s="46" t="s">
        <v>1493</v>
      </c>
      <c r="H64" s="46" t="s">
        <v>87</v>
      </c>
      <c r="I64" s="37" t="b">
        <v>1</v>
      </c>
      <c r="J64" s="47" t="s">
        <v>118</v>
      </c>
    </row>
    <row r="65" spans="1:10" x14ac:dyDescent="0.3">
      <c r="A65" s="47" t="s">
        <v>1494</v>
      </c>
      <c r="B65" s="48" t="s">
        <v>1490</v>
      </c>
      <c r="C65" s="48" t="s">
        <v>816</v>
      </c>
      <c r="D65" s="48" t="s">
        <v>1491</v>
      </c>
      <c r="E65" s="47" t="b">
        <v>0</v>
      </c>
      <c r="F65" s="47" t="s">
        <v>116</v>
      </c>
      <c r="G65" s="49" t="s">
        <v>1468</v>
      </c>
      <c r="H65" s="49" t="s">
        <v>79</v>
      </c>
      <c r="I65" s="37" t="b">
        <v>1</v>
      </c>
      <c r="J65" s="47" t="s">
        <v>119</v>
      </c>
    </row>
    <row r="66" spans="1:10" x14ac:dyDescent="0.3">
      <c r="A66" s="47" t="s">
        <v>1495</v>
      </c>
      <c r="B66" s="48" t="s">
        <v>1490</v>
      </c>
      <c r="C66" s="48" t="s">
        <v>816</v>
      </c>
      <c r="D66" s="48" t="s">
        <v>1491</v>
      </c>
      <c r="E66" s="47" t="b">
        <v>0</v>
      </c>
      <c r="F66" s="47" t="s">
        <v>116</v>
      </c>
      <c r="G66" s="49" t="s">
        <v>1470</v>
      </c>
      <c r="H66" s="49" t="s">
        <v>111</v>
      </c>
      <c r="I66" s="37" t="b">
        <v>1</v>
      </c>
      <c r="J66" s="47" t="s">
        <v>119</v>
      </c>
    </row>
    <row r="67" spans="1:10" x14ac:dyDescent="0.3">
      <c r="A67" s="47" t="s">
        <v>1496</v>
      </c>
      <c r="B67" s="48" t="s">
        <v>1497</v>
      </c>
      <c r="C67" s="48" t="s">
        <v>2339</v>
      </c>
      <c r="D67" s="48" t="s">
        <v>1498</v>
      </c>
      <c r="E67" s="47" t="b">
        <v>0</v>
      </c>
      <c r="F67" s="47" t="s">
        <v>116</v>
      </c>
      <c r="G67" s="48" t="s">
        <v>66</v>
      </c>
      <c r="H67" s="48" t="s">
        <v>67</v>
      </c>
      <c r="I67" s="37" t="b">
        <v>0</v>
      </c>
      <c r="J67" s="47" t="s">
        <v>116</v>
      </c>
    </row>
    <row r="68" spans="1:10" x14ac:dyDescent="0.3">
      <c r="A68" s="47" t="s">
        <v>1499</v>
      </c>
      <c r="B68" s="48" t="s">
        <v>1497</v>
      </c>
      <c r="C68" s="48" t="s">
        <v>2339</v>
      </c>
      <c r="D68" s="48" t="s">
        <v>1498</v>
      </c>
      <c r="E68" s="47" t="b">
        <v>0</v>
      </c>
      <c r="F68" s="47" t="s">
        <v>116</v>
      </c>
      <c r="G68" s="46" t="s">
        <v>86</v>
      </c>
      <c r="H68" s="46" t="s">
        <v>87</v>
      </c>
      <c r="I68" s="37" t="b">
        <v>1</v>
      </c>
      <c r="J68" s="47" t="s">
        <v>118</v>
      </c>
    </row>
    <row r="69" spans="1:10" x14ac:dyDescent="0.3">
      <c r="A69" s="47" t="s">
        <v>1500</v>
      </c>
      <c r="B69" s="48" t="s">
        <v>1497</v>
      </c>
      <c r="C69" s="48" t="s">
        <v>2339</v>
      </c>
      <c r="D69" s="48" t="s">
        <v>1498</v>
      </c>
      <c r="E69" s="47" t="b">
        <v>0</v>
      </c>
      <c r="F69" s="47" t="s">
        <v>116</v>
      </c>
      <c r="G69" s="49" t="s">
        <v>76</v>
      </c>
      <c r="H69" s="49" t="s">
        <v>77</v>
      </c>
      <c r="I69" s="37" t="b">
        <v>1</v>
      </c>
      <c r="J69" s="47" t="s">
        <v>119</v>
      </c>
    </row>
    <row r="70" spans="1:10" x14ac:dyDescent="0.3">
      <c r="A70" s="47" t="s">
        <v>1501</v>
      </c>
      <c r="B70" s="48" t="s">
        <v>1497</v>
      </c>
      <c r="C70" s="48" t="s">
        <v>2339</v>
      </c>
      <c r="D70" s="48" t="s">
        <v>1498</v>
      </c>
      <c r="E70" s="47" t="b">
        <v>0</v>
      </c>
      <c r="F70" s="47" t="s">
        <v>116</v>
      </c>
      <c r="G70" s="49" t="s">
        <v>110</v>
      </c>
      <c r="H70" s="49" t="s">
        <v>111</v>
      </c>
      <c r="I70" s="37" t="b">
        <v>1</v>
      </c>
      <c r="J70" s="47" t="s">
        <v>119</v>
      </c>
    </row>
    <row r="71" spans="1:10" x14ac:dyDescent="0.3">
      <c r="A71" s="47" t="s">
        <v>1502</v>
      </c>
      <c r="B71" s="49" t="s">
        <v>1503</v>
      </c>
      <c r="C71" s="49" t="s">
        <v>816</v>
      </c>
      <c r="D71" s="49" t="s">
        <v>1504</v>
      </c>
      <c r="E71" s="50" t="s">
        <v>1476</v>
      </c>
      <c r="F71" s="50" t="s">
        <v>1505</v>
      </c>
      <c r="G71" s="48" t="s">
        <v>66</v>
      </c>
      <c r="H71" s="48" t="s">
        <v>67</v>
      </c>
      <c r="I71" s="37" t="b">
        <v>0</v>
      </c>
      <c r="J71" s="47" t="s">
        <v>116</v>
      </c>
    </row>
    <row r="72" spans="1:10" x14ac:dyDescent="0.3">
      <c r="A72" s="47" t="s">
        <v>1506</v>
      </c>
      <c r="B72" s="49" t="s">
        <v>1503</v>
      </c>
      <c r="C72" s="49" t="s">
        <v>816</v>
      </c>
      <c r="D72" s="49" t="s">
        <v>1504</v>
      </c>
      <c r="E72" s="50" t="s">
        <v>1476</v>
      </c>
      <c r="F72" s="50" t="s">
        <v>1505</v>
      </c>
      <c r="G72" s="46" t="s">
        <v>68</v>
      </c>
      <c r="H72" s="46" t="s">
        <v>69</v>
      </c>
      <c r="I72" s="37" t="b">
        <v>1</v>
      </c>
      <c r="J72" s="47" t="s">
        <v>118</v>
      </c>
    </row>
    <row r="73" spans="1:10" x14ac:dyDescent="0.3">
      <c r="A73" s="47" t="s">
        <v>1507</v>
      </c>
      <c r="B73" s="49" t="s">
        <v>1508</v>
      </c>
      <c r="C73" s="49" t="s">
        <v>816</v>
      </c>
      <c r="D73" s="49" t="s">
        <v>1509</v>
      </c>
      <c r="E73" s="50" t="s">
        <v>1476</v>
      </c>
      <c r="F73" s="50" t="s">
        <v>1505</v>
      </c>
      <c r="G73" s="48" t="s">
        <v>1464</v>
      </c>
      <c r="H73" s="48" t="s">
        <v>542</v>
      </c>
      <c r="I73" s="37" t="b">
        <v>0</v>
      </c>
      <c r="J73" s="47" t="s">
        <v>116</v>
      </c>
    </row>
    <row r="74" spans="1:10" x14ac:dyDescent="0.3">
      <c r="A74" s="47" t="s">
        <v>1510</v>
      </c>
      <c r="B74" s="49" t="s">
        <v>1508</v>
      </c>
      <c r="C74" s="49" t="s">
        <v>816</v>
      </c>
      <c r="D74" s="49" t="s">
        <v>1509</v>
      </c>
      <c r="E74" s="50" t="s">
        <v>1476</v>
      </c>
      <c r="F74" s="50" t="s">
        <v>1505</v>
      </c>
      <c r="G74" s="48" t="s">
        <v>66</v>
      </c>
      <c r="H74" s="48" t="s">
        <v>67</v>
      </c>
      <c r="I74" s="37" t="b">
        <v>0</v>
      </c>
      <c r="J74" s="47" t="s">
        <v>116</v>
      </c>
    </row>
    <row r="75" spans="1:10" x14ac:dyDescent="0.3">
      <c r="A75" s="47" t="s">
        <v>1511</v>
      </c>
      <c r="B75" s="49" t="s">
        <v>1508</v>
      </c>
      <c r="C75" s="49" t="s">
        <v>816</v>
      </c>
      <c r="D75" s="49" t="s">
        <v>1509</v>
      </c>
      <c r="E75" s="50" t="s">
        <v>1476</v>
      </c>
      <c r="F75" s="50" t="s">
        <v>1505</v>
      </c>
      <c r="G75" s="46" t="s">
        <v>104</v>
      </c>
      <c r="H75" s="46" t="s">
        <v>105</v>
      </c>
      <c r="I75" s="37" t="b">
        <v>1</v>
      </c>
      <c r="J75" s="47" t="s">
        <v>118</v>
      </c>
    </row>
    <row r="76" spans="1:10" x14ac:dyDescent="0.3">
      <c r="A76" s="47" t="s">
        <v>1512</v>
      </c>
      <c r="B76" s="49" t="s">
        <v>1508</v>
      </c>
      <c r="C76" s="49" t="s">
        <v>816</v>
      </c>
      <c r="D76" s="49" t="s">
        <v>1509</v>
      </c>
      <c r="E76" s="50" t="s">
        <v>1476</v>
      </c>
      <c r="F76" s="50" t="s">
        <v>1505</v>
      </c>
      <c r="G76" s="46" t="s">
        <v>84</v>
      </c>
      <c r="H76" s="46" t="s">
        <v>85</v>
      </c>
      <c r="I76" s="37" t="b">
        <v>1</v>
      </c>
      <c r="J76" s="47" t="s">
        <v>118</v>
      </c>
    </row>
    <row r="77" spans="1:10" x14ac:dyDescent="0.3">
      <c r="A77" s="47" t="s">
        <v>1513</v>
      </c>
      <c r="B77" s="49" t="s">
        <v>1508</v>
      </c>
      <c r="C77" s="49" t="s">
        <v>816</v>
      </c>
      <c r="D77" s="49" t="s">
        <v>1509</v>
      </c>
      <c r="E77" s="50" t="s">
        <v>1476</v>
      </c>
      <c r="F77" s="50" t="s">
        <v>1505</v>
      </c>
      <c r="G77" s="49" t="s">
        <v>1468</v>
      </c>
      <c r="H77" s="49" t="s">
        <v>79</v>
      </c>
      <c r="I77" s="37" t="b">
        <v>1</v>
      </c>
      <c r="J77" s="47" t="s">
        <v>119</v>
      </c>
    </row>
    <row r="78" spans="1:10" x14ac:dyDescent="0.3">
      <c r="A78" s="47" t="s">
        <v>1514</v>
      </c>
      <c r="B78" s="49" t="s">
        <v>1508</v>
      </c>
      <c r="C78" s="49" t="s">
        <v>816</v>
      </c>
      <c r="D78" s="49" t="s">
        <v>1509</v>
      </c>
      <c r="E78" s="50" t="s">
        <v>1476</v>
      </c>
      <c r="F78" s="50" t="s">
        <v>1505</v>
      </c>
      <c r="G78" s="48" t="s">
        <v>34</v>
      </c>
      <c r="H78" s="48" t="s">
        <v>35</v>
      </c>
      <c r="I78" s="37" t="b">
        <v>0</v>
      </c>
      <c r="J78" s="47" t="s">
        <v>116</v>
      </c>
    </row>
    <row r="79" spans="1:10" x14ac:dyDescent="0.3">
      <c r="A79" s="47" t="s">
        <v>1515</v>
      </c>
      <c r="B79" s="49" t="s">
        <v>1516</v>
      </c>
      <c r="C79" s="49" t="s">
        <v>816</v>
      </c>
      <c r="D79" s="49" t="s">
        <v>1517</v>
      </c>
      <c r="E79" s="50" t="s">
        <v>1476</v>
      </c>
      <c r="F79" s="50" t="s">
        <v>113</v>
      </c>
      <c r="G79" s="46" t="s">
        <v>104</v>
      </c>
      <c r="H79" s="46" t="s">
        <v>105</v>
      </c>
      <c r="I79" s="37" t="b">
        <v>1</v>
      </c>
      <c r="J79" s="47" t="s">
        <v>118</v>
      </c>
    </row>
    <row r="80" spans="1:10" x14ac:dyDescent="0.3">
      <c r="A80" s="47" t="s">
        <v>1518</v>
      </c>
      <c r="B80" s="49" t="s">
        <v>1516</v>
      </c>
      <c r="C80" s="49" t="s">
        <v>816</v>
      </c>
      <c r="D80" s="49" t="s">
        <v>1517</v>
      </c>
      <c r="E80" s="50" t="s">
        <v>1476</v>
      </c>
      <c r="F80" s="50" t="s">
        <v>113</v>
      </c>
      <c r="G80" s="46" t="s">
        <v>1485</v>
      </c>
      <c r="H80" s="46" t="s">
        <v>143</v>
      </c>
      <c r="I80" s="37" t="b">
        <v>1</v>
      </c>
      <c r="J80" s="47" t="s">
        <v>118</v>
      </c>
    </row>
    <row r="81" spans="1:10" x14ac:dyDescent="0.3">
      <c r="A81" s="47" t="s">
        <v>1519</v>
      </c>
      <c r="B81" s="49" t="s">
        <v>1520</v>
      </c>
      <c r="C81" s="49" t="s">
        <v>4657</v>
      </c>
      <c r="D81" s="49" t="s">
        <v>1521</v>
      </c>
      <c r="E81" s="50" t="s">
        <v>1476</v>
      </c>
      <c r="F81" s="50" t="s">
        <v>113</v>
      </c>
      <c r="G81" s="48" t="s">
        <v>1522</v>
      </c>
      <c r="H81" s="48" t="s">
        <v>45</v>
      </c>
      <c r="I81" s="37" t="b">
        <v>0</v>
      </c>
      <c r="J81" s="47" t="s">
        <v>116</v>
      </c>
    </row>
    <row r="82" spans="1:10" x14ac:dyDescent="0.3">
      <c r="A82" s="47" t="s">
        <v>1523</v>
      </c>
      <c r="B82" s="49" t="s">
        <v>1520</v>
      </c>
      <c r="C82" s="49" t="s">
        <v>4657</v>
      </c>
      <c r="D82" s="49" t="s">
        <v>1521</v>
      </c>
      <c r="E82" s="50" t="s">
        <v>1476</v>
      </c>
      <c r="F82" s="50" t="s">
        <v>113</v>
      </c>
      <c r="G82" s="49" t="s">
        <v>1524</v>
      </c>
      <c r="H82" s="49" t="s">
        <v>134</v>
      </c>
      <c r="I82" s="37" t="b">
        <v>1</v>
      </c>
      <c r="J82" s="47" t="s">
        <v>119</v>
      </c>
    </row>
    <row r="83" spans="1:10" x14ac:dyDescent="0.3">
      <c r="A83" s="47" t="s">
        <v>1525</v>
      </c>
      <c r="B83" s="49" t="s">
        <v>1520</v>
      </c>
      <c r="C83" s="49" t="s">
        <v>4657</v>
      </c>
      <c r="D83" s="49" t="s">
        <v>1521</v>
      </c>
      <c r="E83" s="50" t="s">
        <v>1476</v>
      </c>
      <c r="F83" s="50" t="s">
        <v>113</v>
      </c>
      <c r="G83" s="49" t="s">
        <v>1468</v>
      </c>
      <c r="H83" s="49" t="s">
        <v>79</v>
      </c>
      <c r="I83" s="37" t="b">
        <v>1</v>
      </c>
      <c r="J83" s="47" t="s">
        <v>119</v>
      </c>
    </row>
    <row r="84" spans="1:10" x14ac:dyDescent="0.3">
      <c r="A84" s="47" t="s">
        <v>1526</v>
      </c>
      <c r="B84" s="49" t="s">
        <v>1520</v>
      </c>
      <c r="C84" s="49" t="s">
        <v>4657</v>
      </c>
      <c r="D84" s="49" t="s">
        <v>1521</v>
      </c>
      <c r="E84" s="50" t="s">
        <v>1476</v>
      </c>
      <c r="F84" s="50" t="s">
        <v>113</v>
      </c>
      <c r="G84" s="49" t="s">
        <v>110</v>
      </c>
      <c r="H84" s="49" t="s">
        <v>111</v>
      </c>
      <c r="I84" s="37" t="b">
        <v>1</v>
      </c>
      <c r="J84" s="47" t="s">
        <v>119</v>
      </c>
    </row>
    <row r="85" spans="1:10" x14ac:dyDescent="0.3">
      <c r="A85" s="47" t="s">
        <v>1527</v>
      </c>
      <c r="B85" s="49" t="s">
        <v>1528</v>
      </c>
      <c r="C85" s="49" t="s">
        <v>816</v>
      </c>
      <c r="D85" s="49" t="s">
        <v>1529</v>
      </c>
      <c r="E85" s="50" t="s">
        <v>1476</v>
      </c>
      <c r="F85" s="50" t="s">
        <v>113</v>
      </c>
      <c r="G85" s="46" t="s">
        <v>1485</v>
      </c>
      <c r="H85" s="46" t="s">
        <v>143</v>
      </c>
      <c r="I85" s="37" t="b">
        <v>1</v>
      </c>
      <c r="J85" s="47" t="s">
        <v>118</v>
      </c>
    </row>
    <row r="86" spans="1:10" x14ac:dyDescent="0.3">
      <c r="A86" s="47" t="s">
        <v>1530</v>
      </c>
      <c r="B86" s="49" t="s">
        <v>1531</v>
      </c>
      <c r="C86" s="49" t="s">
        <v>2341</v>
      </c>
      <c r="D86" s="49" t="s">
        <v>1532</v>
      </c>
      <c r="E86" s="50" t="s">
        <v>1476</v>
      </c>
      <c r="F86" s="50" t="s">
        <v>113</v>
      </c>
      <c r="G86" s="49" t="s">
        <v>1533</v>
      </c>
      <c r="H86" s="49" t="s">
        <v>121</v>
      </c>
      <c r="I86" s="37" t="b">
        <v>1</v>
      </c>
      <c r="J86" s="47" t="s">
        <v>119</v>
      </c>
    </row>
    <row r="87" spans="1:10" x14ac:dyDescent="0.3">
      <c r="A87" s="47" t="s">
        <v>1534</v>
      </c>
      <c r="B87" s="49" t="s">
        <v>1531</v>
      </c>
      <c r="C87" s="49" t="s">
        <v>2341</v>
      </c>
      <c r="D87" s="49" t="s">
        <v>1532</v>
      </c>
      <c r="E87" s="50" t="s">
        <v>1476</v>
      </c>
      <c r="F87" s="50" t="s">
        <v>113</v>
      </c>
      <c r="G87" s="48" t="s">
        <v>88</v>
      </c>
      <c r="H87" s="48" t="s">
        <v>89</v>
      </c>
      <c r="I87" s="37" t="b">
        <v>0</v>
      </c>
      <c r="J87" s="47" t="s">
        <v>116</v>
      </c>
    </row>
    <row r="88" spans="1:10" x14ac:dyDescent="0.3">
      <c r="A88" s="47" t="s">
        <v>1535</v>
      </c>
      <c r="B88" s="49" t="s">
        <v>1531</v>
      </c>
      <c r="C88" s="49" t="s">
        <v>2341</v>
      </c>
      <c r="D88" s="49" t="s">
        <v>1532</v>
      </c>
      <c r="E88" s="50" t="s">
        <v>1476</v>
      </c>
      <c r="F88" s="50" t="s">
        <v>113</v>
      </c>
      <c r="G88" s="49" t="s">
        <v>76</v>
      </c>
      <c r="H88" s="49" t="s">
        <v>77</v>
      </c>
      <c r="I88" s="37" t="b">
        <v>1</v>
      </c>
      <c r="J88" s="47" t="s">
        <v>119</v>
      </c>
    </row>
    <row r="89" spans="1:10" x14ac:dyDescent="0.3">
      <c r="A89" s="47" t="s">
        <v>1536</v>
      </c>
      <c r="B89" s="49" t="s">
        <v>1531</v>
      </c>
      <c r="C89" s="49" t="s">
        <v>2341</v>
      </c>
      <c r="D89" s="49" t="s">
        <v>1532</v>
      </c>
      <c r="E89" s="50" t="s">
        <v>1476</v>
      </c>
      <c r="F89" s="50" t="s">
        <v>113</v>
      </c>
      <c r="G89" s="49" t="s">
        <v>1466</v>
      </c>
      <c r="H89" s="49" t="s">
        <v>132</v>
      </c>
      <c r="I89" s="37" t="b">
        <v>1</v>
      </c>
      <c r="J89" s="47" t="s">
        <v>119</v>
      </c>
    </row>
    <row r="90" spans="1:10" x14ac:dyDescent="0.3">
      <c r="A90" s="47" t="s">
        <v>1537</v>
      </c>
      <c r="B90" s="49" t="s">
        <v>1531</v>
      </c>
      <c r="C90" s="49" t="s">
        <v>2341</v>
      </c>
      <c r="D90" s="49" t="s">
        <v>1532</v>
      </c>
      <c r="E90" s="50" t="s">
        <v>1476</v>
      </c>
      <c r="F90" s="50" t="s">
        <v>113</v>
      </c>
      <c r="G90" s="49" t="s">
        <v>1468</v>
      </c>
      <c r="H90" s="49" t="s">
        <v>79</v>
      </c>
      <c r="I90" s="37" t="b">
        <v>1</v>
      </c>
      <c r="J90" s="47" t="s">
        <v>119</v>
      </c>
    </row>
    <row r="91" spans="1:10" x14ac:dyDescent="0.3">
      <c r="A91" s="47" t="s">
        <v>1538</v>
      </c>
      <c r="B91" s="49" t="s">
        <v>1531</v>
      </c>
      <c r="C91" s="49" t="s">
        <v>2341</v>
      </c>
      <c r="D91" s="49" t="s">
        <v>1532</v>
      </c>
      <c r="E91" s="50" t="s">
        <v>1476</v>
      </c>
      <c r="F91" s="50" t="s">
        <v>113</v>
      </c>
      <c r="G91" s="48" t="s">
        <v>1539</v>
      </c>
      <c r="H91" s="48" t="s">
        <v>136</v>
      </c>
      <c r="I91" s="37" t="b">
        <v>0</v>
      </c>
      <c r="J91" s="47" t="s">
        <v>116</v>
      </c>
    </row>
    <row r="92" spans="1:10" x14ac:dyDescent="0.3">
      <c r="A92" s="47" t="s">
        <v>1540</v>
      </c>
      <c r="B92" s="49" t="s">
        <v>1531</v>
      </c>
      <c r="C92" s="49" t="s">
        <v>2341</v>
      </c>
      <c r="D92" s="49" t="s">
        <v>1532</v>
      </c>
      <c r="E92" s="50" t="s">
        <v>1476</v>
      </c>
      <c r="F92" s="50" t="s">
        <v>113</v>
      </c>
      <c r="G92" s="46" t="s">
        <v>72</v>
      </c>
      <c r="H92" s="46" t="s">
        <v>73</v>
      </c>
      <c r="I92" s="37" t="b">
        <v>1</v>
      </c>
      <c r="J92" s="47" t="s">
        <v>118</v>
      </c>
    </row>
    <row r="93" spans="1:10" x14ac:dyDescent="0.3">
      <c r="A93" s="47" t="s">
        <v>1541</v>
      </c>
      <c r="B93" s="49" t="s">
        <v>1531</v>
      </c>
      <c r="C93" s="49" t="s">
        <v>2341</v>
      </c>
      <c r="D93" s="49" t="s">
        <v>1532</v>
      </c>
      <c r="E93" s="50" t="s">
        <v>1476</v>
      </c>
      <c r="F93" s="50" t="s">
        <v>113</v>
      </c>
      <c r="G93" s="49" t="s">
        <v>110</v>
      </c>
      <c r="H93" s="49" t="s">
        <v>111</v>
      </c>
      <c r="I93" s="37" t="b">
        <v>1</v>
      </c>
      <c r="J93" s="47" t="s">
        <v>119</v>
      </c>
    </row>
    <row r="94" spans="1:10" x14ac:dyDescent="0.3">
      <c r="A94" s="47" t="s">
        <v>1542</v>
      </c>
      <c r="B94" s="49" t="s">
        <v>1531</v>
      </c>
      <c r="C94" s="49" t="s">
        <v>2341</v>
      </c>
      <c r="D94" s="49" t="s">
        <v>1532</v>
      </c>
      <c r="E94" s="50" t="s">
        <v>1476</v>
      </c>
      <c r="F94" s="50" t="s">
        <v>113</v>
      </c>
      <c r="G94" s="48" t="s">
        <v>1472</v>
      </c>
      <c r="H94" s="48" t="s">
        <v>101</v>
      </c>
      <c r="I94" s="37" t="b">
        <v>0</v>
      </c>
      <c r="J94" s="47" t="s">
        <v>116</v>
      </c>
    </row>
    <row r="95" spans="1:10" x14ac:dyDescent="0.3">
      <c r="A95" s="47" t="s">
        <v>1543</v>
      </c>
      <c r="B95" s="49" t="s">
        <v>1544</v>
      </c>
      <c r="C95" s="49" t="s">
        <v>816</v>
      </c>
      <c r="D95" s="49" t="s">
        <v>1545</v>
      </c>
      <c r="E95" s="50" t="s">
        <v>1476</v>
      </c>
      <c r="F95" s="50" t="s">
        <v>113</v>
      </c>
      <c r="G95" s="46" t="s">
        <v>104</v>
      </c>
      <c r="H95" s="46" t="s">
        <v>105</v>
      </c>
      <c r="I95" s="37" t="b">
        <v>1</v>
      </c>
      <c r="J95" s="47" t="s">
        <v>118</v>
      </c>
    </row>
    <row r="96" spans="1:10" x14ac:dyDescent="0.3">
      <c r="A96" s="47" t="s">
        <v>1546</v>
      </c>
      <c r="B96" s="49" t="s">
        <v>1544</v>
      </c>
      <c r="C96" s="49" t="s">
        <v>816</v>
      </c>
      <c r="D96" s="49" t="s">
        <v>1545</v>
      </c>
      <c r="E96" s="50" t="s">
        <v>1476</v>
      </c>
      <c r="F96" s="50" t="s">
        <v>113</v>
      </c>
      <c r="G96" s="49" t="s">
        <v>1468</v>
      </c>
      <c r="H96" s="49" t="s">
        <v>79</v>
      </c>
      <c r="I96" s="37" t="b">
        <v>1</v>
      </c>
      <c r="J96" s="47" t="s">
        <v>119</v>
      </c>
    </row>
    <row r="97" spans="1:10" x14ac:dyDescent="0.3">
      <c r="A97" s="47" t="s">
        <v>1547</v>
      </c>
      <c r="B97" s="49" t="s">
        <v>1544</v>
      </c>
      <c r="C97" s="49" t="s">
        <v>816</v>
      </c>
      <c r="D97" s="49" t="s">
        <v>1545</v>
      </c>
      <c r="E97" s="50" t="s">
        <v>1476</v>
      </c>
      <c r="F97" s="50" t="s">
        <v>113</v>
      </c>
      <c r="G97" s="49" t="s">
        <v>1548</v>
      </c>
      <c r="H97" s="49" t="s">
        <v>127</v>
      </c>
      <c r="I97" s="37" t="b">
        <v>1</v>
      </c>
      <c r="J97" s="47" t="s">
        <v>119</v>
      </c>
    </row>
    <row r="98" spans="1:10" x14ac:dyDescent="0.3">
      <c r="A98" s="47" t="s">
        <v>1549</v>
      </c>
      <c r="B98" s="49" t="s">
        <v>1544</v>
      </c>
      <c r="C98" s="49" t="s">
        <v>816</v>
      </c>
      <c r="D98" s="49" t="s">
        <v>1545</v>
      </c>
      <c r="E98" s="50" t="s">
        <v>1476</v>
      </c>
      <c r="F98" s="50" t="s">
        <v>113</v>
      </c>
      <c r="G98" s="49" t="s">
        <v>110</v>
      </c>
      <c r="H98" s="49" t="s">
        <v>111</v>
      </c>
      <c r="I98" s="37" t="b">
        <v>1</v>
      </c>
      <c r="J98" s="47" t="s">
        <v>119</v>
      </c>
    </row>
    <row r="99" spans="1:10" x14ac:dyDescent="0.3">
      <c r="A99" s="47" t="s">
        <v>1550</v>
      </c>
      <c r="B99" s="51" t="s">
        <v>1551</v>
      </c>
      <c r="C99" s="4" t="s">
        <v>816</v>
      </c>
      <c r="D99" s="4" t="s">
        <v>1552</v>
      </c>
      <c r="E99" s="50" t="s">
        <v>1476</v>
      </c>
      <c r="F99" s="50" t="s">
        <v>113</v>
      </c>
      <c r="G99" s="46" t="s">
        <v>104</v>
      </c>
      <c r="H99" s="46" t="s">
        <v>105</v>
      </c>
      <c r="I99" s="37" t="b">
        <v>1</v>
      </c>
      <c r="J99" s="47" t="s">
        <v>118</v>
      </c>
    </row>
    <row r="100" spans="1:10" x14ac:dyDescent="0.3">
      <c r="A100" s="47" t="s">
        <v>1553</v>
      </c>
      <c r="B100" s="51" t="s">
        <v>1551</v>
      </c>
      <c r="C100" s="4" t="s">
        <v>816</v>
      </c>
      <c r="D100" s="4" t="s">
        <v>1552</v>
      </c>
      <c r="E100" s="50" t="s">
        <v>1476</v>
      </c>
      <c r="F100" s="50" t="s">
        <v>113</v>
      </c>
      <c r="G100" s="46" t="s">
        <v>1485</v>
      </c>
      <c r="H100" s="46" t="s">
        <v>143</v>
      </c>
      <c r="I100" s="37" t="b">
        <v>1</v>
      </c>
      <c r="J100" s="47" t="s">
        <v>118</v>
      </c>
    </row>
    <row r="101" spans="1:10" x14ac:dyDescent="0.3">
      <c r="A101" s="47" t="s">
        <v>1554</v>
      </c>
      <c r="B101" s="51" t="s">
        <v>1551</v>
      </c>
      <c r="C101" s="4" t="s">
        <v>816</v>
      </c>
      <c r="D101" s="4" t="s">
        <v>1552</v>
      </c>
      <c r="E101" s="50" t="s">
        <v>1476</v>
      </c>
      <c r="F101" s="50" t="s">
        <v>113</v>
      </c>
      <c r="G101" s="46" t="s">
        <v>98</v>
      </c>
      <c r="H101" s="46" t="s">
        <v>99</v>
      </c>
      <c r="I101" s="37" t="b">
        <v>1</v>
      </c>
      <c r="J101" s="47" t="s">
        <v>118</v>
      </c>
    </row>
    <row r="102" spans="1:10" x14ac:dyDescent="0.3">
      <c r="A102" s="47" t="s">
        <v>1555</v>
      </c>
      <c r="B102" s="51" t="s">
        <v>1551</v>
      </c>
      <c r="C102" s="4" t="s">
        <v>816</v>
      </c>
      <c r="D102" s="4" t="s">
        <v>1552</v>
      </c>
      <c r="E102" s="50" t="s">
        <v>1476</v>
      </c>
      <c r="F102" s="50" t="s">
        <v>113</v>
      </c>
      <c r="G102" s="46" t="s">
        <v>70</v>
      </c>
      <c r="H102" s="46" t="s">
        <v>71</v>
      </c>
      <c r="I102" s="37" t="b">
        <v>1</v>
      </c>
      <c r="J102" s="47" t="s">
        <v>118</v>
      </c>
    </row>
    <row r="103" spans="1:10" x14ac:dyDescent="0.3">
      <c r="A103" s="47" t="s">
        <v>1556</v>
      </c>
      <c r="B103" s="51" t="s">
        <v>1551</v>
      </c>
      <c r="C103" s="4" t="s">
        <v>816</v>
      </c>
      <c r="D103" s="4" t="s">
        <v>1552</v>
      </c>
      <c r="E103" s="50" t="s">
        <v>1476</v>
      </c>
      <c r="F103" s="50" t="s">
        <v>113</v>
      </c>
      <c r="G103" s="48" t="s">
        <v>1472</v>
      </c>
      <c r="H103" s="48" t="s">
        <v>101</v>
      </c>
      <c r="I103" s="37" t="b">
        <v>0</v>
      </c>
      <c r="J103" s="47" t="s">
        <v>116</v>
      </c>
    </row>
    <row r="104" spans="1:10" ht="17.25" thickBot="1" x14ac:dyDescent="0.35">
      <c r="A104" s="47" t="s">
        <v>1557</v>
      </c>
      <c r="B104" s="51" t="s">
        <v>1558</v>
      </c>
      <c r="C104" s="23" t="s">
        <v>816</v>
      </c>
      <c r="D104" s="23" t="s">
        <v>1559</v>
      </c>
      <c r="E104" s="50" t="s">
        <v>1476</v>
      </c>
      <c r="F104" s="50" t="s">
        <v>113</v>
      </c>
      <c r="G104" s="46" t="s">
        <v>104</v>
      </c>
      <c r="H104" s="46" t="s">
        <v>105</v>
      </c>
      <c r="I104" s="37" t="b">
        <v>1</v>
      </c>
      <c r="J104" s="47" t="s">
        <v>118</v>
      </c>
    </row>
    <row r="105" spans="1:10" ht="17.25" thickBot="1" x14ac:dyDescent="0.35">
      <c r="A105" s="47" t="s">
        <v>1560</v>
      </c>
      <c r="B105" s="51" t="s">
        <v>1558</v>
      </c>
      <c r="C105" s="23" t="s">
        <v>816</v>
      </c>
      <c r="D105" s="23" t="s">
        <v>1559</v>
      </c>
      <c r="E105" s="50" t="s">
        <v>1476</v>
      </c>
      <c r="F105" s="50" t="s">
        <v>113</v>
      </c>
      <c r="G105" s="46" t="s">
        <v>1485</v>
      </c>
      <c r="H105" s="46" t="s">
        <v>143</v>
      </c>
      <c r="I105" s="37" t="b">
        <v>1</v>
      </c>
      <c r="J105" s="47" t="s">
        <v>118</v>
      </c>
    </row>
    <row r="106" spans="1:10" ht="17.25" thickBot="1" x14ac:dyDescent="0.35">
      <c r="A106" s="47" t="s">
        <v>1561</v>
      </c>
      <c r="B106" s="51" t="s">
        <v>1558</v>
      </c>
      <c r="C106" s="23" t="s">
        <v>816</v>
      </c>
      <c r="D106" s="23" t="s">
        <v>1559</v>
      </c>
      <c r="E106" s="50" t="s">
        <v>1476</v>
      </c>
      <c r="F106" s="50" t="s">
        <v>113</v>
      </c>
      <c r="G106" s="49" t="s">
        <v>1468</v>
      </c>
      <c r="H106" s="49" t="s">
        <v>79</v>
      </c>
      <c r="I106" s="37" t="b">
        <v>1</v>
      </c>
      <c r="J106" s="47" t="s">
        <v>119</v>
      </c>
    </row>
    <row r="107" spans="1:10" ht="17.25" thickBot="1" x14ac:dyDescent="0.35">
      <c r="A107" s="47" t="s">
        <v>1562</v>
      </c>
      <c r="B107" s="51" t="s">
        <v>1558</v>
      </c>
      <c r="C107" s="23" t="s">
        <v>816</v>
      </c>
      <c r="D107" s="23" t="s">
        <v>1559</v>
      </c>
      <c r="E107" s="50" t="s">
        <v>1476</v>
      </c>
      <c r="F107" s="50" t="s">
        <v>113</v>
      </c>
      <c r="G107" s="49" t="s">
        <v>110</v>
      </c>
      <c r="H107" s="49" t="s">
        <v>111</v>
      </c>
      <c r="I107" s="37" t="b">
        <v>1</v>
      </c>
      <c r="J107" s="47" t="s">
        <v>119</v>
      </c>
    </row>
    <row r="108" spans="1:10" ht="17.25" thickBot="1" x14ac:dyDescent="0.35">
      <c r="A108" s="47" t="s">
        <v>1563</v>
      </c>
      <c r="B108" s="51" t="s">
        <v>1564</v>
      </c>
      <c r="C108" s="24" t="s">
        <v>841</v>
      </c>
      <c r="D108" s="24" t="s">
        <v>1565</v>
      </c>
      <c r="E108" s="50" t="s">
        <v>1476</v>
      </c>
      <c r="F108" s="50" t="s">
        <v>113</v>
      </c>
      <c r="G108" s="48" t="s">
        <v>88</v>
      </c>
      <c r="H108" s="48" t="s">
        <v>89</v>
      </c>
      <c r="I108" s="37" t="b">
        <v>0</v>
      </c>
      <c r="J108" s="47" t="s">
        <v>116</v>
      </c>
    </row>
    <row r="109" spans="1:10" ht="17.25" thickBot="1" x14ac:dyDescent="0.35">
      <c r="A109" s="47" t="s">
        <v>1566</v>
      </c>
      <c r="B109" s="51" t="s">
        <v>1564</v>
      </c>
      <c r="C109" s="24" t="s">
        <v>841</v>
      </c>
      <c r="D109" s="24" t="s">
        <v>1565</v>
      </c>
      <c r="E109" s="50" t="s">
        <v>1476</v>
      </c>
      <c r="F109" s="50" t="s">
        <v>113</v>
      </c>
      <c r="G109" s="49" t="s">
        <v>76</v>
      </c>
      <c r="H109" s="49" t="s">
        <v>77</v>
      </c>
      <c r="I109" s="37" t="b">
        <v>1</v>
      </c>
      <c r="J109" s="47" t="s">
        <v>119</v>
      </c>
    </row>
    <row r="110" spans="1:10" ht="17.25" thickBot="1" x14ac:dyDescent="0.35">
      <c r="A110" s="47" t="s">
        <v>1567</v>
      </c>
      <c r="B110" s="51" t="s">
        <v>1564</v>
      </c>
      <c r="C110" s="24" t="s">
        <v>841</v>
      </c>
      <c r="D110" s="24" t="s">
        <v>1565</v>
      </c>
      <c r="E110" s="50" t="s">
        <v>1476</v>
      </c>
      <c r="F110" s="50" t="s">
        <v>113</v>
      </c>
      <c r="G110" s="49" t="s">
        <v>1524</v>
      </c>
      <c r="H110" s="49" t="s">
        <v>134</v>
      </c>
      <c r="I110" s="37" t="b">
        <v>1</v>
      </c>
      <c r="J110" s="47" t="s">
        <v>119</v>
      </c>
    </row>
    <row r="111" spans="1:10" ht="17.25" thickBot="1" x14ac:dyDescent="0.35">
      <c r="A111" s="47" t="s">
        <v>1568</v>
      </c>
      <c r="B111" s="51" t="s">
        <v>1564</v>
      </c>
      <c r="C111" s="24" t="s">
        <v>841</v>
      </c>
      <c r="D111" s="24" t="s">
        <v>1565</v>
      </c>
      <c r="E111" s="50" t="s">
        <v>1476</v>
      </c>
      <c r="F111" s="50" t="s">
        <v>113</v>
      </c>
      <c r="G111" s="49" t="s">
        <v>1468</v>
      </c>
      <c r="H111" s="49" t="s">
        <v>79</v>
      </c>
      <c r="I111" s="37" t="b">
        <v>1</v>
      </c>
      <c r="J111" s="47" t="s">
        <v>119</v>
      </c>
    </row>
    <row r="112" spans="1:10" x14ac:dyDescent="0.3">
      <c r="A112" s="47" t="s">
        <v>1569</v>
      </c>
      <c r="B112" s="51" t="s">
        <v>1564</v>
      </c>
      <c r="C112" s="24" t="s">
        <v>841</v>
      </c>
      <c r="D112" s="24" t="s">
        <v>1565</v>
      </c>
      <c r="E112" s="50" t="s">
        <v>1476</v>
      </c>
      <c r="F112" s="50" t="s">
        <v>113</v>
      </c>
      <c r="G112" s="49" t="s">
        <v>110</v>
      </c>
      <c r="H112" s="49" t="s">
        <v>111</v>
      </c>
      <c r="I112" s="37" t="b">
        <v>1</v>
      </c>
      <c r="J112" s="47" t="s">
        <v>119</v>
      </c>
    </row>
    <row r="113" spans="1:10" x14ac:dyDescent="0.3">
      <c r="A113" s="47" t="s">
        <v>1570</v>
      </c>
      <c r="B113" s="51" t="s">
        <v>1571</v>
      </c>
      <c r="C113" s="4" t="s">
        <v>2348</v>
      </c>
      <c r="D113" s="4" t="s">
        <v>1572</v>
      </c>
      <c r="E113" s="50" t="s">
        <v>1476</v>
      </c>
      <c r="F113" s="50" t="s">
        <v>113</v>
      </c>
      <c r="G113" s="46" t="s">
        <v>520</v>
      </c>
      <c r="H113" s="30" t="s">
        <v>521</v>
      </c>
      <c r="I113" s="37" t="b">
        <v>1</v>
      </c>
      <c r="J113" s="47" t="s">
        <v>118</v>
      </c>
    </row>
    <row r="114" spans="1:10" x14ac:dyDescent="0.3">
      <c r="A114" s="47" t="s">
        <v>1573</v>
      </c>
      <c r="B114" s="51" t="s">
        <v>1571</v>
      </c>
      <c r="C114" s="4" t="s">
        <v>2348</v>
      </c>
      <c r="D114" s="4" t="s">
        <v>1572</v>
      </c>
      <c r="E114" s="50" t="s">
        <v>1476</v>
      </c>
      <c r="F114" s="50" t="s">
        <v>113</v>
      </c>
      <c r="G114" s="49" t="s">
        <v>1524</v>
      </c>
      <c r="H114" s="49" t="s">
        <v>134</v>
      </c>
      <c r="I114" s="37" t="b">
        <v>1</v>
      </c>
      <c r="J114" s="47" t="s">
        <v>119</v>
      </c>
    </row>
    <row r="115" spans="1:10" x14ac:dyDescent="0.3">
      <c r="A115" s="47" t="s">
        <v>1574</v>
      </c>
      <c r="B115" s="51" t="s">
        <v>1571</v>
      </c>
      <c r="C115" s="4" t="s">
        <v>2348</v>
      </c>
      <c r="D115" s="4" t="s">
        <v>1572</v>
      </c>
      <c r="E115" s="50" t="s">
        <v>1476</v>
      </c>
      <c r="F115" s="50" t="s">
        <v>113</v>
      </c>
      <c r="G115" s="49" t="s">
        <v>110</v>
      </c>
      <c r="H115" s="49" t="s">
        <v>111</v>
      </c>
      <c r="I115" s="37" t="b">
        <v>1</v>
      </c>
      <c r="J115" s="47" t="s">
        <v>119</v>
      </c>
    </row>
    <row r="116" spans="1:10" x14ac:dyDescent="0.3">
      <c r="A116" s="47" t="s">
        <v>1575</v>
      </c>
      <c r="B116" s="49" t="s">
        <v>1576</v>
      </c>
      <c r="C116" s="4" t="s">
        <v>2343</v>
      </c>
      <c r="D116" s="4" t="s">
        <v>1577</v>
      </c>
      <c r="E116" s="50" t="s">
        <v>1476</v>
      </c>
      <c r="F116" s="50" t="s">
        <v>113</v>
      </c>
      <c r="G116" s="46" t="s">
        <v>4658</v>
      </c>
      <c r="H116" s="30" t="s">
        <v>130</v>
      </c>
      <c r="I116" s="37" t="b">
        <v>1</v>
      </c>
      <c r="J116" s="47" t="s">
        <v>118</v>
      </c>
    </row>
    <row r="117" spans="1:10" x14ac:dyDescent="0.3">
      <c r="A117" s="47" t="s">
        <v>1578</v>
      </c>
      <c r="B117" s="49" t="s">
        <v>1576</v>
      </c>
      <c r="C117" s="4" t="s">
        <v>2343</v>
      </c>
      <c r="D117" s="4" t="s">
        <v>1577</v>
      </c>
      <c r="E117" s="50" t="s">
        <v>1476</v>
      </c>
      <c r="F117" s="50" t="s">
        <v>113</v>
      </c>
      <c r="G117" s="49" t="s">
        <v>1548</v>
      </c>
      <c r="H117" s="49" t="s">
        <v>127</v>
      </c>
      <c r="I117" s="37" t="b">
        <v>1</v>
      </c>
      <c r="J117" s="47" t="s">
        <v>119</v>
      </c>
    </row>
    <row r="118" spans="1:10" x14ac:dyDescent="0.3">
      <c r="A118" s="47" t="s">
        <v>1581</v>
      </c>
      <c r="B118" s="49" t="s">
        <v>1576</v>
      </c>
      <c r="C118" s="4" t="s">
        <v>2343</v>
      </c>
      <c r="D118" s="4" t="s">
        <v>1577</v>
      </c>
      <c r="E118" s="50" t="s">
        <v>1476</v>
      </c>
      <c r="F118" s="50" t="s">
        <v>113</v>
      </c>
      <c r="G118" s="49" t="s">
        <v>1582</v>
      </c>
      <c r="H118" s="27" t="s">
        <v>587</v>
      </c>
      <c r="I118" s="37" t="b">
        <v>1</v>
      </c>
      <c r="J118" s="47" t="s">
        <v>119</v>
      </c>
    </row>
    <row r="119" spans="1:10" x14ac:dyDescent="0.3">
      <c r="A119" s="47" t="s">
        <v>1583</v>
      </c>
      <c r="B119" s="49" t="s">
        <v>1576</v>
      </c>
      <c r="C119" s="4" t="s">
        <v>2343</v>
      </c>
      <c r="D119" s="4" t="s">
        <v>1577</v>
      </c>
      <c r="E119" s="50" t="s">
        <v>1476</v>
      </c>
      <c r="F119" s="50" t="s">
        <v>113</v>
      </c>
      <c r="G119" s="46" t="s">
        <v>96</v>
      </c>
      <c r="H119" s="46" t="s">
        <v>97</v>
      </c>
      <c r="I119" s="37" t="b">
        <v>1</v>
      </c>
      <c r="J119" s="47" t="s">
        <v>118</v>
      </c>
    </row>
    <row r="120" spans="1:10" x14ac:dyDescent="0.3">
      <c r="A120" s="47" t="s">
        <v>1584</v>
      </c>
      <c r="B120" s="49" t="s">
        <v>1576</v>
      </c>
      <c r="C120" s="4" t="s">
        <v>2343</v>
      </c>
      <c r="D120" s="4" t="s">
        <v>1577</v>
      </c>
      <c r="E120" s="50" t="s">
        <v>1476</v>
      </c>
      <c r="F120" s="50" t="s">
        <v>113</v>
      </c>
      <c r="G120" s="46" t="s">
        <v>1485</v>
      </c>
      <c r="H120" s="46" t="s">
        <v>143</v>
      </c>
      <c r="I120" s="37" t="b">
        <v>1</v>
      </c>
      <c r="J120" s="47" t="s">
        <v>118</v>
      </c>
    </row>
    <row r="121" spans="1:10" x14ac:dyDescent="0.3">
      <c r="A121" s="47" t="s">
        <v>1585</v>
      </c>
      <c r="B121" s="49" t="s">
        <v>1576</v>
      </c>
      <c r="C121" s="4" t="s">
        <v>2343</v>
      </c>
      <c r="D121" s="4" t="s">
        <v>1577</v>
      </c>
      <c r="E121" s="50" t="s">
        <v>1476</v>
      </c>
      <c r="F121" s="50" t="s">
        <v>113</v>
      </c>
      <c r="G121" s="49" t="s">
        <v>1468</v>
      </c>
      <c r="H121" s="49" t="s">
        <v>79</v>
      </c>
      <c r="I121" s="37" t="b">
        <v>1</v>
      </c>
      <c r="J121" s="47" t="s">
        <v>119</v>
      </c>
    </row>
    <row r="122" spans="1:10" x14ac:dyDescent="0.3">
      <c r="A122" s="47" t="s">
        <v>1586</v>
      </c>
      <c r="B122" s="49" t="s">
        <v>1576</v>
      </c>
      <c r="C122" s="4" t="s">
        <v>2343</v>
      </c>
      <c r="D122" s="4" t="s">
        <v>1577</v>
      </c>
      <c r="E122" s="50" t="s">
        <v>1476</v>
      </c>
      <c r="F122" s="50" t="s">
        <v>113</v>
      </c>
      <c r="G122" s="49" t="s">
        <v>110</v>
      </c>
      <c r="H122" s="49" t="s">
        <v>111</v>
      </c>
      <c r="I122" s="37" t="b">
        <v>1</v>
      </c>
      <c r="J122" s="47" t="s">
        <v>119</v>
      </c>
    </row>
    <row r="123" spans="1:10" x14ac:dyDescent="0.3">
      <c r="A123" s="47" t="s">
        <v>1587</v>
      </c>
      <c r="B123" s="49" t="s">
        <v>1576</v>
      </c>
      <c r="C123" s="4" t="s">
        <v>2343</v>
      </c>
      <c r="D123" s="4" t="s">
        <v>1577</v>
      </c>
      <c r="E123" s="50" t="s">
        <v>1476</v>
      </c>
      <c r="F123" s="50" t="s">
        <v>113</v>
      </c>
      <c r="G123" s="46" t="s">
        <v>84</v>
      </c>
      <c r="H123" s="46" t="s">
        <v>85</v>
      </c>
      <c r="I123" s="37" t="b">
        <v>1</v>
      </c>
      <c r="J123" s="47" t="s">
        <v>118</v>
      </c>
    </row>
    <row r="124" spans="1:10" x14ac:dyDescent="0.3">
      <c r="A124" s="47" t="s">
        <v>1588</v>
      </c>
      <c r="B124" s="49" t="s">
        <v>1576</v>
      </c>
      <c r="C124" s="4" t="s">
        <v>2343</v>
      </c>
      <c r="D124" s="4" t="s">
        <v>1577</v>
      </c>
      <c r="E124" s="50" t="s">
        <v>1476</v>
      </c>
      <c r="F124" s="50" t="s">
        <v>113</v>
      </c>
      <c r="G124" s="48" t="s">
        <v>1472</v>
      </c>
      <c r="H124" s="48" t="s">
        <v>101</v>
      </c>
      <c r="I124" s="37" t="b">
        <v>0</v>
      </c>
      <c r="J124" s="47" t="s">
        <v>116</v>
      </c>
    </row>
    <row r="125" spans="1:10" x14ac:dyDescent="0.3">
      <c r="A125" s="47" t="s">
        <v>1589</v>
      </c>
      <c r="B125" s="49" t="s">
        <v>1576</v>
      </c>
      <c r="C125" s="4" t="s">
        <v>2343</v>
      </c>
      <c r="D125" s="4" t="s">
        <v>1577</v>
      </c>
      <c r="E125" s="50" t="s">
        <v>1476</v>
      </c>
      <c r="F125" s="50" t="s">
        <v>113</v>
      </c>
      <c r="G125" s="46" t="s">
        <v>1799</v>
      </c>
      <c r="H125" s="30" t="s">
        <v>149</v>
      </c>
      <c r="I125" s="37" t="b">
        <v>1</v>
      </c>
      <c r="J125" s="47" t="s">
        <v>118</v>
      </c>
    </row>
    <row r="126" spans="1:10" x14ac:dyDescent="0.3">
      <c r="A126" s="47" t="s">
        <v>1591</v>
      </c>
      <c r="B126" s="49" t="s">
        <v>1576</v>
      </c>
      <c r="C126" s="4" t="s">
        <v>2343</v>
      </c>
      <c r="D126" s="4" t="s">
        <v>1577</v>
      </c>
      <c r="E126" s="50" t="s">
        <v>1476</v>
      </c>
      <c r="F126" s="50" t="s">
        <v>113</v>
      </c>
      <c r="G126" s="46" t="s">
        <v>4659</v>
      </c>
      <c r="H126" s="30" t="s">
        <v>151</v>
      </c>
      <c r="I126" s="37" t="b">
        <v>1</v>
      </c>
      <c r="J126" s="47" t="s">
        <v>118</v>
      </c>
    </row>
    <row r="127" spans="1:10" x14ac:dyDescent="0.3">
      <c r="A127" s="47" t="s">
        <v>1592</v>
      </c>
      <c r="B127" s="51" t="s">
        <v>1579</v>
      </c>
      <c r="C127" s="4" t="s">
        <v>2343</v>
      </c>
      <c r="D127" s="4" t="s">
        <v>1580</v>
      </c>
      <c r="E127" s="52" t="s">
        <v>1476</v>
      </c>
      <c r="F127" s="52" t="s">
        <v>113</v>
      </c>
      <c r="G127" s="49" t="s">
        <v>1548</v>
      </c>
      <c r="H127" s="49" t="s">
        <v>127</v>
      </c>
      <c r="I127" s="37" t="b">
        <v>1</v>
      </c>
      <c r="J127" s="47" t="s">
        <v>119</v>
      </c>
    </row>
    <row r="128" spans="1:10" x14ac:dyDescent="0.3">
      <c r="A128" s="47" t="s">
        <v>1593</v>
      </c>
      <c r="B128" s="51" t="s">
        <v>1579</v>
      </c>
      <c r="C128" s="4" t="s">
        <v>2343</v>
      </c>
      <c r="D128" s="4" t="s">
        <v>1580</v>
      </c>
      <c r="E128" s="52" t="s">
        <v>1476</v>
      </c>
      <c r="F128" s="52" t="s">
        <v>113</v>
      </c>
      <c r="G128" s="49" t="s">
        <v>1582</v>
      </c>
      <c r="H128" s="27" t="s">
        <v>587</v>
      </c>
      <c r="I128" s="37" t="b">
        <v>1</v>
      </c>
      <c r="J128" s="47" t="s">
        <v>119</v>
      </c>
    </row>
    <row r="129" spans="1:10" x14ac:dyDescent="0.3">
      <c r="A129" s="47" t="s">
        <v>1594</v>
      </c>
      <c r="B129" s="51" t="s">
        <v>4660</v>
      </c>
      <c r="C129" s="4" t="s">
        <v>841</v>
      </c>
      <c r="D129" s="4" t="s">
        <v>4661</v>
      </c>
      <c r="E129" s="52" t="s">
        <v>1476</v>
      </c>
      <c r="F129" s="52" t="s">
        <v>113</v>
      </c>
      <c r="G129" s="48" t="s">
        <v>1522</v>
      </c>
      <c r="H129" s="48" t="s">
        <v>45</v>
      </c>
      <c r="I129" s="37" t="b">
        <v>0</v>
      </c>
      <c r="J129" s="47" t="s">
        <v>116</v>
      </c>
    </row>
    <row r="130" spans="1:10" x14ac:dyDescent="0.3">
      <c r="A130" s="47" t="s">
        <v>1596</v>
      </c>
      <c r="B130" s="51" t="s">
        <v>4660</v>
      </c>
      <c r="C130" s="4" t="s">
        <v>841</v>
      </c>
      <c r="D130" s="4" t="s">
        <v>4661</v>
      </c>
      <c r="E130" s="52" t="s">
        <v>1476</v>
      </c>
      <c r="F130" s="52" t="s">
        <v>113</v>
      </c>
      <c r="G130" s="46" t="s">
        <v>1485</v>
      </c>
      <c r="H130" s="46" t="s">
        <v>143</v>
      </c>
      <c r="I130" s="37" t="b">
        <v>1</v>
      </c>
      <c r="J130" s="47" t="s">
        <v>118</v>
      </c>
    </row>
    <row r="131" spans="1:10" x14ac:dyDescent="0.3">
      <c r="A131" s="47" t="s">
        <v>1597</v>
      </c>
      <c r="B131" s="51" t="s">
        <v>4660</v>
      </c>
      <c r="C131" s="4" t="s">
        <v>841</v>
      </c>
      <c r="D131" s="4" t="s">
        <v>4661</v>
      </c>
      <c r="E131" s="52" t="s">
        <v>1476</v>
      </c>
      <c r="F131" s="52" t="s">
        <v>113</v>
      </c>
      <c r="G131" s="46" t="s">
        <v>4662</v>
      </c>
      <c r="H131" s="30" t="s">
        <v>138</v>
      </c>
      <c r="I131" s="37" t="b">
        <v>1</v>
      </c>
      <c r="J131" s="47" t="s">
        <v>118</v>
      </c>
    </row>
    <row r="132" spans="1:10" x14ac:dyDescent="0.3">
      <c r="A132" s="47" t="s">
        <v>1598</v>
      </c>
      <c r="B132" s="51" t="s">
        <v>4660</v>
      </c>
      <c r="C132" s="4" t="s">
        <v>841</v>
      </c>
      <c r="D132" s="4" t="s">
        <v>4661</v>
      </c>
      <c r="E132" s="52" t="s">
        <v>1476</v>
      </c>
      <c r="F132" s="52" t="s">
        <v>113</v>
      </c>
      <c r="G132" s="46" t="s">
        <v>72</v>
      </c>
      <c r="H132" s="46" t="s">
        <v>73</v>
      </c>
      <c r="I132" s="37" t="b">
        <v>1</v>
      </c>
      <c r="J132" s="47" t="s">
        <v>118</v>
      </c>
    </row>
    <row r="133" spans="1:10" x14ac:dyDescent="0.3">
      <c r="A133" s="47" t="s">
        <v>1599</v>
      </c>
      <c r="B133" s="51" t="s">
        <v>4660</v>
      </c>
      <c r="C133" s="4" t="s">
        <v>841</v>
      </c>
      <c r="D133" s="4" t="s">
        <v>4661</v>
      </c>
      <c r="E133" s="52" t="s">
        <v>1476</v>
      </c>
      <c r="F133" s="52" t="s">
        <v>113</v>
      </c>
      <c r="G133" s="48" t="s">
        <v>1472</v>
      </c>
      <c r="H133" s="48" t="s">
        <v>101</v>
      </c>
      <c r="I133" s="37" t="b">
        <v>0</v>
      </c>
      <c r="J133" s="47" t="s">
        <v>116</v>
      </c>
    </row>
    <row r="134" spans="1:10" x14ac:dyDescent="0.3">
      <c r="A134" s="47" t="s">
        <v>1600</v>
      </c>
      <c r="B134" s="49" t="s">
        <v>4663</v>
      </c>
      <c r="C134" s="4" t="s">
        <v>841</v>
      </c>
      <c r="D134" s="4" t="s">
        <v>4664</v>
      </c>
      <c r="E134" s="52" t="s">
        <v>1476</v>
      </c>
      <c r="F134" s="52" t="s">
        <v>113</v>
      </c>
      <c r="G134" s="46" t="s">
        <v>1481</v>
      </c>
      <c r="H134" s="46" t="s">
        <v>153</v>
      </c>
      <c r="I134" s="37" t="b">
        <v>1</v>
      </c>
      <c r="J134" s="47" t="s">
        <v>118</v>
      </c>
    </row>
    <row r="135" spans="1:10" x14ac:dyDescent="0.3">
      <c r="A135" s="47" t="s">
        <v>1601</v>
      </c>
      <c r="B135" s="54" t="s">
        <v>4665</v>
      </c>
      <c r="C135" s="4" t="s">
        <v>841</v>
      </c>
      <c r="D135" s="4" t="s">
        <v>1590</v>
      </c>
      <c r="E135" s="52" t="s">
        <v>1476</v>
      </c>
      <c r="F135" s="52" t="s">
        <v>113</v>
      </c>
      <c r="G135" s="48" t="s">
        <v>88</v>
      </c>
      <c r="H135" s="48" t="s">
        <v>89</v>
      </c>
      <c r="I135" s="37" t="b">
        <v>0</v>
      </c>
      <c r="J135" s="47" t="s">
        <v>116</v>
      </c>
    </row>
    <row r="136" spans="1:10" x14ac:dyDescent="0.3">
      <c r="A136" s="47" t="s">
        <v>1602</v>
      </c>
      <c r="B136" s="54" t="s">
        <v>4665</v>
      </c>
      <c r="C136" s="4" t="s">
        <v>841</v>
      </c>
      <c r="D136" s="4" t="s">
        <v>1590</v>
      </c>
      <c r="E136" s="52" t="s">
        <v>1476</v>
      </c>
      <c r="F136" s="52" t="s">
        <v>113</v>
      </c>
      <c r="G136" s="49" t="s">
        <v>76</v>
      </c>
      <c r="H136" s="49" t="s">
        <v>77</v>
      </c>
      <c r="I136" s="37" t="b">
        <v>1</v>
      </c>
      <c r="J136" s="47" t="s">
        <v>119</v>
      </c>
    </row>
    <row r="137" spans="1:10" x14ac:dyDescent="0.3">
      <c r="A137" s="47" t="s">
        <v>1605</v>
      </c>
      <c r="B137" s="54" t="s">
        <v>4665</v>
      </c>
      <c r="C137" s="4" t="s">
        <v>841</v>
      </c>
      <c r="D137" s="4" t="s">
        <v>1590</v>
      </c>
      <c r="E137" s="52" t="s">
        <v>1476</v>
      </c>
      <c r="F137" s="52" t="s">
        <v>113</v>
      </c>
      <c r="G137" s="49" t="s">
        <v>1524</v>
      </c>
      <c r="H137" s="49" t="s">
        <v>134</v>
      </c>
      <c r="I137" s="37" t="b">
        <v>1</v>
      </c>
      <c r="J137" s="47" t="s">
        <v>119</v>
      </c>
    </row>
    <row r="138" spans="1:10" x14ac:dyDescent="0.3">
      <c r="A138" s="47" t="s">
        <v>1606</v>
      </c>
      <c r="B138" s="54" t="s">
        <v>4665</v>
      </c>
      <c r="C138" s="4" t="s">
        <v>841</v>
      </c>
      <c r="D138" s="4" t="s">
        <v>1590</v>
      </c>
      <c r="E138" s="52" t="s">
        <v>1476</v>
      </c>
      <c r="F138" s="52" t="s">
        <v>113</v>
      </c>
      <c r="G138" s="49" t="s">
        <v>1468</v>
      </c>
      <c r="H138" s="49" t="s">
        <v>79</v>
      </c>
      <c r="I138" s="37" t="b">
        <v>1</v>
      </c>
      <c r="J138" s="47" t="s">
        <v>119</v>
      </c>
    </row>
    <row r="139" spans="1:10" x14ac:dyDescent="0.3">
      <c r="A139" s="47" t="s">
        <v>1607</v>
      </c>
      <c r="B139" s="51" t="s">
        <v>1595</v>
      </c>
      <c r="C139" s="4" t="s">
        <v>4666</v>
      </c>
      <c r="D139" s="4" t="s">
        <v>4667</v>
      </c>
      <c r="E139" s="52" t="s">
        <v>1476</v>
      </c>
      <c r="F139" s="52" t="s">
        <v>113</v>
      </c>
      <c r="G139" s="48" t="s">
        <v>1522</v>
      </c>
      <c r="H139" s="48" t="s">
        <v>45</v>
      </c>
      <c r="I139" s="37" t="b">
        <v>0</v>
      </c>
      <c r="J139" s="47" t="s">
        <v>116</v>
      </c>
    </row>
    <row r="140" spans="1:10" x14ac:dyDescent="0.3">
      <c r="A140" s="47" t="s">
        <v>1608</v>
      </c>
      <c r="B140" s="51" t="s">
        <v>1595</v>
      </c>
      <c r="C140" s="4" t="s">
        <v>4666</v>
      </c>
      <c r="D140" s="4" t="s">
        <v>4667</v>
      </c>
      <c r="E140" s="52" t="s">
        <v>1476</v>
      </c>
      <c r="F140" s="52" t="s">
        <v>113</v>
      </c>
      <c r="G140" s="46" t="s">
        <v>104</v>
      </c>
      <c r="H140" s="46" t="s">
        <v>105</v>
      </c>
      <c r="I140" s="37" t="b">
        <v>1</v>
      </c>
      <c r="J140" s="47" t="s">
        <v>118</v>
      </c>
    </row>
    <row r="141" spans="1:10" x14ac:dyDescent="0.3">
      <c r="A141" s="47" t="s">
        <v>1609</v>
      </c>
      <c r="B141" s="51" t="s">
        <v>1595</v>
      </c>
      <c r="C141" s="4" t="s">
        <v>4666</v>
      </c>
      <c r="D141" s="4" t="s">
        <v>4667</v>
      </c>
      <c r="E141" s="52" t="s">
        <v>1476</v>
      </c>
      <c r="F141" s="52" t="s">
        <v>113</v>
      </c>
      <c r="G141" s="46" t="s">
        <v>1481</v>
      </c>
      <c r="H141" s="46" t="s">
        <v>153</v>
      </c>
      <c r="I141" s="37" t="b">
        <v>1</v>
      </c>
      <c r="J141" s="47" t="s">
        <v>118</v>
      </c>
    </row>
    <row r="142" spans="1:10" x14ac:dyDescent="0.3">
      <c r="A142" s="47" t="s">
        <v>1610</v>
      </c>
      <c r="B142" s="51" t="s">
        <v>1595</v>
      </c>
      <c r="C142" s="4" t="s">
        <v>4666</v>
      </c>
      <c r="D142" s="4" t="s">
        <v>4667</v>
      </c>
      <c r="E142" s="52" t="s">
        <v>1476</v>
      </c>
      <c r="F142" s="52" t="s">
        <v>113</v>
      </c>
      <c r="G142" s="46" t="s">
        <v>4662</v>
      </c>
      <c r="H142" s="30" t="s">
        <v>138</v>
      </c>
      <c r="I142" s="37" t="b">
        <v>1</v>
      </c>
      <c r="J142" s="47" t="s">
        <v>118</v>
      </c>
    </row>
    <row r="143" spans="1:10" x14ac:dyDescent="0.3">
      <c r="A143" s="47" t="s">
        <v>1611</v>
      </c>
      <c r="B143" s="51" t="s">
        <v>1595</v>
      </c>
      <c r="C143" s="4" t="s">
        <v>4666</v>
      </c>
      <c r="D143" s="4" t="s">
        <v>4667</v>
      </c>
      <c r="E143" s="52" t="s">
        <v>1476</v>
      </c>
      <c r="F143" s="52" t="s">
        <v>113</v>
      </c>
      <c r="G143" s="49" t="s">
        <v>1524</v>
      </c>
      <c r="H143" s="49" t="s">
        <v>134</v>
      </c>
      <c r="I143" s="37" t="b">
        <v>1</v>
      </c>
      <c r="J143" s="47" t="s">
        <v>119</v>
      </c>
    </row>
    <row r="144" spans="1:10" x14ac:dyDescent="0.3">
      <c r="A144" s="47" t="s">
        <v>1612</v>
      </c>
      <c r="B144" s="51" t="s">
        <v>1595</v>
      </c>
      <c r="C144" s="4" t="s">
        <v>4666</v>
      </c>
      <c r="D144" s="4" t="s">
        <v>4667</v>
      </c>
      <c r="E144" s="52" t="s">
        <v>1476</v>
      </c>
      <c r="F144" s="52" t="s">
        <v>113</v>
      </c>
      <c r="G144" s="49" t="s">
        <v>1548</v>
      </c>
      <c r="H144" s="49" t="s">
        <v>127</v>
      </c>
      <c r="I144" s="37" t="b">
        <v>1</v>
      </c>
      <c r="J144" s="47" t="s">
        <v>119</v>
      </c>
    </row>
    <row r="145" spans="1:10" x14ac:dyDescent="0.3">
      <c r="A145" s="47" t="s">
        <v>1613</v>
      </c>
      <c r="B145" s="51" t="s">
        <v>1595</v>
      </c>
      <c r="C145" s="4" t="s">
        <v>4666</v>
      </c>
      <c r="D145" s="4" t="s">
        <v>4667</v>
      </c>
      <c r="E145" s="52" t="s">
        <v>1476</v>
      </c>
      <c r="F145" s="52" t="s">
        <v>113</v>
      </c>
      <c r="G145" s="49" t="s">
        <v>110</v>
      </c>
      <c r="H145" s="49" t="s">
        <v>111</v>
      </c>
      <c r="I145" s="37" t="b">
        <v>1</v>
      </c>
      <c r="J145" s="47" t="s">
        <v>119</v>
      </c>
    </row>
    <row r="146" spans="1:10" x14ac:dyDescent="0.3">
      <c r="A146" s="47" t="s">
        <v>1614</v>
      </c>
      <c r="B146" s="49" t="s">
        <v>1603</v>
      </c>
      <c r="C146" s="4" t="s">
        <v>4668</v>
      </c>
      <c r="D146" s="4" t="s">
        <v>1604</v>
      </c>
      <c r="E146" s="52" t="s">
        <v>1476</v>
      </c>
      <c r="F146" s="52" t="s">
        <v>113</v>
      </c>
      <c r="G146" s="46" t="s">
        <v>84</v>
      </c>
      <c r="H146" s="46" t="s">
        <v>85</v>
      </c>
      <c r="I146" s="37" t="b">
        <v>1</v>
      </c>
      <c r="J146" s="47" t="s">
        <v>118</v>
      </c>
    </row>
    <row r="147" spans="1:10" x14ac:dyDescent="0.3">
      <c r="A147" s="47" t="s">
        <v>1615</v>
      </c>
      <c r="B147" s="49" t="s">
        <v>1603</v>
      </c>
      <c r="C147" s="4" t="s">
        <v>4668</v>
      </c>
      <c r="D147" s="4" t="s">
        <v>1604</v>
      </c>
      <c r="E147" s="52" t="s">
        <v>1476</v>
      </c>
      <c r="F147" s="52" t="s">
        <v>113</v>
      </c>
      <c r="G147" s="46" t="s">
        <v>1485</v>
      </c>
      <c r="H147" s="46" t="s">
        <v>143</v>
      </c>
      <c r="I147" s="37" t="b">
        <v>1</v>
      </c>
      <c r="J147" s="47" t="s">
        <v>118</v>
      </c>
    </row>
    <row r="148" spans="1:10" x14ac:dyDescent="0.3">
      <c r="A148" s="47" t="s">
        <v>1616</v>
      </c>
      <c r="B148" s="49" t="s">
        <v>1603</v>
      </c>
      <c r="C148" s="4" t="s">
        <v>4668</v>
      </c>
      <c r="D148" s="4" t="s">
        <v>1604</v>
      </c>
      <c r="E148" s="52" t="s">
        <v>1476</v>
      </c>
      <c r="F148" s="52" t="s">
        <v>113</v>
      </c>
      <c r="G148" s="46" t="s">
        <v>104</v>
      </c>
      <c r="H148" s="46" t="s">
        <v>105</v>
      </c>
      <c r="I148" s="37" t="b">
        <v>1</v>
      </c>
      <c r="J148" s="47" t="s">
        <v>118</v>
      </c>
    </row>
    <row r="149" spans="1:10" x14ac:dyDescent="0.3">
      <c r="A149" s="47" t="s">
        <v>1617</v>
      </c>
      <c r="B149" s="49" t="s">
        <v>1603</v>
      </c>
      <c r="C149" s="4" t="s">
        <v>4668</v>
      </c>
      <c r="D149" s="4" t="s">
        <v>1604</v>
      </c>
      <c r="E149" s="52" t="s">
        <v>1476</v>
      </c>
      <c r="F149" s="52" t="s">
        <v>113</v>
      </c>
      <c r="G149" s="49" t="s">
        <v>1468</v>
      </c>
      <c r="H149" s="49" t="s">
        <v>79</v>
      </c>
      <c r="I149" s="37" t="b">
        <v>1</v>
      </c>
      <c r="J149" s="47" t="s">
        <v>119</v>
      </c>
    </row>
    <row r="150" spans="1:10" x14ac:dyDescent="0.3">
      <c r="A150" s="47" t="s">
        <v>1618</v>
      </c>
      <c r="B150" s="49" t="s">
        <v>1603</v>
      </c>
      <c r="C150" s="4" t="s">
        <v>4668</v>
      </c>
      <c r="D150" s="4" t="s">
        <v>1604</v>
      </c>
      <c r="E150" s="52" t="s">
        <v>1476</v>
      </c>
      <c r="F150" s="52" t="s">
        <v>113</v>
      </c>
      <c r="G150" s="49" t="s">
        <v>110</v>
      </c>
      <c r="H150" s="49" t="s">
        <v>111</v>
      </c>
      <c r="I150" s="37" t="b">
        <v>1</v>
      </c>
      <c r="J150" s="47" t="s">
        <v>119</v>
      </c>
    </row>
    <row r="151" spans="1:10" x14ac:dyDescent="0.3">
      <c r="A151" s="47" t="s">
        <v>1619</v>
      </c>
      <c r="B151" s="49" t="s">
        <v>1603</v>
      </c>
      <c r="C151" s="4" t="s">
        <v>4668</v>
      </c>
      <c r="D151" s="4" t="s">
        <v>1604</v>
      </c>
      <c r="E151" s="52" t="s">
        <v>1476</v>
      </c>
      <c r="F151" s="52" t="s">
        <v>113</v>
      </c>
      <c r="G151" s="49" t="s">
        <v>1548</v>
      </c>
      <c r="H151" s="49" t="s">
        <v>127</v>
      </c>
      <c r="I151" s="37" t="b">
        <v>1</v>
      </c>
      <c r="J151" s="47" t="s">
        <v>119</v>
      </c>
    </row>
    <row r="152" spans="1:10" x14ac:dyDescent="0.3">
      <c r="A152" s="47" t="s">
        <v>1620</v>
      </c>
      <c r="B152" s="49" t="s">
        <v>1603</v>
      </c>
      <c r="C152" s="4" t="s">
        <v>4668</v>
      </c>
      <c r="D152" s="4" t="s">
        <v>1604</v>
      </c>
      <c r="E152" s="52" t="s">
        <v>1476</v>
      </c>
      <c r="F152" s="52" t="s">
        <v>113</v>
      </c>
      <c r="G152" s="48" t="s">
        <v>1522</v>
      </c>
      <c r="H152" s="48" t="s">
        <v>45</v>
      </c>
      <c r="I152" s="37" t="b">
        <v>0</v>
      </c>
      <c r="J152" s="47" t="s">
        <v>116</v>
      </c>
    </row>
    <row r="153" spans="1:10" x14ac:dyDescent="0.3">
      <c r="A153" s="47" t="s">
        <v>1621</v>
      </c>
      <c r="B153" s="49" t="s">
        <v>1603</v>
      </c>
      <c r="C153" s="4" t="s">
        <v>4668</v>
      </c>
      <c r="D153" s="4" t="s">
        <v>1604</v>
      </c>
      <c r="E153" s="52" t="s">
        <v>1476</v>
      </c>
      <c r="F153" s="52" t="s">
        <v>113</v>
      </c>
      <c r="G153" s="46" t="s">
        <v>1481</v>
      </c>
      <c r="H153" s="46" t="s">
        <v>153</v>
      </c>
      <c r="I153" s="37" t="b">
        <v>1</v>
      </c>
      <c r="J153" s="47" t="s">
        <v>118</v>
      </c>
    </row>
    <row r="154" spans="1:10" x14ac:dyDescent="0.3">
      <c r="A154" s="47" t="s">
        <v>1622</v>
      </c>
      <c r="B154" s="49" t="s">
        <v>1603</v>
      </c>
      <c r="C154" s="4" t="s">
        <v>4668</v>
      </c>
      <c r="D154" s="4" t="s">
        <v>1604</v>
      </c>
      <c r="E154" s="52" t="s">
        <v>1476</v>
      </c>
      <c r="F154" s="52" t="s">
        <v>113</v>
      </c>
      <c r="G154" s="46" t="s">
        <v>86</v>
      </c>
      <c r="H154" s="46" t="s">
        <v>87</v>
      </c>
      <c r="I154" s="37" t="b">
        <v>1</v>
      </c>
      <c r="J154" s="47" t="s">
        <v>118</v>
      </c>
    </row>
    <row r="155" spans="1:10" x14ac:dyDescent="0.3">
      <c r="A155" s="47" t="s">
        <v>1625</v>
      </c>
      <c r="B155" s="49" t="s">
        <v>1603</v>
      </c>
      <c r="C155" s="4" t="s">
        <v>4668</v>
      </c>
      <c r="D155" s="4" t="s">
        <v>1604</v>
      </c>
      <c r="E155" s="52" t="s">
        <v>1476</v>
      </c>
      <c r="F155" s="52" t="s">
        <v>113</v>
      </c>
      <c r="G155" s="49" t="s">
        <v>1524</v>
      </c>
      <c r="H155" s="49" t="s">
        <v>134</v>
      </c>
      <c r="I155" s="37" t="b">
        <v>1</v>
      </c>
      <c r="J155" s="47" t="s">
        <v>119</v>
      </c>
    </row>
    <row r="156" spans="1:10" x14ac:dyDescent="0.3">
      <c r="A156" s="47" t="s">
        <v>1626</v>
      </c>
      <c r="B156" s="49" t="s">
        <v>1603</v>
      </c>
      <c r="C156" s="4" t="s">
        <v>4668</v>
      </c>
      <c r="D156" s="4" t="s">
        <v>1604</v>
      </c>
      <c r="E156" s="52" t="s">
        <v>1476</v>
      </c>
      <c r="F156" s="52" t="s">
        <v>113</v>
      </c>
      <c r="G156" s="46" t="s">
        <v>72</v>
      </c>
      <c r="H156" s="46" t="s">
        <v>73</v>
      </c>
      <c r="I156" s="37" t="b">
        <v>1</v>
      </c>
      <c r="J156" s="47" t="s">
        <v>118</v>
      </c>
    </row>
    <row r="157" spans="1:10" x14ac:dyDescent="0.3">
      <c r="A157" s="47" t="s">
        <v>1627</v>
      </c>
      <c r="B157" s="49" t="s">
        <v>1603</v>
      </c>
      <c r="C157" s="4" t="s">
        <v>4668</v>
      </c>
      <c r="D157" s="4" t="s">
        <v>1604</v>
      </c>
      <c r="E157" s="52" t="s">
        <v>1476</v>
      </c>
      <c r="F157" s="52" t="s">
        <v>113</v>
      </c>
      <c r="G157" s="49" t="s">
        <v>4669</v>
      </c>
      <c r="H157" s="27" t="s">
        <v>157</v>
      </c>
      <c r="I157" s="37" t="b">
        <v>1</v>
      </c>
      <c r="J157" s="47" t="s">
        <v>119</v>
      </c>
    </row>
    <row r="158" spans="1:10" x14ac:dyDescent="0.3">
      <c r="A158" s="47" t="s">
        <v>1628</v>
      </c>
      <c r="B158" s="49" t="s">
        <v>1603</v>
      </c>
      <c r="C158" s="4" t="s">
        <v>4668</v>
      </c>
      <c r="D158" s="4" t="s">
        <v>1604</v>
      </c>
      <c r="E158" s="52" t="s">
        <v>1476</v>
      </c>
      <c r="F158" s="52" t="s">
        <v>113</v>
      </c>
      <c r="G158" s="48" t="s">
        <v>34</v>
      </c>
      <c r="H158" s="48" t="s">
        <v>35</v>
      </c>
      <c r="I158" s="37" t="b">
        <v>0</v>
      </c>
      <c r="J158" s="47" t="s">
        <v>116</v>
      </c>
    </row>
    <row r="159" spans="1:10" x14ac:dyDescent="0.3">
      <c r="A159" s="47" t="s">
        <v>1629</v>
      </c>
      <c r="B159" s="51" t="s">
        <v>2345</v>
      </c>
      <c r="C159" s="4" t="s">
        <v>2346</v>
      </c>
      <c r="D159" s="4" t="s">
        <v>4670</v>
      </c>
      <c r="E159" s="52" t="s">
        <v>1476</v>
      </c>
      <c r="F159" s="52" t="s">
        <v>113</v>
      </c>
      <c r="G159" s="48" t="s">
        <v>1464</v>
      </c>
      <c r="H159" s="48" t="s">
        <v>542</v>
      </c>
      <c r="I159" s="37" t="b">
        <v>0</v>
      </c>
      <c r="J159" s="47" t="s">
        <v>116</v>
      </c>
    </row>
    <row r="160" spans="1:10" x14ac:dyDescent="0.3">
      <c r="A160" s="47" t="s">
        <v>1630</v>
      </c>
      <c r="B160" s="51" t="s">
        <v>2345</v>
      </c>
      <c r="C160" s="4" t="s">
        <v>2346</v>
      </c>
      <c r="D160" s="4" t="s">
        <v>4670</v>
      </c>
      <c r="E160" s="52" t="s">
        <v>1476</v>
      </c>
      <c r="F160" s="52" t="s">
        <v>113</v>
      </c>
      <c r="G160" s="48" t="s">
        <v>1522</v>
      </c>
      <c r="H160" s="48" t="s">
        <v>45</v>
      </c>
      <c r="I160" s="37" t="b">
        <v>0</v>
      </c>
      <c r="J160" s="47" t="s">
        <v>116</v>
      </c>
    </row>
    <row r="161" spans="1:10" x14ac:dyDescent="0.3">
      <c r="A161" s="47" t="s">
        <v>1631</v>
      </c>
      <c r="B161" s="51" t="s">
        <v>2345</v>
      </c>
      <c r="C161" s="4" t="s">
        <v>2346</v>
      </c>
      <c r="D161" s="4" t="s">
        <v>4670</v>
      </c>
      <c r="E161" s="52" t="s">
        <v>1476</v>
      </c>
      <c r="F161" s="52" t="s">
        <v>113</v>
      </c>
      <c r="G161" s="46" t="s">
        <v>104</v>
      </c>
      <c r="H161" s="46" t="s">
        <v>105</v>
      </c>
      <c r="I161" s="37" t="b">
        <v>1</v>
      </c>
      <c r="J161" s="47" t="s">
        <v>118</v>
      </c>
    </row>
    <row r="162" spans="1:10" x14ac:dyDescent="0.3">
      <c r="A162" s="47" t="s">
        <v>1632</v>
      </c>
      <c r="B162" s="51" t="s">
        <v>2345</v>
      </c>
      <c r="C162" s="4" t="s">
        <v>2346</v>
      </c>
      <c r="D162" s="4" t="s">
        <v>4670</v>
      </c>
      <c r="E162" s="52" t="s">
        <v>1476</v>
      </c>
      <c r="F162" s="52" t="s">
        <v>113</v>
      </c>
      <c r="G162" s="46" t="s">
        <v>1485</v>
      </c>
      <c r="H162" s="46" t="s">
        <v>143</v>
      </c>
      <c r="I162" s="37" t="b">
        <v>1</v>
      </c>
      <c r="J162" s="47" t="s">
        <v>118</v>
      </c>
    </row>
    <row r="163" spans="1:10" x14ac:dyDescent="0.3">
      <c r="A163" s="47" t="s">
        <v>1634</v>
      </c>
      <c r="B163" s="51" t="s">
        <v>2345</v>
      </c>
      <c r="C163" s="4" t="s">
        <v>2346</v>
      </c>
      <c r="D163" s="4" t="s">
        <v>4670</v>
      </c>
      <c r="E163" s="52" t="s">
        <v>1476</v>
      </c>
      <c r="F163" s="52" t="s">
        <v>113</v>
      </c>
      <c r="G163" s="49" t="s">
        <v>1548</v>
      </c>
      <c r="H163" s="49" t="s">
        <v>127</v>
      </c>
      <c r="I163" s="37" t="b">
        <v>1</v>
      </c>
      <c r="J163" s="47" t="s">
        <v>119</v>
      </c>
    </row>
    <row r="164" spans="1:10" x14ac:dyDescent="0.3">
      <c r="A164" s="47" t="s">
        <v>1635</v>
      </c>
      <c r="B164" s="51" t="s">
        <v>2345</v>
      </c>
      <c r="C164" s="4" t="s">
        <v>2346</v>
      </c>
      <c r="D164" s="4" t="s">
        <v>4670</v>
      </c>
      <c r="E164" s="52" t="s">
        <v>1476</v>
      </c>
      <c r="F164" s="52" t="s">
        <v>113</v>
      </c>
      <c r="G164" s="46" t="s">
        <v>4659</v>
      </c>
      <c r="H164" s="30" t="s">
        <v>151</v>
      </c>
      <c r="I164" s="37" t="b">
        <v>1</v>
      </c>
      <c r="J164" s="47" t="s">
        <v>118</v>
      </c>
    </row>
    <row r="165" spans="1:10" x14ac:dyDescent="0.3">
      <c r="A165" s="47" t="s">
        <v>1636</v>
      </c>
      <c r="B165" s="51" t="s">
        <v>2345</v>
      </c>
      <c r="C165" s="4" t="s">
        <v>2346</v>
      </c>
      <c r="D165" s="4" t="s">
        <v>4670</v>
      </c>
      <c r="E165" s="52" t="s">
        <v>1476</v>
      </c>
      <c r="F165" s="52" t="s">
        <v>113</v>
      </c>
      <c r="G165" s="49" t="s">
        <v>1582</v>
      </c>
      <c r="H165" s="27" t="s">
        <v>587</v>
      </c>
      <c r="I165" s="37" t="b">
        <v>1</v>
      </c>
      <c r="J165" s="47" t="s">
        <v>119</v>
      </c>
    </row>
    <row r="166" spans="1:10" x14ac:dyDescent="0.3">
      <c r="A166" s="47" t="s">
        <v>1637</v>
      </c>
      <c r="B166" s="51" t="s">
        <v>2345</v>
      </c>
      <c r="C166" s="4" t="s">
        <v>2346</v>
      </c>
      <c r="D166" s="4" t="s">
        <v>4670</v>
      </c>
      <c r="E166" s="52" t="s">
        <v>1476</v>
      </c>
      <c r="F166" s="52" t="s">
        <v>113</v>
      </c>
      <c r="G166" s="46" t="s">
        <v>72</v>
      </c>
      <c r="H166" s="46" t="s">
        <v>73</v>
      </c>
      <c r="I166" s="37" t="b">
        <v>1</v>
      </c>
      <c r="J166" s="47" t="s">
        <v>118</v>
      </c>
    </row>
    <row r="167" spans="1:10" x14ac:dyDescent="0.3">
      <c r="A167" s="47" t="s">
        <v>1639</v>
      </c>
      <c r="B167" s="51" t="s">
        <v>2345</v>
      </c>
      <c r="C167" s="4" t="s">
        <v>2346</v>
      </c>
      <c r="D167" s="4" t="s">
        <v>4670</v>
      </c>
      <c r="E167" s="52" t="s">
        <v>1476</v>
      </c>
      <c r="F167" s="52" t="s">
        <v>113</v>
      </c>
      <c r="G167" s="49" t="s">
        <v>4669</v>
      </c>
      <c r="H167" s="27" t="s">
        <v>157</v>
      </c>
      <c r="I167" s="37" t="b">
        <v>1</v>
      </c>
      <c r="J167" s="47" t="s">
        <v>119</v>
      </c>
    </row>
    <row r="168" spans="1:10" x14ac:dyDescent="0.3">
      <c r="A168" s="47" t="s">
        <v>1640</v>
      </c>
      <c r="B168" s="51" t="s">
        <v>2345</v>
      </c>
      <c r="C168" s="4" t="s">
        <v>2346</v>
      </c>
      <c r="D168" s="4" t="s">
        <v>4670</v>
      </c>
      <c r="E168" s="52" t="s">
        <v>1476</v>
      </c>
      <c r="F168" s="52" t="s">
        <v>113</v>
      </c>
      <c r="G168" s="49" t="s">
        <v>110</v>
      </c>
      <c r="H168" s="49" t="s">
        <v>111</v>
      </c>
      <c r="I168" s="37" t="b">
        <v>1</v>
      </c>
      <c r="J168" s="47" t="s">
        <v>119</v>
      </c>
    </row>
    <row r="169" spans="1:10" x14ac:dyDescent="0.3">
      <c r="A169" s="47" t="s">
        <v>1641</v>
      </c>
      <c r="B169" s="51" t="s">
        <v>4671</v>
      </c>
      <c r="C169" s="4" t="s">
        <v>841</v>
      </c>
      <c r="D169" s="4" t="s">
        <v>4672</v>
      </c>
      <c r="E169" s="52" t="s">
        <v>1476</v>
      </c>
      <c r="F169" s="52" t="s">
        <v>113</v>
      </c>
      <c r="G169" s="48" t="s">
        <v>1522</v>
      </c>
      <c r="H169" s="48" t="s">
        <v>45</v>
      </c>
      <c r="I169" s="37" t="b">
        <v>0</v>
      </c>
      <c r="J169" s="47" t="s">
        <v>116</v>
      </c>
    </row>
    <row r="170" spans="1:10" x14ac:dyDescent="0.3">
      <c r="A170" s="47" t="s">
        <v>1642</v>
      </c>
      <c r="B170" s="51" t="s">
        <v>4671</v>
      </c>
      <c r="C170" s="4" t="s">
        <v>841</v>
      </c>
      <c r="D170" s="4" t="s">
        <v>4672</v>
      </c>
      <c r="E170" s="52" t="s">
        <v>1476</v>
      </c>
      <c r="F170" s="52" t="s">
        <v>113</v>
      </c>
      <c r="G170" s="46" t="s">
        <v>1481</v>
      </c>
      <c r="H170" s="46" t="s">
        <v>153</v>
      </c>
      <c r="I170" s="37" t="b">
        <v>1</v>
      </c>
      <c r="J170" s="47" t="s">
        <v>118</v>
      </c>
    </row>
    <row r="171" spans="1:10" x14ac:dyDescent="0.3">
      <c r="A171" s="47" t="s">
        <v>1643</v>
      </c>
      <c r="B171" s="51" t="s">
        <v>4671</v>
      </c>
      <c r="C171" s="4" t="s">
        <v>841</v>
      </c>
      <c r="D171" s="4" t="s">
        <v>4672</v>
      </c>
      <c r="E171" s="52" t="s">
        <v>1476</v>
      </c>
      <c r="F171" s="52" t="s">
        <v>113</v>
      </c>
      <c r="G171" s="49" t="s">
        <v>1468</v>
      </c>
      <c r="H171" s="49" t="s">
        <v>79</v>
      </c>
      <c r="I171" s="37" t="b">
        <v>1</v>
      </c>
      <c r="J171" s="47" t="s">
        <v>119</v>
      </c>
    </row>
    <row r="172" spans="1:10" x14ac:dyDescent="0.3">
      <c r="A172" s="47" t="s">
        <v>1644</v>
      </c>
      <c r="B172" s="51" t="s">
        <v>1623</v>
      </c>
      <c r="C172" s="4" t="s">
        <v>2347</v>
      </c>
      <c r="D172" s="4" t="s">
        <v>1624</v>
      </c>
      <c r="E172" s="52" t="s">
        <v>1476</v>
      </c>
      <c r="F172" s="52" t="s">
        <v>113</v>
      </c>
      <c r="G172" s="48" t="s">
        <v>1522</v>
      </c>
      <c r="H172" s="48" t="s">
        <v>45</v>
      </c>
      <c r="I172" s="37" t="b">
        <v>0</v>
      </c>
      <c r="J172" s="47" t="s">
        <v>116</v>
      </c>
    </row>
    <row r="173" spans="1:10" x14ac:dyDescent="0.3">
      <c r="A173" s="47" t="s">
        <v>1645</v>
      </c>
      <c r="B173" s="51" t="s">
        <v>1623</v>
      </c>
      <c r="C173" s="4" t="s">
        <v>2347</v>
      </c>
      <c r="D173" s="4" t="s">
        <v>1624</v>
      </c>
      <c r="E173" s="52" t="s">
        <v>1476</v>
      </c>
      <c r="F173" s="52" t="s">
        <v>113</v>
      </c>
      <c r="G173" s="48" t="s">
        <v>88</v>
      </c>
      <c r="H173" s="48" t="s">
        <v>89</v>
      </c>
      <c r="I173" s="37" t="b">
        <v>0</v>
      </c>
      <c r="J173" s="47" t="s">
        <v>116</v>
      </c>
    </row>
    <row r="174" spans="1:10" x14ac:dyDescent="0.3">
      <c r="A174" s="47" t="s">
        <v>1646</v>
      </c>
      <c r="B174" s="51" t="s">
        <v>1623</v>
      </c>
      <c r="C174" s="4" t="s">
        <v>2347</v>
      </c>
      <c r="D174" s="4" t="s">
        <v>1624</v>
      </c>
      <c r="E174" s="52" t="s">
        <v>1476</v>
      </c>
      <c r="F174" s="52" t="s">
        <v>113</v>
      </c>
      <c r="G174" s="49" t="s">
        <v>1524</v>
      </c>
      <c r="H174" s="49" t="s">
        <v>134</v>
      </c>
      <c r="I174" s="37" t="b">
        <v>1</v>
      </c>
      <c r="J174" s="47" t="s">
        <v>119</v>
      </c>
    </row>
    <row r="175" spans="1:10" x14ac:dyDescent="0.3">
      <c r="A175" s="47" t="s">
        <v>1647</v>
      </c>
      <c r="B175" s="51" t="s">
        <v>1623</v>
      </c>
      <c r="C175" s="4" t="s">
        <v>2347</v>
      </c>
      <c r="D175" s="4" t="s">
        <v>1624</v>
      </c>
      <c r="E175" s="52" t="s">
        <v>1476</v>
      </c>
      <c r="F175" s="52" t="s">
        <v>113</v>
      </c>
      <c r="G175" s="49" t="s">
        <v>1466</v>
      </c>
      <c r="H175" s="49" t="s">
        <v>132</v>
      </c>
      <c r="I175" s="37" t="b">
        <v>1</v>
      </c>
      <c r="J175" s="47" t="s">
        <v>119</v>
      </c>
    </row>
    <row r="176" spans="1:10" x14ac:dyDescent="0.3">
      <c r="A176" s="47" t="s">
        <v>1648</v>
      </c>
      <c r="B176" s="51" t="s">
        <v>1623</v>
      </c>
      <c r="C176" s="4" t="s">
        <v>2347</v>
      </c>
      <c r="D176" s="4" t="s">
        <v>1624</v>
      </c>
      <c r="E176" s="52" t="s">
        <v>1476</v>
      </c>
      <c r="F176" s="52" t="s">
        <v>113</v>
      </c>
      <c r="G176" s="49" t="s">
        <v>1468</v>
      </c>
      <c r="H176" s="49" t="s">
        <v>79</v>
      </c>
      <c r="I176" s="37" t="b">
        <v>1</v>
      </c>
      <c r="J176" s="47" t="s">
        <v>119</v>
      </c>
    </row>
    <row r="177" spans="1:10" x14ac:dyDescent="0.3">
      <c r="A177" s="47" t="s">
        <v>1649</v>
      </c>
      <c r="B177" s="51" t="s">
        <v>1623</v>
      </c>
      <c r="C177" s="4" t="s">
        <v>2347</v>
      </c>
      <c r="D177" s="4" t="s">
        <v>1624</v>
      </c>
      <c r="E177" s="52" t="s">
        <v>1476</v>
      </c>
      <c r="F177" s="52" t="s">
        <v>113</v>
      </c>
      <c r="G177" s="46" t="s">
        <v>4658</v>
      </c>
      <c r="H177" s="30" t="s">
        <v>130</v>
      </c>
      <c r="I177" s="37" t="b">
        <v>1</v>
      </c>
      <c r="J177" s="47" t="s">
        <v>118</v>
      </c>
    </row>
    <row r="178" spans="1:10" x14ac:dyDescent="0.3">
      <c r="A178" s="47" t="s">
        <v>1650</v>
      </c>
      <c r="B178" s="51" t="s">
        <v>1623</v>
      </c>
      <c r="C178" s="4" t="s">
        <v>2347</v>
      </c>
      <c r="D178" s="4" t="s">
        <v>1624</v>
      </c>
      <c r="E178" s="52" t="s">
        <v>1476</v>
      </c>
      <c r="F178" s="52" t="s">
        <v>113</v>
      </c>
      <c r="G178" s="49" t="s">
        <v>1548</v>
      </c>
      <c r="H178" s="49" t="s">
        <v>127</v>
      </c>
      <c r="I178" s="37" t="b">
        <v>1</v>
      </c>
      <c r="J178" s="47" t="s">
        <v>119</v>
      </c>
    </row>
    <row r="179" spans="1:10" x14ac:dyDescent="0.3">
      <c r="A179" s="47" t="s">
        <v>1651</v>
      </c>
      <c r="B179" s="51" t="s">
        <v>1623</v>
      </c>
      <c r="C179" s="4" t="s">
        <v>2347</v>
      </c>
      <c r="D179" s="4" t="s">
        <v>1624</v>
      </c>
      <c r="E179" s="52" t="s">
        <v>1476</v>
      </c>
      <c r="F179" s="52" t="s">
        <v>113</v>
      </c>
      <c r="G179" s="49" t="s">
        <v>110</v>
      </c>
      <c r="H179" s="49" t="s">
        <v>111</v>
      </c>
      <c r="I179" s="37" t="b">
        <v>1</v>
      </c>
      <c r="J179" s="47" t="s">
        <v>119</v>
      </c>
    </row>
    <row r="180" spans="1:10" x14ac:dyDescent="0.3">
      <c r="A180" s="47" t="s">
        <v>1652</v>
      </c>
      <c r="B180" s="51" t="s">
        <v>1633</v>
      </c>
      <c r="C180" s="4" t="s">
        <v>841</v>
      </c>
      <c r="D180" s="4" t="s">
        <v>4673</v>
      </c>
      <c r="E180" s="52" t="s">
        <v>1476</v>
      </c>
      <c r="F180" s="52" t="s">
        <v>113</v>
      </c>
      <c r="G180" s="46" t="s">
        <v>104</v>
      </c>
      <c r="H180" s="46" t="s">
        <v>105</v>
      </c>
      <c r="I180" s="37" t="b">
        <v>1</v>
      </c>
      <c r="J180" s="47" t="s">
        <v>118</v>
      </c>
    </row>
    <row r="181" spans="1:10" x14ac:dyDescent="0.3">
      <c r="A181" s="47" t="s">
        <v>1653</v>
      </c>
      <c r="B181" s="51" t="s">
        <v>1633</v>
      </c>
      <c r="C181" s="4" t="s">
        <v>841</v>
      </c>
      <c r="D181" s="4" t="s">
        <v>4673</v>
      </c>
      <c r="E181" s="52" t="s">
        <v>1476</v>
      </c>
      <c r="F181" s="52" t="s">
        <v>113</v>
      </c>
      <c r="G181" s="46" t="s">
        <v>84</v>
      </c>
      <c r="H181" s="46" t="s">
        <v>85</v>
      </c>
      <c r="I181" s="37" t="b">
        <v>1</v>
      </c>
      <c r="J181" s="47" t="s">
        <v>118</v>
      </c>
    </row>
    <row r="182" spans="1:10" x14ac:dyDescent="0.3">
      <c r="A182" s="47" t="s">
        <v>1654</v>
      </c>
      <c r="B182" s="51" t="s">
        <v>1633</v>
      </c>
      <c r="C182" s="4" t="s">
        <v>841</v>
      </c>
      <c r="D182" s="4" t="s">
        <v>4673</v>
      </c>
      <c r="E182" s="52" t="s">
        <v>1476</v>
      </c>
      <c r="F182" s="52" t="s">
        <v>113</v>
      </c>
      <c r="G182" s="48" t="s">
        <v>34</v>
      </c>
      <c r="H182" s="48" t="s">
        <v>35</v>
      </c>
      <c r="I182" s="37" t="b">
        <v>0</v>
      </c>
      <c r="J182" s="47" t="s">
        <v>116</v>
      </c>
    </row>
    <row r="183" spans="1:10" x14ac:dyDescent="0.3">
      <c r="A183" s="47" t="s">
        <v>1655</v>
      </c>
      <c r="B183" s="51" t="s">
        <v>1633</v>
      </c>
      <c r="C183" s="4" t="s">
        <v>841</v>
      </c>
      <c r="D183" s="4" t="s">
        <v>4673</v>
      </c>
      <c r="E183" s="52" t="s">
        <v>1476</v>
      </c>
      <c r="F183" s="52" t="s">
        <v>113</v>
      </c>
      <c r="G183" s="46" t="s">
        <v>72</v>
      </c>
      <c r="H183" s="46" t="s">
        <v>73</v>
      </c>
      <c r="I183" s="37" t="b">
        <v>1</v>
      </c>
      <c r="J183" s="47" t="s">
        <v>118</v>
      </c>
    </row>
    <row r="184" spans="1:10" x14ac:dyDescent="0.3">
      <c r="A184" s="47" t="s">
        <v>1656</v>
      </c>
      <c r="B184" s="51" t="s">
        <v>4674</v>
      </c>
      <c r="C184" s="4" t="s">
        <v>2348</v>
      </c>
      <c r="D184" s="4" t="s">
        <v>4675</v>
      </c>
      <c r="E184" s="52" t="s">
        <v>1476</v>
      </c>
      <c r="F184" s="52" t="s">
        <v>113</v>
      </c>
      <c r="G184" s="49" t="s">
        <v>4676</v>
      </c>
      <c r="H184" s="27" t="s">
        <v>155</v>
      </c>
      <c r="I184" s="37" t="b">
        <v>1</v>
      </c>
      <c r="J184" s="47" t="s">
        <v>119</v>
      </c>
    </row>
    <row r="185" spans="1:10" x14ac:dyDescent="0.3">
      <c r="A185" s="47" t="s">
        <v>1657</v>
      </c>
      <c r="B185" s="51" t="s">
        <v>4674</v>
      </c>
      <c r="C185" s="4" t="s">
        <v>2348</v>
      </c>
      <c r="D185" s="4" t="s">
        <v>4675</v>
      </c>
      <c r="E185" s="52" t="s">
        <v>1476</v>
      </c>
      <c r="F185" s="52" t="s">
        <v>113</v>
      </c>
      <c r="G185" s="49" t="s">
        <v>1468</v>
      </c>
      <c r="H185" s="49" t="s">
        <v>79</v>
      </c>
      <c r="I185" s="37" t="b">
        <v>1</v>
      </c>
      <c r="J185" s="47" t="s">
        <v>119</v>
      </c>
    </row>
    <row r="186" spans="1:10" x14ac:dyDescent="0.3">
      <c r="A186" s="47" t="s">
        <v>1658</v>
      </c>
      <c r="B186" s="51" t="s">
        <v>4674</v>
      </c>
      <c r="C186" s="4" t="s">
        <v>2348</v>
      </c>
      <c r="D186" s="4" t="s">
        <v>4675</v>
      </c>
      <c r="E186" s="52" t="s">
        <v>1476</v>
      </c>
      <c r="F186" s="52" t="s">
        <v>113</v>
      </c>
      <c r="G186" s="46" t="s">
        <v>72</v>
      </c>
      <c r="H186" s="46" t="s">
        <v>73</v>
      </c>
      <c r="I186" s="37" t="b">
        <v>1</v>
      </c>
      <c r="J186" s="47" t="s">
        <v>118</v>
      </c>
    </row>
    <row r="187" spans="1:10" x14ac:dyDescent="0.3">
      <c r="A187" s="47" t="s">
        <v>1660</v>
      </c>
      <c r="B187" s="53" t="s">
        <v>4677</v>
      </c>
      <c r="C187" s="25" t="s">
        <v>841</v>
      </c>
      <c r="D187" s="25" t="s">
        <v>4678</v>
      </c>
      <c r="E187" s="52" t="s">
        <v>1476</v>
      </c>
      <c r="F187" s="52" t="s">
        <v>115</v>
      </c>
      <c r="G187" s="48" t="s">
        <v>1522</v>
      </c>
      <c r="H187" s="48" t="s">
        <v>45</v>
      </c>
      <c r="I187" s="37" t="b">
        <v>0</v>
      </c>
      <c r="J187" s="47" t="s">
        <v>116</v>
      </c>
    </row>
    <row r="188" spans="1:10" x14ac:dyDescent="0.3">
      <c r="A188" s="47" t="s">
        <v>1661</v>
      </c>
      <c r="B188" s="53" t="s">
        <v>4677</v>
      </c>
      <c r="C188" s="25" t="s">
        <v>841</v>
      </c>
      <c r="D188" s="25" t="s">
        <v>4678</v>
      </c>
      <c r="E188" s="52" t="s">
        <v>1476</v>
      </c>
      <c r="F188" s="52" t="s">
        <v>115</v>
      </c>
      <c r="G188" s="46" t="s">
        <v>1481</v>
      </c>
      <c r="H188" s="46" t="s">
        <v>153</v>
      </c>
      <c r="I188" s="37" t="b">
        <v>1</v>
      </c>
      <c r="J188" s="47" t="s">
        <v>118</v>
      </c>
    </row>
    <row r="189" spans="1:10" x14ac:dyDescent="0.3">
      <c r="A189" s="47" t="s">
        <v>1662</v>
      </c>
      <c r="B189" s="53" t="s">
        <v>4677</v>
      </c>
      <c r="C189" s="25" t="s">
        <v>841</v>
      </c>
      <c r="D189" s="25" t="s">
        <v>4678</v>
      </c>
      <c r="E189" s="52" t="s">
        <v>1476</v>
      </c>
      <c r="F189" s="52" t="s">
        <v>115</v>
      </c>
      <c r="G189" s="46" t="s">
        <v>84</v>
      </c>
      <c r="H189" s="46" t="s">
        <v>85</v>
      </c>
      <c r="I189" s="37" t="b">
        <v>1</v>
      </c>
      <c r="J189" s="47" t="s">
        <v>118</v>
      </c>
    </row>
    <row r="190" spans="1:10" x14ac:dyDescent="0.3">
      <c r="A190" s="47" t="s">
        <v>1663</v>
      </c>
      <c r="B190" s="53" t="s">
        <v>4677</v>
      </c>
      <c r="C190" s="25" t="s">
        <v>841</v>
      </c>
      <c r="D190" s="25" t="s">
        <v>4678</v>
      </c>
      <c r="E190" s="52" t="s">
        <v>1476</v>
      </c>
      <c r="F190" s="52" t="s">
        <v>115</v>
      </c>
      <c r="G190" s="49" t="s">
        <v>1468</v>
      </c>
      <c r="H190" s="49" t="s">
        <v>79</v>
      </c>
      <c r="I190" s="37" t="b">
        <v>1</v>
      </c>
      <c r="J190" s="47" t="s">
        <v>119</v>
      </c>
    </row>
    <row r="191" spans="1:10" x14ac:dyDescent="0.3">
      <c r="A191" s="47" t="s">
        <v>1664</v>
      </c>
      <c r="B191" s="53" t="s">
        <v>4677</v>
      </c>
      <c r="C191" s="25" t="s">
        <v>841</v>
      </c>
      <c r="D191" s="25" t="s">
        <v>4678</v>
      </c>
      <c r="E191" s="52" t="s">
        <v>1476</v>
      </c>
      <c r="F191" s="52" t="s">
        <v>115</v>
      </c>
      <c r="G191" s="49" t="s">
        <v>1582</v>
      </c>
      <c r="H191" s="27" t="s">
        <v>587</v>
      </c>
      <c r="I191" s="37" t="b">
        <v>1</v>
      </c>
      <c r="J191" s="47" t="s">
        <v>119</v>
      </c>
    </row>
    <row r="192" spans="1:10" x14ac:dyDescent="0.3">
      <c r="A192" s="47" t="s">
        <v>1665</v>
      </c>
      <c r="B192" s="53" t="s">
        <v>4677</v>
      </c>
      <c r="C192" s="25" t="s">
        <v>841</v>
      </c>
      <c r="D192" s="25" t="s">
        <v>4678</v>
      </c>
      <c r="E192" s="52" t="s">
        <v>1476</v>
      </c>
      <c r="F192" s="52" t="s">
        <v>115</v>
      </c>
      <c r="G192" s="49" t="s">
        <v>110</v>
      </c>
      <c r="H192" s="49" t="s">
        <v>111</v>
      </c>
      <c r="I192" s="37" t="b">
        <v>1</v>
      </c>
      <c r="J192" s="47" t="s">
        <v>119</v>
      </c>
    </row>
    <row r="193" spans="1:10" x14ac:dyDescent="0.3">
      <c r="A193" s="47" t="s">
        <v>1668</v>
      </c>
      <c r="B193" s="53" t="s">
        <v>4679</v>
      </c>
      <c r="C193" s="25" t="s">
        <v>2349</v>
      </c>
      <c r="D193" s="25" t="s">
        <v>4680</v>
      </c>
      <c r="E193" s="52" t="s">
        <v>1476</v>
      </c>
      <c r="F193" s="52" t="s">
        <v>115</v>
      </c>
      <c r="G193" s="46" t="s">
        <v>84</v>
      </c>
      <c r="H193" s="46" t="s">
        <v>85</v>
      </c>
      <c r="I193" s="37" t="b">
        <v>1</v>
      </c>
      <c r="J193" s="47" t="s">
        <v>118</v>
      </c>
    </row>
    <row r="194" spans="1:10" x14ac:dyDescent="0.3">
      <c r="A194" s="47" t="s">
        <v>1669</v>
      </c>
      <c r="B194" s="53" t="s">
        <v>4679</v>
      </c>
      <c r="C194" s="25" t="s">
        <v>2349</v>
      </c>
      <c r="D194" s="26" t="s">
        <v>4680</v>
      </c>
      <c r="E194" s="52" t="s">
        <v>1476</v>
      </c>
      <c r="F194" s="52" t="s">
        <v>115</v>
      </c>
      <c r="G194" s="46" t="s">
        <v>520</v>
      </c>
      <c r="H194" s="30" t="s">
        <v>521</v>
      </c>
      <c r="I194" s="37" t="b">
        <v>1</v>
      </c>
      <c r="J194" s="47" t="s">
        <v>118</v>
      </c>
    </row>
    <row r="195" spans="1:10" x14ac:dyDescent="0.3">
      <c r="A195" s="47" t="s">
        <v>1670</v>
      </c>
      <c r="B195" s="51" t="s">
        <v>4681</v>
      </c>
      <c r="C195" s="27" t="s">
        <v>2350</v>
      </c>
      <c r="D195" s="27" t="s">
        <v>1659</v>
      </c>
      <c r="E195" s="52" t="s">
        <v>1476</v>
      </c>
      <c r="F195" s="52" t="s">
        <v>113</v>
      </c>
      <c r="G195" s="48" t="s">
        <v>1522</v>
      </c>
      <c r="H195" s="48" t="s">
        <v>45</v>
      </c>
      <c r="I195" s="37" t="b">
        <v>0</v>
      </c>
      <c r="J195" s="47" t="s">
        <v>116</v>
      </c>
    </row>
    <row r="196" spans="1:10" x14ac:dyDescent="0.3">
      <c r="A196" s="47" t="s">
        <v>1671</v>
      </c>
      <c r="B196" s="51" t="s">
        <v>4681</v>
      </c>
      <c r="C196" s="27" t="s">
        <v>2350</v>
      </c>
      <c r="D196" s="27" t="s">
        <v>1659</v>
      </c>
      <c r="E196" s="52" t="s">
        <v>1476</v>
      </c>
      <c r="F196" s="52" t="s">
        <v>113</v>
      </c>
      <c r="G196" s="46" t="s">
        <v>1485</v>
      </c>
      <c r="H196" s="46" t="s">
        <v>143</v>
      </c>
      <c r="I196" s="37" t="b">
        <v>1</v>
      </c>
      <c r="J196" s="47" t="s">
        <v>118</v>
      </c>
    </row>
    <row r="197" spans="1:10" x14ac:dyDescent="0.3">
      <c r="A197" s="47" t="s">
        <v>1672</v>
      </c>
      <c r="B197" s="51" t="s">
        <v>4681</v>
      </c>
      <c r="C197" s="27" t="s">
        <v>2350</v>
      </c>
      <c r="D197" s="27" t="s">
        <v>1659</v>
      </c>
      <c r="E197" s="52" t="s">
        <v>1476</v>
      </c>
      <c r="F197" s="52" t="s">
        <v>113</v>
      </c>
      <c r="G197" s="49" t="s">
        <v>1524</v>
      </c>
      <c r="H197" s="49" t="s">
        <v>134</v>
      </c>
      <c r="I197" s="37" t="b">
        <v>1</v>
      </c>
      <c r="J197" s="47" t="s">
        <v>119</v>
      </c>
    </row>
    <row r="198" spans="1:10" x14ac:dyDescent="0.3">
      <c r="A198" s="47" t="s">
        <v>1673</v>
      </c>
      <c r="B198" s="51" t="s">
        <v>4681</v>
      </c>
      <c r="C198" s="27" t="s">
        <v>2350</v>
      </c>
      <c r="D198" s="27" t="s">
        <v>1659</v>
      </c>
      <c r="E198" s="52" t="s">
        <v>1476</v>
      </c>
      <c r="F198" s="52" t="s">
        <v>113</v>
      </c>
      <c r="G198" s="49" t="s">
        <v>1468</v>
      </c>
      <c r="H198" s="49" t="s">
        <v>79</v>
      </c>
      <c r="I198" s="37" t="b">
        <v>1</v>
      </c>
      <c r="J198" s="47" t="s">
        <v>119</v>
      </c>
    </row>
    <row r="199" spans="1:10" x14ac:dyDescent="0.3">
      <c r="A199" s="47" t="s">
        <v>1674</v>
      </c>
      <c r="B199" s="51" t="s">
        <v>4681</v>
      </c>
      <c r="C199" s="27" t="s">
        <v>2350</v>
      </c>
      <c r="D199" s="27" t="s">
        <v>1659</v>
      </c>
      <c r="E199" s="52" t="s">
        <v>1476</v>
      </c>
      <c r="F199" s="52" t="s">
        <v>113</v>
      </c>
      <c r="G199" s="49" t="s">
        <v>1548</v>
      </c>
      <c r="H199" s="49" t="s">
        <v>127</v>
      </c>
      <c r="I199" s="37" t="b">
        <v>1</v>
      </c>
      <c r="J199" s="47" t="s">
        <v>119</v>
      </c>
    </row>
    <row r="200" spans="1:10" x14ac:dyDescent="0.3">
      <c r="A200" s="47" t="s">
        <v>1675</v>
      </c>
      <c r="B200" s="51" t="s">
        <v>4681</v>
      </c>
      <c r="C200" s="27" t="s">
        <v>2350</v>
      </c>
      <c r="D200" s="27" t="s">
        <v>1659</v>
      </c>
      <c r="E200" s="52" t="s">
        <v>1476</v>
      </c>
      <c r="F200" s="52" t="s">
        <v>113</v>
      </c>
      <c r="G200" s="49" t="s">
        <v>4669</v>
      </c>
      <c r="H200" s="27" t="s">
        <v>157</v>
      </c>
      <c r="I200" s="37" t="b">
        <v>1</v>
      </c>
      <c r="J200" s="47" t="s">
        <v>119</v>
      </c>
    </row>
    <row r="201" spans="1:10" x14ac:dyDescent="0.3">
      <c r="A201" s="47" t="s">
        <v>1676</v>
      </c>
      <c r="B201" s="51" t="s">
        <v>1666</v>
      </c>
      <c r="C201" s="4" t="s">
        <v>2350</v>
      </c>
      <c r="D201" s="4" t="s">
        <v>1667</v>
      </c>
      <c r="E201" s="52" t="s">
        <v>1476</v>
      </c>
      <c r="F201" s="52" t="s">
        <v>113</v>
      </c>
      <c r="G201" s="49" t="s">
        <v>1468</v>
      </c>
      <c r="H201" s="49" t="s">
        <v>79</v>
      </c>
      <c r="I201" s="37" t="b">
        <v>1</v>
      </c>
      <c r="J201" s="47" t="s">
        <v>119</v>
      </c>
    </row>
    <row r="202" spans="1:10" x14ac:dyDescent="0.3">
      <c r="A202" s="47" t="s">
        <v>1677</v>
      </c>
      <c r="B202" s="51" t="s">
        <v>1666</v>
      </c>
      <c r="C202" s="4" t="s">
        <v>2350</v>
      </c>
      <c r="D202" s="4" t="s">
        <v>1667</v>
      </c>
      <c r="E202" s="52" t="s">
        <v>1476</v>
      </c>
      <c r="F202" s="52" t="s">
        <v>113</v>
      </c>
      <c r="G202" s="49" t="s">
        <v>110</v>
      </c>
      <c r="H202" s="49" t="s">
        <v>111</v>
      </c>
      <c r="I202" s="37" t="b">
        <v>1</v>
      </c>
      <c r="J202" s="47" t="s">
        <v>119</v>
      </c>
    </row>
    <row r="203" spans="1:10" x14ac:dyDescent="0.3">
      <c r="A203" s="47" t="s">
        <v>1678</v>
      </c>
      <c r="B203" s="55" t="s">
        <v>1680</v>
      </c>
      <c r="C203" s="28" t="s">
        <v>2350</v>
      </c>
      <c r="D203" s="45" t="s">
        <v>879</v>
      </c>
      <c r="E203" s="52" t="s">
        <v>1476</v>
      </c>
      <c r="F203" s="52" t="s">
        <v>114</v>
      </c>
      <c r="G203" s="48" t="s">
        <v>1522</v>
      </c>
      <c r="H203" s="48" t="s">
        <v>45</v>
      </c>
      <c r="I203" s="37" t="b">
        <v>0</v>
      </c>
      <c r="J203" s="47" t="s">
        <v>116</v>
      </c>
    </row>
    <row r="204" spans="1:10" x14ac:dyDescent="0.3">
      <c r="A204" s="47" t="s">
        <v>1679</v>
      </c>
      <c r="B204" s="55" t="s">
        <v>1680</v>
      </c>
      <c r="C204" s="28" t="s">
        <v>2350</v>
      </c>
      <c r="D204" s="45" t="s">
        <v>879</v>
      </c>
      <c r="E204" s="52" t="s">
        <v>1476</v>
      </c>
      <c r="F204" s="52" t="s">
        <v>114</v>
      </c>
      <c r="G204" s="49" t="s">
        <v>1468</v>
      </c>
      <c r="H204" s="49" t="s">
        <v>79</v>
      </c>
      <c r="I204" s="37" t="b">
        <v>1</v>
      </c>
      <c r="J204" s="47" t="s">
        <v>119</v>
      </c>
    </row>
    <row r="205" spans="1:10" x14ac:dyDescent="0.3">
      <c r="A205" s="47" t="s">
        <v>1681</v>
      </c>
      <c r="B205" s="55" t="s">
        <v>1680</v>
      </c>
      <c r="C205" s="28" t="s">
        <v>2350</v>
      </c>
      <c r="D205" s="45" t="s">
        <v>879</v>
      </c>
      <c r="E205" s="52" t="s">
        <v>1476</v>
      </c>
      <c r="F205" s="52" t="s">
        <v>114</v>
      </c>
      <c r="G205" s="49" t="s">
        <v>110</v>
      </c>
      <c r="H205" s="49" t="s">
        <v>111</v>
      </c>
      <c r="I205" s="37" t="b">
        <v>1</v>
      </c>
      <c r="J205" s="47" t="s">
        <v>119</v>
      </c>
    </row>
    <row r="206" spans="1:10" x14ac:dyDescent="0.3">
      <c r="A206" s="47" t="s">
        <v>1682</v>
      </c>
      <c r="B206" s="56" t="s">
        <v>1684</v>
      </c>
      <c r="C206" s="29" t="s">
        <v>874</v>
      </c>
      <c r="D206" s="29" t="s">
        <v>1685</v>
      </c>
      <c r="E206" s="52" t="b">
        <v>0</v>
      </c>
      <c r="F206" s="57" t="s">
        <v>116</v>
      </c>
      <c r="G206" s="48" t="s">
        <v>66</v>
      </c>
      <c r="H206" s="48" t="s">
        <v>67</v>
      </c>
      <c r="I206" s="37" t="b">
        <v>0</v>
      </c>
      <c r="J206" s="47" t="s">
        <v>116</v>
      </c>
    </row>
    <row r="207" spans="1:10" x14ac:dyDescent="0.3">
      <c r="A207" s="47" t="s">
        <v>1683</v>
      </c>
      <c r="B207" s="56" t="s">
        <v>1684</v>
      </c>
      <c r="C207" s="29" t="s">
        <v>874</v>
      </c>
      <c r="D207" s="29" t="s">
        <v>1685</v>
      </c>
      <c r="E207" s="52" t="b">
        <v>0</v>
      </c>
      <c r="F207" s="57" t="s">
        <v>116</v>
      </c>
      <c r="G207" s="46" t="s">
        <v>1485</v>
      </c>
      <c r="H207" s="46" t="s">
        <v>143</v>
      </c>
      <c r="I207" s="37" t="b">
        <v>1</v>
      </c>
      <c r="J207" s="47" t="s">
        <v>118</v>
      </c>
    </row>
    <row r="208" spans="1:10" x14ac:dyDescent="0.3">
      <c r="A208" s="47" t="s">
        <v>1686</v>
      </c>
      <c r="B208" s="56" t="s">
        <v>1684</v>
      </c>
      <c r="C208" s="29" t="s">
        <v>874</v>
      </c>
      <c r="D208" s="29" t="s">
        <v>1685</v>
      </c>
      <c r="E208" s="52" t="b">
        <v>0</v>
      </c>
      <c r="F208" s="57" t="s">
        <v>116</v>
      </c>
      <c r="G208" s="49" t="s">
        <v>1468</v>
      </c>
      <c r="H208" s="49" t="s">
        <v>79</v>
      </c>
      <c r="I208" s="37" t="b">
        <v>1</v>
      </c>
      <c r="J208" s="47" t="s">
        <v>119</v>
      </c>
    </row>
    <row r="209" spans="1:10" x14ac:dyDescent="0.3">
      <c r="A209" s="47" t="s">
        <v>1687</v>
      </c>
      <c r="B209" s="51" t="s">
        <v>1690</v>
      </c>
      <c r="C209" s="4" t="s">
        <v>874</v>
      </c>
      <c r="D209" s="4" t="s">
        <v>1691</v>
      </c>
      <c r="E209" s="52" t="s">
        <v>1476</v>
      </c>
      <c r="F209" s="52" t="s">
        <v>113</v>
      </c>
      <c r="G209" s="48" t="s">
        <v>66</v>
      </c>
      <c r="H209" s="48" t="s">
        <v>67</v>
      </c>
      <c r="I209" s="37" t="b">
        <v>0</v>
      </c>
      <c r="J209" s="47" t="s">
        <v>116</v>
      </c>
    </row>
    <row r="210" spans="1:10" x14ac:dyDescent="0.3">
      <c r="A210" s="47" t="s">
        <v>1688</v>
      </c>
      <c r="B210" s="51" t="s">
        <v>1690</v>
      </c>
      <c r="C210" s="4" t="s">
        <v>874</v>
      </c>
      <c r="D210" s="4" t="s">
        <v>1691</v>
      </c>
      <c r="E210" s="52" t="s">
        <v>1476</v>
      </c>
      <c r="F210" s="52" t="s">
        <v>113</v>
      </c>
      <c r="G210" s="46" t="s">
        <v>1485</v>
      </c>
      <c r="H210" s="46" t="s">
        <v>143</v>
      </c>
      <c r="I210" s="37" t="b">
        <v>1</v>
      </c>
      <c r="J210" s="47" t="s">
        <v>118</v>
      </c>
    </row>
    <row r="211" spans="1:10" x14ac:dyDescent="0.3">
      <c r="A211" s="47" t="s">
        <v>1689</v>
      </c>
      <c r="B211" s="51" t="s">
        <v>1690</v>
      </c>
      <c r="C211" s="4" t="s">
        <v>874</v>
      </c>
      <c r="D211" s="4" t="s">
        <v>1691</v>
      </c>
      <c r="E211" s="52" t="s">
        <v>1476</v>
      </c>
      <c r="F211" s="52" t="s">
        <v>113</v>
      </c>
      <c r="G211" s="46" t="s">
        <v>68</v>
      </c>
      <c r="H211" s="46" t="s">
        <v>69</v>
      </c>
      <c r="I211" s="37" t="b">
        <v>1</v>
      </c>
      <c r="J211" s="47" t="s">
        <v>118</v>
      </c>
    </row>
    <row r="212" spans="1:10" x14ac:dyDescent="0.3">
      <c r="A212" s="47" t="s">
        <v>1692</v>
      </c>
      <c r="B212" s="51" t="s">
        <v>1690</v>
      </c>
      <c r="C212" s="4" t="s">
        <v>874</v>
      </c>
      <c r="D212" s="4" t="s">
        <v>1691</v>
      </c>
      <c r="E212" s="52" t="s">
        <v>1476</v>
      </c>
      <c r="F212" s="52" t="s">
        <v>113</v>
      </c>
      <c r="G212" s="48" t="s">
        <v>1695</v>
      </c>
      <c r="H212" s="67" t="s">
        <v>123</v>
      </c>
      <c r="I212" s="37" t="b">
        <v>0</v>
      </c>
      <c r="J212" s="47" t="s">
        <v>116</v>
      </c>
    </row>
    <row r="213" spans="1:10" x14ac:dyDescent="0.3">
      <c r="A213" s="47" t="s">
        <v>1693</v>
      </c>
      <c r="B213" s="51" t="s">
        <v>1690</v>
      </c>
      <c r="C213" s="4" t="s">
        <v>874</v>
      </c>
      <c r="D213" s="4" t="s">
        <v>1691</v>
      </c>
      <c r="E213" s="52" t="s">
        <v>1476</v>
      </c>
      <c r="F213" s="52" t="s">
        <v>113</v>
      </c>
      <c r="G213" s="46" t="s">
        <v>72</v>
      </c>
      <c r="H213" s="46" t="s">
        <v>73</v>
      </c>
      <c r="I213" s="37" t="b">
        <v>1</v>
      </c>
      <c r="J213" s="47" t="s">
        <v>118</v>
      </c>
    </row>
    <row r="214" spans="1:10" x14ac:dyDescent="0.3">
      <c r="A214" s="47" t="s">
        <v>1694</v>
      </c>
      <c r="B214" s="51" t="s">
        <v>1708</v>
      </c>
      <c r="C214" s="4" t="s">
        <v>2350</v>
      </c>
      <c r="D214" s="4" t="s">
        <v>1709</v>
      </c>
      <c r="E214" s="52" t="s">
        <v>1476</v>
      </c>
      <c r="F214" s="52" t="s">
        <v>113</v>
      </c>
      <c r="G214" s="46" t="s">
        <v>104</v>
      </c>
      <c r="H214" s="46" t="s">
        <v>105</v>
      </c>
      <c r="I214" s="37" t="b">
        <v>1</v>
      </c>
      <c r="J214" s="47" t="s">
        <v>118</v>
      </c>
    </row>
    <row r="215" spans="1:10" x14ac:dyDescent="0.3">
      <c r="A215" s="47" t="s">
        <v>1696</v>
      </c>
      <c r="B215" s="51" t="s">
        <v>1708</v>
      </c>
      <c r="C215" s="4" t="s">
        <v>2350</v>
      </c>
      <c r="D215" s="4" t="s">
        <v>1709</v>
      </c>
      <c r="E215" s="52" t="s">
        <v>1476</v>
      </c>
      <c r="F215" s="52" t="s">
        <v>113</v>
      </c>
      <c r="G215" s="49" t="s">
        <v>1468</v>
      </c>
      <c r="H215" s="49" t="s">
        <v>79</v>
      </c>
      <c r="I215" s="37" t="b">
        <v>1</v>
      </c>
      <c r="J215" s="47" t="s">
        <v>119</v>
      </c>
    </row>
    <row r="216" spans="1:10" x14ac:dyDescent="0.3">
      <c r="A216" s="47" t="s">
        <v>1697</v>
      </c>
      <c r="B216" s="56" t="s">
        <v>1732</v>
      </c>
      <c r="C216" s="29" t="s">
        <v>886</v>
      </c>
      <c r="D216" s="29" t="s">
        <v>1733</v>
      </c>
      <c r="E216" s="52" t="s">
        <v>4682</v>
      </c>
      <c r="F216" s="52" t="s">
        <v>116</v>
      </c>
      <c r="G216" s="48" t="s">
        <v>1522</v>
      </c>
      <c r="H216" s="48" t="s">
        <v>45</v>
      </c>
      <c r="I216" s="37" t="b">
        <v>0</v>
      </c>
      <c r="J216" s="47" t="s">
        <v>116</v>
      </c>
    </row>
    <row r="217" spans="1:10" x14ac:dyDescent="0.3">
      <c r="A217" s="47" t="s">
        <v>1698</v>
      </c>
      <c r="B217" s="56" t="s">
        <v>1732</v>
      </c>
      <c r="C217" s="29" t="s">
        <v>886</v>
      </c>
      <c r="D217" s="29" t="s">
        <v>1733</v>
      </c>
      <c r="E217" s="52" t="s">
        <v>4682</v>
      </c>
      <c r="F217" s="52" t="s">
        <v>116</v>
      </c>
      <c r="G217" s="46" t="s">
        <v>86</v>
      </c>
      <c r="H217" s="46" t="s">
        <v>87</v>
      </c>
      <c r="I217" s="37" t="b">
        <v>1</v>
      </c>
      <c r="J217" s="47" t="s">
        <v>118</v>
      </c>
    </row>
    <row r="218" spans="1:10" x14ac:dyDescent="0.3">
      <c r="A218" s="47" t="s">
        <v>1699</v>
      </c>
      <c r="B218" s="56" t="s">
        <v>1732</v>
      </c>
      <c r="C218" s="29" t="s">
        <v>886</v>
      </c>
      <c r="D218" s="29" t="s">
        <v>1733</v>
      </c>
      <c r="E218" s="52" t="s">
        <v>4682</v>
      </c>
      <c r="F218" s="52" t="s">
        <v>116</v>
      </c>
      <c r="G218" s="49" t="s">
        <v>76</v>
      </c>
      <c r="H218" s="49" t="s">
        <v>77</v>
      </c>
      <c r="I218" s="37" t="b">
        <v>1</v>
      </c>
      <c r="J218" s="47" t="s">
        <v>119</v>
      </c>
    </row>
    <row r="219" spans="1:10" x14ac:dyDescent="0.3">
      <c r="A219" s="47" t="s">
        <v>1700</v>
      </c>
      <c r="B219" s="56" t="s">
        <v>1732</v>
      </c>
      <c r="C219" s="29" t="s">
        <v>886</v>
      </c>
      <c r="D219" s="29" t="s">
        <v>1733</v>
      </c>
      <c r="E219" s="52" t="s">
        <v>4682</v>
      </c>
      <c r="F219" s="52" t="s">
        <v>116</v>
      </c>
      <c r="G219" s="49" t="s">
        <v>1468</v>
      </c>
      <c r="H219" s="49" t="s">
        <v>79</v>
      </c>
      <c r="I219" s="37" t="b">
        <v>1</v>
      </c>
      <c r="J219" s="47" t="s">
        <v>119</v>
      </c>
    </row>
    <row r="220" spans="1:10" x14ac:dyDescent="0.3">
      <c r="A220" s="47" t="s">
        <v>1701</v>
      </c>
      <c r="B220" s="49" t="s">
        <v>1738</v>
      </c>
      <c r="C220" s="4" t="s">
        <v>886</v>
      </c>
      <c r="D220" s="4" t="s">
        <v>1739</v>
      </c>
      <c r="E220" s="50" t="s">
        <v>1476</v>
      </c>
      <c r="F220" s="50" t="s">
        <v>113</v>
      </c>
      <c r="G220" s="46" t="s">
        <v>96</v>
      </c>
      <c r="H220" s="46" t="s">
        <v>97</v>
      </c>
      <c r="I220" s="37" t="b">
        <v>1</v>
      </c>
      <c r="J220" s="47" t="s">
        <v>118</v>
      </c>
    </row>
    <row r="221" spans="1:10" x14ac:dyDescent="0.3">
      <c r="A221" s="47" t="s">
        <v>1702</v>
      </c>
      <c r="B221" s="49" t="s">
        <v>1738</v>
      </c>
      <c r="C221" s="4" t="s">
        <v>886</v>
      </c>
      <c r="D221" s="4" t="s">
        <v>1739</v>
      </c>
      <c r="E221" s="50" t="s">
        <v>1476</v>
      </c>
      <c r="F221" s="50" t="s">
        <v>113</v>
      </c>
      <c r="G221" s="46" t="s">
        <v>104</v>
      </c>
      <c r="H221" s="46" t="s">
        <v>105</v>
      </c>
      <c r="I221" s="37" t="b">
        <v>1</v>
      </c>
      <c r="J221" s="47" t="s">
        <v>118</v>
      </c>
    </row>
    <row r="222" spans="1:10" x14ac:dyDescent="0.3">
      <c r="A222" s="47" t="s">
        <v>1703</v>
      </c>
      <c r="B222" s="49" t="s">
        <v>1738</v>
      </c>
      <c r="C222" s="4" t="s">
        <v>886</v>
      </c>
      <c r="D222" s="4" t="s">
        <v>1739</v>
      </c>
      <c r="E222" s="50" t="s">
        <v>1476</v>
      </c>
      <c r="F222" s="50" t="s">
        <v>113</v>
      </c>
      <c r="G222" s="46" t="s">
        <v>1485</v>
      </c>
      <c r="H222" s="46" t="s">
        <v>143</v>
      </c>
      <c r="I222" s="37" t="b">
        <v>1</v>
      </c>
      <c r="J222" s="47" t="s">
        <v>118</v>
      </c>
    </row>
    <row r="223" spans="1:10" x14ac:dyDescent="0.3">
      <c r="A223" s="47" t="s">
        <v>1704</v>
      </c>
      <c r="B223" s="49" t="s">
        <v>1738</v>
      </c>
      <c r="C223" s="4" t="s">
        <v>886</v>
      </c>
      <c r="D223" s="4" t="s">
        <v>1739</v>
      </c>
      <c r="E223" s="50" t="s">
        <v>1476</v>
      </c>
      <c r="F223" s="50" t="s">
        <v>113</v>
      </c>
      <c r="G223" s="46" t="s">
        <v>98</v>
      </c>
      <c r="H223" s="46" t="s">
        <v>99</v>
      </c>
      <c r="I223" s="37" t="b">
        <v>1</v>
      </c>
      <c r="J223" s="47" t="s">
        <v>118</v>
      </c>
    </row>
    <row r="224" spans="1:10" x14ac:dyDescent="0.3">
      <c r="A224" s="47" t="s">
        <v>1705</v>
      </c>
      <c r="B224" s="49" t="s">
        <v>1738</v>
      </c>
      <c r="C224" s="4" t="s">
        <v>886</v>
      </c>
      <c r="D224" s="4" t="s">
        <v>1739</v>
      </c>
      <c r="E224" s="50" t="s">
        <v>1476</v>
      </c>
      <c r="F224" s="50" t="s">
        <v>113</v>
      </c>
      <c r="G224" s="46" t="s">
        <v>70</v>
      </c>
      <c r="H224" s="46" t="s">
        <v>71</v>
      </c>
      <c r="I224" s="37" t="b">
        <v>1</v>
      </c>
      <c r="J224" s="47" t="s">
        <v>118</v>
      </c>
    </row>
    <row r="225" spans="1:10" x14ac:dyDescent="0.3">
      <c r="A225" s="47" t="s">
        <v>1706</v>
      </c>
      <c r="B225" s="49" t="s">
        <v>1738</v>
      </c>
      <c r="C225" s="4" t="s">
        <v>886</v>
      </c>
      <c r="D225" s="4" t="s">
        <v>1739</v>
      </c>
      <c r="E225" s="50" t="s">
        <v>1476</v>
      </c>
      <c r="F225" s="50" t="s">
        <v>113</v>
      </c>
      <c r="G225" s="48" t="s">
        <v>1472</v>
      </c>
      <c r="H225" s="48" t="s">
        <v>101</v>
      </c>
      <c r="I225" s="37" t="b">
        <v>0</v>
      </c>
      <c r="J225" s="47" t="s">
        <v>116</v>
      </c>
    </row>
    <row r="226" spans="1:10" x14ac:dyDescent="0.3">
      <c r="A226" s="47" t="s">
        <v>1707</v>
      </c>
      <c r="B226" s="49" t="s">
        <v>1745</v>
      </c>
      <c r="C226" s="4" t="s">
        <v>886</v>
      </c>
      <c r="D226" s="4" t="s">
        <v>1746</v>
      </c>
      <c r="E226" s="50" t="s">
        <v>1476</v>
      </c>
      <c r="F226" s="50" t="s">
        <v>113</v>
      </c>
      <c r="G226" s="49" t="s">
        <v>4688</v>
      </c>
      <c r="H226" s="40" t="s">
        <v>127</v>
      </c>
      <c r="I226" s="37" t="b">
        <v>1</v>
      </c>
      <c r="J226" s="47" t="s">
        <v>4689</v>
      </c>
    </row>
    <row r="227" spans="1:10" x14ac:dyDescent="0.3">
      <c r="A227" s="47" t="s">
        <v>1710</v>
      </c>
      <c r="B227" s="49" t="s">
        <v>1751</v>
      </c>
      <c r="C227" s="4" t="s">
        <v>886</v>
      </c>
      <c r="D227" s="4" t="s">
        <v>894</v>
      </c>
      <c r="E227" s="50" t="s">
        <v>1476</v>
      </c>
      <c r="F227" s="50" t="s">
        <v>113</v>
      </c>
      <c r="G227" s="48" t="s">
        <v>1752</v>
      </c>
      <c r="H227" s="67" t="s">
        <v>161</v>
      </c>
      <c r="I227" s="37" t="b">
        <v>0</v>
      </c>
      <c r="J227" s="47" t="s">
        <v>116</v>
      </c>
    </row>
    <row r="228" spans="1:10" x14ac:dyDescent="0.3">
      <c r="A228" s="47" t="s">
        <v>1711</v>
      </c>
      <c r="B228" s="51" t="s">
        <v>1754</v>
      </c>
      <c r="C228" s="4" t="s">
        <v>886</v>
      </c>
      <c r="D228" s="4" t="s">
        <v>896</v>
      </c>
      <c r="E228" s="52" t="s">
        <v>1476</v>
      </c>
      <c r="F228" s="52" t="s">
        <v>113</v>
      </c>
      <c r="G228" s="48" t="s">
        <v>66</v>
      </c>
      <c r="H228" s="48" t="s">
        <v>67</v>
      </c>
      <c r="I228" s="37" t="b">
        <v>0</v>
      </c>
      <c r="J228" s="47" t="s">
        <v>116</v>
      </c>
    </row>
    <row r="229" spans="1:10" x14ac:dyDescent="0.3">
      <c r="A229" s="47" t="s">
        <v>1712</v>
      </c>
      <c r="B229" s="51" t="s">
        <v>1754</v>
      </c>
      <c r="C229" s="4" t="s">
        <v>886</v>
      </c>
      <c r="D229" s="4" t="s">
        <v>896</v>
      </c>
      <c r="E229" s="52" t="s">
        <v>1476</v>
      </c>
      <c r="F229" s="52" t="s">
        <v>113</v>
      </c>
      <c r="G229" s="46" t="s">
        <v>68</v>
      </c>
      <c r="H229" s="46" t="s">
        <v>69</v>
      </c>
      <c r="I229" s="37" t="b">
        <v>1</v>
      </c>
      <c r="J229" s="47" t="s">
        <v>118</v>
      </c>
    </row>
    <row r="230" spans="1:10" x14ac:dyDescent="0.3">
      <c r="A230" s="47" t="s">
        <v>1713</v>
      </c>
      <c r="B230" s="51" t="s">
        <v>1754</v>
      </c>
      <c r="C230" s="4" t="s">
        <v>886</v>
      </c>
      <c r="D230" s="4" t="s">
        <v>896</v>
      </c>
      <c r="E230" s="52" t="s">
        <v>1476</v>
      </c>
      <c r="F230" s="52" t="s">
        <v>113</v>
      </c>
      <c r="G230" s="48" t="s">
        <v>1695</v>
      </c>
      <c r="H230" s="67" t="s">
        <v>123</v>
      </c>
      <c r="I230" s="37" t="b">
        <v>0</v>
      </c>
      <c r="J230" s="47" t="s">
        <v>116</v>
      </c>
    </row>
    <row r="231" spans="1:10" x14ac:dyDescent="0.3">
      <c r="A231" s="47" t="s">
        <v>1714</v>
      </c>
      <c r="B231" s="51" t="s">
        <v>1754</v>
      </c>
      <c r="C231" s="4" t="s">
        <v>886</v>
      </c>
      <c r="D231" s="4" t="s">
        <v>896</v>
      </c>
      <c r="E231" s="52" t="s">
        <v>1476</v>
      </c>
      <c r="F231" s="52" t="s">
        <v>113</v>
      </c>
      <c r="G231" s="46" t="s">
        <v>72</v>
      </c>
      <c r="H231" s="46" t="s">
        <v>73</v>
      </c>
      <c r="I231" s="37" t="b">
        <v>1</v>
      </c>
      <c r="J231" s="47" t="s">
        <v>118</v>
      </c>
    </row>
    <row r="232" spans="1:10" x14ac:dyDescent="0.3">
      <c r="A232" s="47" t="s">
        <v>1715</v>
      </c>
      <c r="B232" s="54" t="s">
        <v>1759</v>
      </c>
      <c r="C232" s="4" t="s">
        <v>886</v>
      </c>
      <c r="D232" s="4" t="s">
        <v>897</v>
      </c>
      <c r="E232" s="52" t="s">
        <v>1476</v>
      </c>
      <c r="F232" s="52" t="s">
        <v>113</v>
      </c>
      <c r="G232" s="49" t="s">
        <v>1468</v>
      </c>
      <c r="H232" s="49" t="s">
        <v>79</v>
      </c>
      <c r="I232" s="37" t="b">
        <v>1</v>
      </c>
      <c r="J232" s="47" t="s">
        <v>119</v>
      </c>
    </row>
    <row r="233" spans="1:10" x14ac:dyDescent="0.3">
      <c r="A233" s="47" t="s">
        <v>1716</v>
      </c>
      <c r="B233" s="54" t="s">
        <v>1759</v>
      </c>
      <c r="C233" s="4" t="s">
        <v>886</v>
      </c>
      <c r="D233" s="4" t="s">
        <v>897</v>
      </c>
      <c r="E233" s="52" t="s">
        <v>1476</v>
      </c>
      <c r="F233" s="52" t="s">
        <v>113</v>
      </c>
      <c r="G233" s="49" t="s">
        <v>1548</v>
      </c>
      <c r="H233" s="49" t="s">
        <v>127</v>
      </c>
      <c r="I233" s="37" t="b">
        <v>1</v>
      </c>
      <c r="J233" s="47" t="s">
        <v>119</v>
      </c>
    </row>
    <row r="234" spans="1:10" x14ac:dyDescent="0.3">
      <c r="A234" s="47" t="s">
        <v>1717</v>
      </c>
      <c r="B234" s="4" t="s">
        <v>898</v>
      </c>
      <c r="C234" s="4" t="s">
        <v>886</v>
      </c>
      <c r="D234" s="4" t="s">
        <v>899</v>
      </c>
      <c r="E234" s="50" t="s">
        <v>1476</v>
      </c>
      <c r="F234" s="50" t="s">
        <v>113</v>
      </c>
      <c r="G234" s="49" t="s">
        <v>1524</v>
      </c>
      <c r="H234" s="49" t="s">
        <v>134</v>
      </c>
      <c r="I234" s="37" t="b">
        <v>1</v>
      </c>
      <c r="J234" s="47" t="s">
        <v>119</v>
      </c>
    </row>
    <row r="235" spans="1:10" x14ac:dyDescent="0.3">
      <c r="A235" s="47" t="s">
        <v>1718</v>
      </c>
      <c r="B235" s="4" t="s">
        <v>898</v>
      </c>
      <c r="C235" s="4" t="s">
        <v>886</v>
      </c>
      <c r="D235" s="4" t="s">
        <v>899</v>
      </c>
      <c r="E235" s="50" t="s">
        <v>1476</v>
      </c>
      <c r="F235" s="50" t="s">
        <v>113</v>
      </c>
      <c r="G235" s="46" t="s">
        <v>1485</v>
      </c>
      <c r="H235" s="46" t="s">
        <v>143</v>
      </c>
      <c r="I235" s="37" t="b">
        <v>1</v>
      </c>
      <c r="J235" s="47" t="s">
        <v>118</v>
      </c>
    </row>
    <row r="236" spans="1:10" x14ac:dyDescent="0.3">
      <c r="A236" s="47" t="s">
        <v>1719</v>
      </c>
      <c r="B236" s="4" t="s">
        <v>898</v>
      </c>
      <c r="C236" s="4" t="s">
        <v>886</v>
      </c>
      <c r="D236" s="4" t="s">
        <v>899</v>
      </c>
      <c r="E236" s="50" t="s">
        <v>1476</v>
      </c>
      <c r="F236" s="50" t="s">
        <v>113</v>
      </c>
      <c r="G236" s="49" t="s">
        <v>1548</v>
      </c>
      <c r="H236" s="49" t="s">
        <v>127</v>
      </c>
      <c r="I236" s="37" t="b">
        <v>1</v>
      </c>
      <c r="J236" s="47" t="s">
        <v>119</v>
      </c>
    </row>
    <row r="237" spans="1:10" x14ac:dyDescent="0.3">
      <c r="A237" s="47" t="s">
        <v>1720</v>
      </c>
      <c r="B237" s="4" t="s">
        <v>898</v>
      </c>
      <c r="C237" s="4" t="s">
        <v>886</v>
      </c>
      <c r="D237" s="4" t="s">
        <v>899</v>
      </c>
      <c r="E237" s="50" t="s">
        <v>1476</v>
      </c>
      <c r="F237" s="50" t="s">
        <v>113</v>
      </c>
      <c r="G237" s="46" t="s">
        <v>1483</v>
      </c>
      <c r="H237" s="46" t="s">
        <v>147</v>
      </c>
      <c r="I237" s="37" t="b">
        <v>1</v>
      </c>
      <c r="J237" s="47" t="s">
        <v>118</v>
      </c>
    </row>
    <row r="238" spans="1:10" x14ac:dyDescent="0.3">
      <c r="A238" s="47" t="s">
        <v>1721</v>
      </c>
      <c r="B238" s="4" t="s">
        <v>898</v>
      </c>
      <c r="C238" s="4" t="s">
        <v>886</v>
      </c>
      <c r="D238" s="4" t="s">
        <v>899</v>
      </c>
      <c r="E238" s="50" t="s">
        <v>1476</v>
      </c>
      <c r="F238" s="50" t="s">
        <v>113</v>
      </c>
      <c r="G238" s="48" t="s">
        <v>1522</v>
      </c>
      <c r="H238" s="48" t="s">
        <v>45</v>
      </c>
      <c r="I238" s="37" t="b">
        <v>0</v>
      </c>
      <c r="J238" s="47" t="s">
        <v>116</v>
      </c>
    </row>
    <row r="239" spans="1:10" x14ac:dyDescent="0.3">
      <c r="A239" s="47" t="s">
        <v>1722</v>
      </c>
      <c r="B239" s="4" t="s">
        <v>898</v>
      </c>
      <c r="C239" s="4" t="s">
        <v>886</v>
      </c>
      <c r="D239" s="4" t="s">
        <v>899</v>
      </c>
      <c r="E239" s="50" t="s">
        <v>1476</v>
      </c>
      <c r="F239" s="50" t="s">
        <v>113</v>
      </c>
      <c r="G239" s="48" t="s">
        <v>42</v>
      </c>
      <c r="H239" s="48" t="s">
        <v>43</v>
      </c>
      <c r="I239" s="37" t="b">
        <v>0</v>
      </c>
      <c r="J239" s="47" t="s">
        <v>116</v>
      </c>
    </row>
    <row r="240" spans="1:10" x14ac:dyDescent="0.3">
      <c r="A240" s="47" t="s">
        <v>1723</v>
      </c>
      <c r="B240" s="59" t="s">
        <v>900</v>
      </c>
      <c r="C240" s="4" t="s">
        <v>886</v>
      </c>
      <c r="D240" s="4" t="s">
        <v>901</v>
      </c>
      <c r="E240" s="52" t="s">
        <v>1476</v>
      </c>
      <c r="F240" s="52" t="s">
        <v>113</v>
      </c>
      <c r="G240" s="46" t="s">
        <v>1485</v>
      </c>
      <c r="H240" s="46" t="s">
        <v>143</v>
      </c>
      <c r="I240" s="37" t="b">
        <v>1</v>
      </c>
      <c r="J240" s="47" t="s">
        <v>118</v>
      </c>
    </row>
    <row r="241" spans="1:10" x14ac:dyDescent="0.3">
      <c r="A241" s="47" t="s">
        <v>1724</v>
      </c>
      <c r="B241" s="59" t="s">
        <v>900</v>
      </c>
      <c r="C241" s="4" t="s">
        <v>886</v>
      </c>
      <c r="D241" s="4" t="s">
        <v>901</v>
      </c>
      <c r="E241" s="52" t="s">
        <v>1476</v>
      </c>
      <c r="F241" s="52" t="s">
        <v>113</v>
      </c>
      <c r="G241" s="49" t="s">
        <v>1548</v>
      </c>
      <c r="H241" s="49" t="s">
        <v>127</v>
      </c>
      <c r="I241" s="37" t="b">
        <v>1</v>
      </c>
      <c r="J241" s="47" t="s">
        <v>119</v>
      </c>
    </row>
    <row r="242" spans="1:10" x14ac:dyDescent="0.3">
      <c r="A242" s="47" t="s">
        <v>1725</v>
      </c>
      <c r="B242" s="59" t="s">
        <v>900</v>
      </c>
      <c r="C242" s="4" t="s">
        <v>886</v>
      </c>
      <c r="D242" s="4" t="s">
        <v>901</v>
      </c>
      <c r="E242" s="52" t="s">
        <v>1476</v>
      </c>
      <c r="F242" s="52" t="s">
        <v>113</v>
      </c>
      <c r="G242" s="49" t="s">
        <v>1582</v>
      </c>
      <c r="H242" s="27" t="s">
        <v>587</v>
      </c>
      <c r="I242" s="37" t="b">
        <v>1</v>
      </c>
      <c r="J242" s="47" t="s">
        <v>119</v>
      </c>
    </row>
    <row r="243" spans="1:10" x14ac:dyDescent="0.3">
      <c r="A243" s="47" t="s">
        <v>1726</v>
      </c>
      <c r="B243" s="59" t="s">
        <v>900</v>
      </c>
      <c r="C243" s="4" t="s">
        <v>886</v>
      </c>
      <c r="D243" s="4" t="s">
        <v>901</v>
      </c>
      <c r="E243" s="52" t="s">
        <v>1476</v>
      </c>
      <c r="F243" s="52" t="s">
        <v>113</v>
      </c>
      <c r="G243" s="49" t="s">
        <v>110</v>
      </c>
      <c r="H243" s="49" t="s">
        <v>111</v>
      </c>
      <c r="I243" s="37" t="b">
        <v>1</v>
      </c>
      <c r="J243" s="47" t="s">
        <v>119</v>
      </c>
    </row>
    <row r="244" spans="1:10" x14ac:dyDescent="0.3">
      <c r="A244" s="47" t="s">
        <v>1727</v>
      </c>
      <c r="B244" s="59" t="s">
        <v>902</v>
      </c>
      <c r="C244" s="4" t="s">
        <v>886</v>
      </c>
      <c r="D244" s="4" t="s">
        <v>903</v>
      </c>
      <c r="E244" s="52" t="s">
        <v>1476</v>
      </c>
      <c r="F244" s="52" t="s">
        <v>113</v>
      </c>
      <c r="G244" s="46" t="s">
        <v>1777</v>
      </c>
      <c r="H244" s="30" t="s">
        <v>146</v>
      </c>
      <c r="I244" s="37" t="b">
        <v>1</v>
      </c>
      <c r="J244" s="47" t="s">
        <v>118</v>
      </c>
    </row>
    <row r="245" spans="1:10" x14ac:dyDescent="0.3">
      <c r="A245" s="47" t="s">
        <v>1728</v>
      </c>
      <c r="B245" s="59" t="s">
        <v>902</v>
      </c>
      <c r="C245" s="4" t="s">
        <v>886</v>
      </c>
      <c r="D245" s="4" t="s">
        <v>903</v>
      </c>
      <c r="E245" s="52" t="s">
        <v>1476</v>
      </c>
      <c r="F245" s="52" t="s">
        <v>113</v>
      </c>
      <c r="G245" s="48" t="s">
        <v>1539</v>
      </c>
      <c r="H245" s="48" t="s">
        <v>136</v>
      </c>
      <c r="I245" s="37" t="b">
        <v>0</v>
      </c>
      <c r="J245" s="47" t="s">
        <v>116</v>
      </c>
    </row>
    <row r="246" spans="1:10" x14ac:dyDescent="0.3">
      <c r="A246" s="47" t="s">
        <v>1729</v>
      </c>
      <c r="B246" s="59" t="s">
        <v>902</v>
      </c>
      <c r="C246" s="4" t="s">
        <v>886</v>
      </c>
      <c r="D246" s="4" t="s">
        <v>903</v>
      </c>
      <c r="E246" s="52" t="s">
        <v>1476</v>
      </c>
      <c r="F246" s="52" t="s">
        <v>113</v>
      </c>
      <c r="G246" s="49" t="s">
        <v>1548</v>
      </c>
      <c r="H246" s="49" t="s">
        <v>127</v>
      </c>
      <c r="I246" s="37" t="b">
        <v>1</v>
      </c>
      <c r="J246" s="47" t="s">
        <v>119</v>
      </c>
    </row>
    <row r="247" spans="1:10" x14ac:dyDescent="0.3">
      <c r="A247" s="47" t="s">
        <v>1730</v>
      </c>
      <c r="B247" s="4" t="s">
        <v>904</v>
      </c>
      <c r="C247" s="4" t="s">
        <v>886</v>
      </c>
      <c r="D247" s="4" t="s">
        <v>905</v>
      </c>
      <c r="E247" s="52" t="s">
        <v>1476</v>
      </c>
      <c r="F247" s="52" t="s">
        <v>113</v>
      </c>
      <c r="G247" s="46" t="s">
        <v>96</v>
      </c>
      <c r="H247" s="46" t="s">
        <v>97</v>
      </c>
      <c r="I247" s="37" t="b">
        <v>1</v>
      </c>
      <c r="J247" s="47" t="s">
        <v>118</v>
      </c>
    </row>
    <row r="248" spans="1:10" x14ac:dyDescent="0.3">
      <c r="A248" s="47" t="s">
        <v>1731</v>
      </c>
      <c r="B248" s="4" t="s">
        <v>904</v>
      </c>
      <c r="C248" s="4" t="s">
        <v>886</v>
      </c>
      <c r="D248" s="4" t="s">
        <v>905</v>
      </c>
      <c r="E248" s="52" t="s">
        <v>1476</v>
      </c>
      <c r="F248" s="52" t="s">
        <v>113</v>
      </c>
      <c r="G248" s="46" t="s">
        <v>104</v>
      </c>
      <c r="H248" s="46" t="s">
        <v>105</v>
      </c>
      <c r="I248" s="37" t="b">
        <v>1</v>
      </c>
      <c r="J248" s="47" t="s">
        <v>118</v>
      </c>
    </row>
    <row r="249" spans="1:10" x14ac:dyDescent="0.3">
      <c r="A249" s="47" t="s">
        <v>1734</v>
      </c>
      <c r="B249" s="4" t="s">
        <v>904</v>
      </c>
      <c r="C249" s="4" t="s">
        <v>886</v>
      </c>
      <c r="D249" s="4" t="s">
        <v>905</v>
      </c>
      <c r="E249" s="52" t="s">
        <v>1476</v>
      </c>
      <c r="F249" s="52" t="s">
        <v>113</v>
      </c>
      <c r="G249" s="46" t="s">
        <v>1481</v>
      </c>
      <c r="H249" s="46" t="s">
        <v>153</v>
      </c>
      <c r="I249" s="37" t="b">
        <v>1</v>
      </c>
      <c r="J249" s="47" t="s">
        <v>118</v>
      </c>
    </row>
    <row r="250" spans="1:10" x14ac:dyDescent="0.3">
      <c r="A250" s="47" t="s">
        <v>1735</v>
      </c>
      <c r="B250" s="4" t="s">
        <v>904</v>
      </c>
      <c r="C250" s="4" t="s">
        <v>886</v>
      </c>
      <c r="D250" s="4" t="s">
        <v>905</v>
      </c>
      <c r="E250" s="52" t="s">
        <v>1476</v>
      </c>
      <c r="F250" s="52" t="s">
        <v>113</v>
      </c>
      <c r="G250" s="46" t="s">
        <v>1483</v>
      </c>
      <c r="H250" s="46" t="s">
        <v>147</v>
      </c>
      <c r="I250" s="37" t="b">
        <v>1</v>
      </c>
      <c r="J250" s="47" t="s">
        <v>118</v>
      </c>
    </row>
    <row r="251" spans="1:10" x14ac:dyDescent="0.3">
      <c r="A251" s="47" t="s">
        <v>1736</v>
      </c>
      <c r="B251" s="4" t="s">
        <v>904</v>
      </c>
      <c r="C251" s="4" t="s">
        <v>886</v>
      </c>
      <c r="D251" s="4" t="s">
        <v>905</v>
      </c>
      <c r="E251" s="52" t="s">
        <v>1476</v>
      </c>
      <c r="F251" s="52" t="s">
        <v>113</v>
      </c>
      <c r="G251" s="46" t="s">
        <v>1485</v>
      </c>
      <c r="H251" s="46" t="s">
        <v>143</v>
      </c>
      <c r="I251" s="37" t="b">
        <v>1</v>
      </c>
      <c r="J251" s="47" t="s">
        <v>118</v>
      </c>
    </row>
    <row r="252" spans="1:10" x14ac:dyDescent="0.3">
      <c r="A252" s="47" t="s">
        <v>1737</v>
      </c>
      <c r="B252" s="4" t="s">
        <v>904</v>
      </c>
      <c r="C252" s="4" t="s">
        <v>886</v>
      </c>
      <c r="D252" s="4" t="s">
        <v>905</v>
      </c>
      <c r="E252" s="52" t="s">
        <v>1476</v>
      </c>
      <c r="F252" s="52" t="s">
        <v>113</v>
      </c>
      <c r="G252" s="49" t="s">
        <v>1468</v>
      </c>
      <c r="H252" s="49" t="s">
        <v>79</v>
      </c>
      <c r="I252" s="37" t="b">
        <v>1</v>
      </c>
      <c r="J252" s="47" t="s">
        <v>119</v>
      </c>
    </row>
    <row r="253" spans="1:10" x14ac:dyDescent="0.3">
      <c r="A253" s="47" t="s">
        <v>1740</v>
      </c>
      <c r="B253" s="4" t="s">
        <v>904</v>
      </c>
      <c r="C253" s="4" t="s">
        <v>886</v>
      </c>
      <c r="D253" s="4" t="s">
        <v>905</v>
      </c>
      <c r="E253" s="52" t="s">
        <v>1476</v>
      </c>
      <c r="F253" s="52" t="s">
        <v>113</v>
      </c>
      <c r="G253" s="46" t="s">
        <v>70</v>
      </c>
      <c r="H253" s="46" t="s">
        <v>71</v>
      </c>
      <c r="I253" s="37" t="b">
        <v>1</v>
      </c>
      <c r="J253" s="47" t="s">
        <v>118</v>
      </c>
    </row>
    <row r="254" spans="1:10" x14ac:dyDescent="0.3">
      <c r="A254" s="47" t="s">
        <v>1741</v>
      </c>
      <c r="B254" s="58" t="s">
        <v>906</v>
      </c>
      <c r="C254" s="4" t="s">
        <v>886</v>
      </c>
      <c r="D254" s="4" t="s">
        <v>907</v>
      </c>
      <c r="E254" s="52" t="s">
        <v>1476</v>
      </c>
      <c r="F254" s="52" t="s">
        <v>113</v>
      </c>
      <c r="G254" s="46" t="s">
        <v>1481</v>
      </c>
      <c r="H254" s="46" t="s">
        <v>153</v>
      </c>
      <c r="I254" s="37" t="b">
        <v>1</v>
      </c>
      <c r="J254" s="47" t="s">
        <v>118</v>
      </c>
    </row>
    <row r="255" spans="1:10" x14ac:dyDescent="0.3">
      <c r="A255" s="47" t="s">
        <v>1742</v>
      </c>
      <c r="B255" s="58" t="s">
        <v>906</v>
      </c>
      <c r="C255" s="4" t="s">
        <v>886</v>
      </c>
      <c r="D255" s="4" t="s">
        <v>907</v>
      </c>
      <c r="E255" s="52" t="s">
        <v>1476</v>
      </c>
      <c r="F255" s="52" t="s">
        <v>113</v>
      </c>
      <c r="G255" s="46" t="s">
        <v>1485</v>
      </c>
      <c r="H255" s="46" t="s">
        <v>143</v>
      </c>
      <c r="I255" s="37" t="b">
        <v>1</v>
      </c>
      <c r="J255" s="47" t="s">
        <v>118</v>
      </c>
    </row>
    <row r="256" spans="1:10" x14ac:dyDescent="0.3">
      <c r="A256" s="47" t="s">
        <v>1743</v>
      </c>
      <c r="B256" s="58" t="s">
        <v>906</v>
      </c>
      <c r="C256" s="4" t="s">
        <v>886</v>
      </c>
      <c r="D256" s="4" t="s">
        <v>907</v>
      </c>
      <c r="E256" s="52" t="s">
        <v>1476</v>
      </c>
      <c r="F256" s="52" t="s">
        <v>113</v>
      </c>
      <c r="G256" s="49" t="s">
        <v>1548</v>
      </c>
      <c r="H256" s="49" t="s">
        <v>127</v>
      </c>
      <c r="I256" s="37" t="b">
        <v>1</v>
      </c>
      <c r="J256" s="47" t="s">
        <v>119</v>
      </c>
    </row>
    <row r="257" spans="1:10" x14ac:dyDescent="0.3">
      <c r="A257" s="47" t="s">
        <v>1744</v>
      </c>
      <c r="B257" s="61" t="s">
        <v>908</v>
      </c>
      <c r="C257" s="29" t="s">
        <v>886</v>
      </c>
      <c r="D257" s="29" t="s">
        <v>909</v>
      </c>
      <c r="E257" s="52" t="b">
        <v>0</v>
      </c>
      <c r="F257" s="52" t="s">
        <v>116</v>
      </c>
      <c r="G257" s="48" t="s">
        <v>1522</v>
      </c>
      <c r="H257" s="48" t="s">
        <v>45</v>
      </c>
      <c r="I257" s="37" t="b">
        <v>0</v>
      </c>
      <c r="J257" s="47" t="s">
        <v>116</v>
      </c>
    </row>
    <row r="258" spans="1:10" x14ac:dyDescent="0.3">
      <c r="A258" s="47" t="s">
        <v>1747</v>
      </c>
      <c r="B258" s="61" t="s">
        <v>908</v>
      </c>
      <c r="C258" s="29" t="s">
        <v>886</v>
      </c>
      <c r="D258" s="29" t="s">
        <v>909</v>
      </c>
      <c r="E258" s="52" t="b">
        <v>0</v>
      </c>
      <c r="F258" s="52" t="s">
        <v>116</v>
      </c>
      <c r="G258" s="49" t="s">
        <v>110</v>
      </c>
      <c r="H258" s="49" t="s">
        <v>111</v>
      </c>
      <c r="I258" s="37" t="b">
        <v>1</v>
      </c>
      <c r="J258" s="47" t="s">
        <v>119</v>
      </c>
    </row>
    <row r="259" spans="1:10" x14ac:dyDescent="0.3">
      <c r="A259" s="47" t="s">
        <v>1748</v>
      </c>
      <c r="B259" s="49" t="s">
        <v>1795</v>
      </c>
      <c r="C259" s="4" t="s">
        <v>886</v>
      </c>
      <c r="D259" s="4" t="s">
        <v>911</v>
      </c>
      <c r="E259" s="52" t="s">
        <v>1476</v>
      </c>
      <c r="F259" s="52" t="s">
        <v>113</v>
      </c>
      <c r="G259" s="49" t="s">
        <v>1582</v>
      </c>
      <c r="H259" s="27" t="s">
        <v>587</v>
      </c>
      <c r="I259" s="37" t="b">
        <v>1</v>
      </c>
      <c r="J259" s="47" t="s">
        <v>119</v>
      </c>
    </row>
    <row r="260" spans="1:10" x14ac:dyDescent="0.3">
      <c r="A260" s="47" t="s">
        <v>1749</v>
      </c>
      <c r="B260" s="59" t="s">
        <v>912</v>
      </c>
      <c r="C260" s="4" t="s">
        <v>886</v>
      </c>
      <c r="D260" s="4" t="s">
        <v>913</v>
      </c>
      <c r="E260" s="52" t="s">
        <v>1476</v>
      </c>
      <c r="F260" s="52" t="s">
        <v>113</v>
      </c>
      <c r="G260" s="49" t="s">
        <v>4676</v>
      </c>
      <c r="H260" s="27" t="s">
        <v>155</v>
      </c>
      <c r="I260" s="37" t="b">
        <v>1</v>
      </c>
      <c r="J260" s="47" t="s">
        <v>119</v>
      </c>
    </row>
    <row r="261" spans="1:10" x14ac:dyDescent="0.3">
      <c r="A261" s="47" t="s">
        <v>1750</v>
      </c>
      <c r="B261" s="59" t="s">
        <v>912</v>
      </c>
      <c r="C261" s="4" t="s">
        <v>886</v>
      </c>
      <c r="D261" s="4" t="s">
        <v>913</v>
      </c>
      <c r="E261" s="52" t="s">
        <v>1476</v>
      </c>
      <c r="F261" s="52" t="s">
        <v>113</v>
      </c>
      <c r="G261" s="46" t="s">
        <v>1481</v>
      </c>
      <c r="H261" s="46" t="s">
        <v>153</v>
      </c>
      <c r="I261" s="37" t="b">
        <v>1</v>
      </c>
      <c r="J261" s="47" t="s">
        <v>118</v>
      </c>
    </row>
    <row r="262" spans="1:10" x14ac:dyDescent="0.3">
      <c r="A262" s="47" t="s">
        <v>1753</v>
      </c>
      <c r="B262" s="59" t="s">
        <v>912</v>
      </c>
      <c r="C262" s="4" t="s">
        <v>886</v>
      </c>
      <c r="D262" s="4" t="s">
        <v>913</v>
      </c>
      <c r="E262" s="52" t="s">
        <v>1476</v>
      </c>
      <c r="F262" s="52" t="s">
        <v>113</v>
      </c>
      <c r="G262" s="46" t="s">
        <v>1799</v>
      </c>
      <c r="H262" s="30" t="s">
        <v>149</v>
      </c>
      <c r="I262" s="37" t="b">
        <v>1</v>
      </c>
      <c r="J262" s="47" t="s">
        <v>118</v>
      </c>
    </row>
    <row r="263" spans="1:10" x14ac:dyDescent="0.3">
      <c r="A263" s="47" t="s">
        <v>1755</v>
      </c>
      <c r="B263" s="59" t="s">
        <v>912</v>
      </c>
      <c r="C263" s="4" t="s">
        <v>886</v>
      </c>
      <c r="D263" s="4" t="s">
        <v>913</v>
      </c>
      <c r="E263" s="52" t="s">
        <v>1476</v>
      </c>
      <c r="F263" s="52" t="s">
        <v>113</v>
      </c>
      <c r="G263" s="48" t="s">
        <v>88</v>
      </c>
      <c r="H263" s="48" t="s">
        <v>89</v>
      </c>
      <c r="I263" s="37" t="b">
        <v>0</v>
      </c>
      <c r="J263" s="47" t="s">
        <v>116</v>
      </c>
    </row>
    <row r="264" spans="1:10" x14ac:dyDescent="0.3">
      <c r="A264" s="47" t="s">
        <v>1756</v>
      </c>
      <c r="B264" s="59" t="s">
        <v>912</v>
      </c>
      <c r="C264" s="4" t="s">
        <v>886</v>
      </c>
      <c r="D264" s="4" t="s">
        <v>913</v>
      </c>
      <c r="E264" s="52" t="s">
        <v>1476</v>
      </c>
      <c r="F264" s="52" t="s">
        <v>113</v>
      </c>
      <c r="G264" s="49" t="s">
        <v>1466</v>
      </c>
      <c r="H264" s="49" t="s">
        <v>132</v>
      </c>
      <c r="I264" s="37" t="b">
        <v>1</v>
      </c>
      <c r="J264" s="47" t="s">
        <v>119</v>
      </c>
    </row>
    <row r="265" spans="1:10" x14ac:dyDescent="0.3">
      <c r="A265" s="47" t="s">
        <v>1757</v>
      </c>
      <c r="B265" s="59" t="s">
        <v>912</v>
      </c>
      <c r="C265" s="4" t="s">
        <v>886</v>
      </c>
      <c r="D265" s="4" t="s">
        <v>913</v>
      </c>
      <c r="E265" s="52" t="s">
        <v>1476</v>
      </c>
      <c r="F265" s="52" t="s">
        <v>113</v>
      </c>
      <c r="G265" s="49" t="s">
        <v>1468</v>
      </c>
      <c r="H265" s="49" t="s">
        <v>79</v>
      </c>
      <c r="I265" s="37" t="b">
        <v>1</v>
      </c>
      <c r="J265" s="47" t="s">
        <v>119</v>
      </c>
    </row>
    <row r="266" spans="1:10" x14ac:dyDescent="0.3">
      <c r="A266" s="47" t="s">
        <v>1758</v>
      </c>
      <c r="B266" s="60" t="s">
        <v>914</v>
      </c>
      <c r="C266" s="28" t="s">
        <v>886</v>
      </c>
      <c r="D266" s="28" t="s">
        <v>915</v>
      </c>
      <c r="E266" s="52" t="s">
        <v>1476</v>
      </c>
      <c r="F266" s="52" t="s">
        <v>1804</v>
      </c>
      <c r="G266" s="46" t="s">
        <v>1799</v>
      </c>
      <c r="H266" s="30" t="s">
        <v>149</v>
      </c>
      <c r="I266" s="37" t="b">
        <v>1</v>
      </c>
      <c r="J266" s="47" t="s">
        <v>118</v>
      </c>
    </row>
    <row r="267" spans="1:10" x14ac:dyDescent="0.3">
      <c r="A267" s="47" t="s">
        <v>1760</v>
      </c>
      <c r="B267" s="60" t="s">
        <v>914</v>
      </c>
      <c r="C267" s="28" t="s">
        <v>886</v>
      </c>
      <c r="D267" s="28" t="s">
        <v>915</v>
      </c>
      <c r="E267" s="52" t="s">
        <v>1476</v>
      </c>
      <c r="F267" s="52" t="s">
        <v>1804</v>
      </c>
      <c r="G267" s="46" t="s">
        <v>520</v>
      </c>
      <c r="H267" s="30" t="s">
        <v>521</v>
      </c>
      <c r="I267" s="37" t="b">
        <v>1</v>
      </c>
      <c r="J267" s="47" t="s">
        <v>118</v>
      </c>
    </row>
    <row r="268" spans="1:10" x14ac:dyDescent="0.3">
      <c r="A268" s="47" t="s">
        <v>1761</v>
      </c>
      <c r="B268" s="60" t="s">
        <v>914</v>
      </c>
      <c r="C268" s="28" t="s">
        <v>886</v>
      </c>
      <c r="D268" s="28" t="s">
        <v>915</v>
      </c>
      <c r="E268" s="52" t="s">
        <v>1476</v>
      </c>
      <c r="F268" s="52" t="s">
        <v>1804</v>
      </c>
      <c r="G268" s="48" t="s">
        <v>88</v>
      </c>
      <c r="H268" s="48" t="s">
        <v>89</v>
      </c>
      <c r="I268" s="37" t="b">
        <v>0</v>
      </c>
      <c r="J268" s="47" t="s">
        <v>116</v>
      </c>
    </row>
    <row r="269" spans="1:10" x14ac:dyDescent="0.3">
      <c r="A269" s="47" t="s">
        <v>1762</v>
      </c>
      <c r="B269" s="60" t="s">
        <v>914</v>
      </c>
      <c r="C269" s="28" t="s">
        <v>886</v>
      </c>
      <c r="D269" s="28" t="s">
        <v>915</v>
      </c>
      <c r="E269" s="52" t="s">
        <v>1476</v>
      </c>
      <c r="F269" s="52" t="s">
        <v>1804</v>
      </c>
      <c r="G269" s="49" t="s">
        <v>1466</v>
      </c>
      <c r="H269" s="49" t="s">
        <v>132</v>
      </c>
      <c r="I269" s="37" t="b">
        <v>1</v>
      </c>
      <c r="J269" s="47" t="s">
        <v>119</v>
      </c>
    </row>
    <row r="270" spans="1:10" x14ac:dyDescent="0.3">
      <c r="A270" s="47" t="s">
        <v>1763</v>
      </c>
      <c r="B270" s="60" t="s">
        <v>914</v>
      </c>
      <c r="C270" s="28" t="s">
        <v>886</v>
      </c>
      <c r="D270" s="28" t="s">
        <v>915</v>
      </c>
      <c r="E270" s="52" t="s">
        <v>1476</v>
      </c>
      <c r="F270" s="52" t="s">
        <v>1804</v>
      </c>
      <c r="G270" s="49" t="s">
        <v>1468</v>
      </c>
      <c r="H270" s="49" t="s">
        <v>79</v>
      </c>
      <c r="I270" s="37" t="b">
        <v>1</v>
      </c>
      <c r="J270" s="47" t="s">
        <v>119</v>
      </c>
    </row>
    <row r="271" spans="1:10" x14ac:dyDescent="0.3">
      <c r="A271" s="47" t="s">
        <v>1764</v>
      </c>
      <c r="B271" s="59" t="s">
        <v>916</v>
      </c>
      <c r="C271" s="4" t="s">
        <v>886</v>
      </c>
      <c r="D271" s="4" t="s">
        <v>917</v>
      </c>
      <c r="E271" s="52" t="s">
        <v>1476</v>
      </c>
      <c r="F271" s="52" t="s">
        <v>113</v>
      </c>
      <c r="G271" s="46" t="s">
        <v>96</v>
      </c>
      <c r="H271" s="46" t="s">
        <v>97</v>
      </c>
      <c r="I271" s="37" t="b">
        <v>1</v>
      </c>
      <c r="J271" s="47" t="s">
        <v>118</v>
      </c>
    </row>
    <row r="272" spans="1:10" x14ac:dyDescent="0.3">
      <c r="A272" s="47" t="s">
        <v>1765</v>
      </c>
      <c r="B272" s="59" t="s">
        <v>916</v>
      </c>
      <c r="C272" s="4" t="s">
        <v>886</v>
      </c>
      <c r="D272" s="4" t="s">
        <v>917</v>
      </c>
      <c r="E272" s="52" t="s">
        <v>1476</v>
      </c>
      <c r="F272" s="52" t="s">
        <v>113</v>
      </c>
      <c r="G272" s="46" t="s">
        <v>104</v>
      </c>
      <c r="H272" s="46" t="s">
        <v>105</v>
      </c>
      <c r="I272" s="37" t="b">
        <v>1</v>
      </c>
      <c r="J272" s="47" t="s">
        <v>118</v>
      </c>
    </row>
    <row r="273" spans="1:10" x14ac:dyDescent="0.3">
      <c r="A273" s="47" t="s">
        <v>1766</v>
      </c>
      <c r="B273" s="4" t="s">
        <v>918</v>
      </c>
      <c r="C273" s="4" t="s">
        <v>886</v>
      </c>
      <c r="D273" s="4" t="s">
        <v>919</v>
      </c>
      <c r="E273" s="50" t="s">
        <v>1476</v>
      </c>
      <c r="F273" s="50" t="s">
        <v>113</v>
      </c>
      <c r="G273" s="46" t="s">
        <v>104</v>
      </c>
      <c r="H273" s="46" t="s">
        <v>105</v>
      </c>
      <c r="I273" s="37" t="b">
        <v>1</v>
      </c>
      <c r="J273" s="47" t="s">
        <v>118</v>
      </c>
    </row>
    <row r="274" spans="1:10" x14ac:dyDescent="0.3">
      <c r="A274" s="47" t="s">
        <v>1767</v>
      </c>
      <c r="B274" s="4" t="s">
        <v>918</v>
      </c>
      <c r="C274" s="4" t="s">
        <v>886</v>
      </c>
      <c r="D274" s="4" t="s">
        <v>919</v>
      </c>
      <c r="E274" s="50" t="s">
        <v>1476</v>
      </c>
      <c r="F274" s="50" t="s">
        <v>113</v>
      </c>
      <c r="G274" s="49" t="s">
        <v>1468</v>
      </c>
      <c r="H274" s="49" t="s">
        <v>79</v>
      </c>
      <c r="I274" s="37" t="b">
        <v>1</v>
      </c>
      <c r="J274" s="47" t="s">
        <v>119</v>
      </c>
    </row>
    <row r="275" spans="1:10" x14ac:dyDescent="0.3">
      <c r="A275" s="47" t="s">
        <v>1768</v>
      </c>
      <c r="B275" s="25" t="s">
        <v>920</v>
      </c>
      <c r="C275" s="25" t="s">
        <v>886</v>
      </c>
      <c r="D275" s="25" t="s">
        <v>921</v>
      </c>
      <c r="E275" s="50" t="s">
        <v>1476</v>
      </c>
      <c r="F275" s="50" t="s">
        <v>114</v>
      </c>
      <c r="G275" s="49" t="s">
        <v>4690</v>
      </c>
      <c r="H275" s="40" t="s">
        <v>121</v>
      </c>
      <c r="I275" s="37" t="b">
        <v>1</v>
      </c>
      <c r="J275" s="47" t="s">
        <v>119</v>
      </c>
    </row>
    <row r="276" spans="1:10" x14ac:dyDescent="0.3">
      <c r="A276" s="47" t="s">
        <v>1769</v>
      </c>
      <c r="B276" s="4" t="s">
        <v>922</v>
      </c>
      <c r="C276" s="4" t="s">
        <v>886</v>
      </c>
      <c r="D276" s="4" t="s">
        <v>923</v>
      </c>
      <c r="E276" s="50" t="s">
        <v>1476</v>
      </c>
      <c r="F276" s="50" t="s">
        <v>113</v>
      </c>
      <c r="G276" s="49" t="s">
        <v>4676</v>
      </c>
      <c r="H276" s="27" t="s">
        <v>155</v>
      </c>
      <c r="I276" s="37" t="b">
        <v>1</v>
      </c>
      <c r="J276" s="47" t="s">
        <v>119</v>
      </c>
    </row>
    <row r="277" spans="1:10" x14ac:dyDescent="0.3">
      <c r="A277" s="47" t="s">
        <v>1770</v>
      </c>
      <c r="B277" s="4" t="s">
        <v>922</v>
      </c>
      <c r="C277" s="4" t="s">
        <v>886</v>
      </c>
      <c r="D277" s="4" t="s">
        <v>923</v>
      </c>
      <c r="E277" s="50" t="s">
        <v>1476</v>
      </c>
      <c r="F277" s="50" t="s">
        <v>113</v>
      </c>
      <c r="G277" s="49" t="s">
        <v>1468</v>
      </c>
      <c r="H277" s="49" t="s">
        <v>79</v>
      </c>
      <c r="I277" s="37" t="b">
        <v>1</v>
      </c>
      <c r="J277" s="47" t="s">
        <v>119</v>
      </c>
    </row>
    <row r="278" spans="1:10" x14ac:dyDescent="0.3">
      <c r="A278" s="47" t="s">
        <v>1771</v>
      </c>
      <c r="B278" s="4" t="s">
        <v>922</v>
      </c>
      <c r="C278" s="4" t="s">
        <v>886</v>
      </c>
      <c r="D278" s="4" t="s">
        <v>923</v>
      </c>
      <c r="E278" s="50" t="s">
        <v>1476</v>
      </c>
      <c r="F278" s="50" t="s">
        <v>113</v>
      </c>
      <c r="G278" s="46" t="s">
        <v>72</v>
      </c>
      <c r="H278" s="46" t="s">
        <v>73</v>
      </c>
      <c r="I278" s="37" t="b">
        <v>1</v>
      </c>
      <c r="J278" s="47" t="s">
        <v>118</v>
      </c>
    </row>
    <row r="279" spans="1:10" x14ac:dyDescent="0.3">
      <c r="A279" s="47" t="s">
        <v>1772</v>
      </c>
      <c r="B279" s="58" t="s">
        <v>924</v>
      </c>
      <c r="C279" s="4" t="s">
        <v>886</v>
      </c>
      <c r="D279" s="4" t="s">
        <v>925</v>
      </c>
      <c r="E279" s="52" t="s">
        <v>1476</v>
      </c>
      <c r="F279" s="52" t="s">
        <v>113</v>
      </c>
      <c r="G279" s="46" t="s">
        <v>1483</v>
      </c>
      <c r="H279" s="46" t="s">
        <v>147</v>
      </c>
      <c r="I279" s="37" t="b">
        <v>1</v>
      </c>
      <c r="J279" s="47" t="s">
        <v>118</v>
      </c>
    </row>
    <row r="280" spans="1:10" x14ac:dyDescent="0.3">
      <c r="A280" s="47" t="s">
        <v>1773</v>
      </c>
      <c r="B280" s="58" t="s">
        <v>924</v>
      </c>
      <c r="C280" s="4" t="s">
        <v>886</v>
      </c>
      <c r="D280" s="4" t="s">
        <v>925</v>
      </c>
      <c r="E280" s="52" t="s">
        <v>1476</v>
      </c>
      <c r="F280" s="52" t="s">
        <v>113</v>
      </c>
      <c r="G280" s="46" t="s">
        <v>1485</v>
      </c>
      <c r="H280" s="46" t="s">
        <v>143</v>
      </c>
      <c r="I280" s="37" t="b">
        <v>1</v>
      </c>
      <c r="J280" s="47" t="s">
        <v>118</v>
      </c>
    </row>
    <row r="281" spans="1:10" x14ac:dyDescent="0.3">
      <c r="A281" s="47" t="s">
        <v>1774</v>
      </c>
      <c r="B281" s="58" t="s">
        <v>924</v>
      </c>
      <c r="C281" s="4" t="s">
        <v>886</v>
      </c>
      <c r="D281" s="4" t="s">
        <v>925</v>
      </c>
      <c r="E281" s="52" t="s">
        <v>1476</v>
      </c>
      <c r="F281" s="52" t="s">
        <v>113</v>
      </c>
      <c r="G281" s="46" t="s">
        <v>68</v>
      </c>
      <c r="H281" s="46" t="s">
        <v>69</v>
      </c>
      <c r="I281" s="37" t="b">
        <v>1</v>
      </c>
      <c r="J281" s="47" t="s">
        <v>118</v>
      </c>
    </row>
    <row r="282" spans="1:10" x14ac:dyDescent="0.3">
      <c r="A282" s="47" t="s">
        <v>1775</v>
      </c>
      <c r="B282" s="58" t="s">
        <v>924</v>
      </c>
      <c r="C282" s="4" t="s">
        <v>886</v>
      </c>
      <c r="D282" s="4" t="s">
        <v>925</v>
      </c>
      <c r="E282" s="52" t="s">
        <v>1476</v>
      </c>
      <c r="F282" s="52" t="s">
        <v>113</v>
      </c>
      <c r="G282" s="49" t="s">
        <v>1468</v>
      </c>
      <c r="H282" s="49" t="s">
        <v>79</v>
      </c>
      <c r="I282" s="37" t="b">
        <v>1</v>
      </c>
      <c r="J282" s="47" t="s">
        <v>119</v>
      </c>
    </row>
    <row r="283" spans="1:10" x14ac:dyDescent="0.3">
      <c r="A283" s="47" t="s">
        <v>1776</v>
      </c>
      <c r="B283" s="4" t="s">
        <v>926</v>
      </c>
      <c r="C283" s="4" t="s">
        <v>886</v>
      </c>
      <c r="D283" s="4" t="s">
        <v>927</v>
      </c>
      <c r="E283" s="50" t="s">
        <v>1476</v>
      </c>
      <c r="F283" s="50" t="s">
        <v>113</v>
      </c>
      <c r="G283" s="46" t="s">
        <v>1485</v>
      </c>
      <c r="H283" s="46" t="s">
        <v>143</v>
      </c>
      <c r="I283" s="37" t="b">
        <v>1</v>
      </c>
      <c r="J283" s="47" t="s">
        <v>118</v>
      </c>
    </row>
    <row r="284" spans="1:10" x14ac:dyDescent="0.3">
      <c r="A284" s="47" t="s">
        <v>1778</v>
      </c>
      <c r="B284" s="62" t="s">
        <v>928</v>
      </c>
      <c r="C284" s="28" t="s">
        <v>886</v>
      </c>
      <c r="D284" s="28" t="s">
        <v>929</v>
      </c>
      <c r="E284" s="52" t="s">
        <v>1476</v>
      </c>
      <c r="F284" s="52" t="s">
        <v>114</v>
      </c>
      <c r="G284" s="46" t="s">
        <v>1485</v>
      </c>
      <c r="H284" s="46" t="s">
        <v>143</v>
      </c>
      <c r="I284" s="37" t="b">
        <v>1</v>
      </c>
      <c r="J284" s="47" t="s">
        <v>118</v>
      </c>
    </row>
    <row r="285" spans="1:10" x14ac:dyDescent="0.3">
      <c r="A285" s="47" t="s">
        <v>1779</v>
      </c>
      <c r="B285" s="62" t="s">
        <v>928</v>
      </c>
      <c r="C285" s="28" t="s">
        <v>886</v>
      </c>
      <c r="D285" s="28" t="s">
        <v>929</v>
      </c>
      <c r="E285" s="52" t="s">
        <v>1476</v>
      </c>
      <c r="F285" s="52" t="s">
        <v>114</v>
      </c>
      <c r="G285" s="49" t="s">
        <v>1524</v>
      </c>
      <c r="H285" s="49" t="s">
        <v>134</v>
      </c>
      <c r="I285" s="37" t="b">
        <v>1</v>
      </c>
      <c r="J285" s="47" t="s">
        <v>119</v>
      </c>
    </row>
    <row r="286" spans="1:10" x14ac:dyDescent="0.3">
      <c r="A286" s="47" t="s">
        <v>1780</v>
      </c>
      <c r="B286" s="62" t="s">
        <v>928</v>
      </c>
      <c r="C286" s="28" t="s">
        <v>886</v>
      </c>
      <c r="D286" s="28" t="s">
        <v>929</v>
      </c>
      <c r="E286" s="52" t="s">
        <v>1476</v>
      </c>
      <c r="F286" s="52" t="s">
        <v>114</v>
      </c>
      <c r="G286" s="49" t="s">
        <v>1582</v>
      </c>
      <c r="H286" s="27" t="s">
        <v>587</v>
      </c>
      <c r="I286" s="37" t="b">
        <v>1</v>
      </c>
      <c r="J286" s="47" t="s">
        <v>119</v>
      </c>
    </row>
    <row r="287" spans="1:10" x14ac:dyDescent="0.3">
      <c r="A287" s="47" t="s">
        <v>1781</v>
      </c>
      <c r="B287" s="62" t="s">
        <v>928</v>
      </c>
      <c r="C287" s="28" t="s">
        <v>886</v>
      </c>
      <c r="D287" s="28" t="s">
        <v>929</v>
      </c>
      <c r="E287" s="52" t="s">
        <v>1476</v>
      </c>
      <c r="F287" s="52" t="s">
        <v>114</v>
      </c>
      <c r="G287" s="48" t="s">
        <v>34</v>
      </c>
      <c r="H287" s="48" t="s">
        <v>35</v>
      </c>
      <c r="I287" s="37" t="b">
        <v>0</v>
      </c>
      <c r="J287" s="47" t="s">
        <v>116</v>
      </c>
    </row>
    <row r="288" spans="1:10" x14ac:dyDescent="0.3">
      <c r="A288" s="47" t="s">
        <v>1782</v>
      </c>
      <c r="B288" s="54" t="s">
        <v>930</v>
      </c>
      <c r="C288" s="4" t="s">
        <v>886</v>
      </c>
      <c r="D288" s="4" t="s">
        <v>931</v>
      </c>
      <c r="E288" s="52" t="s">
        <v>1476</v>
      </c>
      <c r="F288" s="52" t="s">
        <v>113</v>
      </c>
      <c r="G288" s="46" t="s">
        <v>1477</v>
      </c>
      <c r="H288" s="46" t="s">
        <v>97</v>
      </c>
      <c r="I288" s="37" t="b">
        <v>1</v>
      </c>
      <c r="J288" s="47" t="s">
        <v>118</v>
      </c>
    </row>
    <row r="289" spans="1:10" x14ac:dyDescent="0.3">
      <c r="A289" s="47" t="s">
        <v>1783</v>
      </c>
      <c r="B289" s="54" t="s">
        <v>930</v>
      </c>
      <c r="C289" s="4" t="s">
        <v>886</v>
      </c>
      <c r="D289" s="4" t="s">
        <v>931</v>
      </c>
      <c r="E289" s="52" t="s">
        <v>1476</v>
      </c>
      <c r="F289" s="52" t="s">
        <v>113</v>
      </c>
      <c r="G289" s="46" t="s">
        <v>1483</v>
      </c>
      <c r="H289" s="46" t="s">
        <v>147</v>
      </c>
      <c r="I289" s="37" t="b">
        <v>1</v>
      </c>
      <c r="J289" s="47" t="s">
        <v>118</v>
      </c>
    </row>
    <row r="290" spans="1:10" x14ac:dyDescent="0.3">
      <c r="A290" s="47" t="s">
        <v>1784</v>
      </c>
      <c r="B290" s="54" t="s">
        <v>930</v>
      </c>
      <c r="C290" s="4" t="s">
        <v>886</v>
      </c>
      <c r="D290" s="4" t="s">
        <v>931</v>
      </c>
      <c r="E290" s="52" t="s">
        <v>1476</v>
      </c>
      <c r="F290" s="52" t="s">
        <v>113</v>
      </c>
      <c r="G290" s="46" t="s">
        <v>98</v>
      </c>
      <c r="H290" s="46" t="s">
        <v>99</v>
      </c>
      <c r="I290" s="37" t="b">
        <v>1</v>
      </c>
      <c r="J290" s="47" t="s">
        <v>118</v>
      </c>
    </row>
    <row r="291" spans="1:10" x14ac:dyDescent="0.3">
      <c r="A291" s="47" t="s">
        <v>1785</v>
      </c>
      <c r="B291" s="54" t="s">
        <v>930</v>
      </c>
      <c r="C291" s="4" t="s">
        <v>886</v>
      </c>
      <c r="D291" s="4" t="s">
        <v>931</v>
      </c>
      <c r="E291" s="52" t="s">
        <v>1476</v>
      </c>
      <c r="F291" s="52" t="s">
        <v>113</v>
      </c>
      <c r="G291" s="48" t="s">
        <v>100</v>
      </c>
      <c r="H291" s="48" t="s">
        <v>101</v>
      </c>
      <c r="I291" s="37" t="b">
        <v>0</v>
      </c>
      <c r="J291" s="47" t="s">
        <v>116</v>
      </c>
    </row>
    <row r="292" spans="1:10" x14ac:dyDescent="0.3">
      <c r="A292" s="47" t="s">
        <v>1786</v>
      </c>
      <c r="B292" s="51" t="s">
        <v>1835</v>
      </c>
      <c r="C292" s="4" t="s">
        <v>886</v>
      </c>
      <c r="D292" s="4" t="s">
        <v>933</v>
      </c>
      <c r="E292" s="52" t="s">
        <v>1476</v>
      </c>
      <c r="F292" s="52" t="s">
        <v>113</v>
      </c>
      <c r="G292" s="46" t="s">
        <v>1483</v>
      </c>
      <c r="H292" s="46" t="s">
        <v>147</v>
      </c>
      <c r="I292" s="37" t="b">
        <v>1</v>
      </c>
      <c r="J292" s="47" t="s">
        <v>118</v>
      </c>
    </row>
    <row r="293" spans="1:10" x14ac:dyDescent="0.3">
      <c r="A293" s="47" t="s">
        <v>1787</v>
      </c>
      <c r="B293" s="51" t="s">
        <v>1835</v>
      </c>
      <c r="C293" s="4" t="s">
        <v>886</v>
      </c>
      <c r="D293" s="4" t="s">
        <v>933</v>
      </c>
      <c r="E293" s="52" t="s">
        <v>1476</v>
      </c>
      <c r="F293" s="52" t="s">
        <v>113</v>
      </c>
      <c r="G293" s="46" t="s">
        <v>1485</v>
      </c>
      <c r="H293" s="46" t="s">
        <v>143</v>
      </c>
      <c r="I293" s="37" t="b">
        <v>1</v>
      </c>
      <c r="J293" s="47" t="s">
        <v>118</v>
      </c>
    </row>
    <row r="294" spans="1:10" x14ac:dyDescent="0.3">
      <c r="A294" s="47" t="s">
        <v>1788</v>
      </c>
      <c r="B294" s="48" t="s">
        <v>1838</v>
      </c>
      <c r="C294" s="29" t="s">
        <v>886</v>
      </c>
      <c r="D294" s="29" t="s">
        <v>935</v>
      </c>
      <c r="E294" s="50" t="s">
        <v>4682</v>
      </c>
      <c r="F294" s="50" t="s">
        <v>116</v>
      </c>
      <c r="G294" s="48" t="s">
        <v>34</v>
      </c>
      <c r="H294" s="48" t="s">
        <v>35</v>
      </c>
      <c r="I294" s="37" t="b">
        <v>0</v>
      </c>
      <c r="J294" s="47" t="s">
        <v>116</v>
      </c>
    </row>
    <row r="295" spans="1:10" x14ac:dyDescent="0.3">
      <c r="A295" s="47" t="s">
        <v>1789</v>
      </c>
      <c r="B295" s="54" t="s">
        <v>936</v>
      </c>
      <c r="C295" s="4" t="s">
        <v>2351</v>
      </c>
      <c r="D295" s="4" t="s">
        <v>937</v>
      </c>
      <c r="E295" s="52" t="s">
        <v>1476</v>
      </c>
      <c r="F295" s="52" t="s">
        <v>113</v>
      </c>
      <c r="G295" s="49" t="s">
        <v>1468</v>
      </c>
      <c r="H295" s="49" t="s">
        <v>79</v>
      </c>
      <c r="I295" s="37" t="b">
        <v>1</v>
      </c>
      <c r="J295" s="47" t="s">
        <v>119</v>
      </c>
    </row>
    <row r="296" spans="1:10" x14ac:dyDescent="0.3">
      <c r="A296" s="47" t="s">
        <v>1790</v>
      </c>
      <c r="B296" s="54" t="s">
        <v>936</v>
      </c>
      <c r="C296" s="4" t="s">
        <v>2351</v>
      </c>
      <c r="D296" s="4" t="s">
        <v>937</v>
      </c>
      <c r="E296" s="52" t="s">
        <v>1476</v>
      </c>
      <c r="F296" s="52" t="s">
        <v>113</v>
      </c>
      <c r="G296" s="49" t="s">
        <v>110</v>
      </c>
      <c r="H296" s="49" t="s">
        <v>111</v>
      </c>
      <c r="I296" s="37" t="b">
        <v>1</v>
      </c>
      <c r="J296" s="47" t="s">
        <v>119</v>
      </c>
    </row>
    <row r="297" spans="1:10" x14ac:dyDescent="0.3">
      <c r="A297" s="47" t="s">
        <v>1791</v>
      </c>
      <c r="B297" s="4" t="s">
        <v>938</v>
      </c>
      <c r="C297" s="4" t="s">
        <v>2352</v>
      </c>
      <c r="D297" s="4" t="s">
        <v>939</v>
      </c>
      <c r="E297" s="50" t="s">
        <v>1476</v>
      </c>
      <c r="F297" s="50" t="s">
        <v>113</v>
      </c>
      <c r="G297" s="46" t="s">
        <v>98</v>
      </c>
      <c r="H297" s="46" t="s">
        <v>99</v>
      </c>
      <c r="I297" s="37" t="b">
        <v>1</v>
      </c>
      <c r="J297" s="47" t="s">
        <v>118</v>
      </c>
    </row>
    <row r="298" spans="1:10" x14ac:dyDescent="0.3">
      <c r="A298" s="47" t="s">
        <v>1792</v>
      </c>
      <c r="B298" s="4" t="s">
        <v>940</v>
      </c>
      <c r="C298" s="4" t="s">
        <v>886</v>
      </c>
      <c r="D298" s="4" t="s">
        <v>941</v>
      </c>
      <c r="E298" s="50" t="s">
        <v>1476</v>
      </c>
      <c r="F298" s="50" t="s">
        <v>113</v>
      </c>
      <c r="G298" s="49" t="s">
        <v>4676</v>
      </c>
      <c r="H298" s="27" t="s">
        <v>155</v>
      </c>
      <c r="I298" s="37" t="b">
        <v>1</v>
      </c>
      <c r="J298" s="47" t="s">
        <v>119</v>
      </c>
    </row>
    <row r="299" spans="1:10" x14ac:dyDescent="0.3">
      <c r="A299" s="47" t="s">
        <v>1793</v>
      </c>
      <c r="B299" s="4" t="s">
        <v>940</v>
      </c>
      <c r="C299" s="4" t="s">
        <v>886</v>
      </c>
      <c r="D299" s="4" t="s">
        <v>941</v>
      </c>
      <c r="E299" s="50" t="s">
        <v>1476</v>
      </c>
      <c r="F299" s="50" t="s">
        <v>113</v>
      </c>
      <c r="G299" s="46" t="s">
        <v>1481</v>
      </c>
      <c r="H299" s="46" t="s">
        <v>153</v>
      </c>
      <c r="I299" s="37" t="b">
        <v>1</v>
      </c>
      <c r="J299" s="47" t="s">
        <v>118</v>
      </c>
    </row>
    <row r="300" spans="1:10" x14ac:dyDescent="0.3">
      <c r="A300" s="47" t="s">
        <v>1794</v>
      </c>
      <c r="B300" s="4" t="s">
        <v>940</v>
      </c>
      <c r="C300" s="4" t="s">
        <v>886</v>
      </c>
      <c r="D300" s="4" t="s">
        <v>941</v>
      </c>
      <c r="E300" s="50" t="s">
        <v>1476</v>
      </c>
      <c r="F300" s="50" t="s">
        <v>113</v>
      </c>
      <c r="G300" s="46" t="s">
        <v>1799</v>
      </c>
      <c r="H300" s="30" t="s">
        <v>149</v>
      </c>
      <c r="I300" s="37" t="b">
        <v>1</v>
      </c>
      <c r="J300" s="47" t="s">
        <v>118</v>
      </c>
    </row>
    <row r="301" spans="1:10" x14ac:dyDescent="0.3">
      <c r="A301" s="47" t="s">
        <v>1796</v>
      </c>
      <c r="B301" s="4" t="s">
        <v>940</v>
      </c>
      <c r="C301" s="4" t="s">
        <v>886</v>
      </c>
      <c r="D301" s="4" t="s">
        <v>941</v>
      </c>
      <c r="E301" s="50" t="s">
        <v>1476</v>
      </c>
      <c r="F301" s="50" t="s">
        <v>113</v>
      </c>
      <c r="G301" s="48" t="s">
        <v>88</v>
      </c>
      <c r="H301" s="48" t="s">
        <v>89</v>
      </c>
      <c r="I301" s="37" t="b">
        <v>0</v>
      </c>
      <c r="J301" s="47" t="s">
        <v>116</v>
      </c>
    </row>
    <row r="302" spans="1:10" x14ac:dyDescent="0.3">
      <c r="A302" s="47" t="s">
        <v>1797</v>
      </c>
      <c r="B302" s="4" t="s">
        <v>940</v>
      </c>
      <c r="C302" s="4" t="s">
        <v>886</v>
      </c>
      <c r="D302" s="4" t="s">
        <v>941</v>
      </c>
      <c r="E302" s="50" t="s">
        <v>1476</v>
      </c>
      <c r="F302" s="50" t="s">
        <v>113</v>
      </c>
      <c r="G302" s="49" t="s">
        <v>1466</v>
      </c>
      <c r="H302" s="49" t="s">
        <v>132</v>
      </c>
      <c r="I302" s="37" t="b">
        <v>1</v>
      </c>
      <c r="J302" s="47" t="s">
        <v>119</v>
      </c>
    </row>
    <row r="303" spans="1:10" x14ac:dyDescent="0.3">
      <c r="A303" s="47" t="s">
        <v>1798</v>
      </c>
      <c r="B303" s="4" t="s">
        <v>940</v>
      </c>
      <c r="C303" s="4" t="s">
        <v>886</v>
      </c>
      <c r="D303" s="4" t="s">
        <v>941</v>
      </c>
      <c r="E303" s="50" t="s">
        <v>1476</v>
      </c>
      <c r="F303" s="50" t="s">
        <v>113</v>
      </c>
      <c r="G303" s="49" t="s">
        <v>1468</v>
      </c>
      <c r="H303" s="49" t="s">
        <v>79</v>
      </c>
      <c r="I303" s="37" t="b">
        <v>1</v>
      </c>
      <c r="J303" s="47" t="s">
        <v>119</v>
      </c>
    </row>
    <row r="304" spans="1:10" ht="17.25" thickBot="1" x14ac:dyDescent="0.35">
      <c r="A304" s="47" t="s">
        <v>1800</v>
      </c>
      <c r="B304" s="23" t="s">
        <v>942</v>
      </c>
      <c r="C304" s="23" t="s">
        <v>886</v>
      </c>
      <c r="D304" s="23" t="s">
        <v>943</v>
      </c>
      <c r="E304" s="50" t="s">
        <v>1476</v>
      </c>
      <c r="F304" s="50" t="s">
        <v>113</v>
      </c>
      <c r="G304" s="46" t="s">
        <v>1485</v>
      </c>
      <c r="H304" s="46" t="s">
        <v>143</v>
      </c>
      <c r="I304" s="37" t="b">
        <v>1</v>
      </c>
      <c r="J304" s="47" t="s">
        <v>118</v>
      </c>
    </row>
    <row r="305" spans="1:10" ht="17.25" thickBot="1" x14ac:dyDescent="0.35">
      <c r="A305" s="47" t="s">
        <v>1801</v>
      </c>
      <c r="B305" s="63" t="s">
        <v>944</v>
      </c>
      <c r="C305" s="30" t="s">
        <v>2353</v>
      </c>
      <c r="D305" s="30" t="s">
        <v>946</v>
      </c>
      <c r="E305" s="52" t="s">
        <v>1476</v>
      </c>
      <c r="F305" s="52" t="s">
        <v>115</v>
      </c>
      <c r="G305" s="46" t="s">
        <v>1483</v>
      </c>
      <c r="H305" s="46" t="s">
        <v>147</v>
      </c>
      <c r="I305" s="37" t="b">
        <v>1</v>
      </c>
      <c r="J305" s="47" t="s">
        <v>118</v>
      </c>
    </row>
    <row r="306" spans="1:10" ht="17.25" thickBot="1" x14ac:dyDescent="0.35">
      <c r="A306" s="47" t="s">
        <v>1802</v>
      </c>
      <c r="B306" s="63" t="s">
        <v>944</v>
      </c>
      <c r="C306" s="30" t="s">
        <v>2353</v>
      </c>
      <c r="D306" s="30" t="s">
        <v>946</v>
      </c>
      <c r="E306" s="52" t="s">
        <v>1476</v>
      </c>
      <c r="F306" s="52" t="s">
        <v>115</v>
      </c>
      <c r="G306" s="46" t="s">
        <v>1777</v>
      </c>
      <c r="H306" s="30" t="s">
        <v>146</v>
      </c>
      <c r="I306" s="37" t="b">
        <v>1</v>
      </c>
      <c r="J306" s="47" t="s">
        <v>118</v>
      </c>
    </row>
    <row r="307" spans="1:10" ht="17.25" thickBot="1" x14ac:dyDescent="0.35">
      <c r="A307" s="47" t="s">
        <v>1803</v>
      </c>
      <c r="B307" s="63" t="s">
        <v>944</v>
      </c>
      <c r="C307" s="30" t="s">
        <v>2353</v>
      </c>
      <c r="D307" s="30" t="s">
        <v>946</v>
      </c>
      <c r="E307" s="52" t="s">
        <v>1476</v>
      </c>
      <c r="F307" s="52" t="s">
        <v>115</v>
      </c>
      <c r="G307" s="46" t="s">
        <v>520</v>
      </c>
      <c r="H307" s="30" t="s">
        <v>521</v>
      </c>
      <c r="I307" s="37" t="b">
        <v>1</v>
      </c>
      <c r="J307" s="47" t="s">
        <v>118</v>
      </c>
    </row>
    <row r="308" spans="1:10" ht="17.25" thickBot="1" x14ac:dyDescent="0.35">
      <c r="A308" s="47" t="s">
        <v>1805</v>
      </c>
      <c r="B308" s="63" t="s">
        <v>944</v>
      </c>
      <c r="C308" s="30" t="s">
        <v>2353</v>
      </c>
      <c r="D308" s="30" t="s">
        <v>946</v>
      </c>
      <c r="E308" s="52" t="s">
        <v>1476</v>
      </c>
      <c r="F308" s="52" t="s">
        <v>115</v>
      </c>
      <c r="G308" s="46" t="s">
        <v>86</v>
      </c>
      <c r="H308" s="46" t="s">
        <v>87</v>
      </c>
      <c r="I308" s="37" t="b">
        <v>1</v>
      </c>
      <c r="J308" s="47" t="s">
        <v>118</v>
      </c>
    </row>
    <row r="309" spans="1:10" ht="17.25" thickBot="1" x14ac:dyDescent="0.35">
      <c r="A309" s="47" t="s">
        <v>1806</v>
      </c>
      <c r="B309" s="63" t="s">
        <v>944</v>
      </c>
      <c r="C309" s="30" t="s">
        <v>2353</v>
      </c>
      <c r="D309" s="30" t="s">
        <v>946</v>
      </c>
      <c r="E309" s="52" t="s">
        <v>1476</v>
      </c>
      <c r="F309" s="52" t="s">
        <v>115</v>
      </c>
      <c r="G309" s="46" t="s">
        <v>98</v>
      </c>
      <c r="H309" s="46" t="s">
        <v>99</v>
      </c>
      <c r="I309" s="37" t="b">
        <v>1</v>
      </c>
      <c r="J309" s="47" t="s">
        <v>118</v>
      </c>
    </row>
    <row r="310" spans="1:10" ht="17.25" thickBot="1" x14ac:dyDescent="0.35">
      <c r="A310" s="47" t="s">
        <v>1807</v>
      </c>
      <c r="B310" s="63" t="s">
        <v>944</v>
      </c>
      <c r="C310" s="30" t="s">
        <v>2353</v>
      </c>
      <c r="D310" s="30" t="s">
        <v>946</v>
      </c>
      <c r="E310" s="52" t="s">
        <v>1476</v>
      </c>
      <c r="F310" s="52" t="s">
        <v>115</v>
      </c>
      <c r="G310" s="49" t="s">
        <v>76</v>
      </c>
      <c r="H310" s="49" t="s">
        <v>77</v>
      </c>
      <c r="I310" s="37" t="b">
        <v>1</v>
      </c>
      <c r="J310" s="47" t="s">
        <v>119</v>
      </c>
    </row>
    <row r="311" spans="1:10" x14ac:dyDescent="0.3">
      <c r="A311" s="47" t="s">
        <v>1808</v>
      </c>
      <c r="B311" s="63" t="s">
        <v>944</v>
      </c>
      <c r="C311" s="30" t="s">
        <v>2353</v>
      </c>
      <c r="D311" s="30" t="s">
        <v>946</v>
      </c>
      <c r="E311" s="52" t="s">
        <v>1476</v>
      </c>
      <c r="F311" s="52" t="s">
        <v>115</v>
      </c>
      <c r="G311" s="48" t="s">
        <v>1472</v>
      </c>
      <c r="H311" s="48" t="s">
        <v>101</v>
      </c>
      <c r="I311" s="37" t="b">
        <v>0</v>
      </c>
      <c r="J311" s="47" t="s">
        <v>116</v>
      </c>
    </row>
    <row r="312" spans="1:10" x14ac:dyDescent="0.3">
      <c r="A312" s="47" t="s">
        <v>1809</v>
      </c>
      <c r="B312" s="59" t="s">
        <v>947</v>
      </c>
      <c r="C312" s="4" t="s">
        <v>945</v>
      </c>
      <c r="D312" s="4" t="s">
        <v>948</v>
      </c>
      <c r="E312" s="52" t="s">
        <v>1476</v>
      </c>
      <c r="F312" s="52" t="s">
        <v>113</v>
      </c>
      <c r="G312" s="49" t="s">
        <v>1857</v>
      </c>
      <c r="H312" s="27" t="s">
        <v>140</v>
      </c>
      <c r="I312" s="37" t="b">
        <v>1</v>
      </c>
      <c r="J312" s="47" t="s">
        <v>119</v>
      </c>
    </row>
    <row r="313" spans="1:10" x14ac:dyDescent="0.3">
      <c r="A313" s="47" t="s">
        <v>1810</v>
      </c>
      <c r="B313" s="59" t="s">
        <v>947</v>
      </c>
      <c r="C313" s="4" t="s">
        <v>945</v>
      </c>
      <c r="D313" s="4" t="s">
        <v>948</v>
      </c>
      <c r="E313" s="52" t="s">
        <v>1476</v>
      </c>
      <c r="F313" s="52" t="s">
        <v>113</v>
      </c>
      <c r="G313" s="48" t="s">
        <v>88</v>
      </c>
      <c r="H313" s="48" t="s">
        <v>89</v>
      </c>
      <c r="I313" s="37" t="b">
        <v>0</v>
      </c>
      <c r="J313" s="47" t="s">
        <v>116</v>
      </c>
    </row>
    <row r="314" spans="1:10" x14ac:dyDescent="0.3">
      <c r="A314" s="47" t="s">
        <v>1811</v>
      </c>
      <c r="B314" s="59" t="s">
        <v>947</v>
      </c>
      <c r="C314" s="4" t="s">
        <v>945</v>
      </c>
      <c r="D314" s="4" t="s">
        <v>948</v>
      </c>
      <c r="E314" s="52" t="s">
        <v>1476</v>
      </c>
      <c r="F314" s="52" t="s">
        <v>113</v>
      </c>
      <c r="G314" s="49" t="s">
        <v>1466</v>
      </c>
      <c r="H314" s="49" t="s">
        <v>132</v>
      </c>
      <c r="I314" s="37" t="b">
        <v>1</v>
      </c>
      <c r="J314" s="47" t="s">
        <v>119</v>
      </c>
    </row>
    <row r="315" spans="1:10" x14ac:dyDescent="0.3">
      <c r="A315" s="47" t="s">
        <v>1812</v>
      </c>
      <c r="B315" s="59" t="s">
        <v>947</v>
      </c>
      <c r="C315" s="4" t="s">
        <v>945</v>
      </c>
      <c r="D315" s="4" t="s">
        <v>948</v>
      </c>
      <c r="E315" s="52" t="s">
        <v>1476</v>
      </c>
      <c r="F315" s="52" t="s">
        <v>113</v>
      </c>
      <c r="G315" s="49" t="s">
        <v>1470</v>
      </c>
      <c r="H315" s="49" t="s">
        <v>111</v>
      </c>
      <c r="I315" s="37" t="b">
        <v>1</v>
      </c>
      <c r="J315" s="47" t="s">
        <v>119</v>
      </c>
    </row>
    <row r="316" spans="1:10" x14ac:dyDescent="0.3">
      <c r="A316" s="47" t="s">
        <v>1813</v>
      </c>
      <c r="B316" s="4" t="s">
        <v>949</v>
      </c>
      <c r="C316" s="4" t="s">
        <v>945</v>
      </c>
      <c r="D316" s="4" t="s">
        <v>950</v>
      </c>
      <c r="E316" s="50" t="s">
        <v>1476</v>
      </c>
      <c r="F316" s="50" t="s">
        <v>113</v>
      </c>
      <c r="G316" s="49" t="s">
        <v>1466</v>
      </c>
      <c r="H316" s="49" t="s">
        <v>132</v>
      </c>
      <c r="I316" s="37" t="b">
        <v>1</v>
      </c>
      <c r="J316" s="47" t="s">
        <v>119</v>
      </c>
    </row>
    <row r="317" spans="1:10" x14ac:dyDescent="0.3">
      <c r="A317" s="47" t="s">
        <v>1814</v>
      </c>
      <c r="B317" s="58" t="s">
        <v>951</v>
      </c>
      <c r="C317" s="4" t="s">
        <v>945</v>
      </c>
      <c r="D317" s="4" t="s">
        <v>952</v>
      </c>
      <c r="E317" s="52" t="s">
        <v>1476</v>
      </c>
      <c r="F317" s="52" t="s">
        <v>113</v>
      </c>
      <c r="G317" s="48" t="s">
        <v>66</v>
      </c>
      <c r="H317" s="48" t="s">
        <v>67</v>
      </c>
      <c r="I317" s="37" t="b">
        <v>0</v>
      </c>
      <c r="J317" s="47" t="s">
        <v>116</v>
      </c>
    </row>
    <row r="318" spans="1:10" x14ac:dyDescent="0.3">
      <c r="A318" s="47" t="s">
        <v>1815</v>
      </c>
      <c r="B318" s="58" t="s">
        <v>951</v>
      </c>
      <c r="C318" s="4" t="s">
        <v>945</v>
      </c>
      <c r="D318" s="4" t="s">
        <v>952</v>
      </c>
      <c r="E318" s="52" t="s">
        <v>1476</v>
      </c>
      <c r="F318" s="52" t="s">
        <v>113</v>
      </c>
      <c r="G318" s="46" t="s">
        <v>68</v>
      </c>
      <c r="H318" s="46" t="s">
        <v>69</v>
      </c>
      <c r="I318" s="37" t="b">
        <v>1</v>
      </c>
      <c r="J318" s="47" t="s">
        <v>118</v>
      </c>
    </row>
    <row r="319" spans="1:10" x14ac:dyDescent="0.3">
      <c r="A319" s="47" t="s">
        <v>1816</v>
      </c>
      <c r="B319" s="58" t="s">
        <v>951</v>
      </c>
      <c r="C319" s="4" t="s">
        <v>945</v>
      </c>
      <c r="D319" s="4" t="s">
        <v>952</v>
      </c>
      <c r="E319" s="52" t="s">
        <v>1476</v>
      </c>
      <c r="F319" s="52" t="s">
        <v>113</v>
      </c>
      <c r="G319" s="48" t="s">
        <v>1695</v>
      </c>
      <c r="H319" s="67" t="s">
        <v>123</v>
      </c>
      <c r="I319" s="37" t="b">
        <v>0</v>
      </c>
      <c r="J319" s="47" t="s">
        <v>116</v>
      </c>
    </row>
    <row r="320" spans="1:10" x14ac:dyDescent="0.3">
      <c r="A320" s="47" t="s">
        <v>1817</v>
      </c>
      <c r="B320" s="58" t="s">
        <v>951</v>
      </c>
      <c r="C320" s="4" t="s">
        <v>945</v>
      </c>
      <c r="D320" s="4" t="s">
        <v>952</v>
      </c>
      <c r="E320" s="52" t="s">
        <v>1476</v>
      </c>
      <c r="F320" s="52" t="s">
        <v>113</v>
      </c>
      <c r="G320" s="46" t="s">
        <v>72</v>
      </c>
      <c r="H320" s="46" t="s">
        <v>73</v>
      </c>
      <c r="I320" s="37" t="b">
        <v>1</v>
      </c>
      <c r="J320" s="47" t="s">
        <v>118</v>
      </c>
    </row>
    <row r="321" spans="1:10" x14ac:dyDescent="0.3">
      <c r="A321" s="47" t="s">
        <v>1818</v>
      </c>
      <c r="B321" s="59" t="s">
        <v>953</v>
      </c>
      <c r="C321" s="4" t="s">
        <v>945</v>
      </c>
      <c r="D321" s="4" t="s">
        <v>954</v>
      </c>
      <c r="E321" s="52" t="s">
        <v>1476</v>
      </c>
      <c r="F321" s="52" t="s">
        <v>113</v>
      </c>
      <c r="G321" s="46" t="s">
        <v>520</v>
      </c>
      <c r="H321" s="30" t="s">
        <v>521</v>
      </c>
      <c r="I321" s="37" t="b">
        <v>1</v>
      </c>
      <c r="J321" s="47" t="s">
        <v>118</v>
      </c>
    </row>
    <row r="322" spans="1:10" x14ac:dyDescent="0.3">
      <c r="A322" s="47" t="s">
        <v>1819</v>
      </c>
      <c r="B322" s="59" t="s">
        <v>953</v>
      </c>
      <c r="C322" s="4" t="s">
        <v>945</v>
      </c>
      <c r="D322" s="4" t="s">
        <v>954</v>
      </c>
      <c r="E322" s="52" t="s">
        <v>1476</v>
      </c>
      <c r="F322" s="52" t="s">
        <v>113</v>
      </c>
      <c r="G322" s="49" t="s">
        <v>1466</v>
      </c>
      <c r="H322" s="49" t="s">
        <v>132</v>
      </c>
      <c r="I322" s="37" t="b">
        <v>1</v>
      </c>
      <c r="J322" s="47" t="s">
        <v>119</v>
      </c>
    </row>
    <row r="323" spans="1:10" x14ac:dyDescent="0.3">
      <c r="A323" s="47" t="s">
        <v>1820</v>
      </c>
      <c r="B323" s="59" t="s">
        <v>955</v>
      </c>
      <c r="C323" s="4" t="s">
        <v>945</v>
      </c>
      <c r="D323" s="4" t="s">
        <v>956</v>
      </c>
      <c r="E323" s="52" t="s">
        <v>1476</v>
      </c>
      <c r="F323" s="52" t="s">
        <v>113</v>
      </c>
      <c r="G323" s="48" t="s">
        <v>1522</v>
      </c>
      <c r="H323" s="48" t="s">
        <v>45</v>
      </c>
      <c r="I323" s="37" t="b">
        <v>0</v>
      </c>
      <c r="J323" s="47" t="s">
        <v>116</v>
      </c>
    </row>
    <row r="324" spans="1:10" x14ac:dyDescent="0.3">
      <c r="A324" s="47" t="s">
        <v>1821</v>
      </c>
      <c r="B324" s="59" t="s">
        <v>955</v>
      </c>
      <c r="C324" s="4" t="s">
        <v>945</v>
      </c>
      <c r="D324" s="4" t="s">
        <v>956</v>
      </c>
      <c r="E324" s="52" t="s">
        <v>1476</v>
      </c>
      <c r="F324" s="52" t="s">
        <v>113</v>
      </c>
      <c r="G324" s="49" t="s">
        <v>1468</v>
      </c>
      <c r="H324" s="49" t="s">
        <v>79</v>
      </c>
      <c r="I324" s="37" t="b">
        <v>1</v>
      </c>
      <c r="J324" s="47" t="s">
        <v>119</v>
      </c>
    </row>
    <row r="325" spans="1:10" x14ac:dyDescent="0.3">
      <c r="A325" s="47" t="s">
        <v>1822</v>
      </c>
      <c r="B325" s="59" t="s">
        <v>955</v>
      </c>
      <c r="C325" s="4" t="s">
        <v>945</v>
      </c>
      <c r="D325" s="4" t="s">
        <v>956</v>
      </c>
      <c r="E325" s="52" t="s">
        <v>1476</v>
      </c>
      <c r="F325" s="52" t="s">
        <v>113</v>
      </c>
      <c r="G325" s="48" t="s">
        <v>34</v>
      </c>
      <c r="H325" s="48" t="s">
        <v>35</v>
      </c>
      <c r="I325" s="37" t="b">
        <v>0</v>
      </c>
      <c r="J325" s="47" t="s">
        <v>116</v>
      </c>
    </row>
    <row r="326" spans="1:10" x14ac:dyDescent="0.3">
      <c r="A326" s="47" t="s">
        <v>1823</v>
      </c>
      <c r="B326" s="59" t="s">
        <v>955</v>
      </c>
      <c r="C326" s="4" t="s">
        <v>945</v>
      </c>
      <c r="D326" s="4" t="s">
        <v>956</v>
      </c>
      <c r="E326" s="52" t="s">
        <v>1476</v>
      </c>
      <c r="F326" s="52" t="s">
        <v>113</v>
      </c>
      <c r="G326" s="49" t="s">
        <v>110</v>
      </c>
      <c r="H326" s="49" t="s">
        <v>111</v>
      </c>
      <c r="I326" s="37" t="b">
        <v>1</v>
      </c>
      <c r="J326" s="47" t="s">
        <v>119</v>
      </c>
    </row>
    <row r="327" spans="1:10" x14ac:dyDescent="0.3">
      <c r="A327" s="47" t="s">
        <v>1824</v>
      </c>
      <c r="B327" s="4" t="s">
        <v>957</v>
      </c>
      <c r="C327" s="4" t="s">
        <v>2353</v>
      </c>
      <c r="D327" s="4" t="s">
        <v>958</v>
      </c>
      <c r="E327" s="50" t="s">
        <v>1476</v>
      </c>
      <c r="F327" s="50" t="s">
        <v>113</v>
      </c>
      <c r="G327" s="48" t="s">
        <v>1472</v>
      </c>
      <c r="H327" s="48" t="s">
        <v>101</v>
      </c>
      <c r="I327" s="37" t="b">
        <v>0</v>
      </c>
      <c r="J327" s="47" t="s">
        <v>116</v>
      </c>
    </row>
    <row r="328" spans="1:10" x14ac:dyDescent="0.3">
      <c r="A328" s="47" t="s">
        <v>1825</v>
      </c>
      <c r="B328" s="4" t="s">
        <v>957</v>
      </c>
      <c r="C328" s="4" t="s">
        <v>2353</v>
      </c>
      <c r="D328" s="4" t="s">
        <v>958</v>
      </c>
      <c r="E328" s="50" t="s">
        <v>1476</v>
      </c>
      <c r="F328" s="50" t="s">
        <v>113</v>
      </c>
      <c r="G328" s="49" t="s">
        <v>1468</v>
      </c>
      <c r="H328" s="49" t="s">
        <v>79</v>
      </c>
      <c r="I328" s="37" t="b">
        <v>1</v>
      </c>
      <c r="J328" s="47" t="s">
        <v>119</v>
      </c>
    </row>
    <row r="329" spans="1:10" x14ac:dyDescent="0.3">
      <c r="A329" s="47" t="s">
        <v>1826</v>
      </c>
      <c r="B329" s="64" t="s">
        <v>959</v>
      </c>
      <c r="C329" s="25" t="s">
        <v>2354</v>
      </c>
      <c r="D329" s="25" t="s">
        <v>960</v>
      </c>
      <c r="E329" s="52" t="s">
        <v>1476</v>
      </c>
      <c r="F329" s="52" t="s">
        <v>115</v>
      </c>
      <c r="G329" s="46" t="s">
        <v>1777</v>
      </c>
      <c r="H329" s="30" t="s">
        <v>146</v>
      </c>
      <c r="I329" s="37" t="b">
        <v>1</v>
      </c>
      <c r="J329" s="47" t="s">
        <v>118</v>
      </c>
    </row>
    <row r="330" spans="1:10" x14ac:dyDescent="0.3">
      <c r="A330" s="47" t="s">
        <v>1827</v>
      </c>
      <c r="B330" s="64" t="s">
        <v>959</v>
      </c>
      <c r="C330" s="25" t="s">
        <v>2354</v>
      </c>
      <c r="D330" s="25" t="s">
        <v>960</v>
      </c>
      <c r="E330" s="52" t="s">
        <v>1476</v>
      </c>
      <c r="F330" s="52" t="s">
        <v>115</v>
      </c>
      <c r="G330" s="48" t="s">
        <v>88</v>
      </c>
      <c r="H330" s="48" t="s">
        <v>89</v>
      </c>
      <c r="I330" s="37" t="b">
        <v>0</v>
      </c>
      <c r="J330" s="47" t="s">
        <v>116</v>
      </c>
    </row>
    <row r="331" spans="1:10" x14ac:dyDescent="0.3">
      <c r="A331" s="47" t="s">
        <v>1828</v>
      </c>
      <c r="B331" s="64" t="s">
        <v>959</v>
      </c>
      <c r="C331" s="25" t="s">
        <v>2354</v>
      </c>
      <c r="D331" s="25" t="s">
        <v>960</v>
      </c>
      <c r="E331" s="52" t="s">
        <v>1476</v>
      </c>
      <c r="F331" s="52" t="s">
        <v>115</v>
      </c>
      <c r="G331" s="49" t="s">
        <v>110</v>
      </c>
      <c r="H331" s="49" t="s">
        <v>111</v>
      </c>
      <c r="I331" s="37" t="b">
        <v>1</v>
      </c>
      <c r="J331" s="47" t="s">
        <v>119</v>
      </c>
    </row>
    <row r="332" spans="1:10" x14ac:dyDescent="0.3">
      <c r="A332" s="47" t="s">
        <v>1829</v>
      </c>
      <c r="B332" s="59" t="s">
        <v>1885</v>
      </c>
      <c r="C332" s="4" t="s">
        <v>945</v>
      </c>
      <c r="D332" s="4" t="s">
        <v>962</v>
      </c>
      <c r="E332" s="52" t="s">
        <v>1476</v>
      </c>
      <c r="F332" s="52" t="s">
        <v>113</v>
      </c>
      <c r="G332" s="49" t="s">
        <v>1533</v>
      </c>
      <c r="H332" s="49" t="s">
        <v>121</v>
      </c>
      <c r="I332" s="37" t="b">
        <v>1</v>
      </c>
      <c r="J332" s="47" t="s">
        <v>119</v>
      </c>
    </row>
    <row r="333" spans="1:10" x14ac:dyDescent="0.3">
      <c r="A333" s="47" t="s">
        <v>1830</v>
      </c>
      <c r="B333" s="59" t="s">
        <v>1885</v>
      </c>
      <c r="C333" s="4" t="s">
        <v>945</v>
      </c>
      <c r="D333" s="4" t="s">
        <v>962</v>
      </c>
      <c r="E333" s="52" t="s">
        <v>1476</v>
      </c>
      <c r="F333" s="52" t="s">
        <v>113</v>
      </c>
      <c r="G333" s="46" t="s">
        <v>104</v>
      </c>
      <c r="H333" s="46" t="s">
        <v>105</v>
      </c>
      <c r="I333" s="37" t="b">
        <v>1</v>
      </c>
      <c r="J333" s="47" t="s">
        <v>118</v>
      </c>
    </row>
    <row r="334" spans="1:10" x14ac:dyDescent="0.3">
      <c r="A334" s="47" t="s">
        <v>1831</v>
      </c>
      <c r="B334" s="59" t="s">
        <v>1885</v>
      </c>
      <c r="C334" s="4" t="s">
        <v>945</v>
      </c>
      <c r="D334" s="4" t="s">
        <v>962</v>
      </c>
      <c r="E334" s="52" t="s">
        <v>1476</v>
      </c>
      <c r="F334" s="52" t="s">
        <v>113</v>
      </c>
      <c r="G334" s="46" t="s">
        <v>1799</v>
      </c>
      <c r="H334" s="30" t="s">
        <v>149</v>
      </c>
      <c r="I334" s="37" t="b">
        <v>1</v>
      </c>
      <c r="J334" s="47" t="s">
        <v>118</v>
      </c>
    </row>
    <row r="335" spans="1:10" x14ac:dyDescent="0.3">
      <c r="A335" s="47" t="s">
        <v>1832</v>
      </c>
      <c r="B335" s="59" t="s">
        <v>1885</v>
      </c>
      <c r="C335" s="4" t="s">
        <v>945</v>
      </c>
      <c r="D335" s="4" t="s">
        <v>962</v>
      </c>
      <c r="E335" s="52" t="s">
        <v>1476</v>
      </c>
      <c r="F335" s="52" t="s">
        <v>113</v>
      </c>
      <c r="G335" s="46" t="s">
        <v>1777</v>
      </c>
      <c r="H335" s="30" t="s">
        <v>146</v>
      </c>
      <c r="I335" s="37" t="b">
        <v>1</v>
      </c>
      <c r="J335" s="47" t="s">
        <v>118</v>
      </c>
    </row>
    <row r="336" spans="1:10" x14ac:dyDescent="0.3">
      <c r="A336" s="47" t="s">
        <v>1833</v>
      </c>
      <c r="B336" s="59" t="s">
        <v>1885</v>
      </c>
      <c r="C336" s="4" t="s">
        <v>945</v>
      </c>
      <c r="D336" s="4" t="s">
        <v>962</v>
      </c>
      <c r="E336" s="52" t="s">
        <v>1476</v>
      </c>
      <c r="F336" s="52" t="s">
        <v>113</v>
      </c>
      <c r="G336" s="49" t="s">
        <v>1524</v>
      </c>
      <c r="H336" s="49" t="s">
        <v>134</v>
      </c>
      <c r="I336" s="37" t="b">
        <v>1</v>
      </c>
      <c r="J336" s="47" t="s">
        <v>119</v>
      </c>
    </row>
    <row r="337" spans="1:10" x14ac:dyDescent="0.3">
      <c r="A337" s="47" t="s">
        <v>1834</v>
      </c>
      <c r="B337" s="59" t="s">
        <v>1885</v>
      </c>
      <c r="C337" s="4" t="s">
        <v>945</v>
      </c>
      <c r="D337" s="4" t="s">
        <v>962</v>
      </c>
      <c r="E337" s="52" t="s">
        <v>1476</v>
      </c>
      <c r="F337" s="52" t="s">
        <v>113</v>
      </c>
      <c r="G337" s="49" t="s">
        <v>1466</v>
      </c>
      <c r="H337" s="49" t="s">
        <v>132</v>
      </c>
      <c r="I337" s="37" t="b">
        <v>1</v>
      </c>
      <c r="J337" s="47" t="s">
        <v>119</v>
      </c>
    </row>
    <row r="338" spans="1:10" x14ac:dyDescent="0.3">
      <c r="A338" s="47" t="s">
        <v>1836</v>
      </c>
      <c r="B338" s="59" t="s">
        <v>1885</v>
      </c>
      <c r="C338" s="4" t="s">
        <v>945</v>
      </c>
      <c r="D338" s="4" t="s">
        <v>962</v>
      </c>
      <c r="E338" s="52" t="s">
        <v>1476</v>
      </c>
      <c r="F338" s="52" t="s">
        <v>113</v>
      </c>
      <c r="G338" s="49" t="s">
        <v>1468</v>
      </c>
      <c r="H338" s="49" t="s">
        <v>79</v>
      </c>
      <c r="I338" s="37" t="b">
        <v>1</v>
      </c>
      <c r="J338" s="47" t="s">
        <v>119</v>
      </c>
    </row>
    <row r="339" spans="1:10" x14ac:dyDescent="0.3">
      <c r="A339" s="47" t="s">
        <v>1837</v>
      </c>
      <c r="B339" s="59" t="s">
        <v>1885</v>
      </c>
      <c r="C339" s="4" t="s">
        <v>945</v>
      </c>
      <c r="D339" s="4" t="s">
        <v>962</v>
      </c>
      <c r="E339" s="52" t="s">
        <v>1476</v>
      </c>
      <c r="F339" s="52" t="s">
        <v>113</v>
      </c>
      <c r="G339" s="46" t="s">
        <v>4658</v>
      </c>
      <c r="H339" s="30" t="s">
        <v>130</v>
      </c>
      <c r="I339" s="37" t="b">
        <v>1</v>
      </c>
      <c r="J339" s="47" t="s">
        <v>118</v>
      </c>
    </row>
    <row r="340" spans="1:10" x14ac:dyDescent="0.3">
      <c r="A340" s="47" t="s">
        <v>1839</v>
      </c>
      <c r="B340" s="59" t="s">
        <v>1885</v>
      </c>
      <c r="C340" s="4" t="s">
        <v>945</v>
      </c>
      <c r="D340" s="4" t="s">
        <v>962</v>
      </c>
      <c r="E340" s="52" t="s">
        <v>1476</v>
      </c>
      <c r="F340" s="52" t="s">
        <v>113</v>
      </c>
      <c r="G340" s="48" t="s">
        <v>1472</v>
      </c>
      <c r="H340" s="48" t="s">
        <v>101</v>
      </c>
      <c r="I340" s="37" t="b">
        <v>0</v>
      </c>
      <c r="J340" s="47" t="s">
        <v>116</v>
      </c>
    </row>
    <row r="341" spans="1:10" x14ac:dyDescent="0.3">
      <c r="A341" s="47" t="s">
        <v>1840</v>
      </c>
      <c r="B341" s="59" t="s">
        <v>963</v>
      </c>
      <c r="C341" s="4" t="s">
        <v>945</v>
      </c>
      <c r="D341" s="4" t="s">
        <v>964</v>
      </c>
      <c r="E341" s="52" t="s">
        <v>1476</v>
      </c>
      <c r="F341" s="52" t="s">
        <v>113</v>
      </c>
      <c r="G341" s="48" t="s">
        <v>1522</v>
      </c>
      <c r="H341" s="48" t="s">
        <v>45</v>
      </c>
      <c r="I341" s="37" t="b">
        <v>0</v>
      </c>
      <c r="J341" s="47" t="s">
        <v>116</v>
      </c>
    </row>
    <row r="342" spans="1:10" x14ac:dyDescent="0.3">
      <c r="A342" s="47" t="s">
        <v>1841</v>
      </c>
      <c r="B342" s="59" t="s">
        <v>963</v>
      </c>
      <c r="C342" s="4" t="s">
        <v>945</v>
      </c>
      <c r="D342" s="4" t="s">
        <v>964</v>
      </c>
      <c r="E342" s="52" t="s">
        <v>1476</v>
      </c>
      <c r="F342" s="52" t="s">
        <v>113</v>
      </c>
      <c r="G342" s="46" t="s">
        <v>70</v>
      </c>
      <c r="H342" s="46" t="s">
        <v>71</v>
      </c>
      <c r="I342" s="37" t="b">
        <v>1</v>
      </c>
      <c r="J342" s="47" t="s">
        <v>118</v>
      </c>
    </row>
    <row r="343" spans="1:10" x14ac:dyDescent="0.3">
      <c r="A343" s="47" t="s">
        <v>1842</v>
      </c>
      <c r="B343" s="59" t="s">
        <v>963</v>
      </c>
      <c r="C343" s="4" t="s">
        <v>945</v>
      </c>
      <c r="D343" s="4" t="s">
        <v>964</v>
      </c>
      <c r="E343" s="52" t="s">
        <v>1476</v>
      </c>
      <c r="F343" s="52" t="s">
        <v>113</v>
      </c>
      <c r="G343" s="49" t="s">
        <v>110</v>
      </c>
      <c r="H343" s="49" t="s">
        <v>111</v>
      </c>
      <c r="I343" s="37" t="b">
        <v>1</v>
      </c>
      <c r="J343" s="47" t="s">
        <v>119</v>
      </c>
    </row>
    <row r="344" spans="1:10" x14ac:dyDescent="0.3">
      <c r="A344" s="47" t="s">
        <v>1843</v>
      </c>
      <c r="B344" s="59" t="s">
        <v>963</v>
      </c>
      <c r="C344" s="4" t="s">
        <v>945</v>
      </c>
      <c r="D344" s="4" t="s">
        <v>964</v>
      </c>
      <c r="E344" s="52" t="s">
        <v>1476</v>
      </c>
      <c r="F344" s="52" t="s">
        <v>113</v>
      </c>
      <c r="G344" s="48" t="s">
        <v>1472</v>
      </c>
      <c r="H344" s="48" t="s">
        <v>101</v>
      </c>
      <c r="I344" s="37" t="b">
        <v>0</v>
      </c>
      <c r="J344" s="47" t="s">
        <v>116</v>
      </c>
    </row>
    <row r="345" spans="1:10" x14ac:dyDescent="0.3">
      <c r="A345" s="47" t="s">
        <v>1844</v>
      </c>
      <c r="B345" s="59" t="s">
        <v>965</v>
      </c>
      <c r="C345" s="4" t="s">
        <v>945</v>
      </c>
      <c r="D345" s="4" t="s">
        <v>966</v>
      </c>
      <c r="E345" s="52" t="s">
        <v>1476</v>
      </c>
      <c r="F345" s="52" t="s">
        <v>113</v>
      </c>
      <c r="G345" s="48" t="s">
        <v>88</v>
      </c>
      <c r="H345" s="48" t="s">
        <v>89</v>
      </c>
      <c r="I345" s="37" t="b">
        <v>0</v>
      </c>
      <c r="J345" s="47" t="s">
        <v>116</v>
      </c>
    </row>
    <row r="346" spans="1:10" x14ac:dyDescent="0.3">
      <c r="A346" s="47" t="s">
        <v>1845</v>
      </c>
      <c r="B346" s="59" t="s">
        <v>965</v>
      </c>
      <c r="C346" s="4" t="s">
        <v>945</v>
      </c>
      <c r="D346" s="4" t="s">
        <v>966</v>
      </c>
      <c r="E346" s="52" t="s">
        <v>1476</v>
      </c>
      <c r="F346" s="52" t="s">
        <v>113</v>
      </c>
      <c r="G346" s="48" t="s">
        <v>34</v>
      </c>
      <c r="H346" s="48" t="s">
        <v>35</v>
      </c>
      <c r="I346" s="37" t="b">
        <v>0</v>
      </c>
      <c r="J346" s="47" t="s">
        <v>116</v>
      </c>
    </row>
    <row r="347" spans="1:10" x14ac:dyDescent="0.3">
      <c r="A347" s="47" t="s">
        <v>1846</v>
      </c>
      <c r="B347" s="59" t="s">
        <v>965</v>
      </c>
      <c r="C347" s="4" t="s">
        <v>945</v>
      </c>
      <c r="D347" s="4" t="s">
        <v>966</v>
      </c>
      <c r="E347" s="52" t="s">
        <v>1476</v>
      </c>
      <c r="F347" s="52" t="s">
        <v>113</v>
      </c>
      <c r="G347" s="48" t="s">
        <v>1472</v>
      </c>
      <c r="H347" s="48" t="s">
        <v>101</v>
      </c>
      <c r="I347" s="37" t="b">
        <v>0</v>
      </c>
      <c r="J347" s="47" t="s">
        <v>116</v>
      </c>
    </row>
    <row r="348" spans="1:10" x14ac:dyDescent="0.3">
      <c r="A348" s="47" t="s">
        <v>1847</v>
      </c>
      <c r="B348" s="59" t="s">
        <v>967</v>
      </c>
      <c r="C348" s="4" t="s">
        <v>945</v>
      </c>
      <c r="D348" s="4" t="s">
        <v>968</v>
      </c>
      <c r="E348" s="52" t="s">
        <v>1476</v>
      </c>
      <c r="F348" s="52" t="s">
        <v>113</v>
      </c>
      <c r="G348" s="49" t="s">
        <v>1533</v>
      </c>
      <c r="H348" s="49" t="s">
        <v>121</v>
      </c>
      <c r="I348" s="37" t="b">
        <v>1</v>
      </c>
      <c r="J348" s="47" t="s">
        <v>119</v>
      </c>
    </row>
    <row r="349" spans="1:10" x14ac:dyDescent="0.3">
      <c r="A349" s="47" t="s">
        <v>1848</v>
      </c>
      <c r="B349" s="59" t="s">
        <v>967</v>
      </c>
      <c r="C349" s="4" t="s">
        <v>945</v>
      </c>
      <c r="D349" s="4" t="s">
        <v>968</v>
      </c>
      <c r="E349" s="52" t="s">
        <v>1476</v>
      </c>
      <c r="F349" s="52" t="s">
        <v>113</v>
      </c>
      <c r="G349" s="46" t="s">
        <v>1777</v>
      </c>
      <c r="H349" s="30" t="s">
        <v>146</v>
      </c>
      <c r="I349" s="37" t="b">
        <v>1</v>
      </c>
      <c r="J349" s="47" t="s">
        <v>118</v>
      </c>
    </row>
    <row r="350" spans="1:10" x14ac:dyDescent="0.3">
      <c r="A350" s="47" t="s">
        <v>1849</v>
      </c>
      <c r="B350" s="59" t="s">
        <v>967</v>
      </c>
      <c r="C350" s="4" t="s">
        <v>945</v>
      </c>
      <c r="D350" s="4" t="s">
        <v>968</v>
      </c>
      <c r="E350" s="52" t="s">
        <v>1476</v>
      </c>
      <c r="F350" s="52" t="s">
        <v>113</v>
      </c>
      <c r="G350" s="49" t="s">
        <v>1466</v>
      </c>
      <c r="H350" s="49" t="s">
        <v>132</v>
      </c>
      <c r="I350" s="37" t="b">
        <v>1</v>
      </c>
      <c r="J350" s="47" t="s">
        <v>119</v>
      </c>
    </row>
    <row r="351" spans="1:10" x14ac:dyDescent="0.3">
      <c r="A351" s="47" t="s">
        <v>1850</v>
      </c>
      <c r="B351" s="59" t="s">
        <v>967</v>
      </c>
      <c r="C351" s="4" t="s">
        <v>945</v>
      </c>
      <c r="D351" s="4" t="s">
        <v>968</v>
      </c>
      <c r="E351" s="52" t="s">
        <v>1476</v>
      </c>
      <c r="F351" s="52" t="s">
        <v>113</v>
      </c>
      <c r="G351" s="49" t="s">
        <v>1468</v>
      </c>
      <c r="H351" s="49" t="s">
        <v>79</v>
      </c>
      <c r="I351" s="37" t="b">
        <v>1</v>
      </c>
      <c r="J351" s="47" t="s">
        <v>119</v>
      </c>
    </row>
    <row r="352" spans="1:10" x14ac:dyDescent="0.3">
      <c r="A352" s="47" t="s">
        <v>1851</v>
      </c>
      <c r="B352" s="4" t="s">
        <v>969</v>
      </c>
      <c r="C352" s="4" t="s">
        <v>945</v>
      </c>
      <c r="D352" s="4" t="s">
        <v>970</v>
      </c>
      <c r="E352" s="52" t="s">
        <v>1476</v>
      </c>
      <c r="F352" s="52" t="s">
        <v>113</v>
      </c>
      <c r="G352" s="48" t="s">
        <v>1472</v>
      </c>
      <c r="H352" s="48" t="s">
        <v>101</v>
      </c>
      <c r="I352" s="37" t="b">
        <v>0</v>
      </c>
      <c r="J352" s="47" t="s">
        <v>116</v>
      </c>
    </row>
    <row r="353" spans="1:10" ht="17.25" thickBot="1" x14ac:dyDescent="0.35">
      <c r="A353" s="47" t="s">
        <v>1852</v>
      </c>
      <c r="B353" s="58" t="s">
        <v>971</v>
      </c>
      <c r="C353" s="23" t="s">
        <v>945</v>
      </c>
      <c r="D353" s="23" t="s">
        <v>972</v>
      </c>
      <c r="E353" s="52" t="s">
        <v>1476</v>
      </c>
      <c r="F353" s="52" t="s">
        <v>113</v>
      </c>
      <c r="G353" s="49" t="s">
        <v>1533</v>
      </c>
      <c r="H353" s="49" t="s">
        <v>121</v>
      </c>
      <c r="I353" s="37" t="b">
        <v>1</v>
      </c>
      <c r="J353" s="47" t="s">
        <v>119</v>
      </c>
    </row>
    <row r="354" spans="1:10" ht="17.25" thickBot="1" x14ac:dyDescent="0.35">
      <c r="A354" s="47" t="s">
        <v>1853</v>
      </c>
      <c r="B354" s="58" t="s">
        <v>971</v>
      </c>
      <c r="C354" s="23" t="s">
        <v>945</v>
      </c>
      <c r="D354" s="23" t="s">
        <v>972</v>
      </c>
      <c r="E354" s="52" t="s">
        <v>1476</v>
      </c>
      <c r="F354" s="52" t="s">
        <v>113</v>
      </c>
      <c r="G354" s="48" t="s">
        <v>44</v>
      </c>
      <c r="H354" s="48" t="s">
        <v>45</v>
      </c>
      <c r="I354" s="37" t="b">
        <v>0</v>
      </c>
      <c r="J354" s="47" t="s">
        <v>116</v>
      </c>
    </row>
    <row r="355" spans="1:10" ht="17.25" thickBot="1" x14ac:dyDescent="0.35">
      <c r="A355" s="47" t="s">
        <v>1854</v>
      </c>
      <c r="B355" s="58" t="s">
        <v>971</v>
      </c>
      <c r="C355" s="23" t="s">
        <v>945</v>
      </c>
      <c r="D355" s="23" t="s">
        <v>972</v>
      </c>
      <c r="E355" s="52" t="s">
        <v>1476</v>
      </c>
      <c r="F355" s="52" t="s">
        <v>113</v>
      </c>
      <c r="G355" s="46" t="s">
        <v>1777</v>
      </c>
      <c r="H355" s="30" t="s">
        <v>146</v>
      </c>
      <c r="I355" s="37" t="b">
        <v>1</v>
      </c>
      <c r="J355" s="47" t="s">
        <v>118</v>
      </c>
    </row>
    <row r="356" spans="1:10" ht="17.25" thickBot="1" x14ac:dyDescent="0.35">
      <c r="A356" s="47" t="s">
        <v>1855</v>
      </c>
      <c r="B356" s="58" t="s">
        <v>971</v>
      </c>
      <c r="C356" s="23" t="s">
        <v>945</v>
      </c>
      <c r="D356" s="23" t="s">
        <v>972</v>
      </c>
      <c r="E356" s="52" t="s">
        <v>1476</v>
      </c>
      <c r="F356" s="52" t="s">
        <v>113</v>
      </c>
      <c r="G356" s="46" t="s">
        <v>520</v>
      </c>
      <c r="H356" s="30" t="s">
        <v>521</v>
      </c>
      <c r="I356" s="37" t="b">
        <v>1</v>
      </c>
      <c r="J356" s="47" t="s">
        <v>118</v>
      </c>
    </row>
    <row r="357" spans="1:10" ht="17.25" thickBot="1" x14ac:dyDescent="0.35">
      <c r="A357" s="47" t="s">
        <v>1856</v>
      </c>
      <c r="B357" s="58" t="s">
        <v>971</v>
      </c>
      <c r="C357" s="23" t="s">
        <v>945</v>
      </c>
      <c r="D357" s="23" t="s">
        <v>972</v>
      </c>
      <c r="E357" s="52" t="s">
        <v>1476</v>
      </c>
      <c r="F357" s="52" t="s">
        <v>113</v>
      </c>
      <c r="G357" s="49" t="s">
        <v>1524</v>
      </c>
      <c r="H357" s="49" t="s">
        <v>134</v>
      </c>
      <c r="I357" s="37" t="b">
        <v>1</v>
      </c>
      <c r="J357" s="47" t="s">
        <v>119</v>
      </c>
    </row>
    <row r="358" spans="1:10" ht="17.25" thickBot="1" x14ac:dyDescent="0.35">
      <c r="A358" s="47" t="s">
        <v>1858</v>
      </c>
      <c r="B358" s="58" t="s">
        <v>971</v>
      </c>
      <c r="C358" s="23" t="s">
        <v>945</v>
      </c>
      <c r="D358" s="23" t="s">
        <v>972</v>
      </c>
      <c r="E358" s="52" t="s">
        <v>1476</v>
      </c>
      <c r="F358" s="52" t="s">
        <v>113</v>
      </c>
      <c r="G358" s="49" t="s">
        <v>1466</v>
      </c>
      <c r="H358" s="49" t="s">
        <v>132</v>
      </c>
      <c r="I358" s="37" t="b">
        <v>1</v>
      </c>
      <c r="J358" s="47" t="s">
        <v>119</v>
      </c>
    </row>
    <row r="359" spans="1:10" ht="17.25" thickBot="1" x14ac:dyDescent="0.35">
      <c r="A359" s="47" t="s">
        <v>1859</v>
      </c>
      <c r="B359" s="58" t="s">
        <v>971</v>
      </c>
      <c r="C359" s="23" t="s">
        <v>945</v>
      </c>
      <c r="D359" s="23" t="s">
        <v>972</v>
      </c>
      <c r="E359" s="52" t="s">
        <v>1476</v>
      </c>
      <c r="F359" s="52" t="s">
        <v>113</v>
      </c>
      <c r="G359" s="49" t="s">
        <v>1468</v>
      </c>
      <c r="H359" s="49" t="s">
        <v>79</v>
      </c>
      <c r="I359" s="37" t="b">
        <v>1</v>
      </c>
      <c r="J359" s="47" t="s">
        <v>119</v>
      </c>
    </row>
    <row r="360" spans="1:10" ht="17.25" thickBot="1" x14ac:dyDescent="0.35">
      <c r="A360" s="47" t="s">
        <v>1860</v>
      </c>
      <c r="B360" s="58" t="s">
        <v>971</v>
      </c>
      <c r="C360" s="23" t="s">
        <v>945</v>
      </c>
      <c r="D360" s="23" t="s">
        <v>972</v>
      </c>
      <c r="E360" s="52" t="s">
        <v>1476</v>
      </c>
      <c r="F360" s="52" t="s">
        <v>113</v>
      </c>
      <c r="G360" s="49" t="s">
        <v>1548</v>
      </c>
      <c r="H360" s="49" t="s">
        <v>127</v>
      </c>
      <c r="I360" s="37" t="b">
        <v>1</v>
      </c>
      <c r="J360" s="47" t="s">
        <v>119</v>
      </c>
    </row>
    <row r="361" spans="1:10" ht="17.25" thickBot="1" x14ac:dyDescent="0.35">
      <c r="A361" s="47" t="s">
        <v>1861</v>
      </c>
      <c r="B361" s="58" t="s">
        <v>971</v>
      </c>
      <c r="C361" s="23" t="s">
        <v>945</v>
      </c>
      <c r="D361" s="23" t="s">
        <v>972</v>
      </c>
      <c r="E361" s="52" t="s">
        <v>1476</v>
      </c>
      <c r="F361" s="52" t="s">
        <v>113</v>
      </c>
      <c r="G361" s="46" t="s">
        <v>72</v>
      </c>
      <c r="H361" s="46" t="s">
        <v>73</v>
      </c>
      <c r="I361" s="37" t="b">
        <v>1</v>
      </c>
      <c r="J361" s="47" t="s">
        <v>118</v>
      </c>
    </row>
    <row r="362" spans="1:10" ht="17.25" thickBot="1" x14ac:dyDescent="0.35">
      <c r="A362" s="47" t="s">
        <v>1862</v>
      </c>
      <c r="B362" s="58" t="s">
        <v>971</v>
      </c>
      <c r="C362" s="23" t="s">
        <v>945</v>
      </c>
      <c r="D362" s="23" t="s">
        <v>972</v>
      </c>
      <c r="E362" s="52" t="s">
        <v>1476</v>
      </c>
      <c r="F362" s="52" t="s">
        <v>113</v>
      </c>
      <c r="G362" s="48" t="s">
        <v>1472</v>
      </c>
      <c r="H362" s="48" t="s">
        <v>101</v>
      </c>
      <c r="I362" s="37" t="b">
        <v>0</v>
      </c>
      <c r="J362" s="47" t="s">
        <v>116</v>
      </c>
    </row>
    <row r="363" spans="1:10" x14ac:dyDescent="0.3">
      <c r="A363" s="47" t="s">
        <v>1863</v>
      </c>
      <c r="B363" s="24" t="s">
        <v>973</v>
      </c>
      <c r="C363" s="24" t="s">
        <v>974</v>
      </c>
      <c r="D363" s="24" t="s">
        <v>975</v>
      </c>
      <c r="E363" s="50" t="s">
        <v>1476</v>
      </c>
      <c r="F363" s="50" t="s">
        <v>113</v>
      </c>
      <c r="G363" s="49" t="s">
        <v>1524</v>
      </c>
      <c r="H363" s="49" t="s">
        <v>134</v>
      </c>
      <c r="I363" s="37" t="b">
        <v>1</v>
      </c>
      <c r="J363" s="47" t="s">
        <v>119</v>
      </c>
    </row>
    <row r="364" spans="1:10" x14ac:dyDescent="0.3">
      <c r="A364" s="47" t="s">
        <v>1864</v>
      </c>
      <c r="B364" s="4" t="s">
        <v>976</v>
      </c>
      <c r="C364" s="4" t="s">
        <v>974</v>
      </c>
      <c r="D364" s="4" t="s">
        <v>977</v>
      </c>
      <c r="E364" s="50" t="s">
        <v>1476</v>
      </c>
      <c r="F364" s="50" t="s">
        <v>113</v>
      </c>
      <c r="G364" s="49" t="s">
        <v>4691</v>
      </c>
      <c r="H364" s="40" t="s">
        <v>105</v>
      </c>
      <c r="I364" s="37" t="s">
        <v>4692</v>
      </c>
      <c r="J364" s="47" t="s">
        <v>4693</v>
      </c>
    </row>
    <row r="365" spans="1:10" x14ac:dyDescent="0.3">
      <c r="A365" s="47" t="s">
        <v>1865</v>
      </c>
      <c r="B365" s="4" t="s">
        <v>978</v>
      </c>
      <c r="C365" s="4" t="s">
        <v>974</v>
      </c>
      <c r="D365" s="4" t="s">
        <v>979</v>
      </c>
      <c r="E365" s="50" t="s">
        <v>1476</v>
      </c>
      <c r="F365" s="50" t="s">
        <v>113</v>
      </c>
      <c r="G365" s="48" t="s">
        <v>44</v>
      </c>
      <c r="H365" s="48" t="s">
        <v>45</v>
      </c>
      <c r="I365" s="37" t="b">
        <v>0</v>
      </c>
      <c r="J365" s="47" t="s">
        <v>116</v>
      </c>
    </row>
    <row r="366" spans="1:10" x14ac:dyDescent="0.3">
      <c r="A366" s="47" t="s">
        <v>1866</v>
      </c>
      <c r="B366" s="4" t="s">
        <v>978</v>
      </c>
      <c r="C366" s="4" t="s">
        <v>974</v>
      </c>
      <c r="D366" s="4" t="s">
        <v>979</v>
      </c>
      <c r="E366" s="50" t="s">
        <v>1476</v>
      </c>
      <c r="F366" s="50" t="s">
        <v>113</v>
      </c>
      <c r="G366" s="49" t="s">
        <v>1466</v>
      </c>
      <c r="H366" s="49" t="s">
        <v>132</v>
      </c>
      <c r="I366" s="37" t="b">
        <v>1</v>
      </c>
      <c r="J366" s="47" t="s">
        <v>119</v>
      </c>
    </row>
    <row r="367" spans="1:10" x14ac:dyDescent="0.3">
      <c r="A367" s="47" t="s">
        <v>1867</v>
      </c>
      <c r="B367" s="4" t="s">
        <v>978</v>
      </c>
      <c r="C367" s="4" t="s">
        <v>974</v>
      </c>
      <c r="D367" s="4" t="s">
        <v>979</v>
      </c>
      <c r="E367" s="50" t="s">
        <v>1476</v>
      </c>
      <c r="F367" s="50" t="s">
        <v>113</v>
      </c>
      <c r="G367" s="49" t="s">
        <v>1548</v>
      </c>
      <c r="H367" s="49" t="s">
        <v>127</v>
      </c>
      <c r="I367" s="37" t="b">
        <v>1</v>
      </c>
      <c r="J367" s="47" t="s">
        <v>119</v>
      </c>
    </row>
    <row r="368" spans="1:10" x14ac:dyDescent="0.3">
      <c r="A368" s="47" t="s">
        <v>1868</v>
      </c>
      <c r="B368" s="4" t="s">
        <v>978</v>
      </c>
      <c r="C368" s="4" t="s">
        <v>974</v>
      </c>
      <c r="D368" s="4" t="s">
        <v>979</v>
      </c>
      <c r="E368" s="50" t="s">
        <v>1476</v>
      </c>
      <c r="F368" s="50" t="s">
        <v>113</v>
      </c>
      <c r="G368" s="48" t="s">
        <v>1472</v>
      </c>
      <c r="H368" s="48" t="s">
        <v>101</v>
      </c>
      <c r="I368" s="37" t="b">
        <v>0</v>
      </c>
      <c r="J368" s="47" t="s">
        <v>116</v>
      </c>
    </row>
    <row r="369" spans="1:10" x14ac:dyDescent="0.3">
      <c r="A369" s="47" t="s">
        <v>1869</v>
      </c>
      <c r="B369" s="29" t="s">
        <v>980</v>
      </c>
      <c r="C369" s="29" t="s">
        <v>974</v>
      </c>
      <c r="D369" s="29" t="s">
        <v>981</v>
      </c>
      <c r="E369" s="50" t="b">
        <v>0</v>
      </c>
      <c r="F369" s="50" t="s">
        <v>116</v>
      </c>
      <c r="G369" s="49" t="s">
        <v>110</v>
      </c>
      <c r="H369" s="49" t="s">
        <v>111</v>
      </c>
      <c r="I369" s="37" t="b">
        <v>1</v>
      </c>
      <c r="J369" s="47" t="s">
        <v>119</v>
      </c>
    </row>
    <row r="370" spans="1:10" x14ac:dyDescent="0.3">
      <c r="A370" s="47" t="s">
        <v>1870</v>
      </c>
      <c r="B370" s="29" t="s">
        <v>982</v>
      </c>
      <c r="C370" s="29" t="s">
        <v>974</v>
      </c>
      <c r="D370" s="29" t="s">
        <v>983</v>
      </c>
      <c r="E370" s="50" t="b">
        <v>0</v>
      </c>
      <c r="F370" s="50" t="s">
        <v>116</v>
      </c>
      <c r="G370" s="49" t="s">
        <v>110</v>
      </c>
      <c r="H370" s="49" t="s">
        <v>111</v>
      </c>
      <c r="I370" s="37" t="b">
        <v>1</v>
      </c>
      <c r="J370" s="47" t="s">
        <v>119</v>
      </c>
    </row>
    <row r="371" spans="1:10" x14ac:dyDescent="0.3">
      <c r="A371" s="47" t="s">
        <v>1871</v>
      </c>
      <c r="B371" s="29" t="s">
        <v>984</v>
      </c>
      <c r="C371" s="29" t="s">
        <v>974</v>
      </c>
      <c r="D371" s="29" t="s">
        <v>985</v>
      </c>
      <c r="E371" s="50" t="b">
        <v>0</v>
      </c>
      <c r="F371" s="50" t="s">
        <v>116</v>
      </c>
      <c r="G371" s="11" t="s">
        <v>76</v>
      </c>
      <c r="H371" s="11" t="s">
        <v>77</v>
      </c>
      <c r="I371" s="47" t="b">
        <v>1</v>
      </c>
      <c r="J371" s="47" t="s">
        <v>119</v>
      </c>
    </row>
    <row r="372" spans="1:10" x14ac:dyDescent="0.3">
      <c r="A372" s="47" t="s">
        <v>1872</v>
      </c>
      <c r="B372" s="29" t="s">
        <v>984</v>
      </c>
      <c r="C372" s="29" t="s">
        <v>974</v>
      </c>
      <c r="D372" s="29" t="s">
        <v>985</v>
      </c>
      <c r="E372" s="50" t="b">
        <v>0</v>
      </c>
      <c r="F372" s="50" t="s">
        <v>116</v>
      </c>
      <c r="G372" s="11" t="s">
        <v>110</v>
      </c>
      <c r="H372" s="11" t="s">
        <v>111</v>
      </c>
      <c r="I372" s="47" t="b">
        <v>1</v>
      </c>
      <c r="J372" s="47" t="s">
        <v>119</v>
      </c>
    </row>
    <row r="373" spans="1:10" x14ac:dyDescent="0.3">
      <c r="A373" s="47" t="s">
        <v>1873</v>
      </c>
      <c r="B373" s="29" t="s">
        <v>986</v>
      </c>
      <c r="C373" s="29" t="s">
        <v>974</v>
      </c>
      <c r="D373" s="29" t="s">
        <v>987</v>
      </c>
      <c r="E373" s="50" t="b">
        <v>0</v>
      </c>
      <c r="F373" s="50" t="s">
        <v>113</v>
      </c>
      <c r="G373" s="49" t="s">
        <v>110</v>
      </c>
      <c r="H373" s="49" t="s">
        <v>111</v>
      </c>
      <c r="I373" s="37" t="b">
        <v>1</v>
      </c>
      <c r="J373" s="47" t="s">
        <v>119</v>
      </c>
    </row>
    <row r="374" spans="1:10" x14ac:dyDescent="0.3">
      <c r="A374" s="47" t="s">
        <v>1874</v>
      </c>
      <c r="B374" s="66" t="s">
        <v>988</v>
      </c>
      <c r="C374" s="29" t="s">
        <v>974</v>
      </c>
      <c r="D374" s="29" t="s">
        <v>989</v>
      </c>
      <c r="E374" s="50" t="b">
        <v>0</v>
      </c>
      <c r="F374" s="50" t="s">
        <v>116</v>
      </c>
      <c r="G374" s="46" t="s">
        <v>86</v>
      </c>
      <c r="H374" s="46" t="s">
        <v>87</v>
      </c>
      <c r="I374" s="37" t="b">
        <v>1</v>
      </c>
      <c r="J374" s="47" t="s">
        <v>118</v>
      </c>
    </row>
    <row r="375" spans="1:10" x14ac:dyDescent="0.3">
      <c r="A375" s="47" t="s">
        <v>1875</v>
      </c>
      <c r="B375" s="66" t="s">
        <v>988</v>
      </c>
      <c r="C375" s="29" t="s">
        <v>974</v>
      </c>
      <c r="D375" s="29" t="s">
        <v>989</v>
      </c>
      <c r="E375" s="50" t="b">
        <v>0</v>
      </c>
      <c r="F375" s="50" t="s">
        <v>116</v>
      </c>
      <c r="G375" s="49" t="s">
        <v>76</v>
      </c>
      <c r="H375" s="49" t="s">
        <v>77</v>
      </c>
      <c r="I375" s="37" t="b">
        <v>1</v>
      </c>
      <c r="J375" s="47" t="s">
        <v>119</v>
      </c>
    </row>
    <row r="376" spans="1:10" x14ac:dyDescent="0.3">
      <c r="A376" s="47" t="s">
        <v>1876</v>
      </c>
      <c r="B376" s="66" t="s">
        <v>988</v>
      </c>
      <c r="C376" s="29" t="s">
        <v>974</v>
      </c>
      <c r="D376" s="29" t="s">
        <v>989</v>
      </c>
      <c r="E376" s="50" t="b">
        <v>0</v>
      </c>
      <c r="F376" s="50" t="s">
        <v>116</v>
      </c>
      <c r="G376" s="49" t="s">
        <v>110</v>
      </c>
      <c r="H376" s="49" t="s">
        <v>111</v>
      </c>
      <c r="I376" s="37" t="b">
        <v>1</v>
      </c>
      <c r="J376" s="47" t="s">
        <v>119</v>
      </c>
    </row>
    <row r="377" spans="1:10" x14ac:dyDescent="0.3">
      <c r="A377" s="47" t="s">
        <v>1877</v>
      </c>
      <c r="B377" s="59" t="s">
        <v>990</v>
      </c>
      <c r="C377" s="4" t="s">
        <v>974</v>
      </c>
      <c r="D377" s="4" t="s">
        <v>991</v>
      </c>
      <c r="E377" s="52" t="s">
        <v>1476</v>
      </c>
      <c r="F377" s="52" t="s">
        <v>113</v>
      </c>
      <c r="G377" s="48" t="s">
        <v>44</v>
      </c>
      <c r="H377" s="48" t="s">
        <v>45</v>
      </c>
      <c r="I377" s="37" t="b">
        <v>0</v>
      </c>
      <c r="J377" s="47" t="s">
        <v>116</v>
      </c>
    </row>
    <row r="378" spans="1:10" x14ac:dyDescent="0.3">
      <c r="A378" s="47" t="s">
        <v>1878</v>
      </c>
      <c r="B378" s="59" t="s">
        <v>990</v>
      </c>
      <c r="C378" s="4" t="s">
        <v>974</v>
      </c>
      <c r="D378" s="4" t="s">
        <v>991</v>
      </c>
      <c r="E378" s="52" t="s">
        <v>1476</v>
      </c>
      <c r="F378" s="52" t="s">
        <v>113</v>
      </c>
      <c r="G378" s="49" t="s">
        <v>76</v>
      </c>
      <c r="H378" s="49" t="s">
        <v>77</v>
      </c>
      <c r="I378" s="37" t="b">
        <v>1</v>
      </c>
      <c r="J378" s="47" t="s">
        <v>119</v>
      </c>
    </row>
    <row r="379" spans="1:10" x14ac:dyDescent="0.3">
      <c r="A379" s="47" t="s">
        <v>1879</v>
      </c>
      <c r="B379" s="4" t="s">
        <v>992</v>
      </c>
      <c r="C379" s="4" t="s">
        <v>974</v>
      </c>
      <c r="D379" s="4" t="s">
        <v>993</v>
      </c>
      <c r="E379" s="50" t="s">
        <v>1476</v>
      </c>
      <c r="F379" s="50" t="s">
        <v>113</v>
      </c>
      <c r="G379" s="46" t="s">
        <v>104</v>
      </c>
      <c r="H379" s="46" t="s">
        <v>105</v>
      </c>
      <c r="I379" s="37" t="b">
        <v>1</v>
      </c>
      <c r="J379" s="47" t="s">
        <v>118</v>
      </c>
    </row>
    <row r="380" spans="1:10" x14ac:dyDescent="0.3">
      <c r="A380" s="47" t="s">
        <v>1880</v>
      </c>
      <c r="B380" s="4" t="s">
        <v>992</v>
      </c>
      <c r="C380" s="4" t="s">
        <v>974</v>
      </c>
      <c r="D380" s="4" t="s">
        <v>993</v>
      </c>
      <c r="E380" s="50" t="s">
        <v>1476</v>
      </c>
      <c r="F380" s="50" t="s">
        <v>113</v>
      </c>
      <c r="G380" s="46" t="s">
        <v>1485</v>
      </c>
      <c r="H380" s="46" t="s">
        <v>143</v>
      </c>
      <c r="I380" s="37" t="b">
        <v>1</v>
      </c>
      <c r="J380" s="47" t="s">
        <v>118</v>
      </c>
    </row>
    <row r="381" spans="1:10" x14ac:dyDescent="0.3">
      <c r="A381" s="47" t="s">
        <v>1881</v>
      </c>
      <c r="B381" s="4" t="s">
        <v>992</v>
      </c>
      <c r="C381" s="4" t="s">
        <v>974</v>
      </c>
      <c r="D381" s="4" t="s">
        <v>993</v>
      </c>
      <c r="E381" s="50" t="s">
        <v>1476</v>
      </c>
      <c r="F381" s="50" t="s">
        <v>113</v>
      </c>
      <c r="G381" s="49" t="s">
        <v>1468</v>
      </c>
      <c r="H381" s="49" t="s">
        <v>79</v>
      </c>
      <c r="I381" s="37" t="b">
        <v>1</v>
      </c>
      <c r="J381" s="47" t="s">
        <v>119</v>
      </c>
    </row>
    <row r="382" spans="1:10" x14ac:dyDescent="0.3">
      <c r="A382" s="47" t="s">
        <v>1882</v>
      </c>
      <c r="B382" s="4" t="s">
        <v>992</v>
      </c>
      <c r="C382" s="4" t="s">
        <v>974</v>
      </c>
      <c r="D382" s="4" t="s">
        <v>993</v>
      </c>
      <c r="E382" s="50" t="s">
        <v>1476</v>
      </c>
      <c r="F382" s="50" t="s">
        <v>113</v>
      </c>
      <c r="G382" s="49" t="s">
        <v>110</v>
      </c>
      <c r="H382" s="49" t="s">
        <v>111</v>
      </c>
      <c r="I382" s="37" t="b">
        <v>1</v>
      </c>
      <c r="J382" s="47" t="s">
        <v>119</v>
      </c>
    </row>
    <row r="383" spans="1:10" x14ac:dyDescent="0.3">
      <c r="A383" s="47" t="s">
        <v>1883</v>
      </c>
      <c r="B383" s="4" t="s">
        <v>994</v>
      </c>
      <c r="C383" s="4" t="s">
        <v>974</v>
      </c>
      <c r="D383" s="4" t="s">
        <v>995</v>
      </c>
      <c r="E383" s="50" t="s">
        <v>1476</v>
      </c>
      <c r="F383" s="50" t="s">
        <v>113</v>
      </c>
      <c r="G383" s="48" t="s">
        <v>44</v>
      </c>
      <c r="H383" s="48" t="s">
        <v>45</v>
      </c>
      <c r="I383" s="37" t="b">
        <v>0</v>
      </c>
      <c r="J383" s="47" t="s">
        <v>116</v>
      </c>
    </row>
    <row r="384" spans="1:10" x14ac:dyDescent="0.3">
      <c r="A384" s="47" t="s">
        <v>1884</v>
      </c>
      <c r="B384" s="4" t="s">
        <v>994</v>
      </c>
      <c r="C384" s="4" t="s">
        <v>974</v>
      </c>
      <c r="D384" s="4" t="s">
        <v>995</v>
      </c>
      <c r="E384" s="50" t="s">
        <v>1476</v>
      </c>
      <c r="F384" s="50" t="s">
        <v>113</v>
      </c>
      <c r="G384" s="49" t="s">
        <v>1468</v>
      </c>
      <c r="H384" s="49" t="s">
        <v>79</v>
      </c>
      <c r="I384" s="37" t="b">
        <v>1</v>
      </c>
      <c r="J384" s="47" t="s">
        <v>119</v>
      </c>
    </row>
    <row r="385" spans="1:10" x14ac:dyDescent="0.3">
      <c r="A385" s="47" t="s">
        <v>1886</v>
      </c>
      <c r="B385" s="4" t="s">
        <v>994</v>
      </c>
      <c r="C385" s="4" t="s">
        <v>974</v>
      </c>
      <c r="D385" s="4" t="s">
        <v>995</v>
      </c>
      <c r="E385" s="50" t="s">
        <v>1476</v>
      </c>
      <c r="F385" s="50" t="s">
        <v>113</v>
      </c>
      <c r="G385" s="49" t="s">
        <v>110</v>
      </c>
      <c r="H385" s="49" t="s">
        <v>111</v>
      </c>
      <c r="I385" s="37" t="b">
        <v>1</v>
      </c>
      <c r="J385" s="47" t="s">
        <v>119</v>
      </c>
    </row>
    <row r="386" spans="1:10" x14ac:dyDescent="0.3">
      <c r="A386" s="47" t="s">
        <v>1887</v>
      </c>
      <c r="B386" s="65" t="s">
        <v>1931</v>
      </c>
      <c r="C386" s="25" t="s">
        <v>974</v>
      </c>
      <c r="D386" s="25" t="s">
        <v>997</v>
      </c>
      <c r="E386" s="52" t="s">
        <v>1476</v>
      </c>
      <c r="F386" s="52" t="s">
        <v>115</v>
      </c>
      <c r="G386" s="46" t="s">
        <v>84</v>
      </c>
      <c r="H386" s="46" t="s">
        <v>85</v>
      </c>
      <c r="I386" s="37" t="b">
        <v>1</v>
      </c>
      <c r="J386" s="47" t="s">
        <v>118</v>
      </c>
    </row>
    <row r="387" spans="1:10" x14ac:dyDescent="0.3">
      <c r="A387" s="47" t="s">
        <v>1888</v>
      </c>
      <c r="B387" s="65" t="s">
        <v>1931</v>
      </c>
      <c r="C387" s="25" t="s">
        <v>974</v>
      </c>
      <c r="D387" s="25" t="s">
        <v>997</v>
      </c>
      <c r="E387" s="52" t="s">
        <v>1476</v>
      </c>
      <c r="F387" s="52" t="s">
        <v>115</v>
      </c>
      <c r="G387" s="46" t="s">
        <v>98</v>
      </c>
      <c r="H387" s="46" t="s">
        <v>99</v>
      </c>
      <c r="I387" s="37" t="b">
        <v>1</v>
      </c>
      <c r="J387" s="47" t="s">
        <v>118</v>
      </c>
    </row>
    <row r="388" spans="1:10" x14ac:dyDescent="0.3">
      <c r="A388" s="47" t="s">
        <v>1889</v>
      </c>
      <c r="B388" s="65" t="s">
        <v>1931</v>
      </c>
      <c r="C388" s="25" t="s">
        <v>974</v>
      </c>
      <c r="D388" s="25" t="s">
        <v>997</v>
      </c>
      <c r="E388" s="52" t="s">
        <v>1476</v>
      </c>
      <c r="F388" s="52" t="s">
        <v>115</v>
      </c>
      <c r="G388" s="49" t="s">
        <v>76</v>
      </c>
      <c r="H388" s="49" t="s">
        <v>77</v>
      </c>
      <c r="I388" s="37" t="b">
        <v>1</v>
      </c>
      <c r="J388" s="47" t="s">
        <v>119</v>
      </c>
    </row>
    <row r="389" spans="1:10" x14ac:dyDescent="0.3">
      <c r="A389" s="47" t="s">
        <v>1890</v>
      </c>
      <c r="B389" s="25" t="s">
        <v>998</v>
      </c>
      <c r="C389" s="25" t="s">
        <v>974</v>
      </c>
      <c r="D389" s="25" t="s">
        <v>999</v>
      </c>
      <c r="E389" s="50" t="s">
        <v>1476</v>
      </c>
      <c r="F389" s="50" t="s">
        <v>115</v>
      </c>
      <c r="G389" s="49" t="s">
        <v>1524</v>
      </c>
      <c r="H389" s="49" t="s">
        <v>134</v>
      </c>
      <c r="I389" s="37" t="b">
        <v>1</v>
      </c>
      <c r="J389" s="47" t="s">
        <v>119</v>
      </c>
    </row>
    <row r="390" spans="1:10" x14ac:dyDescent="0.3">
      <c r="A390" s="47" t="s">
        <v>1891</v>
      </c>
      <c r="B390" s="4" t="s">
        <v>1000</v>
      </c>
      <c r="C390" s="4" t="s">
        <v>974</v>
      </c>
      <c r="D390" s="4" t="s">
        <v>1001</v>
      </c>
      <c r="E390" s="50" t="s">
        <v>1476</v>
      </c>
      <c r="F390" s="50" t="s">
        <v>113</v>
      </c>
      <c r="G390" s="49" t="s">
        <v>1466</v>
      </c>
      <c r="H390" s="49" t="s">
        <v>132</v>
      </c>
      <c r="I390" s="37" t="b">
        <v>1</v>
      </c>
      <c r="J390" s="47" t="s">
        <v>119</v>
      </c>
    </row>
    <row r="391" spans="1:10" x14ac:dyDescent="0.3">
      <c r="A391" s="47" t="s">
        <v>1892</v>
      </c>
      <c r="B391" s="4" t="s">
        <v>1002</v>
      </c>
      <c r="C391" s="4" t="s">
        <v>974</v>
      </c>
      <c r="D391" s="4" t="s">
        <v>1003</v>
      </c>
      <c r="E391" s="50" t="s">
        <v>1476</v>
      </c>
      <c r="F391" s="50" t="s">
        <v>113</v>
      </c>
      <c r="G391" s="46" t="s">
        <v>4694</v>
      </c>
      <c r="H391" s="41" t="s">
        <v>87</v>
      </c>
      <c r="I391" s="37" t="s">
        <v>4695</v>
      </c>
      <c r="J391" s="47" t="s">
        <v>118</v>
      </c>
    </row>
    <row r="392" spans="1:10" x14ac:dyDescent="0.3">
      <c r="A392" s="47" t="s">
        <v>1893</v>
      </c>
      <c r="B392" s="25" t="s">
        <v>1004</v>
      </c>
      <c r="C392" s="25" t="s">
        <v>974</v>
      </c>
      <c r="D392" s="25" t="s">
        <v>1005</v>
      </c>
      <c r="E392" s="50" t="s">
        <v>1476</v>
      </c>
      <c r="F392" s="50" t="s">
        <v>114</v>
      </c>
      <c r="G392" s="49" t="s">
        <v>4696</v>
      </c>
      <c r="H392" s="40" t="s">
        <v>111</v>
      </c>
      <c r="I392" s="37" t="s">
        <v>4697</v>
      </c>
      <c r="J392" s="47" t="s">
        <v>119</v>
      </c>
    </row>
    <row r="393" spans="1:10" x14ac:dyDescent="0.3">
      <c r="A393" s="47" t="s">
        <v>1894</v>
      </c>
      <c r="B393" s="4" t="s">
        <v>1006</v>
      </c>
      <c r="C393" s="4" t="s">
        <v>974</v>
      </c>
      <c r="D393" s="4" t="s">
        <v>1007</v>
      </c>
      <c r="E393" s="50" t="s">
        <v>1476</v>
      </c>
      <c r="F393" s="50" t="s">
        <v>113</v>
      </c>
      <c r="G393" s="46" t="s">
        <v>96</v>
      </c>
      <c r="H393" s="46" t="s">
        <v>97</v>
      </c>
      <c r="I393" s="37" t="b">
        <v>1</v>
      </c>
      <c r="J393" s="47" t="s">
        <v>118</v>
      </c>
    </row>
    <row r="394" spans="1:10" x14ac:dyDescent="0.3">
      <c r="A394" s="47" t="s">
        <v>1895</v>
      </c>
      <c r="B394" s="4" t="s">
        <v>1006</v>
      </c>
      <c r="C394" s="4" t="s">
        <v>974</v>
      </c>
      <c r="D394" s="4" t="s">
        <v>1007</v>
      </c>
      <c r="E394" s="50" t="s">
        <v>1476</v>
      </c>
      <c r="F394" s="50" t="s">
        <v>113</v>
      </c>
      <c r="G394" s="46" t="s">
        <v>1481</v>
      </c>
      <c r="H394" s="46" t="s">
        <v>153</v>
      </c>
      <c r="I394" s="37" t="b">
        <v>1</v>
      </c>
      <c r="J394" s="47" t="s">
        <v>118</v>
      </c>
    </row>
    <row r="395" spans="1:10" x14ac:dyDescent="0.3">
      <c r="A395" s="47" t="s">
        <v>1896</v>
      </c>
      <c r="B395" s="4" t="s">
        <v>1006</v>
      </c>
      <c r="C395" s="4" t="s">
        <v>974</v>
      </c>
      <c r="D395" s="4" t="s">
        <v>1007</v>
      </c>
      <c r="E395" s="50" t="s">
        <v>1476</v>
      </c>
      <c r="F395" s="50" t="s">
        <v>113</v>
      </c>
      <c r="G395" s="46" t="s">
        <v>84</v>
      </c>
      <c r="H395" s="46" t="s">
        <v>85</v>
      </c>
      <c r="I395" s="37" t="b">
        <v>1</v>
      </c>
      <c r="J395" s="47" t="s">
        <v>118</v>
      </c>
    </row>
    <row r="396" spans="1:10" x14ac:dyDescent="0.3">
      <c r="A396" s="47" t="s">
        <v>1897</v>
      </c>
      <c r="B396" s="4" t="s">
        <v>1006</v>
      </c>
      <c r="C396" s="4" t="s">
        <v>974</v>
      </c>
      <c r="D396" s="4" t="s">
        <v>1007</v>
      </c>
      <c r="E396" s="50" t="s">
        <v>1476</v>
      </c>
      <c r="F396" s="50" t="s">
        <v>113</v>
      </c>
      <c r="G396" s="46" t="s">
        <v>1485</v>
      </c>
      <c r="H396" s="46" t="s">
        <v>143</v>
      </c>
      <c r="I396" s="37" t="b">
        <v>1</v>
      </c>
      <c r="J396" s="47" t="s">
        <v>118</v>
      </c>
    </row>
    <row r="397" spans="1:10" x14ac:dyDescent="0.3">
      <c r="A397" s="47" t="s">
        <v>1898</v>
      </c>
      <c r="B397" s="4" t="s">
        <v>1006</v>
      </c>
      <c r="C397" s="4" t="s">
        <v>974</v>
      </c>
      <c r="D397" s="4" t="s">
        <v>1007</v>
      </c>
      <c r="E397" s="50" t="s">
        <v>1476</v>
      </c>
      <c r="F397" s="50" t="s">
        <v>113</v>
      </c>
      <c r="G397" s="49" t="s">
        <v>1468</v>
      </c>
      <c r="H397" s="49" t="s">
        <v>79</v>
      </c>
      <c r="I397" s="37" t="b">
        <v>1</v>
      </c>
      <c r="J397" s="47" t="s">
        <v>119</v>
      </c>
    </row>
    <row r="398" spans="1:10" x14ac:dyDescent="0.3">
      <c r="A398" s="47" t="s">
        <v>1899</v>
      </c>
      <c r="B398" s="4" t="s">
        <v>1008</v>
      </c>
      <c r="C398" s="4" t="s">
        <v>974</v>
      </c>
      <c r="D398" s="4" t="s">
        <v>1009</v>
      </c>
      <c r="E398" s="50" t="s">
        <v>1476</v>
      </c>
      <c r="F398" s="50" t="s">
        <v>113</v>
      </c>
      <c r="G398" s="49" t="s">
        <v>4698</v>
      </c>
      <c r="H398" s="40" t="s">
        <v>587</v>
      </c>
      <c r="I398" s="37" t="s">
        <v>4697</v>
      </c>
      <c r="J398" s="47" t="s">
        <v>4699</v>
      </c>
    </row>
    <row r="399" spans="1:10" x14ac:dyDescent="0.3">
      <c r="A399" s="47" t="s">
        <v>1900</v>
      </c>
      <c r="B399" s="4" t="s">
        <v>1010</v>
      </c>
      <c r="C399" s="4" t="s">
        <v>974</v>
      </c>
      <c r="D399" s="4" t="s">
        <v>1011</v>
      </c>
      <c r="E399" s="50" t="s">
        <v>1476</v>
      </c>
      <c r="F399" s="50" t="s">
        <v>113</v>
      </c>
      <c r="G399" s="46" t="s">
        <v>1485</v>
      </c>
      <c r="H399" s="46" t="s">
        <v>143</v>
      </c>
      <c r="I399" s="37" t="b">
        <v>1</v>
      </c>
      <c r="J399" s="47" t="s">
        <v>118</v>
      </c>
    </row>
    <row r="400" spans="1:10" x14ac:dyDescent="0.3">
      <c r="A400" s="47" t="s">
        <v>1901</v>
      </c>
      <c r="B400" s="4" t="s">
        <v>1010</v>
      </c>
      <c r="C400" s="4" t="s">
        <v>974</v>
      </c>
      <c r="D400" s="4" t="s">
        <v>1011</v>
      </c>
      <c r="E400" s="50" t="s">
        <v>1476</v>
      </c>
      <c r="F400" s="50" t="s">
        <v>113</v>
      </c>
      <c r="G400" s="49" t="s">
        <v>1468</v>
      </c>
      <c r="H400" s="49" t="s">
        <v>79</v>
      </c>
      <c r="I400" s="37" t="b">
        <v>1</v>
      </c>
      <c r="J400" s="47" t="s">
        <v>119</v>
      </c>
    </row>
    <row r="401" spans="1:10" x14ac:dyDescent="0.3">
      <c r="A401" s="47" t="s">
        <v>1902</v>
      </c>
      <c r="B401" s="4" t="s">
        <v>1010</v>
      </c>
      <c r="C401" s="4" t="s">
        <v>974</v>
      </c>
      <c r="D401" s="4" t="s">
        <v>1011</v>
      </c>
      <c r="E401" s="50" t="s">
        <v>1476</v>
      </c>
      <c r="F401" s="50" t="s">
        <v>113</v>
      </c>
      <c r="G401" s="49" t="s">
        <v>110</v>
      </c>
      <c r="H401" s="49" t="s">
        <v>111</v>
      </c>
      <c r="I401" s="37" t="b">
        <v>1</v>
      </c>
      <c r="J401" s="47" t="s">
        <v>119</v>
      </c>
    </row>
    <row r="402" spans="1:10" x14ac:dyDescent="0.3">
      <c r="A402" s="47" t="s">
        <v>1903</v>
      </c>
      <c r="B402" s="4" t="s">
        <v>1012</v>
      </c>
      <c r="C402" s="4" t="s">
        <v>974</v>
      </c>
      <c r="D402" s="4" t="s">
        <v>1013</v>
      </c>
      <c r="E402" s="50" t="s">
        <v>1476</v>
      </c>
      <c r="F402" s="50" t="s">
        <v>113</v>
      </c>
      <c r="G402" s="48" t="s">
        <v>66</v>
      </c>
      <c r="H402" s="48" t="s">
        <v>67</v>
      </c>
      <c r="I402" s="37" t="b">
        <v>0</v>
      </c>
      <c r="J402" s="47" t="s">
        <v>116</v>
      </c>
    </row>
    <row r="403" spans="1:10" x14ac:dyDescent="0.3">
      <c r="A403" s="47" t="s">
        <v>1904</v>
      </c>
      <c r="B403" s="4" t="s">
        <v>1012</v>
      </c>
      <c r="C403" s="4" t="s">
        <v>974</v>
      </c>
      <c r="D403" s="4" t="s">
        <v>1013</v>
      </c>
      <c r="E403" s="50" t="s">
        <v>1476</v>
      </c>
      <c r="F403" s="50" t="s">
        <v>113</v>
      </c>
      <c r="G403" s="46" t="s">
        <v>1485</v>
      </c>
      <c r="H403" s="46" t="s">
        <v>143</v>
      </c>
      <c r="I403" s="37" t="b">
        <v>1</v>
      </c>
      <c r="J403" s="47" t="s">
        <v>118</v>
      </c>
    </row>
    <row r="404" spans="1:10" x14ac:dyDescent="0.3">
      <c r="A404" s="47" t="s">
        <v>1905</v>
      </c>
      <c r="B404" s="4" t="s">
        <v>1012</v>
      </c>
      <c r="C404" s="4" t="s">
        <v>974</v>
      </c>
      <c r="D404" s="4" t="s">
        <v>1013</v>
      </c>
      <c r="E404" s="50" t="s">
        <v>1476</v>
      </c>
      <c r="F404" s="50" t="s">
        <v>113</v>
      </c>
      <c r="G404" s="46" t="s">
        <v>68</v>
      </c>
      <c r="H404" s="46" t="s">
        <v>69</v>
      </c>
      <c r="I404" s="37" t="b">
        <v>1</v>
      </c>
      <c r="J404" s="47" t="s">
        <v>118</v>
      </c>
    </row>
    <row r="405" spans="1:10" x14ac:dyDescent="0.3">
      <c r="A405" s="47" t="s">
        <v>1906</v>
      </c>
      <c r="B405" s="4" t="s">
        <v>1012</v>
      </c>
      <c r="C405" s="4" t="s">
        <v>974</v>
      </c>
      <c r="D405" s="4" t="s">
        <v>1013</v>
      </c>
      <c r="E405" s="50" t="s">
        <v>1476</v>
      </c>
      <c r="F405" s="50" t="s">
        <v>113</v>
      </c>
      <c r="G405" s="48" t="s">
        <v>1695</v>
      </c>
      <c r="H405" s="67" t="s">
        <v>123</v>
      </c>
      <c r="I405" s="37" t="b">
        <v>0</v>
      </c>
      <c r="J405" s="47" t="s">
        <v>116</v>
      </c>
    </row>
    <row r="406" spans="1:10" x14ac:dyDescent="0.3">
      <c r="A406" s="47" t="s">
        <v>1907</v>
      </c>
      <c r="B406" s="4" t="s">
        <v>1012</v>
      </c>
      <c r="C406" s="4" t="s">
        <v>974</v>
      </c>
      <c r="D406" s="4" t="s">
        <v>1013</v>
      </c>
      <c r="E406" s="50" t="s">
        <v>1476</v>
      </c>
      <c r="F406" s="50" t="s">
        <v>113</v>
      </c>
      <c r="G406" s="46" t="s">
        <v>72</v>
      </c>
      <c r="H406" s="46" t="s">
        <v>73</v>
      </c>
      <c r="I406" s="37" t="b">
        <v>1</v>
      </c>
      <c r="J406" s="47" t="s">
        <v>118</v>
      </c>
    </row>
    <row r="407" spans="1:10" x14ac:dyDescent="0.3">
      <c r="A407" s="47" t="s">
        <v>1908</v>
      </c>
      <c r="B407" s="4" t="s">
        <v>1014</v>
      </c>
      <c r="C407" s="4" t="s">
        <v>974</v>
      </c>
      <c r="D407" s="4" t="s">
        <v>1015</v>
      </c>
      <c r="E407" s="50" t="s">
        <v>1476</v>
      </c>
      <c r="F407" s="50" t="s">
        <v>113</v>
      </c>
      <c r="G407" s="46" t="s">
        <v>1485</v>
      </c>
      <c r="H407" s="46" t="s">
        <v>143</v>
      </c>
      <c r="I407" s="37" t="b">
        <v>1</v>
      </c>
      <c r="J407" s="47" t="s">
        <v>118</v>
      </c>
    </row>
    <row r="408" spans="1:10" x14ac:dyDescent="0.3">
      <c r="A408" s="47" t="s">
        <v>1909</v>
      </c>
      <c r="B408" s="4" t="s">
        <v>1014</v>
      </c>
      <c r="C408" s="4" t="s">
        <v>974</v>
      </c>
      <c r="D408" s="4" t="s">
        <v>1015</v>
      </c>
      <c r="E408" s="50" t="s">
        <v>1476</v>
      </c>
      <c r="F408" s="50" t="s">
        <v>113</v>
      </c>
      <c r="G408" s="49" t="s">
        <v>1468</v>
      </c>
      <c r="H408" s="49" t="s">
        <v>79</v>
      </c>
      <c r="I408" s="37" t="b">
        <v>1</v>
      </c>
      <c r="J408" s="47" t="s">
        <v>119</v>
      </c>
    </row>
    <row r="409" spans="1:10" x14ac:dyDescent="0.3">
      <c r="A409" s="47" t="s">
        <v>1910</v>
      </c>
      <c r="B409" s="4" t="s">
        <v>1014</v>
      </c>
      <c r="C409" s="4" t="s">
        <v>974</v>
      </c>
      <c r="D409" s="4" t="s">
        <v>1015</v>
      </c>
      <c r="E409" s="50" t="s">
        <v>1476</v>
      </c>
      <c r="F409" s="50" t="s">
        <v>113</v>
      </c>
      <c r="G409" s="49" t="s">
        <v>110</v>
      </c>
      <c r="H409" s="49" t="s">
        <v>111</v>
      </c>
      <c r="I409" s="37" t="b">
        <v>1</v>
      </c>
      <c r="J409" s="47" t="s">
        <v>119</v>
      </c>
    </row>
    <row r="410" spans="1:10" x14ac:dyDescent="0.3">
      <c r="A410" s="47" t="s">
        <v>1911</v>
      </c>
      <c r="B410" s="4" t="s">
        <v>1016</v>
      </c>
      <c r="C410" s="4" t="s">
        <v>974</v>
      </c>
      <c r="D410" s="4" t="s">
        <v>1017</v>
      </c>
      <c r="E410" s="50" t="s">
        <v>1476</v>
      </c>
      <c r="F410" s="50" t="s">
        <v>113</v>
      </c>
      <c r="G410" s="46" t="s">
        <v>104</v>
      </c>
      <c r="H410" s="46" t="s">
        <v>105</v>
      </c>
      <c r="I410" s="37" t="b">
        <v>1</v>
      </c>
      <c r="J410" s="47" t="s">
        <v>118</v>
      </c>
    </row>
    <row r="411" spans="1:10" x14ac:dyDescent="0.3">
      <c r="A411" s="47" t="s">
        <v>1912</v>
      </c>
      <c r="B411" s="4" t="s">
        <v>1016</v>
      </c>
      <c r="C411" s="4" t="s">
        <v>974</v>
      </c>
      <c r="D411" s="4" t="s">
        <v>1017</v>
      </c>
      <c r="E411" s="50" t="s">
        <v>1476</v>
      </c>
      <c r="F411" s="50" t="s">
        <v>113</v>
      </c>
      <c r="G411" s="46" t="s">
        <v>1485</v>
      </c>
      <c r="H411" s="46" t="s">
        <v>143</v>
      </c>
      <c r="I411" s="37" t="b">
        <v>1</v>
      </c>
      <c r="J411" s="47" t="s">
        <v>118</v>
      </c>
    </row>
    <row r="412" spans="1:10" x14ac:dyDescent="0.3">
      <c r="A412" s="47" t="s">
        <v>1913</v>
      </c>
      <c r="B412" s="4" t="s">
        <v>1018</v>
      </c>
      <c r="C412" s="4" t="s">
        <v>974</v>
      </c>
      <c r="D412" s="4" t="s">
        <v>1019</v>
      </c>
      <c r="E412" s="50" t="s">
        <v>1476</v>
      </c>
      <c r="F412" s="50" t="s">
        <v>113</v>
      </c>
      <c r="G412" s="46" t="s">
        <v>1485</v>
      </c>
      <c r="H412" s="46" t="s">
        <v>143</v>
      </c>
      <c r="I412" s="37" t="b">
        <v>1</v>
      </c>
      <c r="J412" s="47" t="s">
        <v>118</v>
      </c>
    </row>
    <row r="413" spans="1:10" x14ac:dyDescent="0.3">
      <c r="A413" s="47" t="s">
        <v>1914</v>
      </c>
      <c r="B413" s="4" t="s">
        <v>1018</v>
      </c>
      <c r="C413" s="4" t="s">
        <v>974</v>
      </c>
      <c r="D413" s="4" t="s">
        <v>1019</v>
      </c>
      <c r="E413" s="50" t="s">
        <v>1476</v>
      </c>
      <c r="F413" s="50" t="s">
        <v>113</v>
      </c>
      <c r="G413" s="49" t="s">
        <v>1468</v>
      </c>
      <c r="H413" s="49" t="s">
        <v>79</v>
      </c>
      <c r="I413" s="37" t="b">
        <v>1</v>
      </c>
      <c r="J413" s="47" t="s">
        <v>119</v>
      </c>
    </row>
    <row r="414" spans="1:10" x14ac:dyDescent="0.3">
      <c r="A414" s="47" t="s">
        <v>1915</v>
      </c>
      <c r="B414" s="4" t="s">
        <v>1018</v>
      </c>
      <c r="C414" s="4" t="s">
        <v>974</v>
      </c>
      <c r="D414" s="4" t="s">
        <v>1019</v>
      </c>
      <c r="E414" s="50" t="s">
        <v>1476</v>
      </c>
      <c r="F414" s="50" t="s">
        <v>113</v>
      </c>
      <c r="G414" s="49" t="s">
        <v>110</v>
      </c>
      <c r="H414" s="49" t="s">
        <v>111</v>
      </c>
      <c r="I414" s="37" t="b">
        <v>1</v>
      </c>
      <c r="J414" s="47" t="s">
        <v>119</v>
      </c>
    </row>
    <row r="415" spans="1:10" x14ac:dyDescent="0.3">
      <c r="A415" s="47" t="s">
        <v>1916</v>
      </c>
      <c r="B415" s="4" t="s">
        <v>1020</v>
      </c>
      <c r="C415" s="4" t="s">
        <v>974</v>
      </c>
      <c r="D415" s="4" t="s">
        <v>1021</v>
      </c>
      <c r="E415" s="50" t="s">
        <v>1476</v>
      </c>
      <c r="F415" s="50" t="s">
        <v>113</v>
      </c>
      <c r="G415" s="46" t="s">
        <v>1485</v>
      </c>
      <c r="H415" s="46" t="s">
        <v>143</v>
      </c>
      <c r="I415" s="37" t="b">
        <v>1</v>
      </c>
      <c r="J415" s="47" t="s">
        <v>118</v>
      </c>
    </row>
    <row r="416" spans="1:10" x14ac:dyDescent="0.3">
      <c r="A416" s="47" t="s">
        <v>1917</v>
      </c>
      <c r="B416" s="4" t="s">
        <v>1020</v>
      </c>
      <c r="C416" s="4" t="s">
        <v>974</v>
      </c>
      <c r="D416" s="4" t="s">
        <v>1021</v>
      </c>
      <c r="E416" s="50" t="s">
        <v>1476</v>
      </c>
      <c r="F416" s="50" t="s">
        <v>113</v>
      </c>
      <c r="G416" s="49" t="s">
        <v>1468</v>
      </c>
      <c r="H416" s="49" t="s">
        <v>79</v>
      </c>
      <c r="I416" s="37" t="b">
        <v>1</v>
      </c>
      <c r="J416" s="47" t="s">
        <v>119</v>
      </c>
    </row>
    <row r="417" spans="1:10" x14ac:dyDescent="0.3">
      <c r="A417" s="47" t="s">
        <v>1918</v>
      </c>
      <c r="B417" s="4" t="s">
        <v>1020</v>
      </c>
      <c r="C417" s="4" t="s">
        <v>974</v>
      </c>
      <c r="D417" s="4" t="s">
        <v>1021</v>
      </c>
      <c r="E417" s="50" t="s">
        <v>1476</v>
      </c>
      <c r="F417" s="50" t="s">
        <v>113</v>
      </c>
      <c r="G417" s="49" t="s">
        <v>110</v>
      </c>
      <c r="H417" s="49" t="s">
        <v>111</v>
      </c>
      <c r="I417" s="37" t="b">
        <v>1</v>
      </c>
      <c r="J417" s="47" t="s">
        <v>119</v>
      </c>
    </row>
    <row r="418" spans="1:10" x14ac:dyDescent="0.3">
      <c r="A418" s="47" t="s">
        <v>1919</v>
      </c>
      <c r="B418" s="4" t="s">
        <v>1022</v>
      </c>
      <c r="C418" s="4" t="s">
        <v>974</v>
      </c>
      <c r="D418" s="4" t="s">
        <v>1023</v>
      </c>
      <c r="E418" s="50" t="s">
        <v>1476</v>
      </c>
      <c r="F418" s="50" t="s">
        <v>113</v>
      </c>
      <c r="G418" s="49" t="s">
        <v>1533</v>
      </c>
      <c r="H418" s="49" t="s">
        <v>121</v>
      </c>
      <c r="I418" s="37" t="b">
        <v>1</v>
      </c>
      <c r="J418" s="47" t="s">
        <v>119</v>
      </c>
    </row>
    <row r="419" spans="1:10" x14ac:dyDescent="0.3">
      <c r="A419" s="47" t="s">
        <v>1920</v>
      </c>
      <c r="B419" s="4" t="s">
        <v>1022</v>
      </c>
      <c r="C419" s="4" t="s">
        <v>974</v>
      </c>
      <c r="D419" s="4" t="s">
        <v>1023</v>
      </c>
      <c r="E419" s="50" t="s">
        <v>1476</v>
      </c>
      <c r="F419" s="50" t="s">
        <v>113</v>
      </c>
      <c r="G419" s="46" t="s">
        <v>104</v>
      </c>
      <c r="H419" s="46" t="s">
        <v>105</v>
      </c>
      <c r="I419" s="37" t="b">
        <v>1</v>
      </c>
      <c r="J419" s="47" t="s">
        <v>118</v>
      </c>
    </row>
    <row r="420" spans="1:10" x14ac:dyDescent="0.3">
      <c r="A420" s="47" t="s">
        <v>1921</v>
      </c>
      <c r="B420" s="4" t="s">
        <v>1022</v>
      </c>
      <c r="C420" s="4" t="s">
        <v>974</v>
      </c>
      <c r="D420" s="4" t="s">
        <v>1023</v>
      </c>
      <c r="E420" s="50" t="s">
        <v>1476</v>
      </c>
      <c r="F420" s="50" t="s">
        <v>113</v>
      </c>
      <c r="G420" s="46" t="s">
        <v>1799</v>
      </c>
      <c r="H420" s="30" t="s">
        <v>149</v>
      </c>
      <c r="I420" s="37" t="b">
        <v>1</v>
      </c>
      <c r="J420" s="47" t="s">
        <v>118</v>
      </c>
    </row>
    <row r="421" spans="1:10" x14ac:dyDescent="0.3">
      <c r="A421" s="47" t="s">
        <v>1922</v>
      </c>
      <c r="B421" s="4" t="s">
        <v>1022</v>
      </c>
      <c r="C421" s="4" t="s">
        <v>974</v>
      </c>
      <c r="D421" s="4" t="s">
        <v>1023</v>
      </c>
      <c r="E421" s="50" t="s">
        <v>1476</v>
      </c>
      <c r="F421" s="50" t="s">
        <v>113</v>
      </c>
      <c r="G421" s="46" t="s">
        <v>1777</v>
      </c>
      <c r="H421" s="30" t="s">
        <v>146</v>
      </c>
      <c r="I421" s="37" t="b">
        <v>1</v>
      </c>
      <c r="J421" s="47" t="s">
        <v>118</v>
      </c>
    </row>
    <row r="422" spans="1:10" x14ac:dyDescent="0.3">
      <c r="A422" s="47" t="s">
        <v>1923</v>
      </c>
      <c r="B422" s="4" t="s">
        <v>1022</v>
      </c>
      <c r="C422" s="4" t="s">
        <v>974</v>
      </c>
      <c r="D422" s="4" t="s">
        <v>1023</v>
      </c>
      <c r="E422" s="50" t="s">
        <v>1476</v>
      </c>
      <c r="F422" s="50" t="s">
        <v>113</v>
      </c>
      <c r="G422" s="49" t="s">
        <v>1524</v>
      </c>
      <c r="H422" s="49" t="s">
        <v>134</v>
      </c>
      <c r="I422" s="37" t="b">
        <v>1</v>
      </c>
      <c r="J422" s="47" t="s">
        <v>119</v>
      </c>
    </row>
    <row r="423" spans="1:10" x14ac:dyDescent="0.3">
      <c r="A423" s="47" t="s">
        <v>1924</v>
      </c>
      <c r="B423" s="4" t="s">
        <v>1022</v>
      </c>
      <c r="C423" s="4" t="s">
        <v>974</v>
      </c>
      <c r="D423" s="4" t="s">
        <v>1023</v>
      </c>
      <c r="E423" s="50" t="s">
        <v>1476</v>
      </c>
      <c r="F423" s="50" t="s">
        <v>113</v>
      </c>
      <c r="G423" s="49" t="s">
        <v>1466</v>
      </c>
      <c r="H423" s="49" t="s">
        <v>132</v>
      </c>
      <c r="I423" s="37" t="b">
        <v>1</v>
      </c>
      <c r="J423" s="47" t="s">
        <v>119</v>
      </c>
    </row>
    <row r="424" spans="1:10" x14ac:dyDescent="0.3">
      <c r="A424" s="47" t="s">
        <v>1925</v>
      </c>
      <c r="B424" s="4" t="s">
        <v>1022</v>
      </c>
      <c r="C424" s="4" t="s">
        <v>974</v>
      </c>
      <c r="D424" s="4" t="s">
        <v>1023</v>
      </c>
      <c r="E424" s="50" t="s">
        <v>1476</v>
      </c>
      <c r="F424" s="50" t="s">
        <v>113</v>
      </c>
      <c r="G424" s="49" t="s">
        <v>78</v>
      </c>
      <c r="H424" s="49" t="s">
        <v>79</v>
      </c>
      <c r="I424" s="37" t="b">
        <v>1</v>
      </c>
      <c r="J424" s="47" t="s">
        <v>119</v>
      </c>
    </row>
    <row r="425" spans="1:10" x14ac:dyDescent="0.3">
      <c r="A425" s="47" t="s">
        <v>1926</v>
      </c>
      <c r="B425" s="4" t="s">
        <v>1022</v>
      </c>
      <c r="C425" s="4" t="s">
        <v>974</v>
      </c>
      <c r="D425" s="4" t="s">
        <v>1023</v>
      </c>
      <c r="E425" s="50" t="s">
        <v>1476</v>
      </c>
      <c r="F425" s="50" t="s">
        <v>113</v>
      </c>
      <c r="G425" s="46" t="s">
        <v>4658</v>
      </c>
      <c r="H425" s="30" t="s">
        <v>130</v>
      </c>
      <c r="I425" s="37" t="b">
        <v>1</v>
      </c>
      <c r="J425" s="47" t="s">
        <v>118</v>
      </c>
    </row>
    <row r="426" spans="1:10" x14ac:dyDescent="0.3">
      <c r="A426" s="47" t="s">
        <v>1927</v>
      </c>
      <c r="B426" s="4" t="s">
        <v>1022</v>
      </c>
      <c r="C426" s="4" t="s">
        <v>974</v>
      </c>
      <c r="D426" s="4" t="s">
        <v>1023</v>
      </c>
      <c r="E426" s="50" t="s">
        <v>1476</v>
      </c>
      <c r="F426" s="50" t="s">
        <v>113</v>
      </c>
      <c r="G426" s="48" t="s">
        <v>1472</v>
      </c>
      <c r="H426" s="48" t="s">
        <v>101</v>
      </c>
      <c r="I426" s="37" t="b">
        <v>0</v>
      </c>
      <c r="J426" s="47" t="s">
        <v>116</v>
      </c>
    </row>
    <row r="427" spans="1:10" x14ac:dyDescent="0.3">
      <c r="A427" s="47" t="s">
        <v>1928</v>
      </c>
      <c r="B427" s="4" t="s">
        <v>1024</v>
      </c>
      <c r="C427" s="4" t="s">
        <v>974</v>
      </c>
      <c r="D427" s="4" t="s">
        <v>1025</v>
      </c>
      <c r="E427" s="50" t="s">
        <v>1476</v>
      </c>
      <c r="F427" s="50" t="s">
        <v>113</v>
      </c>
      <c r="G427" s="46" t="s">
        <v>4700</v>
      </c>
      <c r="H427" s="41" t="s">
        <v>105</v>
      </c>
      <c r="I427" s="37" t="b">
        <v>1</v>
      </c>
      <c r="J427" s="47" t="s">
        <v>4702</v>
      </c>
    </row>
    <row r="428" spans="1:10" x14ac:dyDescent="0.3">
      <c r="A428" s="47" t="s">
        <v>1929</v>
      </c>
      <c r="B428" s="4" t="s">
        <v>1024</v>
      </c>
      <c r="C428" s="4" t="s">
        <v>974</v>
      </c>
      <c r="D428" s="4" t="s">
        <v>1025</v>
      </c>
      <c r="E428" s="50" t="s">
        <v>1476</v>
      </c>
      <c r="F428" s="50" t="s">
        <v>113</v>
      </c>
      <c r="G428" s="46" t="s">
        <v>4701</v>
      </c>
      <c r="H428" s="41" t="s">
        <v>143</v>
      </c>
      <c r="I428" s="37" t="s">
        <v>4692</v>
      </c>
      <c r="J428" s="47" t="s">
        <v>118</v>
      </c>
    </row>
    <row r="429" spans="1:10" x14ac:dyDescent="0.3">
      <c r="A429" s="47" t="s">
        <v>1930</v>
      </c>
      <c r="B429" s="4" t="s">
        <v>1026</v>
      </c>
      <c r="C429" s="4" t="s">
        <v>974</v>
      </c>
      <c r="D429" s="4" t="s">
        <v>1027</v>
      </c>
      <c r="E429" s="50" t="s">
        <v>1476</v>
      </c>
      <c r="F429" s="50" t="s">
        <v>113</v>
      </c>
      <c r="G429" s="48" t="s">
        <v>44</v>
      </c>
      <c r="H429" s="48" t="s">
        <v>45</v>
      </c>
      <c r="I429" s="37" t="b">
        <v>0</v>
      </c>
      <c r="J429" s="47" t="s">
        <v>116</v>
      </c>
    </row>
    <row r="430" spans="1:10" x14ac:dyDescent="0.3">
      <c r="A430" s="47" t="s">
        <v>1932</v>
      </c>
      <c r="B430" s="4" t="s">
        <v>1026</v>
      </c>
      <c r="C430" s="4" t="s">
        <v>974</v>
      </c>
      <c r="D430" s="4" t="s">
        <v>1027</v>
      </c>
      <c r="E430" s="50" t="s">
        <v>1476</v>
      </c>
      <c r="F430" s="50" t="s">
        <v>113</v>
      </c>
      <c r="G430" s="49" t="s">
        <v>1524</v>
      </c>
      <c r="H430" s="49" t="s">
        <v>134</v>
      </c>
      <c r="I430" s="37" t="b">
        <v>1</v>
      </c>
      <c r="J430" s="47" t="s">
        <v>119</v>
      </c>
    </row>
    <row r="431" spans="1:10" x14ac:dyDescent="0.3">
      <c r="A431" s="47" t="s">
        <v>1933</v>
      </c>
      <c r="B431" s="4" t="s">
        <v>1026</v>
      </c>
      <c r="C431" s="4" t="s">
        <v>974</v>
      </c>
      <c r="D431" s="4" t="s">
        <v>1027</v>
      </c>
      <c r="E431" s="50" t="s">
        <v>1476</v>
      </c>
      <c r="F431" s="50" t="s">
        <v>113</v>
      </c>
      <c r="G431" s="49" t="s">
        <v>78</v>
      </c>
      <c r="H431" s="49" t="s">
        <v>79</v>
      </c>
      <c r="I431" s="37" t="b">
        <v>1</v>
      </c>
      <c r="J431" s="47" t="s">
        <v>119</v>
      </c>
    </row>
    <row r="432" spans="1:10" ht="17.25" thickBot="1" x14ac:dyDescent="0.35">
      <c r="A432" s="47" t="s">
        <v>1934</v>
      </c>
      <c r="B432" s="4" t="s">
        <v>1026</v>
      </c>
      <c r="C432" s="4" t="s">
        <v>974</v>
      </c>
      <c r="D432" s="4" t="s">
        <v>1027</v>
      </c>
      <c r="E432" s="50" t="s">
        <v>1476</v>
      </c>
      <c r="F432" s="50" t="s">
        <v>113</v>
      </c>
      <c r="G432" s="49" t="s">
        <v>110</v>
      </c>
      <c r="H432" s="49" t="s">
        <v>111</v>
      </c>
      <c r="I432" s="37" t="b">
        <v>1</v>
      </c>
      <c r="J432" s="47" t="s">
        <v>119</v>
      </c>
    </row>
    <row r="433" spans="1:10" ht="17.25" thickBot="1" x14ac:dyDescent="0.35">
      <c r="A433" s="47" t="s">
        <v>1935</v>
      </c>
      <c r="B433" s="63" t="s">
        <v>1028</v>
      </c>
      <c r="C433" s="31" t="s">
        <v>1029</v>
      </c>
      <c r="D433" s="31" t="s">
        <v>1030</v>
      </c>
      <c r="E433" s="52" t="s">
        <v>1476</v>
      </c>
      <c r="F433" s="52" t="s">
        <v>115</v>
      </c>
      <c r="G433" s="48" t="s">
        <v>66</v>
      </c>
      <c r="H433" s="48" t="s">
        <v>67</v>
      </c>
      <c r="I433" s="37" t="b">
        <v>0</v>
      </c>
      <c r="J433" s="47" t="s">
        <v>116</v>
      </c>
    </row>
    <row r="434" spans="1:10" ht="17.25" thickBot="1" x14ac:dyDescent="0.35">
      <c r="A434" s="47" t="s">
        <v>1936</v>
      </c>
      <c r="B434" s="63" t="s">
        <v>1028</v>
      </c>
      <c r="C434" s="31" t="s">
        <v>1029</v>
      </c>
      <c r="D434" s="31" t="s">
        <v>1030</v>
      </c>
      <c r="E434" s="52" t="s">
        <v>1476</v>
      </c>
      <c r="F434" s="52" t="s">
        <v>115</v>
      </c>
      <c r="G434" s="46" t="s">
        <v>84</v>
      </c>
      <c r="H434" s="46" t="s">
        <v>85</v>
      </c>
      <c r="I434" s="37" t="b">
        <v>1</v>
      </c>
      <c r="J434" s="47" t="s">
        <v>118</v>
      </c>
    </row>
    <row r="435" spans="1:10" ht="17.25" thickBot="1" x14ac:dyDescent="0.35">
      <c r="A435" s="47" t="s">
        <v>1937</v>
      </c>
      <c r="B435" s="63" t="s">
        <v>1028</v>
      </c>
      <c r="C435" s="31" t="s">
        <v>1029</v>
      </c>
      <c r="D435" s="31" t="s">
        <v>1030</v>
      </c>
      <c r="E435" s="52" t="s">
        <v>1476</v>
      </c>
      <c r="F435" s="52" t="s">
        <v>115</v>
      </c>
      <c r="G435" s="46" t="s">
        <v>68</v>
      </c>
      <c r="H435" s="46" t="s">
        <v>69</v>
      </c>
      <c r="I435" s="37" t="b">
        <v>1</v>
      </c>
      <c r="J435" s="47" t="s">
        <v>118</v>
      </c>
    </row>
    <row r="436" spans="1:10" ht="17.25" thickBot="1" x14ac:dyDescent="0.35">
      <c r="A436" s="47" t="s">
        <v>1938</v>
      </c>
      <c r="B436" s="63" t="s">
        <v>1028</v>
      </c>
      <c r="C436" s="31" t="s">
        <v>1029</v>
      </c>
      <c r="D436" s="31" t="s">
        <v>1030</v>
      </c>
      <c r="E436" s="52" t="s">
        <v>1476</v>
      </c>
      <c r="F436" s="52" t="s">
        <v>115</v>
      </c>
      <c r="G436" s="49" t="s">
        <v>76</v>
      </c>
      <c r="H436" s="49" t="s">
        <v>77</v>
      </c>
      <c r="I436" s="37" t="b">
        <v>1</v>
      </c>
      <c r="J436" s="47" t="s">
        <v>119</v>
      </c>
    </row>
    <row r="437" spans="1:10" ht="17.25" thickBot="1" x14ac:dyDescent="0.35">
      <c r="A437" s="47" t="s">
        <v>1939</v>
      </c>
      <c r="B437" s="63" t="s">
        <v>1028</v>
      </c>
      <c r="C437" s="31" t="s">
        <v>1029</v>
      </c>
      <c r="D437" s="31" t="s">
        <v>1030</v>
      </c>
      <c r="E437" s="52" t="s">
        <v>1476</v>
      </c>
      <c r="F437" s="52" t="s">
        <v>115</v>
      </c>
      <c r="G437" s="49" t="s">
        <v>78</v>
      </c>
      <c r="H437" s="49" t="s">
        <v>79</v>
      </c>
      <c r="I437" s="37" t="b">
        <v>1</v>
      </c>
      <c r="J437" s="47" t="s">
        <v>119</v>
      </c>
    </row>
    <row r="438" spans="1:10" ht="17.25" thickBot="1" x14ac:dyDescent="0.35">
      <c r="A438" s="47" t="s">
        <v>1940</v>
      </c>
      <c r="B438" s="63" t="s">
        <v>1028</v>
      </c>
      <c r="C438" s="31" t="s">
        <v>1029</v>
      </c>
      <c r="D438" s="31" t="s">
        <v>1030</v>
      </c>
      <c r="E438" s="52" t="s">
        <v>1476</v>
      </c>
      <c r="F438" s="52" t="s">
        <v>115</v>
      </c>
      <c r="G438" s="48" t="s">
        <v>1695</v>
      </c>
      <c r="H438" s="67" t="s">
        <v>123</v>
      </c>
      <c r="I438" s="37" t="b">
        <v>0</v>
      </c>
      <c r="J438" s="47" t="s">
        <v>116</v>
      </c>
    </row>
    <row r="439" spans="1:10" ht="17.25" thickBot="1" x14ac:dyDescent="0.35">
      <c r="A439" s="47" t="s">
        <v>1941</v>
      </c>
      <c r="B439" s="63" t="s">
        <v>1028</v>
      </c>
      <c r="C439" s="31" t="s">
        <v>1029</v>
      </c>
      <c r="D439" s="31" t="s">
        <v>1030</v>
      </c>
      <c r="E439" s="52" t="s">
        <v>1476</v>
      </c>
      <c r="F439" s="52" t="s">
        <v>115</v>
      </c>
      <c r="G439" s="46" t="s">
        <v>72</v>
      </c>
      <c r="H439" s="46" t="s">
        <v>73</v>
      </c>
      <c r="I439" s="37" t="b">
        <v>1</v>
      </c>
      <c r="J439" s="47" t="s">
        <v>118</v>
      </c>
    </row>
    <row r="440" spans="1:10" x14ac:dyDescent="0.3">
      <c r="A440" s="47" t="s">
        <v>1942</v>
      </c>
      <c r="B440" s="63" t="s">
        <v>1028</v>
      </c>
      <c r="C440" s="31" t="s">
        <v>1029</v>
      </c>
      <c r="D440" s="31" t="s">
        <v>1030</v>
      </c>
      <c r="E440" s="52" t="s">
        <v>1476</v>
      </c>
      <c r="F440" s="52" t="s">
        <v>115</v>
      </c>
      <c r="G440" s="48" t="s">
        <v>80</v>
      </c>
      <c r="H440" s="48" t="s">
        <v>81</v>
      </c>
      <c r="I440" s="37" t="b">
        <v>0</v>
      </c>
      <c r="J440" s="47" t="s">
        <v>116</v>
      </c>
    </row>
    <row r="441" spans="1:10" x14ac:dyDescent="0.3">
      <c r="A441" s="47" t="s">
        <v>1943</v>
      </c>
      <c r="B441" s="25" t="s">
        <v>1031</v>
      </c>
      <c r="C441" s="25" t="s">
        <v>1029</v>
      </c>
      <c r="D441" s="25" t="s">
        <v>1032</v>
      </c>
      <c r="E441" s="50" t="s">
        <v>1476</v>
      </c>
      <c r="F441" s="50" t="s">
        <v>115</v>
      </c>
      <c r="G441" s="46" t="s">
        <v>4703</v>
      </c>
      <c r="H441" s="41" t="s">
        <v>97</v>
      </c>
      <c r="I441" s="37" t="b">
        <v>1</v>
      </c>
      <c r="J441" s="47" t="s">
        <v>118</v>
      </c>
    </row>
    <row r="442" spans="1:10" x14ac:dyDescent="0.3">
      <c r="A442" s="47" t="s">
        <v>1944</v>
      </c>
      <c r="B442" s="25" t="s">
        <v>1031</v>
      </c>
      <c r="C442" s="25" t="s">
        <v>1029</v>
      </c>
      <c r="D442" s="25" t="s">
        <v>1032</v>
      </c>
      <c r="E442" s="50" t="s">
        <v>1476</v>
      </c>
      <c r="F442" s="50" t="s">
        <v>115</v>
      </c>
      <c r="G442" s="46" t="s">
        <v>4704</v>
      </c>
      <c r="H442" s="41" t="s">
        <v>99</v>
      </c>
      <c r="I442" s="37" t="s">
        <v>4695</v>
      </c>
      <c r="J442" s="47" t="s">
        <v>4706</v>
      </c>
    </row>
    <row r="443" spans="1:10" x14ac:dyDescent="0.3">
      <c r="A443" s="47" t="s">
        <v>1945</v>
      </c>
      <c r="B443" s="25" t="s">
        <v>1031</v>
      </c>
      <c r="C443" s="25" t="s">
        <v>1029</v>
      </c>
      <c r="D443" s="25" t="s">
        <v>1032</v>
      </c>
      <c r="E443" s="50" t="s">
        <v>1476</v>
      </c>
      <c r="F443" s="50" t="s">
        <v>115</v>
      </c>
      <c r="G443" s="46" t="s">
        <v>4705</v>
      </c>
      <c r="H443" s="41" t="s">
        <v>71</v>
      </c>
      <c r="I443" s="37" t="s">
        <v>4707</v>
      </c>
      <c r="J443" s="47" t="s">
        <v>4708</v>
      </c>
    </row>
    <row r="444" spans="1:10" x14ac:dyDescent="0.3">
      <c r="A444" s="47" t="s">
        <v>1946</v>
      </c>
      <c r="B444" s="65" t="s">
        <v>1033</v>
      </c>
      <c r="C444" s="25" t="s">
        <v>1029</v>
      </c>
      <c r="D444" s="25" t="s">
        <v>1034</v>
      </c>
      <c r="E444" s="52" t="s">
        <v>1476</v>
      </c>
      <c r="F444" s="52" t="s">
        <v>115</v>
      </c>
      <c r="G444" s="46" t="s">
        <v>520</v>
      </c>
      <c r="H444" s="30" t="s">
        <v>521</v>
      </c>
      <c r="I444" s="37" t="b">
        <v>1</v>
      </c>
      <c r="J444" s="47" t="s">
        <v>118</v>
      </c>
    </row>
    <row r="445" spans="1:10" x14ac:dyDescent="0.3">
      <c r="A445" s="47" t="s">
        <v>1947</v>
      </c>
      <c r="B445" s="65" t="s">
        <v>1033</v>
      </c>
      <c r="C445" s="25" t="s">
        <v>1029</v>
      </c>
      <c r="D445" s="25" t="s">
        <v>1034</v>
      </c>
      <c r="E445" s="52" t="s">
        <v>1476</v>
      </c>
      <c r="F445" s="52" t="s">
        <v>115</v>
      </c>
      <c r="G445" s="46" t="s">
        <v>98</v>
      </c>
      <c r="H445" s="46" t="s">
        <v>99</v>
      </c>
      <c r="I445" s="37" t="b">
        <v>1</v>
      </c>
      <c r="J445" s="47" t="s">
        <v>118</v>
      </c>
    </row>
    <row r="446" spans="1:10" x14ac:dyDescent="0.3">
      <c r="A446" s="47" t="s">
        <v>1948</v>
      </c>
      <c r="B446" s="64" t="s">
        <v>1035</v>
      </c>
      <c r="C446" s="25" t="s">
        <v>1029</v>
      </c>
      <c r="D446" s="25" t="s">
        <v>1036</v>
      </c>
      <c r="E446" s="52" t="s">
        <v>1476</v>
      </c>
      <c r="F446" s="52" t="s">
        <v>115</v>
      </c>
      <c r="G446" s="46" t="s">
        <v>84</v>
      </c>
      <c r="H446" s="46" t="s">
        <v>85</v>
      </c>
      <c r="I446" s="37" t="b">
        <v>1</v>
      </c>
      <c r="J446" s="47" t="s">
        <v>118</v>
      </c>
    </row>
    <row r="447" spans="1:10" x14ac:dyDescent="0.3">
      <c r="A447" s="47" t="s">
        <v>1949</v>
      </c>
      <c r="B447" s="64" t="s">
        <v>1035</v>
      </c>
      <c r="C447" s="25" t="s">
        <v>1029</v>
      </c>
      <c r="D447" s="25" t="s">
        <v>1036</v>
      </c>
      <c r="E447" s="52" t="s">
        <v>1476</v>
      </c>
      <c r="F447" s="52" t="s">
        <v>115</v>
      </c>
      <c r="G447" s="49" t="s">
        <v>76</v>
      </c>
      <c r="H447" s="49" t="s">
        <v>77</v>
      </c>
      <c r="I447" s="37" t="b">
        <v>1</v>
      </c>
      <c r="J447" s="47" t="s">
        <v>119</v>
      </c>
    </row>
    <row r="448" spans="1:10" x14ac:dyDescent="0.3">
      <c r="A448" s="47" t="s">
        <v>1950</v>
      </c>
      <c r="B448" s="64" t="s">
        <v>1035</v>
      </c>
      <c r="C448" s="25" t="s">
        <v>1029</v>
      </c>
      <c r="D448" s="25" t="s">
        <v>1036</v>
      </c>
      <c r="E448" s="52" t="s">
        <v>1476</v>
      </c>
      <c r="F448" s="52" t="s">
        <v>115</v>
      </c>
      <c r="G448" s="49" t="s">
        <v>78</v>
      </c>
      <c r="H448" s="49" t="s">
        <v>79</v>
      </c>
      <c r="I448" s="37" t="b">
        <v>1</v>
      </c>
      <c r="J448" s="47" t="s">
        <v>119</v>
      </c>
    </row>
    <row r="449" spans="1:10" x14ac:dyDescent="0.3">
      <c r="A449" s="47" t="s">
        <v>1951</v>
      </c>
      <c r="B449" s="64" t="s">
        <v>1035</v>
      </c>
      <c r="C449" s="25" t="s">
        <v>1029</v>
      </c>
      <c r="D449" s="25" t="s">
        <v>1036</v>
      </c>
      <c r="E449" s="52" t="s">
        <v>1476</v>
      </c>
      <c r="F449" s="52" t="s">
        <v>115</v>
      </c>
      <c r="G449" s="49" t="s">
        <v>110</v>
      </c>
      <c r="H449" s="49" t="s">
        <v>111</v>
      </c>
      <c r="I449" s="37" t="b">
        <v>1</v>
      </c>
      <c r="J449" s="47" t="s">
        <v>119</v>
      </c>
    </row>
    <row r="450" spans="1:10" x14ac:dyDescent="0.3">
      <c r="A450" s="47" t="s">
        <v>1952</v>
      </c>
      <c r="B450" s="64" t="s">
        <v>1037</v>
      </c>
      <c r="C450" s="25" t="s">
        <v>1029</v>
      </c>
      <c r="D450" s="25" t="s">
        <v>1038</v>
      </c>
      <c r="E450" s="52" t="s">
        <v>1476</v>
      </c>
      <c r="F450" s="52" t="s">
        <v>115</v>
      </c>
      <c r="G450" s="48" t="s">
        <v>88</v>
      </c>
      <c r="H450" s="48" t="s">
        <v>89</v>
      </c>
      <c r="I450" s="37" t="b">
        <v>0</v>
      </c>
      <c r="J450" s="47" t="s">
        <v>116</v>
      </c>
    </row>
    <row r="451" spans="1:10" x14ac:dyDescent="0.3">
      <c r="A451" s="47" t="s">
        <v>1953</v>
      </c>
      <c r="B451" s="64" t="s">
        <v>1037</v>
      </c>
      <c r="C451" s="25" t="s">
        <v>1029</v>
      </c>
      <c r="D451" s="25" t="s">
        <v>1038</v>
      </c>
      <c r="E451" s="52" t="s">
        <v>1476</v>
      </c>
      <c r="F451" s="52" t="s">
        <v>115</v>
      </c>
      <c r="G451" s="49" t="s">
        <v>110</v>
      </c>
      <c r="H451" s="49" t="s">
        <v>111</v>
      </c>
      <c r="I451" s="37" t="b">
        <v>1</v>
      </c>
      <c r="J451" s="47" t="s">
        <v>119</v>
      </c>
    </row>
    <row r="452" spans="1:10" x14ac:dyDescent="0.3">
      <c r="A452" s="47" t="s">
        <v>1954</v>
      </c>
      <c r="B452" s="64" t="s">
        <v>1039</v>
      </c>
      <c r="C452" s="25" t="s">
        <v>1029</v>
      </c>
      <c r="D452" s="25" t="s">
        <v>1040</v>
      </c>
      <c r="E452" s="50" t="s">
        <v>1476</v>
      </c>
      <c r="F452" s="50" t="s">
        <v>115</v>
      </c>
      <c r="G452" s="46" t="s">
        <v>1485</v>
      </c>
      <c r="H452" s="46" t="s">
        <v>143</v>
      </c>
      <c r="I452" s="37" t="b">
        <v>1</v>
      </c>
      <c r="J452" s="47" t="s">
        <v>118</v>
      </c>
    </row>
    <row r="453" spans="1:10" x14ac:dyDescent="0.3">
      <c r="A453" s="47" t="s">
        <v>1955</v>
      </c>
      <c r="B453" s="64" t="s">
        <v>1039</v>
      </c>
      <c r="C453" s="25" t="s">
        <v>1029</v>
      </c>
      <c r="D453" s="25" t="s">
        <v>1040</v>
      </c>
      <c r="E453" s="50" t="s">
        <v>1476</v>
      </c>
      <c r="F453" s="50" t="s">
        <v>115</v>
      </c>
      <c r="G453" s="46" t="s">
        <v>68</v>
      </c>
      <c r="H453" s="46" t="s">
        <v>69</v>
      </c>
      <c r="I453" s="37" t="b">
        <v>1</v>
      </c>
      <c r="J453" s="47" t="s">
        <v>118</v>
      </c>
    </row>
    <row r="454" spans="1:10" x14ac:dyDescent="0.3">
      <c r="A454" s="47" t="s">
        <v>1956</v>
      </c>
      <c r="B454" s="64" t="s">
        <v>1039</v>
      </c>
      <c r="C454" s="25" t="s">
        <v>1029</v>
      </c>
      <c r="D454" s="25" t="s">
        <v>1040</v>
      </c>
      <c r="E454" s="50" t="s">
        <v>1476</v>
      </c>
      <c r="F454" s="50" t="s">
        <v>115</v>
      </c>
      <c r="G454" s="49" t="s">
        <v>1548</v>
      </c>
      <c r="H454" s="49" t="s">
        <v>127</v>
      </c>
      <c r="I454" s="37" t="b">
        <v>1</v>
      </c>
      <c r="J454" s="47" t="s">
        <v>119</v>
      </c>
    </row>
    <row r="455" spans="1:10" x14ac:dyDescent="0.3">
      <c r="A455" s="47" t="s">
        <v>1957</v>
      </c>
      <c r="B455" s="4" t="s">
        <v>1042</v>
      </c>
      <c r="C455" s="4" t="s">
        <v>1041</v>
      </c>
      <c r="D455" s="4" t="s">
        <v>1043</v>
      </c>
      <c r="E455" s="50" t="s">
        <v>1476</v>
      </c>
      <c r="F455" s="50" t="s">
        <v>113</v>
      </c>
      <c r="G455" s="48" t="s">
        <v>44</v>
      </c>
      <c r="H455" s="48" t="s">
        <v>45</v>
      </c>
      <c r="I455" s="37" t="b">
        <v>0</v>
      </c>
      <c r="J455" s="47" t="s">
        <v>116</v>
      </c>
    </row>
    <row r="456" spans="1:10" x14ac:dyDescent="0.3">
      <c r="A456" s="47" t="s">
        <v>1958</v>
      </c>
      <c r="B456" s="4" t="s">
        <v>1044</v>
      </c>
      <c r="C456" s="4" t="s">
        <v>1041</v>
      </c>
      <c r="D456" s="4" t="s">
        <v>1045</v>
      </c>
      <c r="E456" s="50" t="s">
        <v>1476</v>
      </c>
      <c r="F456" s="50" t="s">
        <v>113</v>
      </c>
      <c r="G456" s="46" t="s">
        <v>4710</v>
      </c>
      <c r="H456" s="41" t="s">
        <v>143</v>
      </c>
      <c r="I456" s="37" t="s">
        <v>4695</v>
      </c>
      <c r="J456" s="47" t="s">
        <v>4711</v>
      </c>
    </row>
    <row r="457" spans="1:10" x14ac:dyDescent="0.3">
      <c r="A457" s="47" t="s">
        <v>1959</v>
      </c>
      <c r="B457" s="4" t="s">
        <v>1044</v>
      </c>
      <c r="C457" s="4" t="s">
        <v>1041</v>
      </c>
      <c r="D457" s="4" t="s">
        <v>1045</v>
      </c>
      <c r="E457" s="50" t="s">
        <v>1476</v>
      </c>
      <c r="F457" s="50" t="s">
        <v>113</v>
      </c>
      <c r="G457" s="46" t="s">
        <v>4709</v>
      </c>
      <c r="H457" s="41" t="s">
        <v>69</v>
      </c>
      <c r="I457" s="37" t="s">
        <v>4695</v>
      </c>
      <c r="J457" s="47" t="s">
        <v>118</v>
      </c>
    </row>
    <row r="458" spans="1:10" x14ac:dyDescent="0.3">
      <c r="A458" s="47" t="s">
        <v>1960</v>
      </c>
      <c r="B458" s="58" t="s">
        <v>1046</v>
      </c>
      <c r="C458" s="4" t="s">
        <v>1041</v>
      </c>
      <c r="D458" s="4" t="s">
        <v>1047</v>
      </c>
      <c r="E458" s="52" t="s">
        <v>1476</v>
      </c>
      <c r="F458" s="52" t="s">
        <v>113</v>
      </c>
      <c r="G458" s="46" t="s">
        <v>1777</v>
      </c>
      <c r="H458" s="30" t="s">
        <v>146</v>
      </c>
      <c r="I458" s="37" t="b">
        <v>1</v>
      </c>
      <c r="J458" s="47" t="s">
        <v>118</v>
      </c>
    </row>
    <row r="459" spans="1:10" x14ac:dyDescent="0.3">
      <c r="A459" s="47" t="s">
        <v>1961</v>
      </c>
      <c r="B459" s="58" t="s">
        <v>1046</v>
      </c>
      <c r="C459" s="4" t="s">
        <v>1041</v>
      </c>
      <c r="D459" s="4" t="s">
        <v>1047</v>
      </c>
      <c r="E459" s="52" t="s">
        <v>1476</v>
      </c>
      <c r="F459" s="52" t="s">
        <v>113</v>
      </c>
      <c r="G459" s="48" t="s">
        <v>1539</v>
      </c>
      <c r="H459" s="48" t="s">
        <v>136</v>
      </c>
      <c r="I459" s="37" t="b">
        <v>0</v>
      </c>
      <c r="J459" s="47" t="s">
        <v>116</v>
      </c>
    </row>
    <row r="460" spans="1:10" x14ac:dyDescent="0.3">
      <c r="A460" s="47" t="s">
        <v>1962</v>
      </c>
      <c r="B460" s="59" t="s">
        <v>4683</v>
      </c>
      <c r="C460" s="4" t="s">
        <v>1041</v>
      </c>
      <c r="D460" s="4" t="s">
        <v>1049</v>
      </c>
      <c r="E460" s="52" t="s">
        <v>1476</v>
      </c>
      <c r="F460" s="52" t="s">
        <v>113</v>
      </c>
      <c r="G460" s="49" t="s">
        <v>110</v>
      </c>
      <c r="H460" s="49" t="s">
        <v>111</v>
      </c>
      <c r="I460" s="37" t="b">
        <v>1</v>
      </c>
      <c r="J460" s="47" t="s">
        <v>119</v>
      </c>
    </row>
    <row r="461" spans="1:10" x14ac:dyDescent="0.3">
      <c r="A461" s="47" t="s">
        <v>1963</v>
      </c>
      <c r="B461" s="59" t="s">
        <v>4683</v>
      </c>
      <c r="C461" s="4" t="s">
        <v>1041</v>
      </c>
      <c r="D461" s="4" t="s">
        <v>1049</v>
      </c>
      <c r="E461" s="52" t="s">
        <v>1476</v>
      </c>
      <c r="F461" s="52" t="s">
        <v>113</v>
      </c>
      <c r="G461" s="48" t="s">
        <v>1472</v>
      </c>
      <c r="H461" s="48" t="s">
        <v>101</v>
      </c>
      <c r="I461" s="37" t="b">
        <v>0</v>
      </c>
      <c r="J461" s="47" t="s">
        <v>116</v>
      </c>
    </row>
    <row r="462" spans="1:10" x14ac:dyDescent="0.3">
      <c r="A462" s="47" t="s">
        <v>1964</v>
      </c>
      <c r="B462" s="4" t="s">
        <v>1050</v>
      </c>
      <c r="C462" s="4" t="s">
        <v>1041</v>
      </c>
      <c r="D462" s="4" t="s">
        <v>1051</v>
      </c>
      <c r="E462" s="50" t="s">
        <v>1476</v>
      </c>
      <c r="F462" s="50" t="s">
        <v>113</v>
      </c>
      <c r="G462" s="70" t="s">
        <v>145</v>
      </c>
      <c r="H462" s="41" t="s">
        <v>146</v>
      </c>
      <c r="I462" s="37" t="b">
        <v>1</v>
      </c>
      <c r="J462" s="47" t="s">
        <v>118</v>
      </c>
    </row>
    <row r="463" spans="1:10" x14ac:dyDescent="0.3">
      <c r="A463" s="47" t="s">
        <v>1965</v>
      </c>
      <c r="B463" s="4" t="s">
        <v>1052</v>
      </c>
      <c r="C463" s="4" t="s">
        <v>1041</v>
      </c>
      <c r="D463" s="4" t="s">
        <v>1053</v>
      </c>
      <c r="E463" s="50" t="s">
        <v>1476</v>
      </c>
      <c r="F463" s="50" t="s">
        <v>113</v>
      </c>
      <c r="G463" s="48" t="s">
        <v>44</v>
      </c>
      <c r="H463" s="48" t="s">
        <v>45</v>
      </c>
      <c r="I463" s="37" t="b">
        <v>0</v>
      </c>
      <c r="J463" s="47" t="s">
        <v>116</v>
      </c>
    </row>
    <row r="464" spans="1:10" x14ac:dyDescent="0.3">
      <c r="A464" s="47" t="s">
        <v>1966</v>
      </c>
      <c r="B464" s="4" t="s">
        <v>1052</v>
      </c>
      <c r="C464" s="4" t="s">
        <v>1041</v>
      </c>
      <c r="D464" s="4" t="s">
        <v>1053</v>
      </c>
      <c r="E464" s="50" t="s">
        <v>1476</v>
      </c>
      <c r="F464" s="50" t="s">
        <v>113</v>
      </c>
      <c r="G464" s="49" t="s">
        <v>110</v>
      </c>
      <c r="H464" s="49" t="s">
        <v>111</v>
      </c>
      <c r="I464" s="37" t="b">
        <v>1</v>
      </c>
      <c r="J464" s="47" t="s">
        <v>119</v>
      </c>
    </row>
    <row r="465" spans="1:10" x14ac:dyDescent="0.3">
      <c r="A465" s="47" t="s">
        <v>1967</v>
      </c>
      <c r="B465" s="66" t="s">
        <v>1054</v>
      </c>
      <c r="C465" s="29" t="s">
        <v>1041</v>
      </c>
      <c r="D465" s="29" t="s">
        <v>1055</v>
      </c>
      <c r="E465" s="52" t="b">
        <v>0</v>
      </c>
      <c r="F465" s="52" t="s">
        <v>116</v>
      </c>
      <c r="G465" s="48" t="s">
        <v>44</v>
      </c>
      <c r="H465" s="48" t="s">
        <v>45</v>
      </c>
      <c r="I465" s="37" t="b">
        <v>0</v>
      </c>
      <c r="J465" s="47" t="s">
        <v>116</v>
      </c>
    </row>
    <row r="466" spans="1:10" x14ac:dyDescent="0.3">
      <c r="A466" s="47" t="s">
        <v>1968</v>
      </c>
      <c r="B466" s="66" t="s">
        <v>1054</v>
      </c>
      <c r="C466" s="29" t="s">
        <v>1041</v>
      </c>
      <c r="D466" s="29" t="s">
        <v>1055</v>
      </c>
      <c r="E466" s="52" t="b">
        <v>0</v>
      </c>
      <c r="F466" s="52" t="s">
        <v>116</v>
      </c>
      <c r="G466" s="46" t="s">
        <v>1777</v>
      </c>
      <c r="H466" s="30" t="s">
        <v>146</v>
      </c>
      <c r="I466" s="37" t="b">
        <v>1</v>
      </c>
      <c r="J466" s="47" t="s">
        <v>118</v>
      </c>
    </row>
    <row r="467" spans="1:10" x14ac:dyDescent="0.3">
      <c r="A467" s="47" t="s">
        <v>1969</v>
      </c>
      <c r="B467" s="66" t="s">
        <v>1054</v>
      </c>
      <c r="C467" s="29" t="s">
        <v>1041</v>
      </c>
      <c r="D467" s="29" t="s">
        <v>1055</v>
      </c>
      <c r="E467" s="52" t="b">
        <v>0</v>
      </c>
      <c r="F467" s="52" t="s">
        <v>116</v>
      </c>
      <c r="G467" s="46" t="s">
        <v>520</v>
      </c>
      <c r="H467" s="30" t="s">
        <v>521</v>
      </c>
      <c r="I467" s="37" t="b">
        <v>1</v>
      </c>
      <c r="J467" s="47" t="s">
        <v>118</v>
      </c>
    </row>
    <row r="468" spans="1:10" x14ac:dyDescent="0.3">
      <c r="A468" s="47" t="s">
        <v>1970</v>
      </c>
      <c r="B468" s="66" t="s">
        <v>1054</v>
      </c>
      <c r="C468" s="29" t="s">
        <v>1041</v>
      </c>
      <c r="D468" s="29" t="s">
        <v>1055</v>
      </c>
      <c r="E468" s="52" t="b">
        <v>0</v>
      </c>
      <c r="F468" s="52" t="s">
        <v>116</v>
      </c>
      <c r="G468" s="48" t="s">
        <v>88</v>
      </c>
      <c r="H468" s="48" t="s">
        <v>89</v>
      </c>
      <c r="I468" s="37" t="b">
        <v>0</v>
      </c>
      <c r="J468" s="47" t="s">
        <v>116</v>
      </c>
    </row>
    <row r="469" spans="1:10" x14ac:dyDescent="0.3">
      <c r="A469" s="47" t="s">
        <v>1971</v>
      </c>
      <c r="B469" s="66" t="s">
        <v>1054</v>
      </c>
      <c r="C469" s="29" t="s">
        <v>1041</v>
      </c>
      <c r="D469" s="29" t="s">
        <v>1055</v>
      </c>
      <c r="E469" s="52" t="b">
        <v>0</v>
      </c>
      <c r="F469" s="52" t="s">
        <v>116</v>
      </c>
      <c r="G469" s="49" t="s">
        <v>1548</v>
      </c>
      <c r="H469" s="49" t="s">
        <v>127</v>
      </c>
      <c r="I469" s="37" t="b">
        <v>1</v>
      </c>
      <c r="J469" s="47" t="s">
        <v>119</v>
      </c>
    </row>
    <row r="470" spans="1:10" x14ac:dyDescent="0.3">
      <c r="A470" s="47" t="s">
        <v>1972</v>
      </c>
      <c r="B470" s="66" t="s">
        <v>1054</v>
      </c>
      <c r="C470" s="29" t="s">
        <v>1041</v>
      </c>
      <c r="D470" s="29" t="s">
        <v>1055</v>
      </c>
      <c r="E470" s="52" t="b">
        <v>0</v>
      </c>
      <c r="F470" s="52" t="s">
        <v>116</v>
      </c>
      <c r="G470" s="49" t="s">
        <v>110</v>
      </c>
      <c r="H470" s="49" t="s">
        <v>111</v>
      </c>
      <c r="I470" s="37" t="b">
        <v>1</v>
      </c>
      <c r="J470" s="47" t="s">
        <v>119</v>
      </c>
    </row>
    <row r="471" spans="1:10" x14ac:dyDescent="0.3">
      <c r="A471" s="47" t="s">
        <v>1973</v>
      </c>
      <c r="B471" s="60" t="s">
        <v>1056</v>
      </c>
      <c r="C471" s="28" t="s">
        <v>1041</v>
      </c>
      <c r="D471" s="28" t="s">
        <v>1057</v>
      </c>
      <c r="E471" s="52" t="s">
        <v>1476</v>
      </c>
      <c r="F471" s="52" t="s">
        <v>114</v>
      </c>
      <c r="G471" s="46" t="s">
        <v>1777</v>
      </c>
      <c r="H471" s="30" t="s">
        <v>146</v>
      </c>
      <c r="I471" s="37" t="b">
        <v>1</v>
      </c>
      <c r="J471" s="47" t="s">
        <v>118</v>
      </c>
    </row>
    <row r="472" spans="1:10" x14ac:dyDescent="0.3">
      <c r="A472" s="47" t="s">
        <v>1974</v>
      </c>
      <c r="B472" s="60" t="s">
        <v>1056</v>
      </c>
      <c r="C472" s="28" t="s">
        <v>1041</v>
      </c>
      <c r="D472" s="28" t="s">
        <v>1057</v>
      </c>
      <c r="E472" s="52" t="s">
        <v>1476</v>
      </c>
      <c r="F472" s="52" t="s">
        <v>114</v>
      </c>
      <c r="G472" s="46" t="s">
        <v>520</v>
      </c>
      <c r="H472" s="30" t="s">
        <v>521</v>
      </c>
      <c r="I472" s="37" t="b">
        <v>1</v>
      </c>
      <c r="J472" s="47" t="s">
        <v>118</v>
      </c>
    </row>
    <row r="473" spans="1:10" x14ac:dyDescent="0.3">
      <c r="A473" s="47" t="s">
        <v>1975</v>
      </c>
      <c r="B473" s="60" t="s">
        <v>1056</v>
      </c>
      <c r="C473" s="28" t="s">
        <v>1041</v>
      </c>
      <c r="D473" s="28" t="s">
        <v>1057</v>
      </c>
      <c r="E473" s="52" t="s">
        <v>1476</v>
      </c>
      <c r="F473" s="52" t="s">
        <v>114</v>
      </c>
      <c r="G473" s="46" t="s">
        <v>98</v>
      </c>
      <c r="H473" s="46" t="s">
        <v>99</v>
      </c>
      <c r="I473" s="37" t="b">
        <v>1</v>
      </c>
      <c r="J473" s="47" t="s">
        <v>118</v>
      </c>
    </row>
    <row r="474" spans="1:10" x14ac:dyDescent="0.3">
      <c r="A474" s="47" t="s">
        <v>1976</v>
      </c>
      <c r="B474" s="60" t="s">
        <v>1056</v>
      </c>
      <c r="C474" s="28" t="s">
        <v>1041</v>
      </c>
      <c r="D474" s="28" t="s">
        <v>1057</v>
      </c>
      <c r="E474" s="52" t="s">
        <v>1476</v>
      </c>
      <c r="F474" s="52" t="s">
        <v>114</v>
      </c>
      <c r="G474" s="49" t="s">
        <v>76</v>
      </c>
      <c r="H474" s="49" t="s">
        <v>77</v>
      </c>
      <c r="I474" s="37" t="b">
        <v>1</v>
      </c>
      <c r="J474" s="47" t="s">
        <v>119</v>
      </c>
    </row>
    <row r="475" spans="1:10" x14ac:dyDescent="0.3">
      <c r="A475" s="47" t="s">
        <v>1977</v>
      </c>
      <c r="B475" s="60" t="s">
        <v>1056</v>
      </c>
      <c r="C475" s="28" t="s">
        <v>1041</v>
      </c>
      <c r="D475" s="28" t="s">
        <v>1057</v>
      </c>
      <c r="E475" s="52" t="s">
        <v>1476</v>
      </c>
      <c r="F475" s="52" t="s">
        <v>114</v>
      </c>
      <c r="G475" s="48" t="s">
        <v>34</v>
      </c>
      <c r="H475" s="48" t="s">
        <v>35</v>
      </c>
      <c r="I475" s="37" t="b">
        <v>0</v>
      </c>
      <c r="J475" s="47" t="s">
        <v>116</v>
      </c>
    </row>
    <row r="476" spans="1:10" x14ac:dyDescent="0.3">
      <c r="A476" s="47" t="s">
        <v>1978</v>
      </c>
      <c r="B476" s="60" t="s">
        <v>1056</v>
      </c>
      <c r="C476" s="28" t="s">
        <v>1041</v>
      </c>
      <c r="D476" s="28" t="s">
        <v>1057</v>
      </c>
      <c r="E476" s="52" t="s">
        <v>1476</v>
      </c>
      <c r="F476" s="52" t="s">
        <v>114</v>
      </c>
      <c r="G476" s="46" t="s">
        <v>72</v>
      </c>
      <c r="H476" s="46" t="s">
        <v>73</v>
      </c>
      <c r="I476" s="37" t="b">
        <v>1</v>
      </c>
      <c r="J476" s="47" t="s">
        <v>118</v>
      </c>
    </row>
    <row r="477" spans="1:10" x14ac:dyDescent="0.3">
      <c r="A477" s="47" t="s">
        <v>1979</v>
      </c>
      <c r="B477" s="61" t="s">
        <v>1058</v>
      </c>
      <c r="C477" s="29" t="s">
        <v>1041</v>
      </c>
      <c r="D477" s="29" t="s">
        <v>1059</v>
      </c>
      <c r="E477" s="52" t="s">
        <v>4682</v>
      </c>
      <c r="F477" s="52" t="s">
        <v>116</v>
      </c>
      <c r="G477" s="48" t="s">
        <v>44</v>
      </c>
      <c r="H477" s="48" t="s">
        <v>45</v>
      </c>
      <c r="I477" s="37" t="b">
        <v>0</v>
      </c>
      <c r="J477" s="47" t="s">
        <v>116</v>
      </c>
    </row>
    <row r="478" spans="1:10" x14ac:dyDescent="0.3">
      <c r="A478" s="47" t="s">
        <v>1980</v>
      </c>
      <c r="B478" s="61" t="s">
        <v>1058</v>
      </c>
      <c r="C478" s="29" t="s">
        <v>1041</v>
      </c>
      <c r="D478" s="29" t="s">
        <v>1059</v>
      </c>
      <c r="E478" s="52" t="s">
        <v>4682</v>
      </c>
      <c r="F478" s="52" t="s">
        <v>116</v>
      </c>
      <c r="G478" s="49" t="s">
        <v>110</v>
      </c>
      <c r="H478" s="49" t="s">
        <v>111</v>
      </c>
      <c r="I478" s="37" t="b">
        <v>1</v>
      </c>
      <c r="J478" s="47" t="s">
        <v>119</v>
      </c>
    </row>
    <row r="479" spans="1:10" x14ac:dyDescent="0.3">
      <c r="A479" s="47" t="s">
        <v>1981</v>
      </c>
      <c r="B479" s="61" t="s">
        <v>1058</v>
      </c>
      <c r="C479" s="29" t="s">
        <v>1041</v>
      </c>
      <c r="D479" s="29" t="s">
        <v>1059</v>
      </c>
      <c r="E479" s="52" t="s">
        <v>4682</v>
      </c>
      <c r="F479" s="52" t="s">
        <v>116</v>
      </c>
      <c r="G479" s="48" t="s">
        <v>1472</v>
      </c>
      <c r="H479" s="48" t="s">
        <v>101</v>
      </c>
      <c r="I479" s="37" t="b">
        <v>0</v>
      </c>
      <c r="J479" s="47" t="s">
        <v>116</v>
      </c>
    </row>
    <row r="480" spans="1:10" x14ac:dyDescent="0.3">
      <c r="A480" s="47" t="s">
        <v>1982</v>
      </c>
      <c r="B480" s="4" t="s">
        <v>1060</v>
      </c>
      <c r="C480" s="4" t="s">
        <v>1041</v>
      </c>
      <c r="D480" s="4" t="s">
        <v>1061</v>
      </c>
      <c r="E480" s="50" t="s">
        <v>1476</v>
      </c>
      <c r="F480" s="50" t="s">
        <v>113</v>
      </c>
      <c r="G480" s="46" t="s">
        <v>2017</v>
      </c>
      <c r="H480" s="30" t="s">
        <v>556</v>
      </c>
      <c r="I480" s="37" t="b">
        <v>1</v>
      </c>
      <c r="J480" s="47" t="s">
        <v>118</v>
      </c>
    </row>
    <row r="481" spans="1:10" x14ac:dyDescent="0.3">
      <c r="A481" s="47" t="s">
        <v>1983</v>
      </c>
      <c r="B481" s="25" t="s">
        <v>1062</v>
      </c>
      <c r="C481" s="25" t="s">
        <v>1041</v>
      </c>
      <c r="D481" s="25" t="s">
        <v>1063</v>
      </c>
      <c r="E481" s="50" t="s">
        <v>1476</v>
      </c>
      <c r="F481" s="50" t="s">
        <v>115</v>
      </c>
      <c r="G481" s="46" t="s">
        <v>4712</v>
      </c>
      <c r="H481" s="41" t="s">
        <v>87</v>
      </c>
      <c r="I481" s="37" t="s">
        <v>4695</v>
      </c>
      <c r="J481" s="47" t="s">
        <v>4713</v>
      </c>
    </row>
    <row r="482" spans="1:10" x14ac:dyDescent="0.3">
      <c r="A482" s="47" t="s">
        <v>1984</v>
      </c>
      <c r="B482" s="4" t="s">
        <v>1064</v>
      </c>
      <c r="C482" s="4" t="s">
        <v>1041</v>
      </c>
      <c r="D482" s="4" t="s">
        <v>1065</v>
      </c>
      <c r="E482" s="50" t="s">
        <v>1476</v>
      </c>
      <c r="F482" s="50" t="s">
        <v>113</v>
      </c>
      <c r="G482" s="46" t="s">
        <v>2017</v>
      </c>
      <c r="H482" s="30" t="s">
        <v>556</v>
      </c>
      <c r="I482" s="37" t="b">
        <v>1</v>
      </c>
      <c r="J482" s="47" t="s">
        <v>118</v>
      </c>
    </row>
    <row r="483" spans="1:10" x14ac:dyDescent="0.3">
      <c r="A483" s="47" t="s">
        <v>1985</v>
      </c>
      <c r="B483" s="58" t="s">
        <v>1066</v>
      </c>
      <c r="C483" s="4" t="s">
        <v>1041</v>
      </c>
      <c r="D483" s="4" t="s">
        <v>1067</v>
      </c>
      <c r="E483" s="52" t="s">
        <v>1476</v>
      </c>
      <c r="F483" s="52" t="s">
        <v>113</v>
      </c>
      <c r="G483" s="48" t="s">
        <v>44</v>
      </c>
      <c r="H483" s="48" t="s">
        <v>45</v>
      </c>
      <c r="I483" s="37" t="b">
        <v>0</v>
      </c>
      <c r="J483" s="47" t="s">
        <v>116</v>
      </c>
    </row>
    <row r="484" spans="1:10" x14ac:dyDescent="0.3">
      <c r="A484" s="47" t="s">
        <v>1986</v>
      </c>
      <c r="B484" s="58" t="s">
        <v>1066</v>
      </c>
      <c r="C484" s="4" t="s">
        <v>1041</v>
      </c>
      <c r="D484" s="4" t="s">
        <v>1067</v>
      </c>
      <c r="E484" s="52" t="s">
        <v>1476</v>
      </c>
      <c r="F484" s="52" t="s">
        <v>113</v>
      </c>
      <c r="G484" s="46" t="s">
        <v>1777</v>
      </c>
      <c r="H484" s="30" t="s">
        <v>146</v>
      </c>
      <c r="I484" s="37" t="b">
        <v>1</v>
      </c>
      <c r="J484" s="47" t="s">
        <v>118</v>
      </c>
    </row>
    <row r="485" spans="1:10" x14ac:dyDescent="0.3">
      <c r="A485" s="47" t="s">
        <v>1987</v>
      </c>
      <c r="B485" s="58" t="s">
        <v>1066</v>
      </c>
      <c r="C485" s="4" t="s">
        <v>1041</v>
      </c>
      <c r="D485" s="4" t="s">
        <v>1067</v>
      </c>
      <c r="E485" s="52" t="s">
        <v>1476</v>
      </c>
      <c r="F485" s="52" t="s">
        <v>113</v>
      </c>
      <c r="G485" s="48" t="s">
        <v>88</v>
      </c>
      <c r="H485" s="48" t="s">
        <v>89</v>
      </c>
      <c r="I485" s="37" t="b">
        <v>0</v>
      </c>
      <c r="J485" s="47" t="s">
        <v>116</v>
      </c>
    </row>
    <row r="486" spans="1:10" x14ac:dyDescent="0.3">
      <c r="A486" s="47" t="s">
        <v>1988</v>
      </c>
      <c r="B486" s="4" t="s">
        <v>1068</v>
      </c>
      <c r="C486" s="4" t="s">
        <v>1041</v>
      </c>
      <c r="D486" s="4" t="s">
        <v>1069</v>
      </c>
      <c r="E486" s="50" t="s">
        <v>1476</v>
      </c>
      <c r="F486" s="50" t="s">
        <v>113</v>
      </c>
      <c r="G486" s="46" t="s">
        <v>145</v>
      </c>
      <c r="H486" s="41" t="s">
        <v>146</v>
      </c>
      <c r="I486" s="37" t="b">
        <v>1</v>
      </c>
      <c r="J486" s="47" t="s">
        <v>118</v>
      </c>
    </row>
    <row r="487" spans="1:10" x14ac:dyDescent="0.3">
      <c r="A487" s="47" t="s">
        <v>1989</v>
      </c>
      <c r="B487" s="4" t="s">
        <v>1068</v>
      </c>
      <c r="C487" s="4" t="s">
        <v>1041</v>
      </c>
      <c r="D487" s="4" t="s">
        <v>1069</v>
      </c>
      <c r="E487" s="50" t="s">
        <v>1476</v>
      </c>
      <c r="F487" s="50" t="s">
        <v>113</v>
      </c>
      <c r="G487" s="48" t="s">
        <v>135</v>
      </c>
      <c r="H487" s="73" t="s">
        <v>136</v>
      </c>
      <c r="I487" s="37" t="b">
        <v>0</v>
      </c>
      <c r="J487" s="47" t="s">
        <v>4687</v>
      </c>
    </row>
    <row r="488" spans="1:10" ht="17.25" thickBot="1" x14ac:dyDescent="0.35">
      <c r="A488" s="47" t="s">
        <v>1990</v>
      </c>
      <c r="B488" s="23" t="s">
        <v>1070</v>
      </c>
      <c r="C488" s="23" t="s">
        <v>1041</v>
      </c>
      <c r="D488" s="23" t="s">
        <v>1071</v>
      </c>
      <c r="E488" s="50" t="s">
        <v>1476</v>
      </c>
      <c r="F488" s="50" t="s">
        <v>113</v>
      </c>
      <c r="G488" s="46" t="s">
        <v>4714</v>
      </c>
      <c r="H488" s="41" t="s">
        <v>143</v>
      </c>
      <c r="I488" s="37" t="s">
        <v>4697</v>
      </c>
      <c r="J488" s="47" t="s">
        <v>118</v>
      </c>
    </row>
    <row r="489" spans="1:10" x14ac:dyDescent="0.3">
      <c r="A489" s="47" t="s">
        <v>1991</v>
      </c>
      <c r="B489" s="32" t="s">
        <v>1072</v>
      </c>
      <c r="C489" s="32" t="s">
        <v>1073</v>
      </c>
      <c r="D489" s="32" t="s">
        <v>1074</v>
      </c>
      <c r="E489" s="50" t="s">
        <v>1476</v>
      </c>
      <c r="F489" s="50" t="s">
        <v>114</v>
      </c>
      <c r="G489" s="46" t="s">
        <v>98</v>
      </c>
      <c r="H489" s="46" t="s">
        <v>99</v>
      </c>
      <c r="I489" s="37" t="b">
        <v>1</v>
      </c>
      <c r="J489" s="47" t="s">
        <v>118</v>
      </c>
    </row>
    <row r="490" spans="1:10" x14ac:dyDescent="0.3">
      <c r="A490" s="47" t="s">
        <v>1992</v>
      </c>
      <c r="B490" s="62" t="s">
        <v>1075</v>
      </c>
      <c r="C490" s="28" t="s">
        <v>1073</v>
      </c>
      <c r="D490" s="28" t="s">
        <v>1076</v>
      </c>
      <c r="E490" s="52" t="s">
        <v>1476</v>
      </c>
      <c r="F490" s="52" t="s">
        <v>114</v>
      </c>
      <c r="G490" s="46" t="s">
        <v>84</v>
      </c>
      <c r="H490" s="46" t="s">
        <v>85</v>
      </c>
      <c r="I490" s="37" t="b">
        <v>1</v>
      </c>
      <c r="J490" s="47" t="s">
        <v>118</v>
      </c>
    </row>
    <row r="491" spans="1:10" x14ac:dyDescent="0.3">
      <c r="A491" s="47" t="s">
        <v>1993</v>
      </c>
      <c r="B491" s="62" t="s">
        <v>1075</v>
      </c>
      <c r="C491" s="28" t="s">
        <v>1073</v>
      </c>
      <c r="D491" s="28" t="s">
        <v>1076</v>
      </c>
      <c r="E491" s="52" t="s">
        <v>1476</v>
      </c>
      <c r="F491" s="52" t="s">
        <v>114</v>
      </c>
      <c r="G491" s="49" t="s">
        <v>1524</v>
      </c>
      <c r="H491" s="49" t="s">
        <v>134</v>
      </c>
      <c r="I491" s="37" t="b">
        <v>1</v>
      </c>
      <c r="J491" s="47" t="s">
        <v>119</v>
      </c>
    </row>
    <row r="492" spans="1:10" x14ac:dyDescent="0.3">
      <c r="A492" s="47" t="s">
        <v>1994</v>
      </c>
      <c r="B492" s="28" t="s">
        <v>1077</v>
      </c>
      <c r="C492" s="28" t="s">
        <v>1073</v>
      </c>
      <c r="D492" s="28" t="s">
        <v>1078</v>
      </c>
      <c r="E492" s="50" t="s">
        <v>1476</v>
      </c>
      <c r="F492" s="50" t="s">
        <v>114</v>
      </c>
      <c r="G492" s="46" t="s">
        <v>98</v>
      </c>
      <c r="H492" s="46" t="s">
        <v>99</v>
      </c>
      <c r="I492" s="37" t="b">
        <v>1</v>
      </c>
      <c r="J492" s="47" t="s">
        <v>118</v>
      </c>
    </row>
    <row r="493" spans="1:10" x14ac:dyDescent="0.3">
      <c r="A493" s="47" t="s">
        <v>1995</v>
      </c>
      <c r="B493" s="28" t="s">
        <v>1079</v>
      </c>
      <c r="C493" s="28" t="s">
        <v>1073</v>
      </c>
      <c r="D493" s="28" t="s">
        <v>1080</v>
      </c>
      <c r="E493" s="50" t="s">
        <v>1476</v>
      </c>
      <c r="F493" s="50" t="s">
        <v>114</v>
      </c>
      <c r="G493" s="46" t="s">
        <v>98</v>
      </c>
      <c r="H493" s="46" t="s">
        <v>99</v>
      </c>
      <c r="I493" s="37" t="b">
        <v>1</v>
      </c>
      <c r="J493" s="47" t="s">
        <v>118</v>
      </c>
    </row>
    <row r="494" spans="1:10" x14ac:dyDescent="0.3">
      <c r="A494" s="47" t="s">
        <v>1996</v>
      </c>
      <c r="B494" s="62" t="s">
        <v>1081</v>
      </c>
      <c r="C494" s="28" t="s">
        <v>1073</v>
      </c>
      <c r="D494" s="28" t="s">
        <v>1082</v>
      </c>
      <c r="E494" s="52" t="s">
        <v>1476</v>
      </c>
      <c r="F494" s="52" t="s">
        <v>114</v>
      </c>
      <c r="G494" s="46" t="s">
        <v>98</v>
      </c>
      <c r="H494" s="46" t="s">
        <v>99</v>
      </c>
      <c r="I494" s="37" t="b">
        <v>1</v>
      </c>
      <c r="J494" s="47" t="s">
        <v>118</v>
      </c>
    </row>
    <row r="495" spans="1:10" x14ac:dyDescent="0.3">
      <c r="A495" s="47" t="s">
        <v>1997</v>
      </c>
      <c r="B495" s="62" t="s">
        <v>1081</v>
      </c>
      <c r="C495" s="28" t="s">
        <v>1073</v>
      </c>
      <c r="D495" s="28" t="s">
        <v>1082</v>
      </c>
      <c r="E495" s="52" t="s">
        <v>1476</v>
      </c>
      <c r="F495" s="52" t="s">
        <v>114</v>
      </c>
      <c r="G495" s="46" t="s">
        <v>70</v>
      </c>
      <c r="H495" s="46" t="s">
        <v>71</v>
      </c>
      <c r="I495" s="37" t="b">
        <v>1</v>
      </c>
      <c r="J495" s="47" t="s">
        <v>118</v>
      </c>
    </row>
    <row r="496" spans="1:10" x14ac:dyDescent="0.3">
      <c r="A496" s="47" t="s">
        <v>1998</v>
      </c>
      <c r="B496" s="60" t="s">
        <v>4684</v>
      </c>
      <c r="C496" s="28" t="s">
        <v>4685</v>
      </c>
      <c r="D496" s="28" t="s">
        <v>2034</v>
      </c>
      <c r="E496" s="52" t="s">
        <v>1476</v>
      </c>
      <c r="F496" s="52" t="s">
        <v>114</v>
      </c>
      <c r="G496" s="46" t="s">
        <v>98</v>
      </c>
      <c r="H496" s="46" t="s">
        <v>99</v>
      </c>
      <c r="I496" s="37" t="b">
        <v>1</v>
      </c>
      <c r="J496" s="47" t="s">
        <v>118</v>
      </c>
    </row>
    <row r="497" spans="1:10" x14ac:dyDescent="0.3">
      <c r="A497" s="47" t="s">
        <v>1999</v>
      </c>
      <c r="B497" s="60" t="s">
        <v>4684</v>
      </c>
      <c r="C497" s="28" t="s">
        <v>1073</v>
      </c>
      <c r="D497" s="28" t="s">
        <v>2034</v>
      </c>
      <c r="E497" s="52" t="s">
        <v>1476</v>
      </c>
      <c r="F497" s="52" t="s">
        <v>114</v>
      </c>
      <c r="G497" s="33" t="s">
        <v>2036</v>
      </c>
      <c r="H497" s="68" t="s">
        <v>125</v>
      </c>
      <c r="I497" s="37" t="s">
        <v>2037</v>
      </c>
      <c r="J497" s="47"/>
    </row>
    <row r="498" spans="1:10" x14ac:dyDescent="0.3">
      <c r="A498" s="47" t="s">
        <v>2000</v>
      </c>
      <c r="B498" s="28" t="s">
        <v>2039</v>
      </c>
      <c r="C498" s="28" t="s">
        <v>1073</v>
      </c>
      <c r="D498" s="28" t="s">
        <v>2040</v>
      </c>
      <c r="E498" s="50" t="s">
        <v>1476</v>
      </c>
      <c r="F498" s="50" t="s">
        <v>114</v>
      </c>
      <c r="G498" s="46" t="s">
        <v>98</v>
      </c>
      <c r="H498" s="46" t="s">
        <v>99</v>
      </c>
      <c r="I498" s="37" t="b">
        <v>1</v>
      </c>
      <c r="J498" s="47" t="s">
        <v>118</v>
      </c>
    </row>
    <row r="499" spans="1:10" x14ac:dyDescent="0.3">
      <c r="A499" s="47" t="s">
        <v>2001</v>
      </c>
      <c r="B499" s="28" t="s">
        <v>2042</v>
      </c>
      <c r="C499" s="28" t="s">
        <v>1073</v>
      </c>
      <c r="D499" s="28" t="s">
        <v>2043</v>
      </c>
      <c r="E499" s="50" t="s">
        <v>1476</v>
      </c>
      <c r="F499" s="50" t="s">
        <v>114</v>
      </c>
      <c r="G499" s="46" t="s">
        <v>98</v>
      </c>
      <c r="H499" s="46" t="s">
        <v>99</v>
      </c>
      <c r="I499" s="37" t="b">
        <v>1</v>
      </c>
      <c r="J499" s="47" t="s">
        <v>118</v>
      </c>
    </row>
    <row r="500" spans="1:10" x14ac:dyDescent="0.3">
      <c r="A500" s="47" t="s">
        <v>2002</v>
      </c>
      <c r="B500" s="28" t="s">
        <v>2045</v>
      </c>
      <c r="C500" s="28" t="s">
        <v>1073</v>
      </c>
      <c r="D500" s="28" t="s">
        <v>2046</v>
      </c>
      <c r="E500" s="50" t="s">
        <v>1476</v>
      </c>
      <c r="F500" s="50" t="s">
        <v>114</v>
      </c>
      <c r="G500" s="46" t="s">
        <v>98</v>
      </c>
      <c r="H500" s="46" t="s">
        <v>99</v>
      </c>
      <c r="I500" s="37" t="b">
        <v>1</v>
      </c>
      <c r="J500" s="47" t="s">
        <v>118</v>
      </c>
    </row>
    <row r="501" spans="1:10" x14ac:dyDescent="0.3">
      <c r="A501" s="47" t="s">
        <v>2003</v>
      </c>
      <c r="B501" s="62" t="s">
        <v>2048</v>
      </c>
      <c r="C501" s="28" t="s">
        <v>1073</v>
      </c>
      <c r="D501" s="28" t="s">
        <v>2049</v>
      </c>
      <c r="E501" s="52" t="s">
        <v>1476</v>
      </c>
      <c r="F501" s="52" t="s">
        <v>114</v>
      </c>
      <c r="G501" s="46" t="s">
        <v>520</v>
      </c>
      <c r="H501" s="30" t="s">
        <v>521</v>
      </c>
      <c r="I501" s="37" t="b">
        <v>1</v>
      </c>
      <c r="J501" s="47" t="s">
        <v>118</v>
      </c>
    </row>
    <row r="502" spans="1:10" x14ac:dyDescent="0.3">
      <c r="A502" s="47" t="s">
        <v>2004</v>
      </c>
      <c r="B502" s="62" t="s">
        <v>2048</v>
      </c>
      <c r="C502" s="28" t="s">
        <v>1073</v>
      </c>
      <c r="D502" s="28" t="s">
        <v>2049</v>
      </c>
      <c r="E502" s="52" t="s">
        <v>1476</v>
      </c>
      <c r="F502" s="52" t="s">
        <v>114</v>
      </c>
      <c r="G502" s="46" t="s">
        <v>98</v>
      </c>
      <c r="H502" s="46" t="s">
        <v>99</v>
      </c>
      <c r="I502" s="37" t="b">
        <v>1</v>
      </c>
      <c r="J502" s="47" t="s">
        <v>118</v>
      </c>
    </row>
    <row r="503" spans="1:10" x14ac:dyDescent="0.3">
      <c r="A503" s="47" t="s">
        <v>2005</v>
      </c>
      <c r="B503" s="62" t="s">
        <v>2048</v>
      </c>
      <c r="C503" s="28" t="s">
        <v>1073</v>
      </c>
      <c r="D503" s="28" t="s">
        <v>2049</v>
      </c>
      <c r="E503" s="52" t="s">
        <v>1476</v>
      </c>
      <c r="F503" s="52" t="s">
        <v>114</v>
      </c>
      <c r="G503" s="49" t="s">
        <v>76</v>
      </c>
      <c r="H503" s="49" t="s">
        <v>77</v>
      </c>
      <c r="I503" s="37" t="b">
        <v>1</v>
      </c>
      <c r="J503" s="47" t="s">
        <v>119</v>
      </c>
    </row>
    <row r="504" spans="1:10" x14ac:dyDescent="0.3">
      <c r="A504" s="47" t="s">
        <v>2006</v>
      </c>
      <c r="B504" s="60" t="s">
        <v>2053</v>
      </c>
      <c r="C504" s="28" t="s">
        <v>1073</v>
      </c>
      <c r="D504" s="28" t="s">
        <v>2054</v>
      </c>
      <c r="E504" s="52" t="s">
        <v>1476</v>
      </c>
      <c r="F504" s="52" t="s">
        <v>114</v>
      </c>
      <c r="G504" s="46" t="s">
        <v>98</v>
      </c>
      <c r="H504" s="46" t="s">
        <v>99</v>
      </c>
      <c r="I504" s="37" t="b">
        <v>1</v>
      </c>
      <c r="J504" s="47" t="s">
        <v>118</v>
      </c>
    </row>
    <row r="505" spans="1:10" x14ac:dyDescent="0.3">
      <c r="A505" s="47" t="s">
        <v>2007</v>
      </c>
      <c r="B505" s="60" t="s">
        <v>2053</v>
      </c>
      <c r="C505" s="28" t="s">
        <v>1073</v>
      </c>
      <c r="D505" s="28" t="s">
        <v>2054</v>
      </c>
      <c r="E505" s="52" t="s">
        <v>1476</v>
      </c>
      <c r="F505" s="52" t="s">
        <v>114</v>
      </c>
      <c r="G505" s="49" t="s">
        <v>76</v>
      </c>
      <c r="H505" s="49" t="s">
        <v>77</v>
      </c>
      <c r="I505" s="37" t="b">
        <v>1</v>
      </c>
      <c r="J505" s="47" t="s">
        <v>119</v>
      </c>
    </row>
    <row r="506" spans="1:10" x14ac:dyDescent="0.3">
      <c r="A506" s="47" t="s">
        <v>2008</v>
      </c>
      <c r="B506" s="60" t="s">
        <v>2057</v>
      </c>
      <c r="C506" s="28" t="s">
        <v>1073</v>
      </c>
      <c r="D506" s="28" t="s">
        <v>2058</v>
      </c>
      <c r="E506" s="52" t="s">
        <v>1476</v>
      </c>
      <c r="F506" s="52" t="s">
        <v>114</v>
      </c>
      <c r="G506" s="46" t="s">
        <v>520</v>
      </c>
      <c r="H506" s="30" t="s">
        <v>521</v>
      </c>
      <c r="I506" s="37" t="b">
        <v>1</v>
      </c>
      <c r="J506" s="47" t="s">
        <v>118</v>
      </c>
    </row>
    <row r="507" spans="1:10" x14ac:dyDescent="0.3">
      <c r="A507" s="47" t="s">
        <v>2009</v>
      </c>
      <c r="B507" s="60" t="s">
        <v>2057</v>
      </c>
      <c r="C507" s="28" t="s">
        <v>1073</v>
      </c>
      <c r="D507" s="28" t="s">
        <v>2058</v>
      </c>
      <c r="E507" s="52" t="s">
        <v>1476</v>
      </c>
      <c r="F507" s="52" t="s">
        <v>114</v>
      </c>
      <c r="G507" s="46" t="s">
        <v>98</v>
      </c>
      <c r="H507" s="46" t="s">
        <v>99</v>
      </c>
      <c r="I507" s="37" t="b">
        <v>1</v>
      </c>
      <c r="J507" s="47" t="s">
        <v>118</v>
      </c>
    </row>
    <row r="508" spans="1:10" x14ac:dyDescent="0.3">
      <c r="A508" s="47" t="s">
        <v>2010</v>
      </c>
      <c r="B508" s="55" t="s">
        <v>2061</v>
      </c>
      <c r="C508" s="28" t="s">
        <v>1073</v>
      </c>
      <c r="D508" s="28" t="s">
        <v>2062</v>
      </c>
      <c r="E508" s="52" t="s">
        <v>1476</v>
      </c>
      <c r="F508" s="52" t="s">
        <v>114</v>
      </c>
      <c r="G508" s="46" t="s">
        <v>520</v>
      </c>
      <c r="H508" s="30" t="s">
        <v>521</v>
      </c>
      <c r="I508" s="37" t="b">
        <v>1</v>
      </c>
      <c r="J508" s="47" t="s">
        <v>118</v>
      </c>
    </row>
    <row r="509" spans="1:10" x14ac:dyDescent="0.3">
      <c r="A509" s="47" t="s">
        <v>2011</v>
      </c>
      <c r="B509" s="55" t="s">
        <v>2061</v>
      </c>
      <c r="C509" s="28" t="s">
        <v>1073</v>
      </c>
      <c r="D509" s="28" t="s">
        <v>2062</v>
      </c>
      <c r="E509" s="52" t="s">
        <v>1476</v>
      </c>
      <c r="F509" s="52" t="s">
        <v>114</v>
      </c>
      <c r="G509" s="46" t="s">
        <v>98</v>
      </c>
      <c r="H509" s="46" t="s">
        <v>99</v>
      </c>
      <c r="I509" s="37" t="b">
        <v>1</v>
      </c>
      <c r="J509" s="47" t="s">
        <v>118</v>
      </c>
    </row>
    <row r="510" spans="1:10" x14ac:dyDescent="0.3">
      <c r="A510" s="47" t="s">
        <v>2012</v>
      </c>
      <c r="B510" s="55" t="s">
        <v>2061</v>
      </c>
      <c r="C510" s="28" t="s">
        <v>1073</v>
      </c>
      <c r="D510" s="28" t="s">
        <v>2062</v>
      </c>
      <c r="E510" s="52" t="s">
        <v>1476</v>
      </c>
      <c r="F510" s="52" t="s">
        <v>114</v>
      </c>
      <c r="G510" s="33" t="s">
        <v>2036</v>
      </c>
      <c r="H510" s="68" t="s">
        <v>125</v>
      </c>
      <c r="I510" s="37" t="s">
        <v>2037</v>
      </c>
      <c r="J510" s="47"/>
    </row>
    <row r="511" spans="1:10" x14ac:dyDescent="0.3">
      <c r="A511" s="47" t="s">
        <v>2013</v>
      </c>
      <c r="B511" s="55" t="s">
        <v>2066</v>
      </c>
      <c r="C511" s="28" t="s">
        <v>1073</v>
      </c>
      <c r="D511" s="28" t="s">
        <v>2067</v>
      </c>
      <c r="E511" s="52" t="s">
        <v>1476</v>
      </c>
      <c r="F511" s="52" t="s">
        <v>114</v>
      </c>
      <c r="G511" s="46" t="s">
        <v>1485</v>
      </c>
      <c r="H511" s="46" t="s">
        <v>143</v>
      </c>
      <c r="I511" s="37" t="b">
        <v>1</v>
      </c>
      <c r="J511" s="47" t="s">
        <v>118</v>
      </c>
    </row>
    <row r="512" spans="1:10" x14ac:dyDescent="0.3">
      <c r="A512" s="47" t="s">
        <v>2014</v>
      </c>
      <c r="B512" s="55" t="s">
        <v>2066</v>
      </c>
      <c r="C512" s="28" t="s">
        <v>1073</v>
      </c>
      <c r="D512" s="28" t="s">
        <v>2067</v>
      </c>
      <c r="E512" s="52" t="s">
        <v>1476</v>
      </c>
      <c r="F512" s="52" t="s">
        <v>114</v>
      </c>
      <c r="G512" s="46" t="s">
        <v>520</v>
      </c>
      <c r="H512" s="30" t="s">
        <v>521</v>
      </c>
      <c r="I512" s="37" t="b">
        <v>1</v>
      </c>
      <c r="J512" s="47" t="s">
        <v>118</v>
      </c>
    </row>
    <row r="513" spans="1:10" x14ac:dyDescent="0.3">
      <c r="A513" s="47" t="s">
        <v>2015</v>
      </c>
      <c r="B513" s="55" t="s">
        <v>2066</v>
      </c>
      <c r="C513" s="28" t="s">
        <v>1073</v>
      </c>
      <c r="D513" s="28" t="s">
        <v>2067</v>
      </c>
      <c r="E513" s="52" t="s">
        <v>1476</v>
      </c>
      <c r="F513" s="52" t="s">
        <v>114</v>
      </c>
      <c r="G513" s="46" t="s">
        <v>98</v>
      </c>
      <c r="H513" s="46" t="s">
        <v>99</v>
      </c>
      <c r="I513" s="37" t="b">
        <v>1</v>
      </c>
      <c r="J513" s="47" t="s">
        <v>118</v>
      </c>
    </row>
    <row r="514" spans="1:10" ht="17.25" thickBot="1" x14ac:dyDescent="0.35">
      <c r="A514" s="47" t="s">
        <v>2016</v>
      </c>
      <c r="B514" s="55" t="s">
        <v>2073</v>
      </c>
      <c r="C514" s="34" t="s">
        <v>1073</v>
      </c>
      <c r="D514" s="34" t="s">
        <v>2074</v>
      </c>
      <c r="E514" s="52" t="s">
        <v>1476</v>
      </c>
      <c r="F514" s="52" t="s">
        <v>114</v>
      </c>
      <c r="G514" s="46" t="s">
        <v>98</v>
      </c>
      <c r="H514" s="46" t="s">
        <v>99</v>
      </c>
      <c r="I514" s="37" t="b">
        <v>1</v>
      </c>
      <c r="J514" s="47" t="s">
        <v>118</v>
      </c>
    </row>
    <row r="515" spans="1:10" ht="17.25" thickBot="1" x14ac:dyDescent="0.35">
      <c r="A515" s="47" t="s">
        <v>2018</v>
      </c>
      <c r="B515" s="55" t="s">
        <v>2073</v>
      </c>
      <c r="C515" s="34" t="s">
        <v>1073</v>
      </c>
      <c r="D515" s="34" t="s">
        <v>2074</v>
      </c>
      <c r="E515" s="52" t="s">
        <v>1476</v>
      </c>
      <c r="F515" s="52" t="s">
        <v>114</v>
      </c>
      <c r="G515" s="46" t="s">
        <v>70</v>
      </c>
      <c r="H515" s="46" t="s">
        <v>71</v>
      </c>
      <c r="I515" s="37" t="b">
        <v>1</v>
      </c>
      <c r="J515" s="47" t="s">
        <v>118</v>
      </c>
    </row>
    <row r="516" spans="1:10" x14ac:dyDescent="0.3">
      <c r="A516" s="47" t="s">
        <v>2019</v>
      </c>
      <c r="B516" s="45" t="s">
        <v>2077</v>
      </c>
      <c r="C516" s="32" t="s">
        <v>1104</v>
      </c>
      <c r="D516" s="32" t="s">
        <v>2078</v>
      </c>
      <c r="E516" s="52" t="s">
        <v>1476</v>
      </c>
      <c r="F516" s="52" t="s">
        <v>114</v>
      </c>
      <c r="G516" s="46" t="s">
        <v>1777</v>
      </c>
      <c r="H516" s="30" t="s">
        <v>146</v>
      </c>
      <c r="I516" s="37" t="b">
        <v>1</v>
      </c>
      <c r="J516" s="47" t="s">
        <v>118</v>
      </c>
    </row>
    <row r="517" spans="1:10" x14ac:dyDescent="0.3">
      <c r="A517" s="47" t="s">
        <v>2020</v>
      </c>
      <c r="B517" s="45" t="s">
        <v>2080</v>
      </c>
      <c r="C517" s="28" t="s">
        <v>1104</v>
      </c>
      <c r="D517" s="28" t="s">
        <v>2081</v>
      </c>
      <c r="E517" s="50" t="s">
        <v>1476</v>
      </c>
      <c r="F517" s="50" t="s">
        <v>114</v>
      </c>
      <c r="G517" s="46" t="s">
        <v>98</v>
      </c>
      <c r="H517" s="46" t="s">
        <v>99</v>
      </c>
      <c r="I517" s="37" t="b">
        <v>1</v>
      </c>
      <c r="J517" s="47" t="s">
        <v>118</v>
      </c>
    </row>
    <row r="518" spans="1:10" x14ac:dyDescent="0.3">
      <c r="A518" s="47" t="s">
        <v>2021</v>
      </c>
      <c r="B518" s="55" t="s">
        <v>2083</v>
      </c>
      <c r="C518" s="28" t="s">
        <v>1104</v>
      </c>
      <c r="D518" s="28" t="s">
        <v>2084</v>
      </c>
      <c r="E518" s="52" t="s">
        <v>1476</v>
      </c>
      <c r="F518" s="52" t="s">
        <v>114</v>
      </c>
      <c r="G518" s="46" t="s">
        <v>2017</v>
      </c>
      <c r="H518" s="30" t="s">
        <v>556</v>
      </c>
      <c r="I518" s="37" t="b">
        <v>1</v>
      </c>
      <c r="J518" s="47" t="s">
        <v>118</v>
      </c>
    </row>
    <row r="519" spans="1:10" x14ac:dyDescent="0.3">
      <c r="A519" s="47" t="s">
        <v>2022</v>
      </c>
      <c r="B519" s="55" t="s">
        <v>2083</v>
      </c>
      <c r="C519" s="28" t="s">
        <v>1104</v>
      </c>
      <c r="D519" s="28" t="s">
        <v>2084</v>
      </c>
      <c r="E519" s="52" t="s">
        <v>1476</v>
      </c>
      <c r="F519" s="52" t="s">
        <v>114</v>
      </c>
      <c r="G519" s="46" t="s">
        <v>520</v>
      </c>
      <c r="H519" s="30" t="s">
        <v>521</v>
      </c>
      <c r="I519" s="37" t="b">
        <v>1</v>
      </c>
      <c r="J519" s="47" t="s">
        <v>118</v>
      </c>
    </row>
    <row r="520" spans="1:10" x14ac:dyDescent="0.3">
      <c r="A520" s="47" t="s">
        <v>2023</v>
      </c>
      <c r="B520" s="55" t="s">
        <v>2083</v>
      </c>
      <c r="C520" s="28" t="s">
        <v>1104</v>
      </c>
      <c r="D520" s="28" t="s">
        <v>2084</v>
      </c>
      <c r="E520" s="52" t="s">
        <v>1476</v>
      </c>
      <c r="F520" s="52" t="s">
        <v>114</v>
      </c>
      <c r="G520" s="46" t="s">
        <v>98</v>
      </c>
      <c r="H520" s="46" t="s">
        <v>99</v>
      </c>
      <c r="I520" s="37" t="b">
        <v>1</v>
      </c>
      <c r="J520" s="47" t="s">
        <v>118</v>
      </c>
    </row>
    <row r="521" spans="1:10" x14ac:dyDescent="0.3">
      <c r="A521" s="47" t="s">
        <v>2024</v>
      </c>
      <c r="B521" s="55" t="s">
        <v>2083</v>
      </c>
      <c r="C521" s="28" t="s">
        <v>1104</v>
      </c>
      <c r="D521" s="28" t="s">
        <v>2084</v>
      </c>
      <c r="E521" s="52" t="s">
        <v>1476</v>
      </c>
      <c r="F521" s="52" t="s">
        <v>114</v>
      </c>
      <c r="G521" s="49" t="s">
        <v>76</v>
      </c>
      <c r="H521" s="49" t="s">
        <v>77</v>
      </c>
      <c r="I521" s="37" t="b">
        <v>1</v>
      </c>
      <c r="J521" s="47" t="s">
        <v>119</v>
      </c>
    </row>
    <row r="522" spans="1:10" x14ac:dyDescent="0.3">
      <c r="A522" s="47" t="s">
        <v>2025</v>
      </c>
      <c r="B522" s="55" t="s">
        <v>2089</v>
      </c>
      <c r="C522" s="28" t="s">
        <v>1104</v>
      </c>
      <c r="D522" s="28" t="s">
        <v>2090</v>
      </c>
      <c r="E522" s="52" t="s">
        <v>1476</v>
      </c>
      <c r="F522" s="52" t="s">
        <v>114</v>
      </c>
      <c r="G522" s="46" t="s">
        <v>2017</v>
      </c>
      <c r="H522" s="30" t="s">
        <v>556</v>
      </c>
      <c r="I522" s="37" t="b">
        <v>1</v>
      </c>
      <c r="J522" s="47" t="s">
        <v>118</v>
      </c>
    </row>
    <row r="523" spans="1:10" x14ac:dyDescent="0.3">
      <c r="A523" s="47" t="s">
        <v>2026</v>
      </c>
      <c r="B523" s="55" t="s">
        <v>2089</v>
      </c>
      <c r="C523" s="28" t="s">
        <v>1104</v>
      </c>
      <c r="D523" s="28" t="s">
        <v>2090</v>
      </c>
      <c r="E523" s="52" t="s">
        <v>1476</v>
      </c>
      <c r="F523" s="52" t="s">
        <v>114</v>
      </c>
      <c r="G523" s="46" t="s">
        <v>98</v>
      </c>
      <c r="H523" s="46" t="s">
        <v>99</v>
      </c>
      <c r="I523" s="37" t="b">
        <v>1</v>
      </c>
      <c r="J523" s="47" t="s">
        <v>118</v>
      </c>
    </row>
    <row r="524" spans="1:10" x14ac:dyDescent="0.3">
      <c r="A524" s="47" t="s">
        <v>2027</v>
      </c>
      <c r="B524" s="48" t="s">
        <v>2093</v>
      </c>
      <c r="C524" s="29" t="s">
        <v>1104</v>
      </c>
      <c r="D524" s="29" t="s">
        <v>2094</v>
      </c>
      <c r="E524" s="50" t="b">
        <v>0</v>
      </c>
      <c r="F524" s="50" t="s">
        <v>116</v>
      </c>
      <c r="G524" s="49" t="s">
        <v>1524</v>
      </c>
      <c r="H524" s="49" t="s">
        <v>134</v>
      </c>
      <c r="I524" s="37" t="b">
        <v>1</v>
      </c>
      <c r="J524" s="47" t="s">
        <v>119</v>
      </c>
    </row>
    <row r="525" spans="1:10" x14ac:dyDescent="0.3">
      <c r="A525" s="47" t="s">
        <v>2028</v>
      </c>
      <c r="B525" s="55" t="s">
        <v>2096</v>
      </c>
      <c r="C525" s="28" t="s">
        <v>1104</v>
      </c>
      <c r="D525" s="28" t="s">
        <v>2097</v>
      </c>
      <c r="E525" s="52" t="s">
        <v>1476</v>
      </c>
      <c r="F525" s="52" t="s">
        <v>114</v>
      </c>
      <c r="G525" s="46" t="s">
        <v>2017</v>
      </c>
      <c r="H525" s="30" t="s">
        <v>556</v>
      </c>
      <c r="I525" s="37" t="b">
        <v>1</v>
      </c>
      <c r="J525" s="47" t="s">
        <v>118</v>
      </c>
    </row>
    <row r="526" spans="1:10" x14ac:dyDescent="0.3">
      <c r="A526" s="47" t="s">
        <v>2029</v>
      </c>
      <c r="B526" s="55" t="s">
        <v>2096</v>
      </c>
      <c r="C526" s="28" t="s">
        <v>1104</v>
      </c>
      <c r="D526" s="28" t="s">
        <v>2097</v>
      </c>
      <c r="E526" s="52" t="s">
        <v>1476</v>
      </c>
      <c r="F526" s="52" t="s">
        <v>114</v>
      </c>
      <c r="G526" s="46" t="s">
        <v>84</v>
      </c>
      <c r="H526" s="46" t="s">
        <v>85</v>
      </c>
      <c r="I526" s="37" t="b">
        <v>1</v>
      </c>
      <c r="J526" s="47" t="s">
        <v>118</v>
      </c>
    </row>
    <row r="527" spans="1:10" x14ac:dyDescent="0.3">
      <c r="A527" s="47" t="s">
        <v>2030</v>
      </c>
      <c r="B527" s="55" t="s">
        <v>2096</v>
      </c>
      <c r="C527" s="28" t="s">
        <v>1104</v>
      </c>
      <c r="D527" s="28" t="s">
        <v>2097</v>
      </c>
      <c r="E527" s="52" t="s">
        <v>1476</v>
      </c>
      <c r="F527" s="52" t="s">
        <v>114</v>
      </c>
      <c r="G527" s="48" t="s">
        <v>92</v>
      </c>
      <c r="H527" s="48" t="s">
        <v>93</v>
      </c>
      <c r="I527" s="37" t="b">
        <v>0</v>
      </c>
      <c r="J527" s="47" t="s">
        <v>116</v>
      </c>
    </row>
    <row r="528" spans="1:10" x14ac:dyDescent="0.3">
      <c r="A528" s="47" t="s">
        <v>2031</v>
      </c>
      <c r="B528" s="55" t="s">
        <v>2101</v>
      </c>
      <c r="C528" s="28" t="s">
        <v>1104</v>
      </c>
      <c r="D528" s="28" t="s">
        <v>2102</v>
      </c>
      <c r="E528" s="52" t="s">
        <v>1476</v>
      </c>
      <c r="F528" s="52" t="s">
        <v>114</v>
      </c>
      <c r="G528" s="46" t="s">
        <v>2017</v>
      </c>
      <c r="H528" s="30" t="s">
        <v>556</v>
      </c>
      <c r="I528" s="37" t="b">
        <v>1</v>
      </c>
      <c r="J528" s="47" t="s">
        <v>118</v>
      </c>
    </row>
    <row r="529" spans="1:10" x14ac:dyDescent="0.3">
      <c r="A529" s="47" t="s">
        <v>2032</v>
      </c>
      <c r="B529" s="55" t="s">
        <v>2101</v>
      </c>
      <c r="C529" s="28" t="s">
        <v>1104</v>
      </c>
      <c r="D529" s="28" t="s">
        <v>2102</v>
      </c>
      <c r="E529" s="52" t="s">
        <v>1476</v>
      </c>
      <c r="F529" s="52" t="s">
        <v>114</v>
      </c>
      <c r="G529" s="46" t="s">
        <v>70</v>
      </c>
      <c r="H529" s="46" t="s">
        <v>71</v>
      </c>
      <c r="I529" s="37" t="b">
        <v>1</v>
      </c>
      <c r="J529" s="47" t="s">
        <v>118</v>
      </c>
    </row>
    <row r="530" spans="1:10" x14ac:dyDescent="0.3">
      <c r="A530" s="47" t="s">
        <v>2033</v>
      </c>
      <c r="B530" s="45" t="s">
        <v>2105</v>
      </c>
      <c r="C530" s="28" t="s">
        <v>1104</v>
      </c>
      <c r="D530" s="28" t="s">
        <v>2106</v>
      </c>
      <c r="E530" s="50" t="s">
        <v>1476</v>
      </c>
      <c r="F530" s="50" t="s">
        <v>114</v>
      </c>
      <c r="G530" s="46" t="s">
        <v>98</v>
      </c>
      <c r="H530" s="46" t="s">
        <v>99</v>
      </c>
      <c r="I530" s="37" t="b">
        <v>1</v>
      </c>
      <c r="J530" s="47" t="s">
        <v>118</v>
      </c>
    </row>
    <row r="531" spans="1:10" ht="17.25" thickBot="1" x14ac:dyDescent="0.35">
      <c r="A531" s="47" t="s">
        <v>2035</v>
      </c>
      <c r="B531" s="56" t="s">
        <v>2108</v>
      </c>
      <c r="C531" s="35" t="s">
        <v>1104</v>
      </c>
      <c r="D531" s="35" t="s">
        <v>2109</v>
      </c>
      <c r="E531" s="52" t="b">
        <v>0</v>
      </c>
      <c r="F531" s="52" t="s">
        <v>116</v>
      </c>
      <c r="G531" s="46" t="s">
        <v>520</v>
      </c>
      <c r="H531" s="30" t="s">
        <v>521</v>
      </c>
      <c r="I531" s="37" t="b">
        <v>1</v>
      </c>
      <c r="J531" s="47" t="s">
        <v>118</v>
      </c>
    </row>
    <row r="532" spans="1:10" ht="17.25" thickBot="1" x14ac:dyDescent="0.35">
      <c r="A532" s="47" t="s">
        <v>2038</v>
      </c>
      <c r="B532" s="56" t="s">
        <v>2108</v>
      </c>
      <c r="C532" s="35" t="s">
        <v>1104</v>
      </c>
      <c r="D532" s="35" t="s">
        <v>2109</v>
      </c>
      <c r="E532" s="52" t="b">
        <v>0</v>
      </c>
      <c r="F532" s="52" t="s">
        <v>116</v>
      </c>
      <c r="G532" s="49" t="s">
        <v>1466</v>
      </c>
      <c r="H532" s="49" t="s">
        <v>132</v>
      </c>
      <c r="I532" s="37" t="b">
        <v>1</v>
      </c>
      <c r="J532" s="47" t="s">
        <v>119</v>
      </c>
    </row>
    <row r="533" spans="1:10" ht="17.25" thickBot="1" x14ac:dyDescent="0.35">
      <c r="A533" s="47" t="s">
        <v>2041</v>
      </c>
      <c r="B533" s="49" t="s">
        <v>2112</v>
      </c>
      <c r="C533" s="24" t="s">
        <v>1123</v>
      </c>
      <c r="D533" s="24" t="s">
        <v>2113</v>
      </c>
      <c r="E533" s="50" t="s">
        <v>1476</v>
      </c>
      <c r="F533" s="50" t="s">
        <v>113</v>
      </c>
      <c r="G533" s="49" t="s">
        <v>2117</v>
      </c>
      <c r="H533" s="27" t="s">
        <v>159</v>
      </c>
      <c r="I533" s="37" t="b">
        <v>1</v>
      </c>
      <c r="J533" s="47" t="s">
        <v>119</v>
      </c>
    </row>
    <row r="534" spans="1:10" x14ac:dyDescent="0.3">
      <c r="A534" s="47" t="s">
        <v>2044</v>
      </c>
      <c r="B534" s="49" t="s">
        <v>2112</v>
      </c>
      <c r="C534" s="24" t="s">
        <v>1123</v>
      </c>
      <c r="D534" s="24" t="s">
        <v>2113</v>
      </c>
      <c r="E534" s="50" t="s">
        <v>1476</v>
      </c>
      <c r="F534" s="50" t="s">
        <v>113</v>
      </c>
      <c r="G534" s="46" t="s">
        <v>104</v>
      </c>
      <c r="H534" s="46" t="s">
        <v>105</v>
      </c>
      <c r="I534" s="37" t="b">
        <v>1</v>
      </c>
      <c r="J534" s="47" t="s">
        <v>118</v>
      </c>
    </row>
    <row r="535" spans="1:10" x14ac:dyDescent="0.3">
      <c r="A535" s="47" t="s">
        <v>2047</v>
      </c>
      <c r="B535" s="49" t="s">
        <v>2115</v>
      </c>
      <c r="C535" s="4" t="s">
        <v>1123</v>
      </c>
      <c r="D535" s="4" t="s">
        <v>2116</v>
      </c>
      <c r="E535" s="50" t="s">
        <v>1476</v>
      </c>
      <c r="F535" s="50" t="s">
        <v>113</v>
      </c>
      <c r="G535" s="49" t="s">
        <v>2117</v>
      </c>
      <c r="H535" s="27" t="s">
        <v>159</v>
      </c>
      <c r="I535" s="37" t="b">
        <v>1</v>
      </c>
      <c r="J535" s="47" t="s">
        <v>119</v>
      </c>
    </row>
    <row r="536" spans="1:10" x14ac:dyDescent="0.3">
      <c r="A536" s="47" t="s">
        <v>2050</v>
      </c>
      <c r="B536" s="51" t="s">
        <v>2119</v>
      </c>
      <c r="C536" s="4" t="s">
        <v>1123</v>
      </c>
      <c r="D536" s="4" t="s">
        <v>2120</v>
      </c>
      <c r="E536" s="52" t="s">
        <v>1476</v>
      </c>
      <c r="F536" s="52" t="s">
        <v>113</v>
      </c>
      <c r="G536" s="46" t="s">
        <v>104</v>
      </c>
      <c r="H536" s="46" t="s">
        <v>105</v>
      </c>
      <c r="I536" s="37" t="b">
        <v>1</v>
      </c>
      <c r="J536" s="47" t="s">
        <v>118</v>
      </c>
    </row>
    <row r="537" spans="1:10" x14ac:dyDescent="0.3">
      <c r="A537" s="47" t="s">
        <v>2051</v>
      </c>
      <c r="B537" s="51" t="s">
        <v>2119</v>
      </c>
      <c r="C537" s="4" t="s">
        <v>1123</v>
      </c>
      <c r="D537" s="4" t="s">
        <v>2120</v>
      </c>
      <c r="E537" s="52" t="s">
        <v>1476</v>
      </c>
      <c r="F537" s="52" t="s">
        <v>113</v>
      </c>
      <c r="G537" s="49" t="s">
        <v>2117</v>
      </c>
      <c r="H537" s="27" t="s">
        <v>159</v>
      </c>
      <c r="I537" s="37" t="b">
        <v>1</v>
      </c>
      <c r="J537" s="47" t="s">
        <v>119</v>
      </c>
    </row>
    <row r="538" spans="1:10" x14ac:dyDescent="0.3">
      <c r="A538" s="47" t="s">
        <v>2052</v>
      </c>
      <c r="B538" s="51" t="s">
        <v>2123</v>
      </c>
      <c r="C538" s="4" t="s">
        <v>2124</v>
      </c>
      <c r="D538" s="4" t="s">
        <v>2125</v>
      </c>
      <c r="E538" s="52" t="s">
        <v>1476</v>
      </c>
      <c r="F538" s="52" t="s">
        <v>113</v>
      </c>
      <c r="G538" s="46" t="s">
        <v>1777</v>
      </c>
      <c r="H538" s="30" t="s">
        <v>146</v>
      </c>
      <c r="I538" s="37" t="b">
        <v>1</v>
      </c>
      <c r="J538" s="47" t="s">
        <v>118</v>
      </c>
    </row>
    <row r="539" spans="1:10" x14ac:dyDescent="0.3">
      <c r="A539" s="47" t="s">
        <v>2055</v>
      </c>
      <c r="B539" s="51" t="s">
        <v>2123</v>
      </c>
      <c r="C539" s="4" t="s">
        <v>2124</v>
      </c>
      <c r="D539" s="4" t="s">
        <v>2125</v>
      </c>
      <c r="E539" s="52" t="s">
        <v>1476</v>
      </c>
      <c r="F539" s="52" t="s">
        <v>113</v>
      </c>
      <c r="G539" s="49" t="s">
        <v>76</v>
      </c>
      <c r="H539" s="49" t="s">
        <v>77</v>
      </c>
      <c r="I539" s="37" t="b">
        <v>1</v>
      </c>
      <c r="J539" s="47" t="s">
        <v>119</v>
      </c>
    </row>
    <row r="540" spans="1:10" x14ac:dyDescent="0.3">
      <c r="A540" s="47" t="s">
        <v>2056</v>
      </c>
      <c r="B540" s="51" t="s">
        <v>2123</v>
      </c>
      <c r="C540" s="4" t="s">
        <v>2124</v>
      </c>
      <c r="D540" s="4" t="s">
        <v>2125</v>
      </c>
      <c r="E540" s="52" t="s">
        <v>1476</v>
      </c>
      <c r="F540" s="52" t="s">
        <v>113</v>
      </c>
      <c r="G540" s="48" t="s">
        <v>1539</v>
      </c>
      <c r="H540" s="48" t="s">
        <v>136</v>
      </c>
      <c r="I540" s="37" t="b">
        <v>0</v>
      </c>
      <c r="J540" s="47" t="s">
        <v>116</v>
      </c>
    </row>
    <row r="541" spans="1:10" x14ac:dyDescent="0.3">
      <c r="A541" s="47" t="s">
        <v>2059</v>
      </c>
      <c r="B541" s="51" t="s">
        <v>2123</v>
      </c>
      <c r="C541" s="4" t="s">
        <v>2124</v>
      </c>
      <c r="D541" s="4" t="s">
        <v>2125</v>
      </c>
      <c r="E541" s="52" t="s">
        <v>1476</v>
      </c>
      <c r="F541" s="52" t="s">
        <v>113</v>
      </c>
      <c r="G541" s="49" t="s">
        <v>1548</v>
      </c>
      <c r="H541" s="49" t="s">
        <v>127</v>
      </c>
      <c r="I541" s="37" t="b">
        <v>1</v>
      </c>
      <c r="J541" s="47" t="s">
        <v>119</v>
      </c>
    </row>
    <row r="542" spans="1:10" x14ac:dyDescent="0.3">
      <c r="A542" s="47" t="s">
        <v>2060</v>
      </c>
      <c r="B542" s="49" t="s">
        <v>2130</v>
      </c>
      <c r="C542" s="4" t="s">
        <v>1123</v>
      </c>
      <c r="D542" s="4" t="s">
        <v>2131</v>
      </c>
      <c r="E542" s="50" t="s">
        <v>1476</v>
      </c>
      <c r="F542" s="50" t="s">
        <v>113</v>
      </c>
      <c r="G542" s="49" t="s">
        <v>2117</v>
      </c>
      <c r="H542" s="27" t="s">
        <v>159</v>
      </c>
      <c r="I542" s="37" t="b">
        <v>1</v>
      </c>
      <c r="J542" s="47" t="s">
        <v>119</v>
      </c>
    </row>
    <row r="543" spans="1:10" x14ac:dyDescent="0.3">
      <c r="A543" s="47" t="s">
        <v>2063</v>
      </c>
      <c r="B543" s="49" t="s">
        <v>2133</v>
      </c>
      <c r="C543" s="4" t="s">
        <v>1123</v>
      </c>
      <c r="D543" s="4" t="s">
        <v>2134</v>
      </c>
      <c r="E543" s="50" t="s">
        <v>1476</v>
      </c>
      <c r="F543" s="50" t="s">
        <v>113</v>
      </c>
      <c r="G543" s="49" t="s">
        <v>2117</v>
      </c>
      <c r="H543" s="27" t="s">
        <v>159</v>
      </c>
      <c r="I543" s="37" t="b">
        <v>1</v>
      </c>
      <c r="J543" s="47" t="s">
        <v>119</v>
      </c>
    </row>
    <row r="544" spans="1:10" x14ac:dyDescent="0.3">
      <c r="A544" s="47" t="s">
        <v>2064</v>
      </c>
      <c r="B544" s="49" t="s">
        <v>2136</v>
      </c>
      <c r="C544" s="4" t="s">
        <v>1123</v>
      </c>
      <c r="D544" s="4" t="s">
        <v>2137</v>
      </c>
      <c r="E544" s="50" t="s">
        <v>1476</v>
      </c>
      <c r="F544" s="50" t="s">
        <v>113</v>
      </c>
      <c r="G544" s="46" t="s">
        <v>520</v>
      </c>
      <c r="H544" s="30" t="s">
        <v>521</v>
      </c>
      <c r="I544" s="37" t="b">
        <v>1</v>
      </c>
      <c r="J544" s="47" t="s">
        <v>118</v>
      </c>
    </row>
    <row r="545" spans="1:10" x14ac:dyDescent="0.3">
      <c r="A545" s="47" t="s">
        <v>2065</v>
      </c>
      <c r="B545" s="51" t="s">
        <v>2139</v>
      </c>
      <c r="C545" s="4" t="s">
        <v>1123</v>
      </c>
      <c r="D545" s="4" t="s">
        <v>2140</v>
      </c>
      <c r="E545" s="52" t="s">
        <v>1476</v>
      </c>
      <c r="F545" s="52" t="s">
        <v>113</v>
      </c>
      <c r="G545" s="49" t="s">
        <v>4676</v>
      </c>
      <c r="H545" s="27" t="s">
        <v>155</v>
      </c>
      <c r="I545" s="37" t="b">
        <v>1</v>
      </c>
      <c r="J545" s="47" t="s">
        <v>119</v>
      </c>
    </row>
    <row r="546" spans="1:10" x14ac:dyDescent="0.3">
      <c r="A546" s="47" t="s">
        <v>2068</v>
      </c>
      <c r="B546" s="51" t="s">
        <v>2139</v>
      </c>
      <c r="C546" s="4" t="s">
        <v>1123</v>
      </c>
      <c r="D546" s="4" t="s">
        <v>2140</v>
      </c>
      <c r="E546" s="52" t="s">
        <v>1476</v>
      </c>
      <c r="F546" s="52" t="s">
        <v>113</v>
      </c>
      <c r="G546" s="49" t="s">
        <v>1468</v>
      </c>
      <c r="H546" s="49" t="s">
        <v>79</v>
      </c>
      <c r="I546" s="37" t="b">
        <v>1</v>
      </c>
      <c r="J546" s="47" t="s">
        <v>119</v>
      </c>
    </row>
    <row r="547" spans="1:10" x14ac:dyDescent="0.3">
      <c r="A547" s="47" t="s">
        <v>2069</v>
      </c>
      <c r="B547" s="51" t="s">
        <v>2139</v>
      </c>
      <c r="C547" s="4" t="s">
        <v>1123</v>
      </c>
      <c r="D547" s="4" t="s">
        <v>2140</v>
      </c>
      <c r="E547" s="52" t="s">
        <v>1476</v>
      </c>
      <c r="F547" s="52" t="s">
        <v>113</v>
      </c>
      <c r="G547" s="46" t="s">
        <v>72</v>
      </c>
      <c r="H547" s="46" t="s">
        <v>73</v>
      </c>
      <c r="I547" s="37" t="b">
        <v>1</v>
      </c>
      <c r="J547" s="47" t="s">
        <v>118</v>
      </c>
    </row>
    <row r="548" spans="1:10" x14ac:dyDescent="0.3">
      <c r="A548" s="47" t="s">
        <v>2070</v>
      </c>
      <c r="B548" s="51" t="s">
        <v>2144</v>
      </c>
      <c r="C548" s="4" t="s">
        <v>1123</v>
      </c>
      <c r="D548" s="4" t="s">
        <v>2145</v>
      </c>
      <c r="E548" s="52" t="s">
        <v>1476</v>
      </c>
      <c r="F548" s="52" t="s">
        <v>113</v>
      </c>
      <c r="G548" s="49" t="s">
        <v>2117</v>
      </c>
      <c r="H548" s="27" t="s">
        <v>159</v>
      </c>
      <c r="I548" s="37" t="b">
        <v>1</v>
      </c>
      <c r="J548" s="47" t="s">
        <v>119</v>
      </c>
    </row>
    <row r="549" spans="1:10" x14ac:dyDescent="0.3">
      <c r="A549" s="47" t="s">
        <v>2071</v>
      </c>
      <c r="B549" s="51" t="s">
        <v>2144</v>
      </c>
      <c r="C549" s="4" t="s">
        <v>1123</v>
      </c>
      <c r="D549" s="4" t="s">
        <v>2145</v>
      </c>
      <c r="E549" s="52" t="s">
        <v>1476</v>
      </c>
      <c r="F549" s="52" t="s">
        <v>113</v>
      </c>
      <c r="G549" s="49" t="s">
        <v>1524</v>
      </c>
      <c r="H549" s="49" t="s">
        <v>134</v>
      </c>
      <c r="I549" s="37" t="b">
        <v>1</v>
      </c>
      <c r="J549" s="47" t="s">
        <v>119</v>
      </c>
    </row>
    <row r="550" spans="1:10" x14ac:dyDescent="0.3">
      <c r="A550" s="47" t="s">
        <v>2072</v>
      </c>
      <c r="B550" s="46" t="s">
        <v>2148</v>
      </c>
      <c r="C550" s="25" t="s">
        <v>1123</v>
      </c>
      <c r="D550" s="25" t="s">
        <v>2149</v>
      </c>
      <c r="E550" s="50" t="s">
        <v>1476</v>
      </c>
      <c r="F550" s="50" t="s">
        <v>115</v>
      </c>
      <c r="G550" s="46" t="s">
        <v>520</v>
      </c>
      <c r="H550" s="30" t="s">
        <v>521</v>
      </c>
      <c r="I550" s="37" t="b">
        <v>1</v>
      </c>
      <c r="J550" s="47" t="s">
        <v>118</v>
      </c>
    </row>
    <row r="551" spans="1:10" x14ac:dyDescent="0.3">
      <c r="A551" s="47" t="s">
        <v>2075</v>
      </c>
      <c r="B551" s="49" t="s">
        <v>2151</v>
      </c>
      <c r="C551" s="4" t="s">
        <v>1123</v>
      </c>
      <c r="D551" s="4" t="s">
        <v>2152</v>
      </c>
      <c r="E551" s="50" t="s">
        <v>1476</v>
      </c>
      <c r="F551" s="50" t="s">
        <v>113</v>
      </c>
      <c r="G551" s="46" t="s">
        <v>520</v>
      </c>
      <c r="H551" s="30" t="s">
        <v>521</v>
      </c>
      <c r="I551" s="37" t="b">
        <v>1</v>
      </c>
      <c r="J551" s="47" t="s">
        <v>118</v>
      </c>
    </row>
    <row r="552" spans="1:10" x14ac:dyDescent="0.3">
      <c r="A552" s="47" t="s">
        <v>2076</v>
      </c>
      <c r="B552" s="59" t="s">
        <v>2154</v>
      </c>
      <c r="C552" s="4" t="s">
        <v>1123</v>
      </c>
      <c r="D552" s="4" t="s">
        <v>2155</v>
      </c>
      <c r="E552" s="52" t="s">
        <v>1476</v>
      </c>
      <c r="F552" s="52" t="s">
        <v>113</v>
      </c>
      <c r="G552" s="49" t="s">
        <v>76</v>
      </c>
      <c r="H552" s="49" t="s">
        <v>77</v>
      </c>
      <c r="I552" s="37" t="b">
        <v>1</v>
      </c>
      <c r="J552" s="47" t="s">
        <v>119</v>
      </c>
    </row>
    <row r="553" spans="1:10" x14ac:dyDescent="0.3">
      <c r="A553" s="47" t="s">
        <v>2079</v>
      </c>
      <c r="B553" s="59" t="s">
        <v>2154</v>
      </c>
      <c r="C553" s="4" t="s">
        <v>1123</v>
      </c>
      <c r="D553" s="4" t="s">
        <v>2155</v>
      </c>
      <c r="E553" s="52" t="s">
        <v>1476</v>
      </c>
      <c r="F553" s="52" t="s">
        <v>113</v>
      </c>
      <c r="G553" s="49" t="s">
        <v>1548</v>
      </c>
      <c r="H553" s="49" t="s">
        <v>127</v>
      </c>
      <c r="I553" s="37" t="b">
        <v>1</v>
      </c>
      <c r="J553" s="47" t="s">
        <v>119</v>
      </c>
    </row>
    <row r="554" spans="1:10" x14ac:dyDescent="0.3">
      <c r="A554" s="47" t="s">
        <v>2082</v>
      </c>
      <c r="B554" s="59" t="s">
        <v>2154</v>
      </c>
      <c r="C554" s="4" t="s">
        <v>1123</v>
      </c>
      <c r="D554" s="4" t="s">
        <v>2155</v>
      </c>
      <c r="E554" s="52" t="s">
        <v>1476</v>
      </c>
      <c r="F554" s="52" t="s">
        <v>113</v>
      </c>
      <c r="G554" s="49" t="s">
        <v>1582</v>
      </c>
      <c r="H554" s="27" t="s">
        <v>587</v>
      </c>
      <c r="I554" s="37" t="b">
        <v>1</v>
      </c>
      <c r="J554" s="47" t="s">
        <v>119</v>
      </c>
    </row>
    <row r="555" spans="1:10" x14ac:dyDescent="0.3">
      <c r="A555" s="47" t="s">
        <v>2085</v>
      </c>
      <c r="B555" s="59" t="s">
        <v>2154</v>
      </c>
      <c r="C555" s="4" t="s">
        <v>1123</v>
      </c>
      <c r="D555" s="4" t="s">
        <v>2155</v>
      </c>
      <c r="E555" s="52" t="s">
        <v>1476</v>
      </c>
      <c r="F555" s="52" t="s">
        <v>113</v>
      </c>
      <c r="G555" s="49" t="s">
        <v>110</v>
      </c>
      <c r="H555" s="49" t="s">
        <v>111</v>
      </c>
      <c r="I555" s="37" t="b">
        <v>1</v>
      </c>
      <c r="J555" s="47" t="s">
        <v>119</v>
      </c>
    </row>
    <row r="556" spans="1:10" ht="17.25" thickBot="1" x14ac:dyDescent="0.35">
      <c r="A556" s="47" t="s">
        <v>2086</v>
      </c>
      <c r="B556" s="49" t="s">
        <v>2160</v>
      </c>
      <c r="C556" s="23" t="s">
        <v>1123</v>
      </c>
      <c r="D556" s="23" t="s">
        <v>2161</v>
      </c>
      <c r="E556" s="52" t="s">
        <v>1476</v>
      </c>
      <c r="F556" s="52" t="s">
        <v>113</v>
      </c>
      <c r="G556" s="49" t="s">
        <v>2117</v>
      </c>
      <c r="H556" s="27" t="s">
        <v>159</v>
      </c>
      <c r="I556" s="37" t="b">
        <v>1</v>
      </c>
      <c r="J556" s="47" t="s">
        <v>119</v>
      </c>
    </row>
    <row r="557" spans="1:10" ht="17.25" thickBot="1" x14ac:dyDescent="0.35">
      <c r="A557" s="47" t="s">
        <v>2087</v>
      </c>
      <c r="B557" s="49" t="s">
        <v>2160</v>
      </c>
      <c r="C557" s="23" t="s">
        <v>1123</v>
      </c>
      <c r="D557" s="23" t="s">
        <v>2161</v>
      </c>
      <c r="E557" s="52" t="s">
        <v>1476</v>
      </c>
      <c r="F557" s="52" t="s">
        <v>113</v>
      </c>
      <c r="G557" s="49" t="s">
        <v>1524</v>
      </c>
      <c r="H557" s="49" t="s">
        <v>134</v>
      </c>
      <c r="I557" s="37" t="b">
        <v>1</v>
      </c>
      <c r="J557" s="47" t="s">
        <v>119</v>
      </c>
    </row>
    <row r="558" spans="1:10" x14ac:dyDescent="0.3">
      <c r="A558" s="47" t="s">
        <v>2088</v>
      </c>
      <c r="B558" s="45" t="s">
        <v>2077</v>
      </c>
      <c r="C558" s="22" t="s">
        <v>1104</v>
      </c>
      <c r="D558" s="22" t="s">
        <v>1105</v>
      </c>
      <c r="E558" s="6" t="b">
        <v>1</v>
      </c>
      <c r="F558" s="6" t="s">
        <v>114</v>
      </c>
      <c r="G558" s="46" t="s">
        <v>4715</v>
      </c>
      <c r="H558" s="41" t="s">
        <v>556</v>
      </c>
      <c r="I558" s="36" t="s">
        <v>4717</v>
      </c>
      <c r="J558" s="50" t="s">
        <v>118</v>
      </c>
    </row>
    <row r="559" spans="1:10" x14ac:dyDescent="0.3">
      <c r="A559" s="47" t="s">
        <v>2091</v>
      </c>
      <c r="B559" s="45" t="s">
        <v>2077</v>
      </c>
      <c r="C559" s="22" t="s">
        <v>1104</v>
      </c>
      <c r="D559" s="22" t="s">
        <v>1105</v>
      </c>
      <c r="E559" s="6" t="b">
        <v>1</v>
      </c>
      <c r="F559" s="6" t="s">
        <v>114</v>
      </c>
      <c r="G559" s="46" t="s">
        <v>4716</v>
      </c>
      <c r="H559" s="41" t="s">
        <v>99</v>
      </c>
      <c r="I559" s="36" t="s">
        <v>4695</v>
      </c>
      <c r="J559" s="50" t="s">
        <v>118</v>
      </c>
    </row>
    <row r="560" spans="1:10" x14ac:dyDescent="0.3">
      <c r="A560" s="47" t="s">
        <v>2092</v>
      </c>
      <c r="B560" s="45" t="s">
        <v>2080</v>
      </c>
      <c r="C560" s="28" t="s">
        <v>1104</v>
      </c>
      <c r="D560" s="28" t="s">
        <v>2081</v>
      </c>
      <c r="E560" s="50" t="s">
        <v>1476</v>
      </c>
      <c r="F560" s="50" t="s">
        <v>114</v>
      </c>
      <c r="G560" s="46" t="s">
        <v>98</v>
      </c>
      <c r="H560" s="46" t="s">
        <v>99</v>
      </c>
      <c r="I560" s="36" t="b">
        <v>1</v>
      </c>
      <c r="J560" s="50" t="s">
        <v>118</v>
      </c>
    </row>
    <row r="561" spans="1:10" x14ac:dyDescent="0.3">
      <c r="A561" s="47" t="s">
        <v>2095</v>
      </c>
      <c r="B561" s="132" t="s">
        <v>2083</v>
      </c>
      <c r="C561" s="28" t="s">
        <v>1104</v>
      </c>
      <c r="D561" s="28" t="s">
        <v>2084</v>
      </c>
      <c r="E561" s="129" t="s">
        <v>1476</v>
      </c>
      <c r="F561" s="129" t="s">
        <v>114</v>
      </c>
      <c r="G561" s="46" t="s">
        <v>2017</v>
      </c>
      <c r="H561" s="30" t="s">
        <v>556</v>
      </c>
      <c r="I561" s="37" t="b">
        <v>1</v>
      </c>
      <c r="J561" s="47" t="s">
        <v>118</v>
      </c>
    </row>
    <row r="562" spans="1:10" x14ac:dyDescent="0.3">
      <c r="A562" s="47" t="s">
        <v>2098</v>
      </c>
      <c r="B562" s="133"/>
      <c r="C562" s="28" t="s">
        <v>1104</v>
      </c>
      <c r="D562" s="28" t="s">
        <v>2084</v>
      </c>
      <c r="E562" s="130"/>
      <c r="F562" s="130"/>
      <c r="G562" s="46" t="s">
        <v>520</v>
      </c>
      <c r="H562" s="30" t="s">
        <v>521</v>
      </c>
      <c r="I562" s="36" t="b">
        <v>1</v>
      </c>
      <c r="J562" s="50" t="s">
        <v>118</v>
      </c>
    </row>
    <row r="563" spans="1:10" x14ac:dyDescent="0.3">
      <c r="A563" s="47" t="s">
        <v>2099</v>
      </c>
      <c r="B563" s="133"/>
      <c r="C563" s="28" t="s">
        <v>1104</v>
      </c>
      <c r="D563" s="28" t="s">
        <v>2084</v>
      </c>
      <c r="E563" s="130"/>
      <c r="F563" s="130"/>
      <c r="G563" s="46" t="s">
        <v>98</v>
      </c>
      <c r="H563" s="46" t="s">
        <v>99</v>
      </c>
      <c r="I563" s="36" t="b">
        <v>1</v>
      </c>
      <c r="J563" s="50" t="s">
        <v>118</v>
      </c>
    </row>
    <row r="564" spans="1:10" x14ac:dyDescent="0.3">
      <c r="A564" s="47" t="s">
        <v>2100</v>
      </c>
      <c r="B564" s="134"/>
      <c r="C564" s="28" t="s">
        <v>1104</v>
      </c>
      <c r="D564" s="28" t="s">
        <v>2084</v>
      </c>
      <c r="E564" s="131"/>
      <c r="F564" s="131"/>
      <c r="G564" s="49" t="s">
        <v>76</v>
      </c>
      <c r="H564" s="49" t="s">
        <v>77</v>
      </c>
      <c r="I564" s="36" t="b">
        <v>1</v>
      </c>
      <c r="J564" s="50" t="s">
        <v>119</v>
      </c>
    </row>
    <row r="565" spans="1:10" x14ac:dyDescent="0.3">
      <c r="A565" s="47" t="s">
        <v>2103</v>
      </c>
      <c r="B565" s="132" t="s">
        <v>2089</v>
      </c>
      <c r="C565" s="28" t="s">
        <v>1104</v>
      </c>
      <c r="D565" s="28" t="s">
        <v>2090</v>
      </c>
      <c r="E565" s="129" t="s">
        <v>1476</v>
      </c>
      <c r="F565" s="129" t="s">
        <v>114</v>
      </c>
      <c r="G565" s="46" t="s">
        <v>2017</v>
      </c>
      <c r="H565" s="30" t="s">
        <v>556</v>
      </c>
      <c r="I565" s="37" t="b">
        <v>1</v>
      </c>
      <c r="J565" s="47" t="s">
        <v>118</v>
      </c>
    </row>
    <row r="566" spans="1:10" x14ac:dyDescent="0.3">
      <c r="A566" s="47" t="s">
        <v>2104</v>
      </c>
      <c r="B566" s="134"/>
      <c r="C566" s="28" t="s">
        <v>1104</v>
      </c>
      <c r="D566" s="28" t="s">
        <v>2090</v>
      </c>
      <c r="E566" s="131"/>
      <c r="F566" s="131"/>
      <c r="G566" s="46" t="s">
        <v>98</v>
      </c>
      <c r="H566" s="46" t="s">
        <v>99</v>
      </c>
      <c r="I566" s="36" t="b">
        <v>1</v>
      </c>
      <c r="J566" s="50" t="s">
        <v>118</v>
      </c>
    </row>
    <row r="567" spans="1:10" x14ac:dyDescent="0.3">
      <c r="A567" s="47" t="s">
        <v>2107</v>
      </c>
      <c r="B567" s="48" t="s">
        <v>2093</v>
      </c>
      <c r="C567" s="29" t="s">
        <v>1104</v>
      </c>
      <c r="D567" s="29" t="s">
        <v>2094</v>
      </c>
      <c r="E567" s="50" t="b">
        <v>0</v>
      </c>
      <c r="F567" s="50" t="s">
        <v>116</v>
      </c>
      <c r="G567" s="49" t="s">
        <v>1524</v>
      </c>
      <c r="H567" s="49" t="s">
        <v>134</v>
      </c>
      <c r="I567" s="36" t="b">
        <v>1</v>
      </c>
      <c r="J567" s="50" t="s">
        <v>119</v>
      </c>
    </row>
    <row r="568" spans="1:10" x14ac:dyDescent="0.3">
      <c r="A568" s="47" t="s">
        <v>2110</v>
      </c>
      <c r="B568" s="132" t="s">
        <v>2096</v>
      </c>
      <c r="C568" s="28" t="s">
        <v>1104</v>
      </c>
      <c r="D568" s="28" t="s">
        <v>2097</v>
      </c>
      <c r="E568" s="129" t="s">
        <v>1476</v>
      </c>
      <c r="F568" s="129" t="s">
        <v>114</v>
      </c>
      <c r="G568" s="46" t="s">
        <v>2017</v>
      </c>
      <c r="H568" s="30" t="s">
        <v>556</v>
      </c>
      <c r="I568" s="37" t="b">
        <v>1</v>
      </c>
      <c r="J568" s="47" t="s">
        <v>118</v>
      </c>
    </row>
    <row r="569" spans="1:10" x14ac:dyDescent="0.3">
      <c r="A569" s="47" t="s">
        <v>2111</v>
      </c>
      <c r="B569" s="133"/>
      <c r="C569" s="28" t="s">
        <v>1104</v>
      </c>
      <c r="D569" s="28" t="s">
        <v>2097</v>
      </c>
      <c r="E569" s="130"/>
      <c r="F569" s="130"/>
      <c r="G569" s="46" t="s">
        <v>84</v>
      </c>
      <c r="H569" s="46" t="s">
        <v>85</v>
      </c>
      <c r="I569" s="36" t="b">
        <v>1</v>
      </c>
      <c r="J569" s="50" t="s">
        <v>118</v>
      </c>
    </row>
    <row r="570" spans="1:10" x14ac:dyDescent="0.3">
      <c r="A570" s="47" t="s">
        <v>2114</v>
      </c>
      <c r="B570" s="134"/>
      <c r="C570" s="28" t="s">
        <v>1104</v>
      </c>
      <c r="D570" s="28" t="s">
        <v>2097</v>
      </c>
      <c r="E570" s="131"/>
      <c r="F570" s="131"/>
      <c r="G570" s="48" t="s">
        <v>92</v>
      </c>
      <c r="H570" s="48" t="s">
        <v>93</v>
      </c>
      <c r="I570" s="36" t="b">
        <v>0</v>
      </c>
      <c r="J570" s="50" t="s">
        <v>116</v>
      </c>
    </row>
    <row r="571" spans="1:10" x14ac:dyDescent="0.3">
      <c r="A571" s="47" t="s">
        <v>2118</v>
      </c>
      <c r="B571" s="132" t="s">
        <v>2101</v>
      </c>
      <c r="C571" s="28" t="s">
        <v>1104</v>
      </c>
      <c r="D571" s="28" t="s">
        <v>2102</v>
      </c>
      <c r="E571" s="129" t="s">
        <v>1476</v>
      </c>
      <c r="F571" s="129" t="s">
        <v>114</v>
      </c>
      <c r="G571" s="46" t="s">
        <v>2017</v>
      </c>
      <c r="H571" s="30" t="s">
        <v>556</v>
      </c>
      <c r="I571" s="37" t="b">
        <v>1</v>
      </c>
      <c r="J571" s="47" t="s">
        <v>118</v>
      </c>
    </row>
    <row r="572" spans="1:10" x14ac:dyDescent="0.3">
      <c r="A572" s="47" t="s">
        <v>2121</v>
      </c>
      <c r="B572" s="134"/>
      <c r="C572" s="28" t="s">
        <v>1104</v>
      </c>
      <c r="D572" s="28" t="s">
        <v>2102</v>
      </c>
      <c r="E572" s="131"/>
      <c r="F572" s="131"/>
      <c r="G572" s="46" t="s">
        <v>70</v>
      </c>
      <c r="H572" s="46" t="s">
        <v>71</v>
      </c>
      <c r="I572" s="36" t="b">
        <v>1</v>
      </c>
      <c r="J572" s="50" t="s">
        <v>118</v>
      </c>
    </row>
    <row r="573" spans="1:10" x14ac:dyDescent="0.3">
      <c r="A573" s="47" t="s">
        <v>2122</v>
      </c>
      <c r="B573" s="45" t="s">
        <v>2105</v>
      </c>
      <c r="C573" s="28" t="s">
        <v>1104</v>
      </c>
      <c r="D573" s="28" t="s">
        <v>2106</v>
      </c>
      <c r="E573" s="50" t="s">
        <v>1476</v>
      </c>
      <c r="F573" s="50" t="s">
        <v>114</v>
      </c>
      <c r="G573" s="46" t="s">
        <v>98</v>
      </c>
      <c r="H573" s="46" t="s">
        <v>99</v>
      </c>
      <c r="I573" s="36" t="b">
        <v>1</v>
      </c>
      <c r="J573" s="50" t="s">
        <v>118</v>
      </c>
    </row>
    <row r="574" spans="1:10" ht="17.25" thickBot="1" x14ac:dyDescent="0.35">
      <c r="A574" s="47" t="s">
        <v>2126</v>
      </c>
      <c r="B574" s="135" t="s">
        <v>2108</v>
      </c>
      <c r="C574" s="35" t="s">
        <v>1104</v>
      </c>
      <c r="D574" s="35" t="s">
        <v>2109</v>
      </c>
      <c r="E574" s="129" t="b">
        <v>0</v>
      </c>
      <c r="F574" s="129" t="s">
        <v>116</v>
      </c>
      <c r="G574" s="46" t="s">
        <v>520</v>
      </c>
      <c r="H574" s="30" t="s">
        <v>521</v>
      </c>
      <c r="I574" s="36" t="b">
        <v>1</v>
      </c>
      <c r="J574" s="50" t="s">
        <v>118</v>
      </c>
    </row>
    <row r="575" spans="1:10" ht="17.25" thickBot="1" x14ac:dyDescent="0.35">
      <c r="A575" s="47" t="s">
        <v>2127</v>
      </c>
      <c r="B575" s="136"/>
      <c r="C575" s="35" t="s">
        <v>1104</v>
      </c>
      <c r="D575" s="35" t="s">
        <v>2109</v>
      </c>
      <c r="E575" s="131"/>
      <c r="F575" s="131"/>
      <c r="G575" s="49" t="s">
        <v>1466</v>
      </c>
      <c r="H575" s="49" t="s">
        <v>132</v>
      </c>
      <c r="I575" s="36" t="b">
        <v>1</v>
      </c>
      <c r="J575" s="50" t="s">
        <v>119</v>
      </c>
    </row>
    <row r="576" spans="1:10" x14ac:dyDescent="0.3">
      <c r="A576" s="47" t="s">
        <v>2128</v>
      </c>
      <c r="B576" s="49" t="s">
        <v>2112</v>
      </c>
      <c r="C576" s="21" t="s">
        <v>1123</v>
      </c>
      <c r="D576" s="21" t="s">
        <v>1124</v>
      </c>
      <c r="E576" s="6" t="b">
        <v>1</v>
      </c>
      <c r="F576" s="6" t="s">
        <v>113</v>
      </c>
      <c r="G576" s="71" t="s">
        <v>4718</v>
      </c>
      <c r="H576" s="69" t="s">
        <v>159</v>
      </c>
      <c r="I576" s="36" t="s">
        <v>4697</v>
      </c>
      <c r="J576" s="50" t="s">
        <v>4699</v>
      </c>
    </row>
    <row r="577" spans="1:10" x14ac:dyDescent="0.3">
      <c r="A577" s="47" t="s">
        <v>2129</v>
      </c>
      <c r="B577" s="49" t="s">
        <v>2112</v>
      </c>
      <c r="C577" s="21" t="s">
        <v>1123</v>
      </c>
      <c r="D577" s="21" t="s">
        <v>1124</v>
      </c>
      <c r="E577" s="6" t="b">
        <v>1</v>
      </c>
      <c r="F577" s="6" t="s">
        <v>113</v>
      </c>
      <c r="G577" s="49" t="s">
        <v>4719</v>
      </c>
      <c r="H577" s="40" t="s">
        <v>105</v>
      </c>
      <c r="I577" s="36" t="s">
        <v>4695</v>
      </c>
      <c r="J577" s="50" t="s">
        <v>4702</v>
      </c>
    </row>
    <row r="578" spans="1:10" x14ac:dyDescent="0.3">
      <c r="A578" s="47" t="s">
        <v>2132</v>
      </c>
      <c r="B578" s="49" t="s">
        <v>2112</v>
      </c>
      <c r="C578" s="21" t="s">
        <v>1123</v>
      </c>
      <c r="D578" s="21" t="s">
        <v>1124</v>
      </c>
      <c r="E578" s="6" t="b">
        <v>1</v>
      </c>
      <c r="F578" s="6" t="s">
        <v>113</v>
      </c>
      <c r="G578" s="71" t="s">
        <v>4720</v>
      </c>
      <c r="H578" s="69" t="s">
        <v>79</v>
      </c>
      <c r="I578" s="36" t="s">
        <v>4692</v>
      </c>
      <c r="J578" s="50" t="s">
        <v>4721</v>
      </c>
    </row>
    <row r="579" spans="1:10" x14ac:dyDescent="0.3">
      <c r="A579" s="47" t="s">
        <v>2135</v>
      </c>
      <c r="B579" s="49" t="s">
        <v>2115</v>
      </c>
      <c r="C579" s="4" t="s">
        <v>1123</v>
      </c>
      <c r="D579" s="4" t="s">
        <v>2116</v>
      </c>
      <c r="E579" s="50" t="s">
        <v>1476</v>
      </c>
      <c r="F579" s="50" t="s">
        <v>113</v>
      </c>
      <c r="G579" s="49" t="s">
        <v>2117</v>
      </c>
      <c r="H579" s="27" t="s">
        <v>159</v>
      </c>
      <c r="I579" s="38" t="b">
        <v>1</v>
      </c>
      <c r="J579" s="49" t="s">
        <v>119</v>
      </c>
    </row>
    <row r="580" spans="1:10" x14ac:dyDescent="0.3">
      <c r="A580" s="47" t="s">
        <v>2138</v>
      </c>
      <c r="B580" s="126" t="s">
        <v>2119</v>
      </c>
      <c r="C580" s="4" t="s">
        <v>1123</v>
      </c>
      <c r="D580" s="4" t="s">
        <v>2120</v>
      </c>
      <c r="E580" s="129" t="s">
        <v>1476</v>
      </c>
      <c r="F580" s="129" t="s">
        <v>113</v>
      </c>
      <c r="G580" s="46" t="s">
        <v>104</v>
      </c>
      <c r="H580" s="46" t="s">
        <v>105</v>
      </c>
      <c r="I580" s="36" t="b">
        <v>1</v>
      </c>
      <c r="J580" s="50" t="s">
        <v>118</v>
      </c>
    </row>
    <row r="581" spans="1:10" x14ac:dyDescent="0.3">
      <c r="A581" s="47" t="s">
        <v>2141</v>
      </c>
      <c r="B581" s="128"/>
      <c r="C581" s="4" t="s">
        <v>1123</v>
      </c>
      <c r="D581" s="4" t="s">
        <v>2120</v>
      </c>
      <c r="E581" s="131"/>
      <c r="F581" s="131"/>
      <c r="G581" s="49" t="s">
        <v>2117</v>
      </c>
      <c r="H581" s="27" t="s">
        <v>159</v>
      </c>
      <c r="I581" s="38" t="b">
        <v>1</v>
      </c>
      <c r="J581" s="49" t="s">
        <v>119</v>
      </c>
    </row>
    <row r="582" spans="1:10" x14ac:dyDescent="0.3">
      <c r="A582" s="47" t="s">
        <v>2142</v>
      </c>
      <c r="B582" s="126" t="s">
        <v>2123</v>
      </c>
      <c r="C582" s="4" t="s">
        <v>2124</v>
      </c>
      <c r="D582" s="4" t="s">
        <v>2125</v>
      </c>
      <c r="E582" s="129" t="s">
        <v>1476</v>
      </c>
      <c r="F582" s="129" t="s">
        <v>113</v>
      </c>
      <c r="G582" s="46" t="s">
        <v>1777</v>
      </c>
      <c r="H582" s="30" t="s">
        <v>146</v>
      </c>
      <c r="I582" s="36" t="b">
        <v>1</v>
      </c>
      <c r="J582" s="50" t="s">
        <v>118</v>
      </c>
    </row>
    <row r="583" spans="1:10" x14ac:dyDescent="0.3">
      <c r="A583" s="47" t="s">
        <v>2143</v>
      </c>
      <c r="B583" s="127"/>
      <c r="C583" s="4" t="s">
        <v>2124</v>
      </c>
      <c r="D583" s="4" t="s">
        <v>2125</v>
      </c>
      <c r="E583" s="130"/>
      <c r="F583" s="130"/>
      <c r="G583" s="49" t="s">
        <v>76</v>
      </c>
      <c r="H583" s="49" t="s">
        <v>77</v>
      </c>
      <c r="I583" s="36" t="b">
        <v>1</v>
      </c>
      <c r="J583" s="50" t="s">
        <v>119</v>
      </c>
    </row>
    <row r="584" spans="1:10" x14ac:dyDescent="0.3">
      <c r="A584" s="47" t="s">
        <v>2146</v>
      </c>
      <c r="B584" s="127"/>
      <c r="C584" s="4" t="s">
        <v>2124</v>
      </c>
      <c r="D584" s="4" t="s">
        <v>2125</v>
      </c>
      <c r="E584" s="130"/>
      <c r="F584" s="130"/>
      <c r="G584" s="48" t="s">
        <v>1539</v>
      </c>
      <c r="H584" s="48" t="s">
        <v>136</v>
      </c>
      <c r="I584" s="37" t="b">
        <v>0</v>
      </c>
      <c r="J584" s="47" t="s">
        <v>116</v>
      </c>
    </row>
    <row r="585" spans="1:10" x14ac:dyDescent="0.3">
      <c r="A585" s="47" t="s">
        <v>2147</v>
      </c>
      <c r="B585" s="128"/>
      <c r="C585" s="4" t="s">
        <v>2124</v>
      </c>
      <c r="D585" s="4" t="s">
        <v>2125</v>
      </c>
      <c r="E585" s="131"/>
      <c r="F585" s="131"/>
      <c r="G585" s="49" t="s">
        <v>1548</v>
      </c>
      <c r="H585" s="49" t="s">
        <v>127</v>
      </c>
      <c r="I585" s="36" t="b">
        <v>1</v>
      </c>
      <c r="J585" s="50" t="s">
        <v>119</v>
      </c>
    </row>
    <row r="586" spans="1:10" x14ac:dyDescent="0.3">
      <c r="A586" s="47" t="s">
        <v>2150</v>
      </c>
      <c r="B586" s="49" t="s">
        <v>2130</v>
      </c>
      <c r="C586" s="4" t="s">
        <v>1123</v>
      </c>
      <c r="D586" s="4" t="s">
        <v>2131</v>
      </c>
      <c r="E586" s="50" t="s">
        <v>1476</v>
      </c>
      <c r="F586" s="50" t="s">
        <v>113</v>
      </c>
      <c r="G586" s="49" t="s">
        <v>2117</v>
      </c>
      <c r="H586" s="27" t="s">
        <v>159</v>
      </c>
      <c r="I586" s="38" t="b">
        <v>1</v>
      </c>
      <c r="J586" s="49" t="s">
        <v>119</v>
      </c>
    </row>
    <row r="587" spans="1:10" x14ac:dyDescent="0.3">
      <c r="A587" s="47" t="s">
        <v>2153</v>
      </c>
      <c r="B587" s="49" t="s">
        <v>2133</v>
      </c>
      <c r="C587" s="4" t="s">
        <v>1123</v>
      </c>
      <c r="D587" s="4" t="s">
        <v>2134</v>
      </c>
      <c r="E587" s="50" t="s">
        <v>1476</v>
      </c>
      <c r="F587" s="50" t="s">
        <v>113</v>
      </c>
      <c r="G587" s="49" t="s">
        <v>2117</v>
      </c>
      <c r="H587" s="27" t="s">
        <v>159</v>
      </c>
      <c r="I587" s="38" t="b">
        <v>1</v>
      </c>
      <c r="J587" s="49" t="s">
        <v>119</v>
      </c>
    </row>
    <row r="588" spans="1:10" x14ac:dyDescent="0.3">
      <c r="A588" s="47" t="s">
        <v>2156</v>
      </c>
      <c r="B588" s="49" t="s">
        <v>2136</v>
      </c>
      <c r="C588" s="4" t="s">
        <v>1123</v>
      </c>
      <c r="D588" s="4" t="s">
        <v>2137</v>
      </c>
      <c r="E588" s="50" t="s">
        <v>1476</v>
      </c>
      <c r="F588" s="50" t="s">
        <v>113</v>
      </c>
      <c r="G588" s="46" t="s">
        <v>520</v>
      </c>
      <c r="H588" s="30" t="s">
        <v>521</v>
      </c>
      <c r="I588" s="36" t="b">
        <v>1</v>
      </c>
      <c r="J588" s="50" t="s">
        <v>118</v>
      </c>
    </row>
    <row r="589" spans="1:10" x14ac:dyDescent="0.3">
      <c r="A589" s="47" t="s">
        <v>2157</v>
      </c>
      <c r="B589" s="126" t="s">
        <v>2139</v>
      </c>
      <c r="C589" s="4" t="s">
        <v>1123</v>
      </c>
      <c r="D589" s="4" t="s">
        <v>2140</v>
      </c>
      <c r="E589" s="129" t="s">
        <v>1476</v>
      </c>
      <c r="F589" s="129" t="s">
        <v>113</v>
      </c>
      <c r="G589" s="49" t="s">
        <v>1638</v>
      </c>
      <c r="H589" s="27" t="s">
        <v>155</v>
      </c>
      <c r="I589" s="36" t="b">
        <v>1</v>
      </c>
      <c r="J589" s="50" t="s">
        <v>119</v>
      </c>
    </row>
    <row r="590" spans="1:10" x14ac:dyDescent="0.3">
      <c r="A590" s="47" t="s">
        <v>2158</v>
      </c>
      <c r="B590" s="127"/>
      <c r="C590" s="4" t="s">
        <v>1123</v>
      </c>
      <c r="D590" s="4" t="s">
        <v>2140</v>
      </c>
      <c r="E590" s="130"/>
      <c r="F590" s="130"/>
      <c r="G590" s="49" t="s">
        <v>1468</v>
      </c>
      <c r="H590" s="49" t="s">
        <v>79</v>
      </c>
      <c r="I590" s="36" t="b">
        <v>1</v>
      </c>
      <c r="J590" s="50" t="s">
        <v>119</v>
      </c>
    </row>
    <row r="591" spans="1:10" x14ac:dyDescent="0.3">
      <c r="A591" s="47" t="s">
        <v>2159</v>
      </c>
      <c r="B591" s="128"/>
      <c r="C591" s="4" t="s">
        <v>1123</v>
      </c>
      <c r="D591" s="4" t="s">
        <v>2140</v>
      </c>
      <c r="E591" s="131"/>
      <c r="F591" s="131"/>
      <c r="G591" s="46" t="s">
        <v>72</v>
      </c>
      <c r="H591" s="46" t="s">
        <v>73</v>
      </c>
      <c r="I591" s="36" t="b">
        <v>1</v>
      </c>
      <c r="J591" s="50" t="s">
        <v>118</v>
      </c>
    </row>
    <row r="592" spans="1:10" x14ac:dyDescent="0.3">
      <c r="A592" s="47" t="s">
        <v>4920</v>
      </c>
      <c r="B592" s="126" t="s">
        <v>2144</v>
      </c>
      <c r="C592" s="4" t="s">
        <v>1123</v>
      </c>
      <c r="D592" s="4" t="s">
        <v>2145</v>
      </c>
      <c r="E592" s="129" t="s">
        <v>1476</v>
      </c>
      <c r="F592" s="129" t="s">
        <v>113</v>
      </c>
      <c r="G592" s="49" t="s">
        <v>2117</v>
      </c>
      <c r="H592" s="27" t="s">
        <v>159</v>
      </c>
      <c r="I592" s="38" t="b">
        <v>1</v>
      </c>
      <c r="J592" s="49" t="s">
        <v>119</v>
      </c>
    </row>
    <row r="593" spans="1:10" x14ac:dyDescent="0.3">
      <c r="A593" s="47" t="s">
        <v>4921</v>
      </c>
      <c r="B593" s="128"/>
      <c r="C593" s="4" t="s">
        <v>1123</v>
      </c>
      <c r="D593" s="4" t="s">
        <v>2145</v>
      </c>
      <c r="E593" s="131"/>
      <c r="F593" s="131"/>
      <c r="G593" s="49" t="s">
        <v>1524</v>
      </c>
      <c r="H593" s="49" t="s">
        <v>134</v>
      </c>
      <c r="I593" s="36" t="b">
        <v>1</v>
      </c>
      <c r="J593" s="50" t="s">
        <v>119</v>
      </c>
    </row>
    <row r="594" spans="1:10" x14ac:dyDescent="0.3">
      <c r="A594" s="47" t="s">
        <v>4922</v>
      </c>
      <c r="B594" s="46" t="s">
        <v>2148</v>
      </c>
      <c r="C594" s="25" t="s">
        <v>1123</v>
      </c>
      <c r="D594" s="25" t="s">
        <v>2149</v>
      </c>
      <c r="E594" s="50" t="s">
        <v>1476</v>
      </c>
      <c r="F594" s="50" t="s">
        <v>115</v>
      </c>
      <c r="G594" s="46" t="s">
        <v>520</v>
      </c>
      <c r="H594" s="30" t="s">
        <v>521</v>
      </c>
      <c r="I594" s="36" t="b">
        <v>1</v>
      </c>
      <c r="J594" s="50" t="s">
        <v>118</v>
      </c>
    </row>
    <row r="595" spans="1:10" x14ac:dyDescent="0.3">
      <c r="A595" s="47" t="s">
        <v>4923</v>
      </c>
      <c r="B595" s="49" t="s">
        <v>2151</v>
      </c>
      <c r="C595" s="21" t="s">
        <v>1123</v>
      </c>
      <c r="D595" s="21" t="s">
        <v>1143</v>
      </c>
      <c r="E595" s="6" t="b">
        <v>1</v>
      </c>
      <c r="F595" s="6" t="s">
        <v>113</v>
      </c>
      <c r="G595" s="46" t="s">
        <v>520</v>
      </c>
      <c r="H595" s="30" t="s">
        <v>521</v>
      </c>
      <c r="I595" s="36" t="b">
        <v>1</v>
      </c>
      <c r="J595" s="50" t="s">
        <v>118</v>
      </c>
    </row>
    <row r="596" spans="1:10" x14ac:dyDescent="0.3">
      <c r="A596" s="47" t="s">
        <v>4924</v>
      </c>
      <c r="B596" s="49" t="s">
        <v>2154</v>
      </c>
      <c r="C596" s="75" t="s">
        <v>1123</v>
      </c>
      <c r="D596" s="27" t="s">
        <v>2155</v>
      </c>
      <c r="E596" s="129" t="s">
        <v>1476</v>
      </c>
      <c r="F596" s="129" t="s">
        <v>113</v>
      </c>
      <c r="G596" s="49" t="s">
        <v>76</v>
      </c>
      <c r="H596" s="49" t="s">
        <v>77</v>
      </c>
      <c r="I596" s="36" t="b">
        <v>1</v>
      </c>
      <c r="J596" s="50" t="s">
        <v>119</v>
      </c>
    </row>
    <row r="597" spans="1:10" x14ac:dyDescent="0.3">
      <c r="A597" s="47" t="s">
        <v>4925</v>
      </c>
      <c r="B597" s="49" t="s">
        <v>2154</v>
      </c>
      <c r="C597" s="76" t="s">
        <v>1123</v>
      </c>
      <c r="D597" s="4" t="s">
        <v>2155</v>
      </c>
      <c r="E597" s="130"/>
      <c r="F597" s="130"/>
      <c r="G597" s="49" t="s">
        <v>1548</v>
      </c>
      <c r="H597" s="49" t="s">
        <v>127</v>
      </c>
      <c r="I597" s="36" t="b">
        <v>1</v>
      </c>
      <c r="J597" s="50" t="s">
        <v>119</v>
      </c>
    </row>
    <row r="598" spans="1:10" x14ac:dyDescent="0.3">
      <c r="A598" s="47" t="s">
        <v>4926</v>
      </c>
      <c r="B598" s="49" t="s">
        <v>2154</v>
      </c>
      <c r="C598" s="76" t="s">
        <v>1123</v>
      </c>
      <c r="D598" s="4" t="s">
        <v>2155</v>
      </c>
      <c r="E598" s="130"/>
      <c r="F598" s="130"/>
      <c r="G598" s="49" t="s">
        <v>1582</v>
      </c>
      <c r="H598" s="27" t="s">
        <v>587</v>
      </c>
      <c r="I598" s="36" t="b">
        <v>1</v>
      </c>
      <c r="J598" s="50" t="s">
        <v>119</v>
      </c>
    </row>
    <row r="599" spans="1:10" x14ac:dyDescent="0.3">
      <c r="A599" s="47" t="s">
        <v>4927</v>
      </c>
      <c r="B599" s="49" t="s">
        <v>2154</v>
      </c>
      <c r="C599" s="76" t="s">
        <v>1123</v>
      </c>
      <c r="D599" s="4" t="s">
        <v>2155</v>
      </c>
      <c r="E599" s="131"/>
      <c r="F599" s="131"/>
      <c r="G599" s="49" t="s">
        <v>110</v>
      </c>
      <c r="H599" s="49" t="s">
        <v>111</v>
      </c>
      <c r="I599" s="36" t="b">
        <v>1</v>
      </c>
      <c r="J599" s="50" t="s">
        <v>119</v>
      </c>
    </row>
    <row r="600" spans="1:10" x14ac:dyDescent="0.3">
      <c r="A600" s="47" t="s">
        <v>4928</v>
      </c>
      <c r="B600" s="51" t="s">
        <v>2160</v>
      </c>
      <c r="C600" s="77" t="s">
        <v>1123</v>
      </c>
      <c r="D600" s="77" t="s">
        <v>1146</v>
      </c>
      <c r="E600" s="74" t="b">
        <v>1</v>
      </c>
      <c r="F600" s="74" t="s">
        <v>113</v>
      </c>
      <c r="G600" s="51" t="s">
        <v>4718</v>
      </c>
      <c r="H600" s="79" t="s">
        <v>159</v>
      </c>
      <c r="I600" s="78" t="s">
        <v>4695</v>
      </c>
      <c r="J600" s="52" t="s">
        <v>119</v>
      </c>
    </row>
    <row r="601" spans="1:10" x14ac:dyDescent="0.3">
      <c r="A601" s="47" t="s">
        <v>4929</v>
      </c>
      <c r="B601" s="49" t="s">
        <v>2160</v>
      </c>
      <c r="C601" s="21" t="s">
        <v>1123</v>
      </c>
      <c r="D601" s="21" t="s">
        <v>1146</v>
      </c>
      <c r="E601" s="6" t="b">
        <v>1</v>
      </c>
      <c r="F601" s="6" t="s">
        <v>113</v>
      </c>
      <c r="G601" s="46" t="s">
        <v>4701</v>
      </c>
      <c r="H601" s="15" t="s">
        <v>143</v>
      </c>
      <c r="I601" s="6" t="s">
        <v>4722</v>
      </c>
      <c r="J601" s="50" t="s">
        <v>4702</v>
      </c>
    </row>
  </sheetData>
  <autoFilter ref="A3:J3" xr:uid="{00000000-0009-0000-0000-000005000000}"/>
  <mergeCells count="31">
    <mergeCell ref="G1:I1"/>
    <mergeCell ref="B1:F1"/>
    <mergeCell ref="B561:B564"/>
    <mergeCell ref="E561:E564"/>
    <mergeCell ref="F561:F564"/>
    <mergeCell ref="B565:B566"/>
    <mergeCell ref="E565:E566"/>
    <mergeCell ref="F565:F566"/>
    <mergeCell ref="B574:B575"/>
    <mergeCell ref="E574:E575"/>
    <mergeCell ref="F574:F575"/>
    <mergeCell ref="B580:B581"/>
    <mergeCell ref="E580:E581"/>
    <mergeCell ref="F580:F581"/>
    <mergeCell ref="B568:B570"/>
    <mergeCell ref="E568:E570"/>
    <mergeCell ref="F568:F570"/>
    <mergeCell ref="B571:B572"/>
    <mergeCell ref="E571:E572"/>
    <mergeCell ref="F571:F572"/>
    <mergeCell ref="B592:B593"/>
    <mergeCell ref="E592:E593"/>
    <mergeCell ref="F592:F593"/>
    <mergeCell ref="E596:E599"/>
    <mergeCell ref="F596:F599"/>
    <mergeCell ref="B582:B585"/>
    <mergeCell ref="E582:E585"/>
    <mergeCell ref="F582:F585"/>
    <mergeCell ref="B589:B591"/>
    <mergeCell ref="E589:E591"/>
    <mergeCell ref="F589:F591"/>
  </mergeCells>
  <phoneticPr fontId="5" type="noConversion"/>
  <conditionalFormatting sqref="C51:D134 B135:D135 B136:B138 C136:D201 D202 C202:C205 C206:D227 B496:D506 B507 C507:D551 B552:D555 C556:D557 C560:D575 C579:D594 B596:D599">
    <cfRule type="expression" dxfId="1307" priority="2000">
      <formula>#REF!="검토중"</formula>
    </cfRule>
    <cfRule type="expression" dxfId="1306" priority="2001">
      <formula>#REF!="제외"</formula>
    </cfRule>
    <cfRule type="expression" dxfId="1305" priority="2004">
      <formula>#REF!="단독패턴"</formula>
    </cfRule>
    <cfRule type="expression" dxfId="1304" priority="2002">
      <formula>#REF!="복합패턴"</formula>
    </cfRule>
    <cfRule type="expression" dxfId="1303" priority="2003">
      <formula>#REF!="원격패턴"</formula>
    </cfRule>
  </conditionalFormatting>
  <conditionalFormatting sqref="H51:H63">
    <cfRule type="expression" dxfId="1302" priority="1664">
      <formula>$F51="방어행위"</formula>
    </cfRule>
    <cfRule type="expression" dxfId="1301" priority="1663">
      <formula>$F51="방어자산"</formula>
    </cfRule>
    <cfRule type="expression" dxfId="1300" priority="1662">
      <formula>$F51="제외"</formula>
    </cfRule>
    <cfRule type="expression" dxfId="1299" priority="1661">
      <formula>$F51="검토중"</formula>
    </cfRule>
  </conditionalFormatting>
  <conditionalFormatting sqref="H65:H66">
    <cfRule type="expression" dxfId="1298" priority="1666">
      <formula>$F65="제외"</formula>
    </cfRule>
    <cfRule type="expression" dxfId="1297" priority="1667">
      <formula>$F65="방어자산"</formula>
    </cfRule>
    <cfRule type="expression" dxfId="1296" priority="1668">
      <formula>$F65="방어행위"</formula>
    </cfRule>
    <cfRule type="expression" dxfId="1295" priority="1665">
      <formula>$F65="검토중"</formula>
    </cfRule>
  </conditionalFormatting>
  <conditionalFormatting sqref="H73">
    <cfRule type="expression" dxfId="1294" priority="1619">
      <formula>$F73="방어자산"</formula>
    </cfRule>
    <cfRule type="expression" dxfId="1293" priority="1620">
      <formula>$F73="방어행위"</formula>
    </cfRule>
    <cfRule type="expression" dxfId="1292" priority="1618">
      <formula>$F73="제외"</formula>
    </cfRule>
    <cfRule type="expression" dxfId="1291" priority="1617">
      <formula>$F73="검토중"</formula>
    </cfRule>
  </conditionalFormatting>
  <conditionalFormatting sqref="H77">
    <cfRule type="expression" dxfId="1290" priority="1614">
      <formula>$F77="제외"</formula>
    </cfRule>
    <cfRule type="expression" dxfId="1289" priority="1613">
      <formula>$F77="검토중"</formula>
    </cfRule>
    <cfRule type="expression" dxfId="1288" priority="1616">
      <formula>$F77="방어행위"</formula>
    </cfRule>
    <cfRule type="expression" dxfId="1287" priority="1615">
      <formula>$F77="방어자산"</formula>
    </cfRule>
  </conditionalFormatting>
  <conditionalFormatting sqref="H80:H83">
    <cfRule type="expression" dxfId="1286" priority="1582">
      <formula>$F80="검토중"</formula>
    </cfRule>
    <cfRule type="expression" dxfId="1285" priority="1583">
      <formula>$F80="제외"</formula>
    </cfRule>
    <cfRule type="expression" dxfId="1284" priority="1584">
      <formula>$F80="방어자산"</formula>
    </cfRule>
    <cfRule type="expression" dxfId="1283" priority="1585">
      <formula>$F80="방어행위"</formula>
    </cfRule>
  </conditionalFormatting>
  <conditionalFormatting sqref="H85:H86">
    <cfRule type="expression" dxfId="1282" priority="1552">
      <formula>$F85="검토중"</formula>
    </cfRule>
    <cfRule type="expression" dxfId="1281" priority="1553">
      <formula>$F85="제외"</formula>
    </cfRule>
    <cfRule type="expression" dxfId="1280" priority="1554">
      <formula>$F85="방어자산"</formula>
    </cfRule>
    <cfRule type="expression" dxfId="1279" priority="1555">
      <formula>$F85="방어행위"</formula>
    </cfRule>
  </conditionalFormatting>
  <conditionalFormatting sqref="H89:H91">
    <cfRule type="expression" dxfId="1278" priority="1549">
      <formula>$F89="제외"</formula>
    </cfRule>
    <cfRule type="expression" dxfId="1277" priority="1551">
      <formula>$F89="방어행위"</formula>
    </cfRule>
    <cfRule type="expression" dxfId="1276" priority="1550">
      <formula>$F89="방어자산"</formula>
    </cfRule>
    <cfRule type="expression" dxfId="1275" priority="1548">
      <formula>$F89="검토중"</formula>
    </cfRule>
  </conditionalFormatting>
  <conditionalFormatting sqref="H94">
    <cfRule type="expression" dxfId="1274" priority="1567">
      <formula>$F94="방어행위"</formula>
    </cfRule>
    <cfRule type="expression" dxfId="1273" priority="1566">
      <formula>$F94="방어자산"</formula>
    </cfRule>
    <cfRule type="expression" dxfId="1272" priority="1564">
      <formula>$F94="검토중"</formula>
    </cfRule>
    <cfRule type="expression" dxfId="1271" priority="1565">
      <formula>$F94="제외"</formula>
    </cfRule>
  </conditionalFormatting>
  <conditionalFormatting sqref="H96:H97">
    <cfRule type="expression" dxfId="1270" priority="1535">
      <formula>$F96="검토중"</formula>
    </cfRule>
    <cfRule type="expression" dxfId="1269" priority="1536">
      <formula>$F96="제외"</formula>
    </cfRule>
    <cfRule type="expression" dxfId="1268" priority="1537">
      <formula>$F96="방어자산"</formula>
    </cfRule>
    <cfRule type="expression" dxfId="1267" priority="1538">
      <formula>$F96="방어행위"</formula>
    </cfRule>
  </conditionalFormatting>
  <conditionalFormatting sqref="H100">
    <cfRule type="expression" dxfId="1266" priority="1522">
      <formula>$F100="검토중"</formula>
    </cfRule>
    <cfRule type="expression" dxfId="1265" priority="1523">
      <formula>$F100="제외"</formula>
    </cfRule>
    <cfRule type="expression" dxfId="1264" priority="1524">
      <formula>$F100="방어자산"</formula>
    </cfRule>
    <cfRule type="expression" dxfId="1263" priority="1525">
      <formula>$F100="방어행위"</formula>
    </cfRule>
  </conditionalFormatting>
  <conditionalFormatting sqref="H103">
    <cfRule type="expression" dxfId="1262" priority="1527">
      <formula>$F103="제외"</formula>
    </cfRule>
    <cfRule type="expression" dxfId="1261" priority="1528">
      <formula>$F103="방어자산"</formula>
    </cfRule>
    <cfRule type="expression" dxfId="1260" priority="1529">
      <formula>$F103="방어행위"</formula>
    </cfRule>
    <cfRule type="expression" dxfId="1259" priority="1526">
      <formula>$F103="검토중"</formula>
    </cfRule>
  </conditionalFormatting>
  <conditionalFormatting sqref="H105:H106">
    <cfRule type="expression" dxfId="1258" priority="1509">
      <formula>$F105="검토중"</formula>
    </cfRule>
    <cfRule type="expression" dxfId="1257" priority="1510">
      <formula>$F105="제외"</formula>
    </cfRule>
    <cfRule type="expression" dxfId="1256" priority="1511">
      <formula>$F105="방어자산"</formula>
    </cfRule>
    <cfRule type="expression" dxfId="1255" priority="1512">
      <formula>$F105="방어행위"</formula>
    </cfRule>
  </conditionalFormatting>
  <conditionalFormatting sqref="H110:H111">
    <cfRule type="expression" dxfId="1254" priority="1499">
      <formula>$F110="방어행위"</formula>
    </cfRule>
    <cfRule type="expression" dxfId="1253" priority="1497">
      <formula>$F110="제외"</formula>
    </cfRule>
    <cfRule type="expression" dxfId="1252" priority="1496">
      <formula>$F110="검토중"</formula>
    </cfRule>
    <cfRule type="expression" dxfId="1251" priority="1498">
      <formula>$F110="방어자산"</formula>
    </cfRule>
  </conditionalFormatting>
  <conditionalFormatting sqref="H113:H114">
    <cfRule type="expression" dxfId="1250" priority="1483">
      <formula>$F113="검토중"</formula>
    </cfRule>
    <cfRule type="expression" dxfId="1249" priority="1484">
      <formula>$F113="제외"</formula>
    </cfRule>
    <cfRule type="expression" dxfId="1248" priority="1485">
      <formula>$F113="방어자산"</formula>
    </cfRule>
    <cfRule type="expression" dxfId="1247" priority="1486">
      <formula>$F113="방어행위"</formula>
    </cfRule>
  </conditionalFormatting>
  <conditionalFormatting sqref="H116:H118">
    <cfRule type="expression" dxfId="1246" priority="415">
      <formula>$F116="방어행위"</formula>
    </cfRule>
    <cfRule type="expression" dxfId="1245" priority="414">
      <formula>$F116="방어자산"</formula>
    </cfRule>
    <cfRule type="expression" dxfId="1244" priority="413">
      <formula>$F116="제외"</formula>
    </cfRule>
    <cfRule type="expression" dxfId="1243" priority="412">
      <formula>$F116="검토중"</formula>
    </cfRule>
  </conditionalFormatting>
  <conditionalFormatting sqref="H120:H121">
    <cfRule type="expression" dxfId="1242" priority="407">
      <formula>$F120="방어행위"</formula>
    </cfRule>
    <cfRule type="expression" dxfId="1241" priority="406">
      <formula>$F120="방어자산"</formula>
    </cfRule>
    <cfRule type="expression" dxfId="1240" priority="405">
      <formula>$F120="제외"</formula>
    </cfRule>
    <cfRule type="expression" dxfId="1239" priority="404">
      <formula>$F120="검토중"</formula>
    </cfRule>
  </conditionalFormatting>
  <conditionalFormatting sqref="H124:H131">
    <cfRule type="expression" dxfId="1238" priority="395">
      <formula>$F124="방어행위"</formula>
    </cfRule>
    <cfRule type="expression" dxfId="1237" priority="394">
      <formula>$F124="방어자산"</formula>
    </cfRule>
    <cfRule type="expression" dxfId="1236" priority="393">
      <formula>$F124="제외"</formula>
    </cfRule>
    <cfRule type="expression" dxfId="1235" priority="392">
      <formula>$F124="검토중"</formula>
    </cfRule>
  </conditionalFormatting>
  <conditionalFormatting sqref="H133:H134">
    <cfRule type="expression" dxfId="1234" priority="1425">
      <formula>$F133="검토중"</formula>
    </cfRule>
    <cfRule type="expression" dxfId="1233" priority="1426">
      <formula>$F133="제외"</formula>
    </cfRule>
    <cfRule type="expression" dxfId="1232" priority="1427">
      <formula>$F133="방어자산"</formula>
    </cfRule>
    <cfRule type="expression" dxfId="1231" priority="1428">
      <formula>$F133="방어행위"</formula>
    </cfRule>
  </conditionalFormatting>
  <conditionalFormatting sqref="H137:H139">
    <cfRule type="expression" dxfId="1230" priority="1398">
      <formula>$F137="검토중"</formula>
    </cfRule>
    <cfRule type="expression" dxfId="1229" priority="1399">
      <formula>$F137="제외"</formula>
    </cfRule>
    <cfRule type="expression" dxfId="1228" priority="1400">
      <formula>$F137="방어자산"</formula>
    </cfRule>
    <cfRule type="expression" dxfId="1227" priority="1401">
      <formula>$F137="방어행위"</formula>
    </cfRule>
  </conditionalFormatting>
  <conditionalFormatting sqref="H141:H144">
    <cfRule type="expression" dxfId="1226" priority="1382">
      <formula>$F141="검토중"</formula>
    </cfRule>
    <cfRule type="expression" dxfId="1225" priority="1384">
      <formula>$F141="방어자산"</formula>
    </cfRule>
    <cfRule type="expression" dxfId="1224" priority="1385">
      <formula>$F141="방어행위"</formula>
    </cfRule>
    <cfRule type="expression" dxfId="1223" priority="1383">
      <formula>$F141="제외"</formula>
    </cfRule>
  </conditionalFormatting>
  <conditionalFormatting sqref="H147">
    <cfRule type="expression" dxfId="1222" priority="391">
      <formula>$F147="방어행위"</formula>
    </cfRule>
    <cfRule type="expression" dxfId="1221" priority="388">
      <formula>$F147="검토중"</formula>
    </cfRule>
    <cfRule type="expression" dxfId="1220" priority="389">
      <formula>$F147="제외"</formula>
    </cfRule>
    <cfRule type="expression" dxfId="1219" priority="390">
      <formula>$F147="방어자산"</formula>
    </cfRule>
  </conditionalFormatting>
  <conditionalFormatting sqref="H149">
    <cfRule type="expression" dxfId="1218" priority="374">
      <formula>$F149="검토중"</formula>
    </cfRule>
    <cfRule type="expression" dxfId="1217" priority="375">
      <formula>$F149="제외"</formula>
    </cfRule>
    <cfRule type="expression" dxfId="1216" priority="376">
      <formula>$F149="방어자산"</formula>
    </cfRule>
    <cfRule type="expression" dxfId="1215" priority="377">
      <formula>$F149="방어행위"</formula>
    </cfRule>
  </conditionalFormatting>
  <conditionalFormatting sqref="H151:H153">
    <cfRule type="expression" dxfId="1214" priority="361">
      <formula>$F151="방어행위"</formula>
    </cfRule>
    <cfRule type="expression" dxfId="1213" priority="358">
      <formula>$F151="검토중"</formula>
    </cfRule>
    <cfRule type="expression" dxfId="1212" priority="359">
      <formula>$F151="제외"</formula>
    </cfRule>
    <cfRule type="expression" dxfId="1211" priority="360">
      <formula>$F151="방어자산"</formula>
    </cfRule>
  </conditionalFormatting>
  <conditionalFormatting sqref="H155">
    <cfRule type="expression" dxfId="1210" priority="357">
      <formula>$F155="방어행위"</formula>
    </cfRule>
    <cfRule type="expression" dxfId="1209" priority="354">
      <formula>$F155="검토중"</formula>
    </cfRule>
    <cfRule type="expression" dxfId="1208" priority="355">
      <formula>$F155="제외"</formula>
    </cfRule>
    <cfRule type="expression" dxfId="1207" priority="356">
      <formula>$F155="방어자산"</formula>
    </cfRule>
  </conditionalFormatting>
  <conditionalFormatting sqref="H157">
    <cfRule type="expression" dxfId="1206" priority="365">
      <formula>$F157="방어행위"</formula>
    </cfRule>
    <cfRule type="expression" dxfId="1205" priority="362">
      <formula>$F157="검토중"</formula>
    </cfRule>
    <cfRule type="expression" dxfId="1204" priority="363">
      <formula>$F157="제외"</formula>
    </cfRule>
    <cfRule type="expression" dxfId="1203" priority="364">
      <formula>$F157="방어자산"</formula>
    </cfRule>
  </conditionalFormatting>
  <conditionalFormatting sqref="H159:H160">
    <cfRule type="expression" dxfId="1202" priority="1367">
      <formula>$F159="방어행위"</formula>
    </cfRule>
    <cfRule type="expression" dxfId="1201" priority="1364">
      <formula>$F159="검토중"</formula>
    </cfRule>
    <cfRule type="expression" dxfId="1200" priority="1365">
      <formula>$F159="제외"</formula>
    </cfRule>
    <cfRule type="expression" dxfId="1199" priority="1366">
      <formula>$F159="방어자산"</formula>
    </cfRule>
  </conditionalFormatting>
  <conditionalFormatting sqref="H162:H165">
    <cfRule type="expression" dxfId="1198" priority="1349">
      <formula>$F162="제외"</formula>
    </cfRule>
    <cfRule type="expression" dxfId="1197" priority="1351">
      <formula>$F162="방어행위"</formula>
    </cfRule>
    <cfRule type="expression" dxfId="1196" priority="1350">
      <formula>$F162="방어자산"</formula>
    </cfRule>
    <cfRule type="expression" dxfId="1195" priority="1348">
      <formula>$F162="검토중"</formula>
    </cfRule>
  </conditionalFormatting>
  <conditionalFormatting sqref="H167">
    <cfRule type="expression" dxfId="1194" priority="1346">
      <formula>$F167="방어자산"</formula>
    </cfRule>
    <cfRule type="expression" dxfId="1193" priority="1344">
      <formula>$F167="검토중"</formula>
    </cfRule>
    <cfRule type="expression" dxfId="1192" priority="1345">
      <formula>$F167="제외"</formula>
    </cfRule>
    <cfRule type="expression" dxfId="1191" priority="1347">
      <formula>$F167="방어행위"</formula>
    </cfRule>
  </conditionalFormatting>
  <conditionalFormatting sqref="H169:H172">
    <cfRule type="expression" dxfId="1190" priority="1319">
      <formula>$F169="제외"</formula>
    </cfRule>
    <cfRule type="expression" dxfId="1189" priority="1320">
      <formula>$F169="방어자산"</formula>
    </cfRule>
    <cfRule type="expression" dxfId="1188" priority="1318">
      <formula>$F169="검토중"</formula>
    </cfRule>
    <cfRule type="expression" dxfId="1187" priority="1321">
      <formula>$F169="방어행위"</formula>
    </cfRule>
  </conditionalFormatting>
  <conditionalFormatting sqref="H174:H178">
    <cfRule type="expression" dxfId="1186" priority="1298">
      <formula>$F174="검토중"</formula>
    </cfRule>
    <cfRule type="expression" dxfId="1185" priority="1299">
      <formula>$F174="제외"</formula>
    </cfRule>
    <cfRule type="expression" dxfId="1184" priority="1300">
      <formula>$F174="방어자산"</formula>
    </cfRule>
    <cfRule type="expression" dxfId="1183" priority="1301">
      <formula>$F174="방어행위"</formula>
    </cfRule>
  </conditionalFormatting>
  <conditionalFormatting sqref="H184:H185">
    <cfRule type="expression" dxfId="1182" priority="1281">
      <formula>$F184="제외"</formula>
    </cfRule>
    <cfRule type="expression" dxfId="1181" priority="1280">
      <formula>$F184="검토중"</formula>
    </cfRule>
    <cfRule type="expression" dxfId="1180" priority="1283">
      <formula>$F184="방어행위"</formula>
    </cfRule>
    <cfRule type="expression" dxfId="1179" priority="1282">
      <formula>$F184="방어자산"</formula>
    </cfRule>
  </conditionalFormatting>
  <conditionalFormatting sqref="H187:H188">
    <cfRule type="expression" dxfId="1178" priority="1262">
      <formula>$F187="방어행위"</formula>
    </cfRule>
    <cfRule type="expression" dxfId="1177" priority="1261">
      <formula>$F187="방어자산"</formula>
    </cfRule>
    <cfRule type="expression" dxfId="1176" priority="1259">
      <formula>$F187="검토중"</formula>
    </cfRule>
    <cfRule type="expression" dxfId="1175" priority="1260">
      <formula>$F187="제외"</formula>
    </cfRule>
  </conditionalFormatting>
  <conditionalFormatting sqref="H190:H191">
    <cfRule type="expression" dxfId="1174" priority="1266">
      <formula>$F190="방어행위"</formula>
    </cfRule>
    <cfRule type="expression" dxfId="1173" priority="1264">
      <formula>$F190="제외"</formula>
    </cfRule>
    <cfRule type="expression" dxfId="1172" priority="1263">
      <formula>$F190="검토중"</formula>
    </cfRule>
    <cfRule type="expression" dxfId="1171" priority="1265">
      <formula>$F190="방어자산"</formula>
    </cfRule>
  </conditionalFormatting>
  <conditionalFormatting sqref="H194:H201">
    <cfRule type="expression" dxfId="1170" priority="1212">
      <formula>$F194="검토중"</formula>
    </cfRule>
    <cfRule type="expression" dxfId="1169" priority="1215">
      <formula>$F194="방어행위"</formula>
    </cfRule>
    <cfRule type="expression" dxfId="1168" priority="1214">
      <formula>$F194="방어자산"</formula>
    </cfRule>
    <cfRule type="expression" dxfId="1167" priority="1213">
      <formula>$F194="제외"</formula>
    </cfRule>
  </conditionalFormatting>
  <conditionalFormatting sqref="H203:H204">
    <cfRule type="expression" dxfId="1166" priority="1195">
      <formula>$F203="제외"</formula>
    </cfRule>
    <cfRule type="expression" dxfId="1165" priority="1196">
      <formula>$F203="방어자산"</formula>
    </cfRule>
    <cfRule type="expression" dxfId="1164" priority="1194">
      <formula>$F203="검토중"</formula>
    </cfRule>
    <cfRule type="expression" dxfId="1163" priority="1197">
      <formula>$F203="방어행위"</formula>
    </cfRule>
  </conditionalFormatting>
  <conditionalFormatting sqref="H207:H208">
    <cfRule type="expression" dxfId="1162" priority="1183">
      <formula>$F207="방어자산"</formula>
    </cfRule>
    <cfRule type="expression" dxfId="1161" priority="1184">
      <formula>$F207="방어행위"</formula>
    </cfRule>
    <cfRule type="expression" dxfId="1160" priority="1182">
      <formula>$F207="제외"</formula>
    </cfRule>
    <cfRule type="expression" dxfId="1159" priority="1181">
      <formula>$F207="검토중"</formula>
    </cfRule>
  </conditionalFormatting>
  <conditionalFormatting sqref="H210">
    <cfRule type="expression" dxfId="1158" priority="1174">
      <formula>$F210="방어자산"</formula>
    </cfRule>
    <cfRule type="expression" dxfId="1157" priority="1173">
      <formula>$F210="제외"</formula>
    </cfRule>
    <cfRule type="expression" dxfId="1156" priority="1172">
      <formula>$F210="검토중"</formula>
    </cfRule>
    <cfRule type="expression" dxfId="1155" priority="1175">
      <formula>$F210="방어행위"</formula>
    </cfRule>
  </conditionalFormatting>
  <conditionalFormatting sqref="H212">
    <cfRule type="expression" dxfId="1154" priority="1169">
      <formula>$F212="제외"</formula>
    </cfRule>
    <cfRule type="expression" dxfId="1153" priority="1170">
      <formula>$F212="방어자산"</formula>
    </cfRule>
    <cfRule type="expression" dxfId="1152" priority="1168">
      <formula>$F212="검토중"</formula>
    </cfRule>
    <cfRule type="expression" dxfId="1151" priority="1171">
      <formula>$F212="방어행위"</formula>
    </cfRule>
  </conditionalFormatting>
  <conditionalFormatting sqref="H215:H216">
    <cfRule type="expression" dxfId="1150" priority="1144">
      <formula>$F215="방어행위"</formula>
    </cfRule>
    <cfRule type="expression" dxfId="1149" priority="1143">
      <formula>$F215="방어자산"</formula>
    </cfRule>
    <cfRule type="expression" dxfId="1148" priority="1142">
      <formula>$F215="제외"</formula>
    </cfRule>
    <cfRule type="expression" dxfId="1147" priority="1141">
      <formula>$F215="검토중"</formula>
    </cfRule>
  </conditionalFormatting>
  <conditionalFormatting sqref="H219">
    <cfRule type="expression" dxfId="1146" priority="1148">
      <formula>$F219="방어행위"</formula>
    </cfRule>
    <cfRule type="expression" dxfId="1145" priority="1147">
      <formula>$F219="방어자산"</formula>
    </cfRule>
    <cfRule type="expression" dxfId="1144" priority="1146">
      <formula>$F219="제외"</formula>
    </cfRule>
    <cfRule type="expression" dxfId="1143" priority="1145">
      <formula>$F219="검토중"</formula>
    </cfRule>
  </conditionalFormatting>
  <conditionalFormatting sqref="H222">
    <cfRule type="expression" dxfId="1142" priority="350">
      <formula>$F222="검토중"</formula>
    </cfRule>
    <cfRule type="expression" dxfId="1141" priority="353">
      <formula>$F222="방어행위"</formula>
    </cfRule>
    <cfRule type="expression" dxfId="1140" priority="352">
      <formula>$F222="방어자산"</formula>
    </cfRule>
    <cfRule type="expression" dxfId="1139" priority="351">
      <formula>$F222="제외"</formula>
    </cfRule>
  </conditionalFormatting>
  <conditionalFormatting sqref="H225:H227">
    <cfRule type="expression" dxfId="1138" priority="105">
      <formula>$F225="제외"</formula>
    </cfRule>
    <cfRule type="expression" dxfId="1137" priority="106">
      <formula>$F225="방어자산"</formula>
    </cfRule>
    <cfRule type="expression" dxfId="1136" priority="104">
      <formula>$F225="검토중"</formula>
    </cfRule>
    <cfRule type="expression" dxfId="1135" priority="107">
      <formula>$F225="방어행위"</formula>
    </cfRule>
  </conditionalFormatting>
  <conditionalFormatting sqref="H230">
    <cfRule type="expression" dxfId="1134" priority="1118">
      <formula>$F230="검토중"</formula>
    </cfRule>
    <cfRule type="expression" dxfId="1133" priority="1119">
      <formula>$F230="제외"</formula>
    </cfRule>
    <cfRule type="expression" dxfId="1132" priority="1120">
      <formula>$F230="방어자산"</formula>
    </cfRule>
    <cfRule type="expression" dxfId="1131" priority="1121">
      <formula>$F230="방어행위"</formula>
    </cfRule>
  </conditionalFormatting>
  <conditionalFormatting sqref="H232:H238">
    <cfRule type="expression" dxfId="1130" priority="327">
      <formula>$F232="제외"</formula>
    </cfRule>
    <cfRule type="expression" dxfId="1129" priority="326">
      <formula>$F232="검토중"</formula>
    </cfRule>
    <cfRule type="expression" dxfId="1128" priority="329">
      <formula>$F232="방어행위"</formula>
    </cfRule>
    <cfRule type="expression" dxfId="1127" priority="328">
      <formula>$F232="방어자산"</formula>
    </cfRule>
  </conditionalFormatting>
  <conditionalFormatting sqref="H240:H242">
    <cfRule type="expression" dxfId="1126" priority="1101">
      <formula>$F240="방어행위"</formula>
    </cfRule>
    <cfRule type="expression" dxfId="1125" priority="1099">
      <formula>$F240="제외"</formula>
    </cfRule>
    <cfRule type="expression" dxfId="1124" priority="1098">
      <formula>$F240="검토중"</formula>
    </cfRule>
    <cfRule type="expression" dxfId="1123" priority="1100">
      <formula>$F240="방어자산"</formula>
    </cfRule>
  </conditionalFormatting>
  <conditionalFormatting sqref="H244:H246">
    <cfRule type="expression" dxfId="1122" priority="1086">
      <formula>$F244="검토중"</formula>
    </cfRule>
    <cfRule type="expression" dxfId="1121" priority="1087">
      <formula>$F244="제외"</formula>
    </cfRule>
    <cfRule type="expression" dxfId="1120" priority="1089">
      <formula>$F244="방어행위"</formula>
    </cfRule>
    <cfRule type="expression" dxfId="1119" priority="1088">
      <formula>$F244="방어자산"</formula>
    </cfRule>
  </conditionalFormatting>
  <conditionalFormatting sqref="H249:H252">
    <cfRule type="expression" dxfId="1118" priority="310">
      <formula>$F249="검토중"</formula>
    </cfRule>
    <cfRule type="expression" dxfId="1117" priority="311">
      <formula>$F249="제외"</formula>
    </cfRule>
    <cfRule type="expression" dxfId="1116" priority="312">
      <formula>$F249="방어자산"</formula>
    </cfRule>
    <cfRule type="expression" dxfId="1115" priority="313">
      <formula>$F249="방어행위"</formula>
    </cfRule>
  </conditionalFormatting>
  <conditionalFormatting sqref="H254:H257">
    <cfRule type="expression" dxfId="1114" priority="1071">
      <formula>$F254="제외"</formula>
    </cfRule>
    <cfRule type="expression" dxfId="1113" priority="1070">
      <formula>$F254="검토중"</formula>
    </cfRule>
    <cfRule type="expression" dxfId="1112" priority="1073">
      <formula>$F254="방어행위"</formula>
    </cfRule>
    <cfRule type="expression" dxfId="1111" priority="1072">
      <formula>$F254="방어자산"</formula>
    </cfRule>
  </conditionalFormatting>
  <conditionalFormatting sqref="H259:H262">
    <cfRule type="expression" dxfId="1110" priority="1048">
      <formula>$F259="방어자산"</formula>
    </cfRule>
    <cfRule type="expression" dxfId="1109" priority="1049">
      <formula>$F259="방어행위"</formula>
    </cfRule>
    <cfRule type="expression" dxfId="1108" priority="1047">
      <formula>$F259="제외"</formula>
    </cfRule>
    <cfRule type="expression" dxfId="1107" priority="1046">
      <formula>$F259="검토중"</formula>
    </cfRule>
  </conditionalFormatting>
  <conditionalFormatting sqref="H264:H267">
    <cfRule type="expression" dxfId="1106" priority="1032">
      <formula>$F264="방어자산"</formula>
    </cfRule>
    <cfRule type="expression" dxfId="1105" priority="1031">
      <formula>$F264="제외"</formula>
    </cfRule>
    <cfRule type="expression" dxfId="1104" priority="1030">
      <formula>$F264="검토중"</formula>
    </cfRule>
    <cfRule type="expression" dxfId="1103" priority="1033">
      <formula>$F264="방어행위"</formula>
    </cfRule>
  </conditionalFormatting>
  <conditionalFormatting sqref="H269:H270">
    <cfRule type="expression" dxfId="1102" priority="1039">
      <formula>$F269="제외"</formula>
    </cfRule>
    <cfRule type="expression" dxfId="1101" priority="1041">
      <formula>$F269="방어행위"</formula>
    </cfRule>
    <cfRule type="expression" dxfId="1100" priority="1040">
      <formula>$F269="방어자산"</formula>
    </cfRule>
    <cfRule type="expression" dxfId="1099" priority="1038">
      <formula>$F269="검토중"</formula>
    </cfRule>
  </conditionalFormatting>
  <conditionalFormatting sqref="H274:H277">
    <cfRule type="expression" dxfId="1098" priority="102">
      <formula>$F274="방어자산"</formula>
    </cfRule>
    <cfRule type="expression" dxfId="1097" priority="100">
      <formula>$F274="검토중"</formula>
    </cfRule>
    <cfRule type="expression" dxfId="1096" priority="103">
      <formula>$F274="방어행위"</formula>
    </cfRule>
    <cfRule type="expression" dxfId="1095" priority="101">
      <formula>$F274="제외"</formula>
    </cfRule>
  </conditionalFormatting>
  <conditionalFormatting sqref="H279:H280">
    <cfRule type="expression" dxfId="1094" priority="1018">
      <formula>$F279="검토중"</formula>
    </cfRule>
    <cfRule type="expression" dxfId="1093" priority="1019">
      <formula>$F279="제외"</formula>
    </cfRule>
    <cfRule type="expression" dxfId="1092" priority="1020">
      <formula>$F279="방어자산"</formula>
    </cfRule>
    <cfRule type="expression" dxfId="1091" priority="1021">
      <formula>$F279="방어행위"</formula>
    </cfRule>
  </conditionalFormatting>
  <conditionalFormatting sqref="H282:H286">
    <cfRule type="expression" dxfId="1090" priority="1006">
      <formula>$F282="검토중"</formula>
    </cfRule>
    <cfRule type="expression" dxfId="1089" priority="1009">
      <formula>$F282="방어행위"</formula>
    </cfRule>
    <cfRule type="expression" dxfId="1088" priority="1008">
      <formula>$F282="방어자산"</formula>
    </cfRule>
    <cfRule type="expression" dxfId="1087" priority="1007">
      <formula>$F282="제외"</formula>
    </cfRule>
  </conditionalFormatting>
  <conditionalFormatting sqref="H288:H289">
    <cfRule type="expression" dxfId="1086" priority="998">
      <formula>$F288="검토중"</formula>
    </cfRule>
    <cfRule type="expression" dxfId="1085" priority="1001">
      <formula>$F288="방어행위"</formula>
    </cfRule>
    <cfRule type="expression" dxfId="1084" priority="1000">
      <formula>$F288="방어자산"</formula>
    </cfRule>
    <cfRule type="expression" dxfId="1083" priority="999">
      <formula>$F288="제외"</formula>
    </cfRule>
  </conditionalFormatting>
  <conditionalFormatting sqref="H292:H293">
    <cfRule type="expression" dxfId="1082" priority="993">
      <formula>$F292="방어행위"</formula>
    </cfRule>
    <cfRule type="expression" dxfId="1081" priority="992">
      <formula>$F292="방어자산"</formula>
    </cfRule>
    <cfRule type="expression" dxfId="1080" priority="991">
      <formula>$F292="제외"</formula>
    </cfRule>
    <cfRule type="expression" dxfId="1079" priority="990">
      <formula>$F292="검토중"</formula>
    </cfRule>
  </conditionalFormatting>
  <conditionalFormatting sqref="H295">
    <cfRule type="expression" dxfId="1078" priority="987">
      <formula>$F295="제외"</formula>
    </cfRule>
    <cfRule type="expression" dxfId="1077" priority="989">
      <formula>$F295="방어행위"</formula>
    </cfRule>
    <cfRule type="expression" dxfId="1076" priority="988">
      <formula>$F295="방어자산"</formula>
    </cfRule>
    <cfRule type="expression" dxfId="1075" priority="986">
      <formula>$F295="검토중"</formula>
    </cfRule>
  </conditionalFormatting>
  <conditionalFormatting sqref="H298:H300">
    <cfRule type="expression" dxfId="1074" priority="279">
      <formula>$F298="제외"</formula>
    </cfRule>
    <cfRule type="expression" dxfId="1073" priority="280">
      <formula>$F298="방어자산"</formula>
    </cfRule>
    <cfRule type="expression" dxfId="1072" priority="281">
      <formula>$F298="방어행위"</formula>
    </cfRule>
    <cfRule type="expression" dxfId="1071" priority="278">
      <formula>$F298="검토중"</formula>
    </cfRule>
  </conditionalFormatting>
  <conditionalFormatting sqref="H302:H307">
    <cfRule type="expression" dxfId="1070" priority="293">
      <formula>$F302="방어행위"</formula>
    </cfRule>
    <cfRule type="expression" dxfId="1069" priority="290">
      <formula>$F302="검토중"</formula>
    </cfRule>
    <cfRule type="expression" dxfId="1068" priority="291">
      <formula>$F302="제외"</formula>
    </cfRule>
    <cfRule type="expression" dxfId="1067" priority="292">
      <formula>$F302="방어자산"</formula>
    </cfRule>
  </conditionalFormatting>
  <conditionalFormatting sqref="H311:H312">
    <cfRule type="expression" dxfId="1066" priority="957">
      <formula>$F311="방어행위"</formula>
    </cfRule>
    <cfRule type="expression" dxfId="1065" priority="954">
      <formula>$F311="검토중"</formula>
    </cfRule>
    <cfRule type="expression" dxfId="1064" priority="955">
      <formula>$F311="제외"</formula>
    </cfRule>
    <cfRule type="expression" dxfId="1063" priority="956">
      <formula>$F311="방어자산"</formula>
    </cfRule>
  </conditionalFormatting>
  <conditionalFormatting sqref="H314:H316">
    <cfRule type="expression" dxfId="1062" priority="950">
      <formula>$F314="검토중"</formula>
    </cfRule>
    <cfRule type="expression" dxfId="1061" priority="951">
      <formula>$F314="제외"</formula>
    </cfRule>
    <cfRule type="expression" dxfId="1060" priority="952">
      <formula>$F314="방어자산"</formula>
    </cfRule>
    <cfRule type="expression" dxfId="1059" priority="953">
      <formula>$F314="방어행위"</formula>
    </cfRule>
  </conditionalFormatting>
  <conditionalFormatting sqref="H319">
    <cfRule type="expression" dxfId="1058" priority="949">
      <formula>$F319="방어행위"</formula>
    </cfRule>
    <cfRule type="expression" dxfId="1057" priority="948">
      <formula>$F319="방어자산"</formula>
    </cfRule>
    <cfRule type="expression" dxfId="1056" priority="947">
      <formula>$F319="제외"</formula>
    </cfRule>
    <cfRule type="expression" dxfId="1055" priority="946">
      <formula>$F319="검토중"</formula>
    </cfRule>
  </conditionalFormatting>
  <conditionalFormatting sqref="H321:H324">
    <cfRule type="expression" dxfId="1054" priority="931">
      <formula>$F321="제외"</formula>
    </cfRule>
    <cfRule type="expression" dxfId="1053" priority="930">
      <formula>$F321="검토중"</formula>
    </cfRule>
    <cfRule type="expression" dxfId="1052" priority="933">
      <formula>$F321="방어행위"</formula>
    </cfRule>
    <cfRule type="expression" dxfId="1051" priority="932">
      <formula>$F321="방어자산"</formula>
    </cfRule>
  </conditionalFormatting>
  <conditionalFormatting sqref="H327:H329">
    <cfRule type="expression" dxfId="1050" priority="272">
      <formula>$F327="방어자산"</formula>
    </cfRule>
    <cfRule type="expression" dxfId="1049" priority="271">
      <formula>$F327="제외"</formula>
    </cfRule>
    <cfRule type="expression" dxfId="1048" priority="273">
      <formula>$F327="방어행위"</formula>
    </cfRule>
    <cfRule type="expression" dxfId="1047" priority="270">
      <formula>$F327="검토중"</formula>
    </cfRule>
  </conditionalFormatting>
  <conditionalFormatting sqref="H332">
    <cfRule type="expression" dxfId="1046" priority="902">
      <formula>$F332="검토중"</formula>
    </cfRule>
    <cfRule type="expression" dxfId="1045" priority="903">
      <formula>$F332="제외"</formula>
    </cfRule>
    <cfRule type="expression" dxfId="1044" priority="904">
      <formula>$F332="방어자산"</formula>
    </cfRule>
    <cfRule type="expression" dxfId="1043" priority="905">
      <formula>$F332="방어행위"</formula>
    </cfRule>
  </conditionalFormatting>
  <conditionalFormatting sqref="H334:H341">
    <cfRule type="expression" dxfId="1042" priority="889">
      <formula>$F334="방어행위"</formula>
    </cfRule>
    <cfRule type="expression" dxfId="1041" priority="886">
      <formula>$F334="검토중"</formula>
    </cfRule>
    <cfRule type="expression" dxfId="1040" priority="887">
      <formula>$F334="제외"</formula>
    </cfRule>
    <cfRule type="expression" dxfId="1039" priority="888">
      <formula>$F334="방어자산"</formula>
    </cfRule>
  </conditionalFormatting>
  <conditionalFormatting sqref="H344">
    <cfRule type="expression" dxfId="1038" priority="891">
      <formula>$F344="제외"</formula>
    </cfRule>
    <cfRule type="expression" dxfId="1037" priority="893">
      <formula>$F344="방어행위"</formula>
    </cfRule>
    <cfRule type="expression" dxfId="1036" priority="892">
      <formula>$F344="방어자산"</formula>
    </cfRule>
    <cfRule type="expression" dxfId="1035" priority="890">
      <formula>$F344="검토중"</formula>
    </cfRule>
  </conditionalFormatting>
  <conditionalFormatting sqref="H347:H353">
    <cfRule type="expression" dxfId="1034" priority="857">
      <formula>$F347="방어행위"</formula>
    </cfRule>
    <cfRule type="expression" dxfId="1033" priority="854">
      <formula>$F347="검토중"</formula>
    </cfRule>
    <cfRule type="expression" dxfId="1032" priority="855">
      <formula>$F347="제외"</formula>
    </cfRule>
    <cfRule type="expression" dxfId="1031" priority="856">
      <formula>$F347="방어자산"</formula>
    </cfRule>
  </conditionalFormatting>
  <conditionalFormatting sqref="H355:H360">
    <cfRule type="expression" dxfId="1030" priority="830">
      <formula>$F355="검토중"</formula>
    </cfRule>
    <cfRule type="expression" dxfId="1029" priority="831">
      <formula>$F355="제외"</formula>
    </cfRule>
    <cfRule type="expression" dxfId="1028" priority="832">
      <formula>$F355="방어자산"</formula>
    </cfRule>
    <cfRule type="expression" dxfId="1027" priority="833">
      <formula>$F355="방어행위"</formula>
    </cfRule>
  </conditionalFormatting>
  <conditionalFormatting sqref="H362:H364">
    <cfRule type="expression" dxfId="1026" priority="99">
      <formula>$F362="방어행위"</formula>
    </cfRule>
    <cfRule type="expression" dxfId="1025" priority="98">
      <formula>$F362="방어자산"</formula>
    </cfRule>
    <cfRule type="expression" dxfId="1024" priority="97">
      <formula>$F362="제외"</formula>
    </cfRule>
    <cfRule type="expression" dxfId="1023" priority="96">
      <formula>$F362="검토중"</formula>
    </cfRule>
  </conditionalFormatting>
  <conditionalFormatting sqref="H366:H368">
    <cfRule type="expression" dxfId="1022" priority="261">
      <formula>$F366="방어행위"</formula>
    </cfRule>
    <cfRule type="expression" dxfId="1021" priority="260">
      <formula>$F366="방어자산"</formula>
    </cfRule>
    <cfRule type="expression" dxfId="1020" priority="259">
      <formula>$F366="제외"</formula>
    </cfRule>
    <cfRule type="expression" dxfId="1019" priority="258">
      <formula>$F366="검토중"</formula>
    </cfRule>
  </conditionalFormatting>
  <conditionalFormatting sqref="H371:H372">
    <cfRule type="expression" dxfId="1018" priority="122">
      <formula>$F371="방어자산"</formula>
    </cfRule>
    <cfRule type="expression" dxfId="1017" priority="123">
      <formula>$F371="방어행위"</formula>
    </cfRule>
    <cfRule type="expression" dxfId="1016" priority="120">
      <formula>$F371="검토중"</formula>
    </cfRule>
    <cfRule type="expression" dxfId="1015" priority="121">
      <formula>$F371="제외"</formula>
    </cfRule>
  </conditionalFormatting>
  <conditionalFormatting sqref="H380:H381">
    <cfRule type="expression" dxfId="1014" priority="251">
      <formula>$F380="제외"</formula>
    </cfRule>
    <cfRule type="expression" dxfId="1013" priority="253">
      <formula>$F380="방어행위"</formula>
    </cfRule>
    <cfRule type="expression" dxfId="1012" priority="252">
      <formula>$F380="방어자산"</formula>
    </cfRule>
    <cfRule type="expression" dxfId="1011" priority="250">
      <formula>$F380="검토중"</formula>
    </cfRule>
  </conditionalFormatting>
  <conditionalFormatting sqref="H384">
    <cfRule type="expression" dxfId="1010" priority="246">
      <formula>$F384="검토중"</formula>
    </cfRule>
    <cfRule type="expression" dxfId="1009" priority="249">
      <formula>$F384="방어행위"</formula>
    </cfRule>
    <cfRule type="expression" dxfId="1008" priority="248">
      <formula>$F384="방어자산"</formula>
    </cfRule>
    <cfRule type="expression" dxfId="1007" priority="247">
      <formula>$F384="제외"</formula>
    </cfRule>
  </conditionalFormatting>
  <conditionalFormatting sqref="H389:H392">
    <cfRule type="expression" dxfId="1006" priority="90">
      <formula>$F389="방어자산"</formula>
    </cfRule>
    <cfRule type="expression" dxfId="1005" priority="91">
      <formula>$F389="방어행위"</formula>
    </cfRule>
    <cfRule type="expression" dxfId="1004" priority="88">
      <formula>$F389="검토중"</formula>
    </cfRule>
    <cfRule type="expression" dxfId="1003" priority="89">
      <formula>$F389="제외"</formula>
    </cfRule>
  </conditionalFormatting>
  <conditionalFormatting sqref="H394">
    <cfRule type="expression" dxfId="1002" priority="237">
      <formula>$F394="방어행위"</formula>
    </cfRule>
    <cfRule type="expression" dxfId="1001" priority="234">
      <formula>$F394="검토중"</formula>
    </cfRule>
    <cfRule type="expression" dxfId="1000" priority="236">
      <formula>$F394="방어자산"</formula>
    </cfRule>
    <cfRule type="expression" dxfId="999" priority="235">
      <formula>$F394="제외"</formula>
    </cfRule>
  </conditionalFormatting>
  <conditionalFormatting sqref="H396:H400">
    <cfRule type="expression" dxfId="998" priority="87">
      <formula>$F396="방어행위"</formula>
    </cfRule>
    <cfRule type="expression" dxfId="997" priority="86">
      <formula>$F396="방어자산"</formula>
    </cfRule>
    <cfRule type="expression" dxfId="996" priority="85">
      <formula>$F396="제외"</formula>
    </cfRule>
    <cfRule type="expression" dxfId="995" priority="84">
      <formula>$F396="검토중"</formula>
    </cfRule>
  </conditionalFormatting>
  <conditionalFormatting sqref="H403">
    <cfRule type="expression" dxfId="994" priority="224">
      <formula>$F403="방어자산"</formula>
    </cfRule>
    <cfRule type="expression" dxfId="993" priority="225">
      <formula>$F403="방어행위"</formula>
    </cfRule>
    <cfRule type="expression" dxfId="992" priority="223">
      <formula>$F403="제외"</formula>
    </cfRule>
    <cfRule type="expression" dxfId="991" priority="222">
      <formula>$F403="검토중"</formula>
    </cfRule>
  </conditionalFormatting>
  <conditionalFormatting sqref="H405">
    <cfRule type="expression" dxfId="990" priority="220">
      <formula>$F405="방어자산"</formula>
    </cfRule>
    <cfRule type="expression" dxfId="989" priority="221">
      <formula>$F405="방어행위"</formula>
    </cfRule>
    <cfRule type="expression" dxfId="988" priority="219">
      <formula>$F405="제외"</formula>
    </cfRule>
    <cfRule type="expression" dxfId="987" priority="218">
      <formula>$F405="검토중"</formula>
    </cfRule>
  </conditionalFormatting>
  <conditionalFormatting sqref="H407:H408">
    <cfRule type="expression" dxfId="986" priority="211">
      <formula>$F407="제외"</formula>
    </cfRule>
    <cfRule type="expression" dxfId="985" priority="212">
      <formula>$F407="방어자산"</formula>
    </cfRule>
    <cfRule type="expression" dxfId="984" priority="213">
      <formula>$F407="방어행위"</formula>
    </cfRule>
    <cfRule type="expression" dxfId="983" priority="210">
      <formula>$F407="검토중"</formula>
    </cfRule>
  </conditionalFormatting>
  <conditionalFormatting sqref="H411:H413">
    <cfRule type="expression" dxfId="982" priority="198">
      <formula>$F411="검토중"</formula>
    </cfRule>
    <cfRule type="expression" dxfId="981" priority="199">
      <formula>$F411="제외"</formula>
    </cfRule>
    <cfRule type="expression" dxfId="980" priority="200">
      <formula>$F411="방어자산"</formula>
    </cfRule>
    <cfRule type="expression" dxfId="979" priority="201">
      <formula>$F411="방어행위"</formula>
    </cfRule>
  </conditionalFormatting>
  <conditionalFormatting sqref="H415:H416">
    <cfRule type="expression" dxfId="978" priority="192">
      <formula>$F415="방어자산"</formula>
    </cfRule>
    <cfRule type="expression" dxfId="977" priority="193">
      <formula>$F415="방어행위"</formula>
    </cfRule>
    <cfRule type="expression" dxfId="976" priority="190">
      <formula>$F415="검토중"</formula>
    </cfRule>
    <cfRule type="expression" dxfId="975" priority="191">
      <formula>$F415="제외"</formula>
    </cfRule>
  </conditionalFormatting>
  <conditionalFormatting sqref="H418">
    <cfRule type="expression" dxfId="974" priority="188">
      <formula>$F418="방어자산"</formula>
    </cfRule>
    <cfRule type="expression" dxfId="973" priority="187">
      <formula>$F418="제외"</formula>
    </cfRule>
    <cfRule type="expression" dxfId="972" priority="189">
      <formula>$F418="방어행위"</formula>
    </cfRule>
    <cfRule type="expression" dxfId="971" priority="186">
      <formula>$F418="검토중"</formula>
    </cfRule>
  </conditionalFormatting>
  <conditionalFormatting sqref="H420:H423">
    <cfRule type="expression" dxfId="970" priority="172">
      <formula>$F420="방어자산"</formula>
    </cfRule>
    <cfRule type="expression" dxfId="969" priority="173">
      <formula>$F420="방어행위"</formula>
    </cfRule>
    <cfRule type="expression" dxfId="968" priority="171">
      <formula>$F420="제외"</formula>
    </cfRule>
    <cfRule type="expression" dxfId="967" priority="170">
      <formula>$F420="검토중"</formula>
    </cfRule>
  </conditionalFormatting>
  <conditionalFormatting sqref="H425:H428">
    <cfRule type="expression" dxfId="966" priority="79">
      <formula>$F425="방어행위"</formula>
    </cfRule>
    <cfRule type="expression" dxfId="965" priority="78">
      <formula>$F425="방어자산"</formula>
    </cfRule>
    <cfRule type="expression" dxfId="964" priority="77">
      <formula>$F425="제외"</formula>
    </cfRule>
    <cfRule type="expression" dxfId="963" priority="76">
      <formula>$F425="검토중"</formula>
    </cfRule>
  </conditionalFormatting>
  <conditionalFormatting sqref="H430">
    <cfRule type="expression" dxfId="962" priority="158">
      <formula>$F430="검토중"</formula>
    </cfRule>
    <cfRule type="expression" dxfId="961" priority="160">
      <formula>$F430="방어자산"</formula>
    </cfRule>
    <cfRule type="expression" dxfId="960" priority="161">
      <formula>$F430="방어행위"</formula>
    </cfRule>
    <cfRule type="expression" dxfId="959" priority="159">
      <formula>$F430="제외"</formula>
    </cfRule>
  </conditionalFormatting>
  <conditionalFormatting sqref="H438">
    <cfRule type="expression" dxfId="958" priority="814">
      <formula>$F438="검토중"</formula>
    </cfRule>
    <cfRule type="expression" dxfId="957" priority="815">
      <formula>$F438="제외"</formula>
    </cfRule>
    <cfRule type="expression" dxfId="956" priority="816">
      <formula>$F438="방어자산"</formula>
    </cfRule>
    <cfRule type="expression" dxfId="955" priority="817">
      <formula>$F438="방어행위"</formula>
    </cfRule>
  </conditionalFormatting>
  <conditionalFormatting sqref="H441:H444">
    <cfRule type="expression" dxfId="954" priority="67">
      <formula>$F441="방어행위"</formula>
    </cfRule>
    <cfRule type="expression" dxfId="953" priority="66">
      <formula>$F441="방어자산"</formula>
    </cfRule>
    <cfRule type="expression" dxfId="952" priority="65">
      <formula>$F441="제외"</formula>
    </cfRule>
    <cfRule type="expression" dxfId="951" priority="64">
      <formula>$F441="검토중"</formula>
    </cfRule>
  </conditionalFormatting>
  <conditionalFormatting sqref="H452">
    <cfRule type="expression" dxfId="950" priority="809">
      <formula>$F452="방어행위"</formula>
    </cfRule>
    <cfRule type="expression" dxfId="949" priority="807">
      <formula>$F452="제외"</formula>
    </cfRule>
    <cfRule type="expression" dxfId="948" priority="806">
      <formula>$F452="검토중"</formula>
    </cfRule>
    <cfRule type="expression" dxfId="947" priority="808">
      <formula>$F452="방어자산"</formula>
    </cfRule>
  </conditionalFormatting>
  <conditionalFormatting sqref="H454">
    <cfRule type="expression" dxfId="946" priority="803">
      <formula>$F454="제외"</formula>
    </cfRule>
    <cfRule type="expression" dxfId="945" priority="805">
      <formula>$F454="방어행위"</formula>
    </cfRule>
    <cfRule type="expression" dxfId="944" priority="804">
      <formula>$F454="방어자산"</formula>
    </cfRule>
    <cfRule type="expression" dxfId="943" priority="802">
      <formula>$F454="검토중"</formula>
    </cfRule>
  </conditionalFormatting>
  <conditionalFormatting sqref="H456:H459">
    <cfRule type="expression" dxfId="942" priority="57">
      <formula>$F456="제외"</formula>
    </cfRule>
    <cfRule type="expression" dxfId="941" priority="58">
      <formula>$F456="방어자산"</formula>
    </cfRule>
    <cfRule type="expression" dxfId="940" priority="59">
      <formula>$F456="방어행위"</formula>
    </cfRule>
    <cfRule type="expression" dxfId="939" priority="56">
      <formula>$F456="검토중"</formula>
    </cfRule>
  </conditionalFormatting>
  <conditionalFormatting sqref="H461:H462">
    <cfRule type="expression" dxfId="938" priority="118">
      <formula>$F461="방어자산"</formula>
    </cfRule>
    <cfRule type="expression" dxfId="937" priority="119">
      <formula>$F461="방어행위"</formula>
    </cfRule>
    <cfRule type="expression" dxfId="936" priority="117">
      <formula>$F461="제외"</formula>
    </cfRule>
    <cfRule type="expression" dxfId="935" priority="116">
      <formula>$F461="검토중"</formula>
    </cfRule>
  </conditionalFormatting>
  <conditionalFormatting sqref="H466:H467">
    <cfRule type="expression" dxfId="934" priority="781">
      <formula>$F466="방어행위"</formula>
    </cfRule>
    <cfRule type="expression" dxfId="933" priority="779">
      <formula>$F466="제외"</formula>
    </cfRule>
    <cfRule type="expression" dxfId="932" priority="780">
      <formula>$F466="방어자산"</formula>
    </cfRule>
    <cfRule type="expression" dxfId="931" priority="778">
      <formula>$F466="검토중"</formula>
    </cfRule>
  </conditionalFormatting>
  <conditionalFormatting sqref="H469">
    <cfRule type="expression" dxfId="930" priority="788">
      <formula>$F469="방어자산"</formula>
    </cfRule>
    <cfRule type="expression" dxfId="929" priority="787">
      <formula>$F469="제외"</formula>
    </cfRule>
    <cfRule type="expression" dxfId="928" priority="786">
      <formula>$F469="검토중"</formula>
    </cfRule>
    <cfRule type="expression" dxfId="927" priority="789">
      <formula>$F469="방어행위"</formula>
    </cfRule>
  </conditionalFormatting>
  <conditionalFormatting sqref="H471:H472">
    <cfRule type="expression" dxfId="926" priority="770">
      <formula>$F471="검토중"</formula>
    </cfRule>
    <cfRule type="expression" dxfId="925" priority="773">
      <formula>$F471="방어행위"</formula>
    </cfRule>
    <cfRule type="expression" dxfId="924" priority="772">
      <formula>$F471="방어자산"</formula>
    </cfRule>
    <cfRule type="expression" dxfId="923" priority="771">
      <formula>$F471="제외"</formula>
    </cfRule>
  </conditionalFormatting>
  <conditionalFormatting sqref="H479:H482">
    <cfRule type="expression" dxfId="922" priority="53">
      <formula>$F479="제외"</formula>
    </cfRule>
    <cfRule type="expression" dxfId="921" priority="54">
      <formula>$F479="방어자산"</formula>
    </cfRule>
    <cfRule type="expression" dxfId="920" priority="55">
      <formula>$F479="방어행위"</formula>
    </cfRule>
    <cfRule type="expression" dxfId="919" priority="52">
      <formula>$F479="검토중"</formula>
    </cfRule>
  </conditionalFormatting>
  <conditionalFormatting sqref="H484">
    <cfRule type="expression" dxfId="918" priority="757">
      <formula>$F484="방어행위"</formula>
    </cfRule>
    <cfRule type="expression" dxfId="917" priority="756">
      <formula>$F484="방어자산"</formula>
    </cfRule>
    <cfRule type="expression" dxfId="916" priority="755">
      <formula>$F484="제외"</formula>
    </cfRule>
    <cfRule type="expression" dxfId="915" priority="754">
      <formula>$F484="검토중"</formula>
    </cfRule>
  </conditionalFormatting>
  <conditionalFormatting sqref="H486:H488">
    <cfRule type="expression" dxfId="914" priority="49">
      <formula>$F486="제외"</formula>
    </cfRule>
    <cfRule type="expression" dxfId="913" priority="50">
      <formula>$F486="방어자산"</formula>
    </cfRule>
    <cfRule type="expression" dxfId="912" priority="51">
      <formula>$F486="방어행위"</formula>
    </cfRule>
    <cfRule type="expression" dxfId="911" priority="48">
      <formula>$F486="검토중"</formula>
    </cfRule>
  </conditionalFormatting>
  <conditionalFormatting sqref="H491">
    <cfRule type="expression" dxfId="910" priority="751">
      <formula>$F491="제외"</formula>
    </cfRule>
    <cfRule type="expression" dxfId="909" priority="752">
      <formula>$F491="방어자산"</formula>
    </cfRule>
    <cfRule type="expression" dxfId="908" priority="753">
      <formula>$F491="방어행위"</formula>
    </cfRule>
    <cfRule type="expression" dxfId="907" priority="750">
      <formula>$F491="검토중"</formula>
    </cfRule>
  </conditionalFormatting>
  <conditionalFormatting sqref="H497">
    <cfRule type="expression" dxfId="906" priority="744">
      <formula>$F497="방어행위"</formula>
    </cfRule>
    <cfRule type="expression" dxfId="905" priority="743">
      <formula>$F497="방어자산"</formula>
    </cfRule>
    <cfRule type="expression" dxfId="904" priority="742">
      <formula>$F497="제외"</formula>
    </cfRule>
    <cfRule type="expression" dxfId="903" priority="741">
      <formula>$F497="검토중"</formula>
    </cfRule>
  </conditionalFormatting>
  <conditionalFormatting sqref="H501">
    <cfRule type="expression" dxfId="902" priority="712">
      <formula>$F501="검토중"</formula>
    </cfRule>
    <cfRule type="expression" dxfId="901" priority="713">
      <formula>$F501="제외"</formula>
    </cfRule>
    <cfRule type="expression" dxfId="900" priority="715">
      <formula>$F501="방어행위"</formula>
    </cfRule>
    <cfRule type="expression" dxfId="899" priority="714">
      <formula>$F501="방어자산"</formula>
    </cfRule>
  </conditionalFormatting>
  <conditionalFormatting sqref="H506">
    <cfRule type="expression" dxfId="898" priority="698">
      <formula>$F506="검토중"</formula>
    </cfRule>
    <cfRule type="expression" dxfId="897" priority="701">
      <formula>$F506="방어행위"</formula>
    </cfRule>
    <cfRule type="expression" dxfId="896" priority="700">
      <formula>$F506="방어자산"</formula>
    </cfRule>
    <cfRule type="expression" dxfId="895" priority="699">
      <formula>$F506="제외"</formula>
    </cfRule>
  </conditionalFormatting>
  <conditionalFormatting sqref="H508">
    <cfRule type="expression" dxfId="894" priority="687">
      <formula>$F508="방어행위"</formula>
    </cfRule>
    <cfRule type="expression" dxfId="893" priority="684">
      <formula>$F508="검토중"</formula>
    </cfRule>
    <cfRule type="expression" dxfId="892" priority="685">
      <formula>$F508="제외"</formula>
    </cfRule>
    <cfRule type="expression" dxfId="891" priority="686">
      <formula>$F508="방어자산"</formula>
    </cfRule>
  </conditionalFormatting>
  <conditionalFormatting sqref="H510:H512">
    <cfRule type="expression" dxfId="890" priority="667">
      <formula>$F510="검토중"</formula>
    </cfRule>
    <cfRule type="expression" dxfId="889" priority="670">
      <formula>$F510="방어행위"</formula>
    </cfRule>
    <cfRule type="expression" dxfId="888" priority="668">
      <formula>$F510="제외"</formula>
    </cfRule>
    <cfRule type="expression" dxfId="887" priority="669">
      <formula>$F510="방어자산"</formula>
    </cfRule>
  </conditionalFormatting>
  <conditionalFormatting sqref="H516">
    <cfRule type="expression" dxfId="886" priority="154">
      <formula>$F516="검토중"</formula>
    </cfRule>
    <cfRule type="expression" dxfId="885" priority="155">
      <formula>$F516="제외"</formula>
    </cfRule>
    <cfRule type="expression" dxfId="884" priority="156">
      <formula>$F516="방어자산"</formula>
    </cfRule>
    <cfRule type="expression" dxfId="883" priority="157">
      <formula>$F516="방어행위"</formula>
    </cfRule>
  </conditionalFormatting>
  <conditionalFormatting sqref="H518:H519">
    <cfRule type="expression" dxfId="882" priority="640">
      <formula>$F518="제외"</formula>
    </cfRule>
    <cfRule type="expression" dxfId="881" priority="639">
      <formula>$F518="검토중"</formula>
    </cfRule>
    <cfRule type="expression" dxfId="880" priority="642">
      <formula>$F518="방어행위"</formula>
    </cfRule>
    <cfRule type="expression" dxfId="879" priority="641">
      <formula>$F518="방어자산"</formula>
    </cfRule>
  </conditionalFormatting>
  <conditionalFormatting sqref="H522">
    <cfRule type="expression" dxfId="878" priority="630">
      <formula>$F522="검토중"</formula>
    </cfRule>
    <cfRule type="expression" dxfId="877" priority="631">
      <formula>$F522="제외"</formula>
    </cfRule>
    <cfRule type="expression" dxfId="876" priority="632">
      <formula>$F522="방어자산"</formula>
    </cfRule>
    <cfRule type="expression" dxfId="875" priority="633">
      <formula>$F522="방어행위"</formula>
    </cfRule>
  </conditionalFormatting>
  <conditionalFormatting sqref="H524:H525">
    <cfRule type="expression" dxfId="874" priority="609">
      <formula>$F524="방어자산"</formula>
    </cfRule>
    <cfRule type="expression" dxfId="873" priority="610">
      <formula>$F524="방어행위"</formula>
    </cfRule>
    <cfRule type="expression" dxfId="872" priority="607">
      <formula>$F524="검토중"</formula>
    </cfRule>
    <cfRule type="expression" dxfId="871" priority="608">
      <formula>$F524="제외"</formula>
    </cfRule>
  </conditionalFormatting>
  <conditionalFormatting sqref="H528">
    <cfRule type="expression" dxfId="870" priority="600">
      <formula>$F528="방어자산"</formula>
    </cfRule>
    <cfRule type="expression" dxfId="869" priority="599">
      <formula>$F528="제외"</formula>
    </cfRule>
    <cfRule type="expression" dxfId="868" priority="598">
      <formula>$F528="검토중"</formula>
    </cfRule>
    <cfRule type="expression" dxfId="867" priority="601">
      <formula>$F528="방어행위"</formula>
    </cfRule>
  </conditionalFormatting>
  <conditionalFormatting sqref="H531:H533">
    <cfRule type="expression" dxfId="866" priority="151">
      <formula>$F531="제외"</formula>
    </cfRule>
    <cfRule type="expression" dxfId="865" priority="152">
      <formula>$F531="방어자산"</formula>
    </cfRule>
    <cfRule type="expression" dxfId="864" priority="150">
      <formula>$F531="검토중"</formula>
    </cfRule>
    <cfRule type="expression" dxfId="863" priority="153">
      <formula>$F531="방어행위"</formula>
    </cfRule>
  </conditionalFormatting>
  <conditionalFormatting sqref="H535">
    <cfRule type="expression" dxfId="862" priority="562">
      <formula>$F535="제외"</formula>
    </cfRule>
    <cfRule type="expression" dxfId="861" priority="563">
      <formula>$F535="방어자산"</formula>
    </cfRule>
    <cfRule type="expression" dxfId="860" priority="564">
      <formula>$F535="방어행위"</formula>
    </cfRule>
    <cfRule type="expression" dxfId="859" priority="561">
      <formula>$F535="검토중"</formula>
    </cfRule>
  </conditionalFormatting>
  <conditionalFormatting sqref="H537:H538">
    <cfRule type="expression" dxfId="858" priority="539">
      <formula>$F537="제외"</formula>
    </cfRule>
    <cfRule type="expression" dxfId="857" priority="538">
      <formula>$F537="검토중"</formula>
    </cfRule>
    <cfRule type="expression" dxfId="856" priority="541">
      <formula>$F537="방어행위"</formula>
    </cfRule>
    <cfRule type="expression" dxfId="855" priority="540">
      <formula>$F537="방어자산"</formula>
    </cfRule>
  </conditionalFormatting>
  <conditionalFormatting sqref="H540:H546">
    <cfRule type="expression" dxfId="854" priority="496">
      <formula>$F540="방어자산"</formula>
    </cfRule>
    <cfRule type="expression" dxfId="853" priority="497">
      <formula>$F540="방어행위"</formula>
    </cfRule>
    <cfRule type="expression" dxfId="852" priority="495">
      <formula>$F540="제외"</formula>
    </cfRule>
    <cfRule type="expression" dxfId="851" priority="494">
      <formula>$F540="검토중"</formula>
    </cfRule>
  </conditionalFormatting>
  <conditionalFormatting sqref="H548:H551">
    <cfRule type="expression" dxfId="850" priority="142">
      <formula>$F548="제외"</formula>
    </cfRule>
    <cfRule type="expression" dxfId="849" priority="143">
      <formula>$F548="방어자산"</formula>
    </cfRule>
    <cfRule type="expression" dxfId="848" priority="141">
      <formula>$F548="검토중"</formula>
    </cfRule>
    <cfRule type="expression" dxfId="847" priority="144">
      <formula>$F548="방어행위"</formula>
    </cfRule>
  </conditionalFormatting>
  <conditionalFormatting sqref="H553:H554">
    <cfRule type="expression" dxfId="846" priority="454">
      <formula>$F553="검토중"</formula>
    </cfRule>
    <cfRule type="expression" dxfId="845" priority="455">
      <formula>$F553="제외"</formula>
    </cfRule>
    <cfRule type="expression" dxfId="844" priority="456">
      <formula>$F553="방어자산"</formula>
    </cfRule>
    <cfRule type="expression" dxfId="843" priority="457">
      <formula>$F553="방어행위"</formula>
    </cfRule>
  </conditionalFormatting>
  <conditionalFormatting sqref="H556:H559">
    <cfRule type="expression" dxfId="842" priority="40">
      <formula>$F556="검토중"</formula>
    </cfRule>
    <cfRule type="expression" dxfId="841" priority="42">
      <formula>$F556="방어자산"</formula>
    </cfRule>
    <cfRule type="expression" dxfId="840" priority="41">
      <formula>$F556="제외"</formula>
    </cfRule>
    <cfRule type="expression" dxfId="839" priority="43">
      <formula>$F556="방어행위"</formula>
    </cfRule>
  </conditionalFormatting>
  <conditionalFormatting sqref="H561:H562">
    <cfRule type="expression" dxfId="838" priority="1978">
      <formula>$F561="방어자산"</formula>
    </cfRule>
    <cfRule type="expression" dxfId="837" priority="1976">
      <formula>$F561="검토중"</formula>
    </cfRule>
    <cfRule type="expression" dxfId="836" priority="1977">
      <formula>$F561="제외"</formula>
    </cfRule>
    <cfRule type="expression" dxfId="835" priority="1979">
      <formula>$F561="방어행위"</formula>
    </cfRule>
  </conditionalFormatting>
  <conditionalFormatting sqref="H565">
    <cfRule type="expression" dxfId="834" priority="1967">
      <formula>$F565="검토중"</formula>
    </cfRule>
    <cfRule type="expression" dxfId="833" priority="1968">
      <formula>$F565="제외"</formula>
    </cfRule>
    <cfRule type="expression" dxfId="832" priority="1969">
      <formula>$F565="방어자산"</formula>
    </cfRule>
    <cfRule type="expression" dxfId="831" priority="1970">
      <formula>$F565="방어행위"</formula>
    </cfRule>
  </conditionalFormatting>
  <conditionalFormatting sqref="H567:H568">
    <cfRule type="expression" dxfId="830" priority="1946">
      <formula>$F567="방어자산"</formula>
    </cfRule>
    <cfRule type="expression" dxfId="829" priority="1945">
      <formula>$F567="제외"</formula>
    </cfRule>
    <cfRule type="expression" dxfId="828" priority="1944">
      <formula>$F567="검토중"</formula>
    </cfRule>
    <cfRule type="expression" dxfId="827" priority="1947">
      <formula>$F567="방어행위"</formula>
    </cfRule>
  </conditionalFormatting>
  <conditionalFormatting sqref="H571">
    <cfRule type="expression" dxfId="826" priority="1938">
      <formula>$F571="방어행위"</formula>
    </cfRule>
    <cfRule type="expression" dxfId="825" priority="1937">
      <formula>$F571="방어자산"</formula>
    </cfRule>
    <cfRule type="expression" dxfId="824" priority="1935">
      <formula>$F571="검토중"</formula>
    </cfRule>
    <cfRule type="expression" dxfId="823" priority="1936">
      <formula>$F571="제외"</formula>
    </cfRule>
  </conditionalFormatting>
  <conditionalFormatting sqref="H574:H579">
    <cfRule type="expression" dxfId="822" priority="28">
      <formula>$F574="검토중"</formula>
    </cfRule>
    <cfRule type="expression" dxfId="821" priority="29">
      <formula>$F574="제외"</formula>
    </cfRule>
    <cfRule type="expression" dxfId="820" priority="31">
      <formula>$F574="방어행위"</formula>
    </cfRule>
    <cfRule type="expression" dxfId="819" priority="30">
      <formula>$F574="방어자산"</formula>
    </cfRule>
  </conditionalFormatting>
  <conditionalFormatting sqref="H581:H582">
    <cfRule type="expression" dxfId="818" priority="1870">
      <formula>$F581="검토중"</formula>
    </cfRule>
    <cfRule type="expression" dxfId="817" priority="1873">
      <formula>$F581="방어행위"</formula>
    </cfRule>
    <cfRule type="expression" dxfId="816" priority="1871">
      <formula>$F581="제외"</formula>
    </cfRule>
    <cfRule type="expression" dxfId="815" priority="1872">
      <formula>$F581="방어자산"</formula>
    </cfRule>
  </conditionalFormatting>
  <conditionalFormatting sqref="H584:H590">
    <cfRule type="expression" dxfId="814" priority="1826">
      <formula>$F584="검토중"</formula>
    </cfRule>
    <cfRule type="expression" dxfId="813" priority="1828">
      <formula>$F584="방어자산"</formula>
    </cfRule>
    <cfRule type="expression" dxfId="812" priority="1829">
      <formula>$F584="방어행위"</formula>
    </cfRule>
    <cfRule type="expression" dxfId="811" priority="1827">
      <formula>$F584="제외"</formula>
    </cfRule>
  </conditionalFormatting>
  <conditionalFormatting sqref="H592:H595">
    <cfRule type="expression" dxfId="810" priority="12">
      <formula>$F592="방어행위"</formula>
    </cfRule>
    <cfRule type="expression" dxfId="809" priority="11">
      <formula>$F592="방어자산"</formula>
    </cfRule>
    <cfRule type="expression" dxfId="808" priority="9">
      <formula>$F592="검토중"</formula>
    </cfRule>
    <cfRule type="expression" dxfId="807" priority="10">
      <formula>$F592="제외"</formula>
    </cfRule>
  </conditionalFormatting>
  <conditionalFormatting sqref="H597:H598">
    <cfRule type="expression" dxfId="806" priority="1786">
      <formula>$F597="검토중"</formula>
    </cfRule>
    <cfRule type="expression" dxfId="805" priority="1787">
      <formula>$F597="제외"</formula>
    </cfRule>
    <cfRule type="expression" dxfId="804" priority="1789">
      <formula>$F597="방어행위"</formula>
    </cfRule>
    <cfRule type="expression" dxfId="803" priority="1788">
      <formula>$F597="방어자산"</formula>
    </cfRule>
  </conditionalFormatting>
  <conditionalFormatting sqref="H600:H601">
    <cfRule type="expression" dxfId="802" priority="1">
      <formula>$F600="검토중"</formula>
    </cfRule>
    <cfRule type="expression" dxfId="801" priority="4">
      <formula>$F600="방어행위"</formula>
    </cfRule>
    <cfRule type="expression" dxfId="800" priority="3">
      <formula>$F600="방어자산"</formula>
    </cfRule>
    <cfRule type="expression" dxfId="799" priority="2">
      <formula>$F600="제외"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359"/>
  <sheetViews>
    <sheetView zoomScale="85" zoomScaleNormal="85" workbookViewId="0">
      <selection activeCell="D101" sqref="D101"/>
    </sheetView>
  </sheetViews>
  <sheetFormatPr defaultRowHeight="16.5" x14ac:dyDescent="0.3"/>
  <cols>
    <col min="1" max="1" width="8.75" style="20" bestFit="1" customWidth="1"/>
    <col min="2" max="2" width="13.375" style="20" bestFit="1" customWidth="1"/>
    <col min="3" max="3" width="58.875" style="20" bestFit="1" customWidth="1"/>
    <col min="4" max="4" width="41" style="20" bestFit="1" customWidth="1"/>
    <col min="5" max="5" width="7.5" style="20" bestFit="1" customWidth="1"/>
    <col min="6" max="6" width="7.875" style="20" bestFit="1" customWidth="1"/>
    <col min="7" max="7" width="22.875" style="20" bestFit="1" customWidth="1"/>
    <col min="8" max="8" width="39.625" style="20" bestFit="1" customWidth="1"/>
    <col min="9" max="9" width="27.875" style="20" bestFit="1" customWidth="1"/>
    <col min="10" max="10" width="13.875" style="20" bestFit="1" customWidth="1"/>
    <col min="11" max="11" width="7.875" style="20" bestFit="1" customWidth="1"/>
    <col min="12" max="12" width="8.625" style="20" bestFit="1" customWidth="1"/>
  </cols>
  <sheetData>
    <row r="1" spans="1:12" x14ac:dyDescent="0.3">
      <c r="A1" s="140" t="s">
        <v>0</v>
      </c>
      <c r="B1" s="141"/>
      <c r="C1" s="141"/>
      <c r="D1" s="141"/>
      <c r="E1" s="141"/>
      <c r="F1" s="142"/>
      <c r="G1" s="143" t="s">
        <v>187</v>
      </c>
      <c r="H1" s="144"/>
      <c r="I1" s="144"/>
      <c r="J1" s="144"/>
      <c r="K1" s="144"/>
      <c r="L1" s="144"/>
    </row>
    <row r="2" spans="1:12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112</v>
      </c>
      <c r="G2" s="2" t="s">
        <v>179</v>
      </c>
      <c r="H2" s="2" t="s">
        <v>180</v>
      </c>
      <c r="I2" s="2" t="s">
        <v>181</v>
      </c>
      <c r="J2" s="2" t="s">
        <v>171</v>
      </c>
      <c r="K2" s="2" t="s">
        <v>189</v>
      </c>
      <c r="L2" s="2" t="s">
        <v>188</v>
      </c>
    </row>
    <row r="3" spans="1:12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3">
      <c r="A4" s="6" t="s">
        <v>253</v>
      </c>
      <c r="B4" s="10" t="s">
        <v>19</v>
      </c>
      <c r="C4" s="10" t="s">
        <v>20</v>
      </c>
      <c r="D4" s="10" t="s">
        <v>21</v>
      </c>
      <c r="E4" s="7" t="b">
        <v>1</v>
      </c>
      <c r="F4" s="7" t="s">
        <v>115</v>
      </c>
      <c r="G4" s="13" t="s">
        <v>2390</v>
      </c>
      <c r="H4" s="13" t="str">
        <f>VLOOKUP(G4,D3FEND_METRIX!$A$2:$E$172,3,FALSE)</f>
        <v>-</v>
      </c>
      <c r="I4" s="13" t="str">
        <f>VLOOKUP(G4,D3FEND_METRIX!$A$2:$E$172,2,FALSE)</f>
        <v>Platform Monitoring</v>
      </c>
      <c r="J4" s="13" t="str">
        <f>VLOOKUP(G4,D3FEND_METRIX!$A$2:$E$172,5,FALSE)</f>
        <v>Detect</v>
      </c>
      <c r="K4" s="13" t="b">
        <f>VLOOKUP(G4,D3FEND_METRIX!$A$2:$G$172,6,FALSE)</f>
        <v>0</v>
      </c>
      <c r="L4" s="13" t="str">
        <f>VLOOKUP(G4,D3FEND_METRIX!$A$2:$G$172,7,FALSE)</f>
        <v>Except</v>
      </c>
    </row>
    <row r="5" spans="1:12" x14ac:dyDescent="0.3">
      <c r="A5" s="6" t="s">
        <v>310</v>
      </c>
      <c r="B5" s="10" t="s">
        <v>19</v>
      </c>
      <c r="C5" s="10" t="s">
        <v>20</v>
      </c>
      <c r="D5" s="10" t="s">
        <v>21</v>
      </c>
      <c r="E5" s="7" t="b">
        <v>1</v>
      </c>
      <c r="F5" s="7" t="s">
        <v>115</v>
      </c>
      <c r="G5" s="12" t="s">
        <v>1288</v>
      </c>
      <c r="H5" s="12" t="str">
        <f>VLOOKUP(G5,D3FEND_METRIX!$A$2:$E$172,3,FALSE)</f>
        <v>Operating System Monitoring</v>
      </c>
      <c r="I5" s="12" t="str">
        <f>VLOOKUP(G5,D3FEND_METRIX!$A$2:$E$172,2,FALSE)</f>
        <v>Platform Monitoring</v>
      </c>
      <c r="J5" s="12" t="str">
        <f>VLOOKUP(G5,D3FEND_METRIX!$A$2:$E$172,5,FALSE)</f>
        <v>Detect</v>
      </c>
      <c r="K5" s="12" t="b">
        <f>VLOOKUP(G5,D3FEND_METRIX!$A$2:$G$172,6,FALSE)</f>
        <v>0</v>
      </c>
      <c r="L5" s="12" t="str">
        <f>VLOOKUP(G5,D3FEND_METRIX!$A$2:$G$172,7,FALSE)</f>
        <v>Except</v>
      </c>
    </row>
    <row r="6" spans="1:12" x14ac:dyDescent="0.3">
      <c r="A6" s="6" t="s">
        <v>311</v>
      </c>
      <c r="B6" s="10" t="s">
        <v>19</v>
      </c>
      <c r="C6" s="10" t="s">
        <v>20</v>
      </c>
      <c r="D6" s="10" t="s">
        <v>21</v>
      </c>
      <c r="E6" s="7" t="b">
        <v>1</v>
      </c>
      <c r="F6" s="7" t="s">
        <v>115</v>
      </c>
      <c r="G6" s="12" t="s">
        <v>1289</v>
      </c>
      <c r="H6" s="12" t="str">
        <f>VLOOKUP(G6,D3FEND_METRIX!$A$2:$E$172,3,FALSE)</f>
        <v>Operating System Monitoring</v>
      </c>
      <c r="I6" s="12" t="str">
        <f>VLOOKUP(G6,D3FEND_METRIX!$A$2:$E$172,2,FALSE)</f>
        <v>Platform Monitoring</v>
      </c>
      <c r="J6" s="12" t="str">
        <f>VLOOKUP(G6,D3FEND_METRIX!$A$2:$E$172,5,FALSE)</f>
        <v>Detect</v>
      </c>
      <c r="K6" s="12" t="b">
        <f>VLOOKUP(G6,D3FEND_METRIX!$A$2:$G$172,6,FALSE)</f>
        <v>0</v>
      </c>
      <c r="L6" s="12" t="str">
        <f>VLOOKUP(G6,D3FEND_METRIX!$A$2:$G$172,7,FALSE)</f>
        <v>Except</v>
      </c>
    </row>
    <row r="7" spans="1:12" x14ac:dyDescent="0.3">
      <c r="A7" s="6" t="s">
        <v>312</v>
      </c>
      <c r="B7" s="10" t="s">
        <v>19</v>
      </c>
      <c r="C7" s="10" t="s">
        <v>20</v>
      </c>
      <c r="D7" s="10" t="s">
        <v>21</v>
      </c>
      <c r="E7" s="7" t="b">
        <v>1</v>
      </c>
      <c r="F7" s="7" t="s">
        <v>115</v>
      </c>
      <c r="G7" s="12" t="s">
        <v>1290</v>
      </c>
      <c r="H7" s="12" t="str">
        <f>VLOOKUP(G7,D3FEND_METRIX!$A$2:$E$172,3,FALSE)</f>
        <v>Operating System Monitoring</v>
      </c>
      <c r="I7" s="12" t="str">
        <f>VLOOKUP(G7,D3FEND_METRIX!$A$2:$E$172,2,FALSE)</f>
        <v>Platform Monitoring</v>
      </c>
      <c r="J7" s="12" t="str">
        <f>VLOOKUP(G7,D3FEND_METRIX!$A$2:$E$172,5,FALSE)</f>
        <v>Detect</v>
      </c>
      <c r="K7" s="12" t="b">
        <f>VLOOKUP(G7,D3FEND_METRIX!$A$2:$G$172,6,FALSE)</f>
        <v>0</v>
      </c>
      <c r="L7" s="12" t="str">
        <f>VLOOKUP(G7,D3FEND_METRIX!$A$2:$G$172,7,FALSE)</f>
        <v>Except</v>
      </c>
    </row>
    <row r="8" spans="1:12" x14ac:dyDescent="0.3">
      <c r="A8" s="6" t="s">
        <v>313</v>
      </c>
      <c r="B8" s="10" t="s">
        <v>19</v>
      </c>
      <c r="C8" s="10" t="s">
        <v>20</v>
      </c>
      <c r="D8" s="10" t="s">
        <v>21</v>
      </c>
      <c r="E8" s="7" t="b">
        <v>1</v>
      </c>
      <c r="F8" s="7" t="s">
        <v>115</v>
      </c>
      <c r="G8" s="12" t="s">
        <v>1283</v>
      </c>
      <c r="H8" s="12" t="str">
        <f>VLOOKUP(G8,D3FEND_METRIX!$A$2:$E$172,3,FALSE)</f>
        <v>Firmware Verification</v>
      </c>
      <c r="I8" s="12" t="str">
        <f>VLOOKUP(G8,D3FEND_METRIX!$A$2:$E$172,2,FALSE)</f>
        <v>Platform Monitoring</v>
      </c>
      <c r="J8" s="12" t="str">
        <f>VLOOKUP(G8,D3FEND_METRIX!$A$2:$E$172,5,FALSE)</f>
        <v>Detect</v>
      </c>
      <c r="K8" s="12" t="b">
        <f>VLOOKUP(G8,D3FEND_METRIX!$A$2:$G$172,6,FALSE)</f>
        <v>0</v>
      </c>
      <c r="L8" s="12" t="str">
        <f>VLOOKUP(G8,D3FEND_METRIX!$A$2:$G$172,7,FALSE)</f>
        <v>Except</v>
      </c>
    </row>
    <row r="9" spans="1:12" x14ac:dyDescent="0.3">
      <c r="A9" s="6" t="s">
        <v>314</v>
      </c>
      <c r="B9" s="10" t="s">
        <v>19</v>
      </c>
      <c r="C9" s="10" t="s">
        <v>20</v>
      </c>
      <c r="D9" s="10" t="s">
        <v>21</v>
      </c>
      <c r="E9" s="7" t="b">
        <v>1</v>
      </c>
      <c r="F9" s="7" t="s">
        <v>115</v>
      </c>
      <c r="G9" s="12" t="s">
        <v>1292</v>
      </c>
      <c r="H9" s="12" t="str">
        <f>VLOOKUP(G9,D3FEND_METRIX!$A$2:$E$172,3,FALSE)</f>
        <v>Operating System Monitoring</v>
      </c>
      <c r="I9" s="12" t="str">
        <f>VLOOKUP(G9,D3FEND_METRIX!$A$2:$E$172,2,FALSE)</f>
        <v>Platform Monitoring</v>
      </c>
      <c r="J9" s="12" t="str">
        <f>VLOOKUP(G9,D3FEND_METRIX!$A$2:$E$172,5,FALSE)</f>
        <v>Detect</v>
      </c>
      <c r="K9" s="12" t="b">
        <f>VLOOKUP(G9,D3FEND_METRIX!$A$2:$G$172,6,FALSE)</f>
        <v>0</v>
      </c>
      <c r="L9" s="12" t="str">
        <f>VLOOKUP(G9,D3FEND_METRIX!$A$2:$G$172,7,FALSE)</f>
        <v>Except</v>
      </c>
    </row>
    <row r="10" spans="1:12" x14ac:dyDescent="0.3">
      <c r="A10" s="6" t="s">
        <v>315</v>
      </c>
      <c r="B10" s="10" t="s">
        <v>19</v>
      </c>
      <c r="C10" s="10" t="s">
        <v>20</v>
      </c>
      <c r="D10" s="10" t="s">
        <v>21</v>
      </c>
      <c r="E10" s="7" t="b">
        <v>1</v>
      </c>
      <c r="F10" s="7" t="s">
        <v>115</v>
      </c>
      <c r="G10" s="12" t="s">
        <v>1293</v>
      </c>
      <c r="H10" s="12" t="str">
        <f>VLOOKUP(G10,D3FEND_METRIX!$A$2:$E$172,3,FALSE)</f>
        <v>Operating System Monitoring</v>
      </c>
      <c r="I10" s="12" t="str">
        <f>VLOOKUP(G10,D3FEND_METRIX!$A$2:$E$172,2,FALSE)</f>
        <v>Platform Monitoring</v>
      </c>
      <c r="J10" s="12" t="str">
        <f>VLOOKUP(G10,D3FEND_METRIX!$A$2:$E$172,5,FALSE)</f>
        <v>Detect</v>
      </c>
      <c r="K10" s="12" t="b">
        <f>VLOOKUP(G10,D3FEND_METRIX!$A$2:$G$172,6,FALSE)</f>
        <v>0</v>
      </c>
      <c r="L10" s="12" t="str">
        <f>VLOOKUP(G10,D3FEND_METRIX!$A$2:$G$172,7,FALSE)</f>
        <v>Except</v>
      </c>
    </row>
    <row r="11" spans="1:12" x14ac:dyDescent="0.3">
      <c r="A11" s="6" t="s">
        <v>316</v>
      </c>
      <c r="B11" s="10" t="s">
        <v>19</v>
      </c>
      <c r="C11" s="10" t="s">
        <v>20</v>
      </c>
      <c r="D11" s="10" t="s">
        <v>21</v>
      </c>
      <c r="E11" s="7" t="b">
        <v>1</v>
      </c>
      <c r="F11" s="7" t="s">
        <v>115</v>
      </c>
      <c r="G11" s="12" t="s">
        <v>1279</v>
      </c>
      <c r="H11" s="12" t="str">
        <f>VLOOKUP(G11,D3FEND_METRIX!$A$2:$E$172,3,FALSE)</f>
        <v>Firmware Behavior Analysis</v>
      </c>
      <c r="I11" s="12" t="str">
        <f>VLOOKUP(G11,D3FEND_METRIX!$A$2:$E$172,2,FALSE)</f>
        <v>Platform Monitoring</v>
      </c>
      <c r="J11" s="12" t="str">
        <f>VLOOKUP(G11,D3FEND_METRIX!$A$2:$E$172,5,FALSE)</f>
        <v>Detect</v>
      </c>
      <c r="K11" s="12" t="b">
        <f>VLOOKUP(G11,D3FEND_METRIX!$A$2:$G$172,6,FALSE)</f>
        <v>0</v>
      </c>
      <c r="L11" s="12" t="str">
        <f>VLOOKUP(G11,D3FEND_METRIX!$A$2:$G$172,7,FALSE)</f>
        <v>Except</v>
      </c>
    </row>
    <row r="12" spans="1:12" x14ac:dyDescent="0.3">
      <c r="A12" s="6" t="s">
        <v>317</v>
      </c>
      <c r="B12" s="10" t="s">
        <v>19</v>
      </c>
      <c r="C12" s="10" t="s">
        <v>20</v>
      </c>
      <c r="D12" s="10" t="s">
        <v>21</v>
      </c>
      <c r="E12" s="7" t="b">
        <v>1</v>
      </c>
      <c r="F12" s="7" t="s">
        <v>115</v>
      </c>
      <c r="G12" s="12" t="s">
        <v>1280</v>
      </c>
      <c r="H12" s="12" t="str">
        <f>VLOOKUP(G12,D3FEND_METRIX!$A$2:$E$172,3,FALSE)</f>
        <v>Firmware Embedded Monitoring Code</v>
      </c>
      <c r="I12" s="12" t="str">
        <f>VLOOKUP(G12,D3FEND_METRIX!$A$2:$E$172,2,FALSE)</f>
        <v>Platform Monitoring</v>
      </c>
      <c r="J12" s="12" t="str">
        <f>VLOOKUP(G12,D3FEND_METRIX!$A$2:$E$172,5,FALSE)</f>
        <v>Detect</v>
      </c>
      <c r="K12" s="12" t="b">
        <f>VLOOKUP(G12,D3FEND_METRIX!$A$2:$G$172,6,FALSE)</f>
        <v>0</v>
      </c>
      <c r="L12" s="12" t="str">
        <f>VLOOKUP(G12,D3FEND_METRIX!$A$2:$G$172,7,FALSE)</f>
        <v>Except</v>
      </c>
    </row>
    <row r="13" spans="1:12" x14ac:dyDescent="0.3">
      <c r="A13" s="6" t="s">
        <v>318</v>
      </c>
      <c r="B13" s="10" t="s">
        <v>19</v>
      </c>
      <c r="C13" s="10" t="s">
        <v>20</v>
      </c>
      <c r="D13" s="10" t="s">
        <v>21</v>
      </c>
      <c r="E13" s="7" t="b">
        <v>1</v>
      </c>
      <c r="F13" s="7" t="s">
        <v>115</v>
      </c>
      <c r="G13" s="12" t="s">
        <v>1281</v>
      </c>
      <c r="H13" s="12" t="str">
        <f>VLOOKUP(G13,D3FEND_METRIX!$A$2:$E$172,3,FALSE)</f>
        <v>Firmware Verification</v>
      </c>
      <c r="I13" s="12" t="str">
        <f>VLOOKUP(G13,D3FEND_METRIX!$A$2:$E$172,2,FALSE)</f>
        <v>Platform Monitoring</v>
      </c>
      <c r="J13" s="12" t="str">
        <f>VLOOKUP(G13,D3FEND_METRIX!$A$2:$E$172,5,FALSE)</f>
        <v>Detect</v>
      </c>
      <c r="K13" s="12" t="b">
        <f>VLOOKUP(G13,D3FEND_METRIX!$A$2:$G$172,6,FALSE)</f>
        <v>0</v>
      </c>
      <c r="L13" s="12" t="str">
        <f>VLOOKUP(G13,D3FEND_METRIX!$A$2:$G$172,7,FALSE)</f>
        <v>Except</v>
      </c>
    </row>
    <row r="14" spans="1:12" x14ac:dyDescent="0.3">
      <c r="A14" s="6" t="s">
        <v>319</v>
      </c>
      <c r="B14" s="10" t="s">
        <v>19</v>
      </c>
      <c r="C14" s="10" t="s">
        <v>20</v>
      </c>
      <c r="D14" s="10" t="s">
        <v>21</v>
      </c>
      <c r="E14" s="7" t="b">
        <v>1</v>
      </c>
      <c r="F14" s="7" t="s">
        <v>115</v>
      </c>
      <c r="G14" s="12" t="s">
        <v>1282</v>
      </c>
      <c r="H14" s="12" t="str">
        <f>VLOOKUP(G14,D3FEND_METRIX!$A$2:$E$172,3,FALSE)</f>
        <v>Firmware Verification</v>
      </c>
      <c r="I14" s="12" t="str">
        <f>VLOOKUP(G14,D3FEND_METRIX!$A$2:$E$172,2,FALSE)</f>
        <v>Platform Monitoring</v>
      </c>
      <c r="J14" s="12" t="str">
        <f>VLOOKUP(G14,D3FEND_METRIX!$A$2:$E$172,5,FALSE)</f>
        <v>Detect</v>
      </c>
      <c r="K14" s="12" t="b">
        <f>VLOOKUP(G14,D3FEND_METRIX!$A$2:$G$172,6,FALSE)</f>
        <v>0</v>
      </c>
      <c r="L14" s="12" t="str">
        <f>VLOOKUP(G14,D3FEND_METRIX!$A$2:$G$172,7,FALSE)</f>
        <v>Except</v>
      </c>
    </row>
    <row r="15" spans="1:12" x14ac:dyDescent="0.3">
      <c r="A15" s="6" t="s">
        <v>320</v>
      </c>
      <c r="B15" s="10" t="s">
        <v>19</v>
      </c>
      <c r="C15" s="10" t="s">
        <v>20</v>
      </c>
      <c r="D15" s="10" t="s">
        <v>21</v>
      </c>
      <c r="E15" s="7" t="b">
        <v>1</v>
      </c>
      <c r="F15" s="7" t="s">
        <v>115</v>
      </c>
      <c r="G15" s="12" t="s">
        <v>1284</v>
      </c>
      <c r="H15" s="12" t="str">
        <f>VLOOKUP(G15,D3FEND_METRIX!$A$2:$E$172,3,FALSE)</f>
        <v>Operating System Monitoring</v>
      </c>
      <c r="I15" s="12" t="str">
        <f>VLOOKUP(G15,D3FEND_METRIX!$A$2:$E$172,2,FALSE)</f>
        <v>Platform Monitoring</v>
      </c>
      <c r="J15" s="12" t="str">
        <f>VLOOKUP(G15,D3FEND_METRIX!$A$2:$E$172,5,FALSE)</f>
        <v>Detect</v>
      </c>
      <c r="K15" s="12" t="b">
        <f>VLOOKUP(G15,D3FEND_METRIX!$A$2:$G$172,6,FALSE)</f>
        <v>0</v>
      </c>
      <c r="L15" s="12" t="str">
        <f>VLOOKUP(G15,D3FEND_METRIX!$A$2:$G$172,7,FALSE)</f>
        <v>Except</v>
      </c>
    </row>
    <row r="16" spans="1:12" x14ac:dyDescent="0.3">
      <c r="A16" s="6" t="s">
        <v>321</v>
      </c>
      <c r="B16" s="10" t="s">
        <v>19</v>
      </c>
      <c r="C16" s="10" t="s">
        <v>20</v>
      </c>
      <c r="D16" s="10" t="s">
        <v>21</v>
      </c>
      <c r="E16" s="7" t="b">
        <v>1</v>
      </c>
      <c r="F16" s="7" t="s">
        <v>115</v>
      </c>
      <c r="G16" s="12" t="s">
        <v>1285</v>
      </c>
      <c r="H16" s="12" t="str">
        <f>VLOOKUP(G16,D3FEND_METRIX!$A$2:$E$172,3,FALSE)</f>
        <v>Operating System Monitoring</v>
      </c>
      <c r="I16" s="12" t="str">
        <f>VLOOKUP(G16,D3FEND_METRIX!$A$2:$E$172,2,FALSE)</f>
        <v>Platform Monitoring</v>
      </c>
      <c r="J16" s="12" t="str">
        <f>VLOOKUP(G16,D3FEND_METRIX!$A$2:$E$172,5,FALSE)</f>
        <v>Detect</v>
      </c>
      <c r="K16" s="12" t="b">
        <f>VLOOKUP(G16,D3FEND_METRIX!$A$2:$G$172,6,FALSE)</f>
        <v>0</v>
      </c>
      <c r="L16" s="12" t="str">
        <f>VLOOKUP(G16,D3FEND_METRIX!$A$2:$G$172,7,FALSE)</f>
        <v>Except</v>
      </c>
    </row>
    <row r="17" spans="1:12" x14ac:dyDescent="0.3">
      <c r="A17" s="6" t="s">
        <v>322</v>
      </c>
      <c r="B17" s="10" t="s">
        <v>19</v>
      </c>
      <c r="C17" s="10" t="s">
        <v>20</v>
      </c>
      <c r="D17" s="10" t="s">
        <v>21</v>
      </c>
      <c r="E17" s="7" t="b">
        <v>1</v>
      </c>
      <c r="F17" s="7" t="s">
        <v>115</v>
      </c>
      <c r="G17" s="12" t="s">
        <v>1286</v>
      </c>
      <c r="H17" s="12" t="str">
        <f>VLOOKUP(G17,D3FEND_METRIX!$A$2:$E$172,3,FALSE)</f>
        <v>Operating System Monitoring</v>
      </c>
      <c r="I17" s="12" t="str">
        <f>VLOOKUP(G17,D3FEND_METRIX!$A$2:$E$172,2,FALSE)</f>
        <v>Platform Monitoring</v>
      </c>
      <c r="J17" s="12" t="str">
        <f>VLOOKUP(G17,D3FEND_METRIX!$A$2:$E$172,5,FALSE)</f>
        <v>Detect</v>
      </c>
      <c r="K17" s="12" t="b">
        <f>VLOOKUP(G17,D3FEND_METRIX!$A$2:$G$172,6,FALSE)</f>
        <v>0</v>
      </c>
      <c r="L17" s="12" t="str">
        <f>VLOOKUP(G17,D3FEND_METRIX!$A$2:$G$172,7,FALSE)</f>
        <v>Except</v>
      </c>
    </row>
    <row r="18" spans="1:12" x14ac:dyDescent="0.3">
      <c r="A18" s="6" t="s">
        <v>323</v>
      </c>
      <c r="B18" s="10" t="s">
        <v>19</v>
      </c>
      <c r="C18" s="10" t="s">
        <v>20</v>
      </c>
      <c r="D18" s="10" t="s">
        <v>21</v>
      </c>
      <c r="E18" s="7" t="b">
        <v>1</v>
      </c>
      <c r="F18" s="7" t="s">
        <v>115</v>
      </c>
      <c r="G18" s="12" t="s">
        <v>1287</v>
      </c>
      <c r="H18" s="12" t="str">
        <f>VLOOKUP(G18,D3FEND_METRIX!$A$2:$E$172,3,FALSE)</f>
        <v>Operating System Monitoring</v>
      </c>
      <c r="I18" s="12" t="str">
        <f>VLOOKUP(G18,D3FEND_METRIX!$A$2:$E$172,2,FALSE)</f>
        <v>Platform Monitoring</v>
      </c>
      <c r="J18" s="12" t="str">
        <f>VLOOKUP(G18,D3FEND_METRIX!$A$2:$E$172,5,FALSE)</f>
        <v>Detect</v>
      </c>
      <c r="K18" s="12" t="b">
        <f>VLOOKUP(G18,D3FEND_METRIX!$A$2:$G$172,6,FALSE)</f>
        <v>0</v>
      </c>
      <c r="L18" s="12" t="str">
        <f>VLOOKUP(G18,D3FEND_METRIX!$A$2:$G$172,7,FALSE)</f>
        <v>Except</v>
      </c>
    </row>
    <row r="19" spans="1:12" x14ac:dyDescent="0.3">
      <c r="A19" s="6" t="s">
        <v>324</v>
      </c>
      <c r="B19" s="10" t="s">
        <v>19</v>
      </c>
      <c r="C19" s="10" t="s">
        <v>20</v>
      </c>
      <c r="D19" s="10" t="s">
        <v>21</v>
      </c>
      <c r="E19" s="7" t="b">
        <v>1</v>
      </c>
      <c r="F19" s="7" t="s">
        <v>115</v>
      </c>
      <c r="G19" s="12" t="s">
        <v>1291</v>
      </c>
      <c r="H19" s="12" t="str">
        <f>VLOOKUP(G19,D3FEND_METRIX!$A$2:$E$172,3,FALSE)</f>
        <v>Operating System Monitoring</v>
      </c>
      <c r="I19" s="12" t="str">
        <f>VLOOKUP(G19,D3FEND_METRIX!$A$2:$E$172,2,FALSE)</f>
        <v>Platform Monitoring</v>
      </c>
      <c r="J19" s="12" t="str">
        <f>VLOOKUP(G19,D3FEND_METRIX!$A$2:$E$172,5,FALSE)</f>
        <v>Detect</v>
      </c>
      <c r="K19" s="12" t="b">
        <f>VLOOKUP(G19,D3FEND_METRIX!$A$2:$G$172,6,FALSE)</f>
        <v>0</v>
      </c>
      <c r="L19" s="12" t="str">
        <f>VLOOKUP(G19,D3FEND_METRIX!$A$2:$G$172,7,FALSE)</f>
        <v>Except</v>
      </c>
    </row>
    <row r="20" spans="1:12" x14ac:dyDescent="0.3">
      <c r="A20" s="6" t="s">
        <v>325</v>
      </c>
      <c r="B20" s="10" t="s">
        <v>19</v>
      </c>
      <c r="C20" s="10" t="s">
        <v>20</v>
      </c>
      <c r="D20" s="10" t="s">
        <v>21</v>
      </c>
      <c r="E20" s="7" t="b">
        <v>1</v>
      </c>
      <c r="F20" s="7" t="s">
        <v>115</v>
      </c>
      <c r="G20" s="13" t="s">
        <v>1166</v>
      </c>
      <c r="H20" s="13" t="str">
        <f>VLOOKUP(G20,D3FEND_METRIX!$A$2:$E$172,3,FALSE)</f>
        <v>Local Account Monitoring</v>
      </c>
      <c r="I20" s="13" t="str">
        <f>VLOOKUP(G20,D3FEND_METRIX!$A$2:$E$172,2,FALSE)</f>
        <v>User Behavior Analysis</v>
      </c>
      <c r="J20" s="13" t="str">
        <f>VLOOKUP(G20,D3FEND_METRIX!$A$2:$E$172,5,FALSE)</f>
        <v>Detect</v>
      </c>
      <c r="K20" s="13" t="b">
        <f>VLOOKUP(G20,D3FEND_METRIX!$A$2:$G$172,6,FALSE)</f>
        <v>0</v>
      </c>
      <c r="L20" s="13" t="str">
        <f>VLOOKUP(G20,D3FEND_METRIX!$A$2:$G$172,7,FALSE)</f>
        <v>NULL</v>
      </c>
    </row>
    <row r="21" spans="1:12" x14ac:dyDescent="0.3">
      <c r="A21" s="6" t="s">
        <v>326</v>
      </c>
      <c r="B21" s="10" t="s">
        <v>19</v>
      </c>
      <c r="C21" s="10" t="s">
        <v>20</v>
      </c>
      <c r="D21" s="10" t="s">
        <v>21</v>
      </c>
      <c r="E21" s="7" t="b">
        <v>1</v>
      </c>
      <c r="F21" s="7" t="s">
        <v>115</v>
      </c>
      <c r="G21" s="11" t="s">
        <v>1265</v>
      </c>
      <c r="H21" s="11" t="str">
        <f>VLOOKUP(G21,D3FEND_METRIX!$A$2:$E$172,3,FALSE)</f>
        <v>Certificate Analysis</v>
      </c>
      <c r="I21" s="11" t="str">
        <f>VLOOKUP(G21,D3FEND_METRIX!$A$2:$E$172,2,FALSE)</f>
        <v>Network Traffic Analysis</v>
      </c>
      <c r="J21" s="11" t="str">
        <f>VLOOKUP(G21,D3FEND_METRIX!$A$2:$E$172,5,FALSE)</f>
        <v>Detect</v>
      </c>
      <c r="K21" s="11" t="b">
        <f>VLOOKUP(G21,D3FEND_METRIX!$A$2:$G$172,6,FALSE)</f>
        <v>1</v>
      </c>
      <c r="L21" s="11" t="str">
        <f>VLOOKUP(G21,D3FEND_METRIX!$A$2:$G$172,7,FALSE)</f>
        <v>Behavior</v>
      </c>
    </row>
    <row r="22" spans="1:12" x14ac:dyDescent="0.3">
      <c r="A22" s="6" t="s">
        <v>252</v>
      </c>
      <c r="B22" s="10" t="s">
        <v>19</v>
      </c>
      <c r="C22" s="10" t="s">
        <v>20</v>
      </c>
      <c r="D22" s="10" t="s">
        <v>21</v>
      </c>
      <c r="E22" s="7" t="b">
        <v>1</v>
      </c>
      <c r="F22" s="7" t="s">
        <v>115</v>
      </c>
      <c r="G22" s="13" t="s">
        <v>1336</v>
      </c>
      <c r="H22" s="13" t="str">
        <f>VLOOKUP(G22,D3FEND_METRIX!$A$2:$E$172,3,FALSE)</f>
        <v>-</v>
      </c>
      <c r="I22" s="13" t="str">
        <f>VLOOKUP(G22,D3FEND_METRIX!$A$2:$E$172,2,FALSE)</f>
        <v>Decoy Environment</v>
      </c>
      <c r="J22" s="13" t="str">
        <f>VLOOKUP(G22,D3FEND_METRIX!$A$2:$E$172,5,FALSE)</f>
        <v>Deceive</v>
      </c>
      <c r="K22" s="13" t="b">
        <f>VLOOKUP(G22,D3FEND_METRIX!$A$2:$G$172,6,FALSE)</f>
        <v>0</v>
      </c>
      <c r="L22" s="13" t="str">
        <f>VLOOKUP(G22,D3FEND_METRIX!$A$2:$G$172,7,FALSE)</f>
        <v>NULL</v>
      </c>
    </row>
    <row r="23" spans="1:12" x14ac:dyDescent="0.3">
      <c r="A23" s="6" t="s">
        <v>327</v>
      </c>
      <c r="B23" s="10" t="s">
        <v>19</v>
      </c>
      <c r="C23" s="10" t="s">
        <v>20</v>
      </c>
      <c r="D23" s="10" t="s">
        <v>21</v>
      </c>
      <c r="E23" s="7" t="b">
        <v>1</v>
      </c>
      <c r="F23" s="7" t="s">
        <v>115</v>
      </c>
      <c r="G23" s="13" t="s">
        <v>1337</v>
      </c>
      <c r="H23" s="13" t="str">
        <f>VLOOKUP(G23,D3FEND_METRIX!$A$2:$E$172,3,FALSE)</f>
        <v>Connected Honeynet</v>
      </c>
      <c r="I23" s="13" t="str">
        <f>VLOOKUP(G23,D3FEND_METRIX!$A$2:$E$172,2,FALSE)</f>
        <v>Decoy Environment</v>
      </c>
      <c r="J23" s="13" t="str">
        <f>VLOOKUP(G23,D3FEND_METRIX!$A$2:$E$172,5,FALSE)</f>
        <v>Deceive</v>
      </c>
      <c r="K23" s="13" t="b">
        <f>VLOOKUP(G23,D3FEND_METRIX!$A$2:$G$172,6,FALSE)</f>
        <v>1</v>
      </c>
      <c r="L23" s="13" t="str">
        <f>VLOOKUP(G23,D3FEND_METRIX!$A$2:$G$172,7,FALSE)</f>
        <v>NULL</v>
      </c>
    </row>
    <row r="24" spans="1:12" x14ac:dyDescent="0.3">
      <c r="A24" s="6" t="s">
        <v>328</v>
      </c>
      <c r="B24" s="10" t="s">
        <v>19</v>
      </c>
      <c r="C24" s="10" t="s">
        <v>20</v>
      </c>
      <c r="D24" s="10" t="s">
        <v>21</v>
      </c>
      <c r="E24" s="7" t="b">
        <v>1</v>
      </c>
      <c r="F24" s="7" t="s">
        <v>115</v>
      </c>
      <c r="G24" s="12" t="s">
        <v>1338</v>
      </c>
      <c r="H24" s="12" t="str">
        <f>VLOOKUP(G24,D3FEND_METRIX!$A$2:$E$172,3,FALSE)</f>
        <v>Integrated Honeynet</v>
      </c>
      <c r="I24" s="12" t="str">
        <f>VLOOKUP(G24,D3FEND_METRIX!$A$2:$E$172,2,FALSE)</f>
        <v>Decoy Environment</v>
      </c>
      <c r="J24" s="12" t="str">
        <f>VLOOKUP(G24,D3FEND_METRIX!$A$2:$E$172,5,FALSE)</f>
        <v>Deceive</v>
      </c>
      <c r="K24" s="12" t="b">
        <f>VLOOKUP(G24,D3FEND_METRIX!$A$2:$G$172,6,FALSE)</f>
        <v>0</v>
      </c>
      <c r="L24" s="12" t="str">
        <f>VLOOKUP(G24,D3FEND_METRIX!$A$2:$G$172,7,FALSE)</f>
        <v>Except</v>
      </c>
    </row>
    <row r="25" spans="1:12" x14ac:dyDescent="0.3">
      <c r="A25" s="6" t="s">
        <v>329</v>
      </c>
      <c r="B25" s="10" t="s">
        <v>19</v>
      </c>
      <c r="C25" s="10" t="s">
        <v>20</v>
      </c>
      <c r="D25" s="10" t="s">
        <v>21</v>
      </c>
      <c r="E25" s="7" t="b">
        <v>1</v>
      </c>
      <c r="F25" s="7" t="s">
        <v>115</v>
      </c>
      <c r="G25" s="12" t="s">
        <v>1339</v>
      </c>
      <c r="H25" s="12" t="str">
        <f>VLOOKUP(G25,D3FEND_METRIX!$A$2:$E$172,3,FALSE)</f>
        <v>Standalone Honeynet</v>
      </c>
      <c r="I25" s="12" t="str">
        <f>VLOOKUP(G25,D3FEND_METRIX!$A$2:$E$172,2,FALSE)</f>
        <v>Decoy Environment</v>
      </c>
      <c r="J25" s="12" t="str">
        <f>VLOOKUP(G25,D3FEND_METRIX!$A$2:$E$172,5,FALSE)</f>
        <v>Deceive</v>
      </c>
      <c r="K25" s="12" t="b">
        <f>VLOOKUP(G25,D3FEND_METRIX!$A$2:$G$172,6,FALSE)</f>
        <v>0</v>
      </c>
      <c r="L25" s="12" t="str">
        <f>VLOOKUP(G25,D3FEND_METRIX!$A$2:$G$172,7,FALSE)</f>
        <v>Except</v>
      </c>
    </row>
    <row r="26" spans="1:12" x14ac:dyDescent="0.3">
      <c r="A26" s="6" t="s">
        <v>330</v>
      </c>
      <c r="B26" s="10" t="s">
        <v>19</v>
      </c>
      <c r="C26" s="10" t="s">
        <v>20</v>
      </c>
      <c r="D26" s="10" t="s">
        <v>21</v>
      </c>
      <c r="E26" s="7" t="b">
        <v>1</v>
      </c>
      <c r="F26" s="7" t="s">
        <v>115</v>
      </c>
      <c r="G26" s="12" t="s">
        <v>2389</v>
      </c>
      <c r="H26" s="12" t="str">
        <f>VLOOKUP(G26,D3FEND_METRIX!$A$2:$E$172,3,FALSE)</f>
        <v>-</v>
      </c>
      <c r="I26" s="12" t="str">
        <f>VLOOKUP(G26,D3FEND_METRIX!$A$2:$E$172,2,FALSE)</f>
        <v>Identifier Analysis</v>
      </c>
      <c r="J26" s="12" t="str">
        <f>VLOOKUP(G26,D3FEND_METRIX!$A$2:$E$172,5,FALSE)</f>
        <v>Detect</v>
      </c>
      <c r="K26" s="12" t="b">
        <f>VLOOKUP(G26,D3FEND_METRIX!$A$2:$G$172,6,FALSE)</f>
        <v>0</v>
      </c>
      <c r="L26" s="12" t="str">
        <f>VLOOKUP(G26,D3FEND_METRIX!$A$2:$G$172,7,FALSE)</f>
        <v>Except</v>
      </c>
    </row>
    <row r="27" spans="1:12" x14ac:dyDescent="0.3">
      <c r="A27" s="6" t="s">
        <v>331</v>
      </c>
      <c r="B27" s="10" t="s">
        <v>19</v>
      </c>
      <c r="C27" s="10" t="s">
        <v>20</v>
      </c>
      <c r="D27" s="10" t="s">
        <v>21</v>
      </c>
      <c r="E27" s="7" t="b">
        <v>1</v>
      </c>
      <c r="F27" s="7" t="s">
        <v>115</v>
      </c>
      <c r="G27" s="13" t="s">
        <v>201</v>
      </c>
      <c r="H27" s="13" t="str">
        <f>VLOOKUP(G27,D3FEND_METRIX!$A$2:$E$172,3,FALSE)</f>
        <v>URL Analysis</v>
      </c>
      <c r="I27" s="13" t="str">
        <f>VLOOKUP(G27,D3FEND_METRIX!$A$2:$E$172,2,FALSE)</f>
        <v>Identifier Analysis</v>
      </c>
      <c r="J27" s="13" t="str">
        <f>VLOOKUP(G27,D3FEND_METRIX!$A$2:$E$172,5,FALSE)</f>
        <v>Detect</v>
      </c>
      <c r="K27" s="13" t="b">
        <f>VLOOKUP(G27,D3FEND_METRIX!$A$2:$G$172,6,FALSE)</f>
        <v>0</v>
      </c>
      <c r="L27" s="13" t="str">
        <f>VLOOKUP(G27,D3FEND_METRIX!$A$2:$G$172,7,FALSE)</f>
        <v>NULL</v>
      </c>
    </row>
    <row r="28" spans="1:12" x14ac:dyDescent="0.3">
      <c r="A28" s="6" t="s">
        <v>332</v>
      </c>
      <c r="B28" s="10" t="s">
        <v>19</v>
      </c>
      <c r="C28" s="10" t="s">
        <v>20</v>
      </c>
      <c r="D28" s="10" t="s">
        <v>21</v>
      </c>
      <c r="E28" s="7" t="b">
        <v>1</v>
      </c>
      <c r="F28" s="7" t="s">
        <v>115</v>
      </c>
      <c r="G28" s="13" t="s">
        <v>1255</v>
      </c>
      <c r="H28" s="13" t="str">
        <f>VLOOKUP(G28,D3FEND_METRIX!$A$2:$E$172,3,FALSE)</f>
        <v>Identifier Reputation Analysis</v>
      </c>
      <c r="I28" s="13" t="str">
        <f>VLOOKUP(G28,D3FEND_METRIX!$A$2:$E$172,2,FALSE)</f>
        <v>Identifier Analysis</v>
      </c>
      <c r="J28" s="13" t="str">
        <f>VLOOKUP(G28,D3FEND_METRIX!$A$2:$E$172,5,FALSE)</f>
        <v>Detect</v>
      </c>
      <c r="K28" s="13" t="b">
        <f>VLOOKUP(G28,D3FEND_METRIX!$A$2:$G$172,6,FALSE)</f>
        <v>0</v>
      </c>
      <c r="L28" s="13" t="str">
        <f>VLOOKUP(G28,D3FEND_METRIX!$A$2:$G$172,7,FALSE)</f>
        <v>NULL</v>
      </c>
    </row>
    <row r="29" spans="1:12" x14ac:dyDescent="0.3">
      <c r="A29" s="6" t="s">
        <v>333</v>
      </c>
      <c r="B29" s="10" t="s">
        <v>19</v>
      </c>
      <c r="C29" s="10" t="s">
        <v>20</v>
      </c>
      <c r="D29" s="10" t="s">
        <v>21</v>
      </c>
      <c r="E29" s="7" t="b">
        <v>1</v>
      </c>
      <c r="F29" s="7" t="s">
        <v>115</v>
      </c>
      <c r="G29" s="13" t="s">
        <v>1256</v>
      </c>
      <c r="H29" s="13" t="str">
        <f>VLOOKUP(G29,D3FEND_METRIX!$A$2:$E$172,3,FALSE)</f>
        <v>Identifier Reputation Analysis</v>
      </c>
      <c r="I29" s="13" t="str">
        <f>VLOOKUP(G29,D3FEND_METRIX!$A$2:$E$172,2,FALSE)</f>
        <v>Identifier Analysis</v>
      </c>
      <c r="J29" s="13" t="str">
        <f>VLOOKUP(G29,D3FEND_METRIX!$A$2:$E$172,5,FALSE)</f>
        <v>Detect</v>
      </c>
      <c r="K29" s="13" t="b">
        <f>VLOOKUP(G29,D3FEND_METRIX!$A$2:$G$172,6,FALSE)</f>
        <v>0</v>
      </c>
      <c r="L29" s="13" t="str">
        <f>VLOOKUP(G29,D3FEND_METRIX!$A$2:$G$172,7,FALSE)</f>
        <v>NULL</v>
      </c>
    </row>
    <row r="30" spans="1:12" x14ac:dyDescent="0.3">
      <c r="A30" s="6" t="s">
        <v>334</v>
      </c>
      <c r="B30" s="10" t="s">
        <v>19</v>
      </c>
      <c r="C30" s="10" t="s">
        <v>20</v>
      </c>
      <c r="D30" s="10" t="s">
        <v>21</v>
      </c>
      <c r="E30" s="7" t="b">
        <v>1</v>
      </c>
      <c r="F30" s="7" t="s">
        <v>115</v>
      </c>
      <c r="G30" s="13" t="s">
        <v>1257</v>
      </c>
      <c r="H30" s="13" t="str">
        <f>VLOOKUP(G30,D3FEND_METRIX!$A$2:$E$172,3,FALSE)</f>
        <v>Identifier Reputation Analysis</v>
      </c>
      <c r="I30" s="13" t="str">
        <f>VLOOKUP(G30,D3FEND_METRIX!$A$2:$E$172,2,FALSE)</f>
        <v>Identifier Analysis</v>
      </c>
      <c r="J30" s="13" t="str">
        <f>VLOOKUP(G30,D3FEND_METRIX!$A$2:$E$172,5,FALSE)</f>
        <v>Detect</v>
      </c>
      <c r="K30" s="13" t="b">
        <f>VLOOKUP(G30,D3FEND_METRIX!$A$2:$G$172,6,FALSE)</f>
        <v>0</v>
      </c>
      <c r="L30" s="13" t="str">
        <f>VLOOKUP(G30,D3FEND_METRIX!$A$2:$G$172,7,FALSE)</f>
        <v>NULL</v>
      </c>
    </row>
    <row r="31" spans="1:12" x14ac:dyDescent="0.3">
      <c r="A31" s="6" t="s">
        <v>335</v>
      </c>
      <c r="B31" s="10" t="s">
        <v>19</v>
      </c>
      <c r="C31" s="10" t="s">
        <v>20</v>
      </c>
      <c r="D31" s="10" t="s">
        <v>21</v>
      </c>
      <c r="E31" s="7" t="b">
        <v>1</v>
      </c>
      <c r="F31" s="7" t="s">
        <v>115</v>
      </c>
      <c r="G31" s="13" t="s">
        <v>1258</v>
      </c>
      <c r="H31" s="13" t="str">
        <f>VLOOKUP(G31,D3FEND_METRIX!$A$2:$E$172,3,FALSE)</f>
        <v>Identifier Reputation Analysis</v>
      </c>
      <c r="I31" s="13" t="str">
        <f>VLOOKUP(G31,D3FEND_METRIX!$A$2:$E$172,2,FALSE)</f>
        <v>Identifier Analysis</v>
      </c>
      <c r="J31" s="13" t="str">
        <f>VLOOKUP(G31,D3FEND_METRIX!$A$2:$E$172,5,FALSE)</f>
        <v>Detect</v>
      </c>
      <c r="K31" s="13" t="b">
        <f>VLOOKUP(G31,D3FEND_METRIX!$A$2:$G$172,6,FALSE)</f>
        <v>0</v>
      </c>
      <c r="L31" s="13" t="str">
        <f>VLOOKUP(G31,D3FEND_METRIX!$A$2:$G$172,7,FALSE)</f>
        <v>NULL</v>
      </c>
    </row>
    <row r="32" spans="1:12" x14ac:dyDescent="0.3">
      <c r="A32" s="6" t="s">
        <v>336</v>
      </c>
      <c r="B32" s="10" t="s">
        <v>19</v>
      </c>
      <c r="C32" s="10" t="s">
        <v>20</v>
      </c>
      <c r="D32" s="10" t="s">
        <v>21</v>
      </c>
      <c r="E32" s="7" t="b">
        <v>1</v>
      </c>
      <c r="F32" s="7" t="s">
        <v>115</v>
      </c>
      <c r="G32" s="13" t="s">
        <v>1259</v>
      </c>
      <c r="H32" s="13" t="str">
        <f>VLOOKUP(G32,D3FEND_METRIX!$A$2:$E$172,3,FALSE)</f>
        <v>Identifier Reputation Analysis</v>
      </c>
      <c r="I32" s="13" t="str">
        <f>VLOOKUP(G32,D3FEND_METRIX!$A$2:$E$172,2,FALSE)</f>
        <v>Identifier Analysis</v>
      </c>
      <c r="J32" s="13" t="str">
        <f>VLOOKUP(G32,D3FEND_METRIX!$A$2:$E$172,5,FALSE)</f>
        <v>Detect</v>
      </c>
      <c r="K32" s="13" t="b">
        <f>VLOOKUP(G32,D3FEND_METRIX!$A$2:$G$172,6,FALSE)</f>
        <v>0</v>
      </c>
      <c r="L32" s="13" t="str">
        <f>VLOOKUP(G32,D3FEND_METRIX!$A$2:$G$172,7,FALSE)</f>
        <v>NULL</v>
      </c>
    </row>
    <row r="33" spans="1:12" x14ac:dyDescent="0.3">
      <c r="A33" s="6" t="s">
        <v>337</v>
      </c>
      <c r="B33" s="10" t="s">
        <v>19</v>
      </c>
      <c r="C33" s="10" t="s">
        <v>20</v>
      </c>
      <c r="D33" s="10" t="s">
        <v>21</v>
      </c>
      <c r="E33" s="7" t="b">
        <v>1</v>
      </c>
      <c r="F33" s="7" t="s">
        <v>115</v>
      </c>
      <c r="G33" s="12" t="s">
        <v>1253</v>
      </c>
      <c r="H33" s="12" t="str">
        <f>VLOOKUP(G33,D3FEND_METRIX!$A$2:$E$172,3,FALSE)</f>
        <v>Homoglyph Detection</v>
      </c>
      <c r="I33" s="12" t="str">
        <f>VLOOKUP(G33,D3FEND_METRIX!$A$2:$E$172,2,FALSE)</f>
        <v>Identifier Analysis</v>
      </c>
      <c r="J33" s="12" t="str">
        <f>VLOOKUP(G33,D3FEND_METRIX!$A$2:$E$172,5,FALSE)</f>
        <v>Detect</v>
      </c>
      <c r="K33" s="12" t="b">
        <f>VLOOKUP(G33,D3FEND_METRIX!$A$2:$G$172,6,FALSE)</f>
        <v>0</v>
      </c>
      <c r="L33" s="12" t="str">
        <f>VLOOKUP(G33,D3FEND_METRIX!$A$2:$G$172,7,FALSE)</f>
        <v>Except</v>
      </c>
    </row>
    <row r="34" spans="1:12" x14ac:dyDescent="0.3">
      <c r="A34" s="6" t="s">
        <v>338</v>
      </c>
      <c r="B34" s="10" t="s">
        <v>19</v>
      </c>
      <c r="C34" s="10" t="s">
        <v>20</v>
      </c>
      <c r="D34" s="10" t="s">
        <v>21</v>
      </c>
      <c r="E34" s="7" t="b">
        <v>1</v>
      </c>
      <c r="F34" s="7" t="s">
        <v>115</v>
      </c>
      <c r="G34" s="11" t="s">
        <v>1272</v>
      </c>
      <c r="H34" s="11" t="str">
        <f>VLOOKUP(G34,D3FEND_METRIX!$A$2:$E$172,3,FALSE)</f>
        <v>Network Traffic Community Deviation</v>
      </c>
      <c r="I34" s="11" t="str">
        <f>VLOOKUP(G34,D3FEND_METRIX!$A$2:$E$172,2,FALSE)</f>
        <v>Network Traffic Analysis</v>
      </c>
      <c r="J34" s="11" t="str">
        <f>VLOOKUP(G34,D3FEND_METRIX!$A$2:$E$172,5,FALSE)</f>
        <v>Detect</v>
      </c>
      <c r="K34" s="11" t="b">
        <f>VLOOKUP(G34,D3FEND_METRIX!$A$2:$G$172,6,FALSE)</f>
        <v>1</v>
      </c>
      <c r="L34" s="11" t="str">
        <f>VLOOKUP(G34,D3FEND_METRIX!$A$2:$G$172,7,FALSE)</f>
        <v>Behavior</v>
      </c>
    </row>
    <row r="35" spans="1:12" x14ac:dyDescent="0.3">
      <c r="A35" s="6" t="s">
        <v>339</v>
      </c>
      <c r="B35" s="10" t="s">
        <v>19</v>
      </c>
      <c r="C35" s="10" t="s">
        <v>20</v>
      </c>
      <c r="D35" s="10" t="s">
        <v>21</v>
      </c>
      <c r="E35" s="7" t="b">
        <v>1</v>
      </c>
      <c r="F35" s="7" t="s">
        <v>115</v>
      </c>
      <c r="G35" s="11" t="s">
        <v>1267</v>
      </c>
      <c r="H35" s="11" t="str">
        <f>VLOOKUP(G35,D3FEND_METRIX!$A$2:$E$172,3,FALSE)</f>
        <v>Connection Attempt Analysis</v>
      </c>
      <c r="I35" s="11" t="str">
        <f>VLOOKUP(G35,D3FEND_METRIX!$A$2:$E$172,2,FALSE)</f>
        <v>Network Traffic Analysis</v>
      </c>
      <c r="J35" s="11" t="str">
        <f>VLOOKUP(G35,D3FEND_METRIX!$A$2:$E$172,5,FALSE)</f>
        <v>Detect</v>
      </c>
      <c r="K35" s="11" t="b">
        <f>VLOOKUP(G35,D3FEND_METRIX!$A$2:$G$172,6,FALSE)</f>
        <v>1</v>
      </c>
      <c r="L35" s="11" t="str">
        <f>VLOOKUP(G35,D3FEND_METRIX!$A$2:$G$172,7,FALSE)</f>
        <v>Behavior</v>
      </c>
    </row>
    <row r="36" spans="1:12" x14ac:dyDescent="0.3">
      <c r="A36" s="6" t="s">
        <v>340</v>
      </c>
      <c r="B36" s="10" t="s">
        <v>19</v>
      </c>
      <c r="C36" s="10" t="s">
        <v>20</v>
      </c>
      <c r="D36" s="10" t="s">
        <v>21</v>
      </c>
      <c r="E36" s="7" t="b">
        <v>1</v>
      </c>
      <c r="F36" s="7" t="s">
        <v>115</v>
      </c>
      <c r="G36" s="13" t="s">
        <v>1317</v>
      </c>
      <c r="H36" s="13" t="str">
        <f>VLOOKUP(G36,D3FEND_METRIX!$A$2:$E$172,3,FALSE)</f>
        <v>Broadcast Domain Isolation</v>
      </c>
      <c r="I36" s="13" t="str">
        <f>VLOOKUP(G36,D3FEND_METRIX!$A$2:$E$172,2,FALSE)</f>
        <v>Network Isolation</v>
      </c>
      <c r="J36" s="13" t="str">
        <f>VLOOKUP(G36,D3FEND_METRIX!$A$2:$E$172,5,FALSE)</f>
        <v>Isolate</v>
      </c>
      <c r="K36" s="13" t="b">
        <f>VLOOKUP(G36,D3FEND_METRIX!$A$2:$G$172,6,FALSE)</f>
        <v>0</v>
      </c>
      <c r="L36" s="13" t="str">
        <f>VLOOKUP(G36,D3FEND_METRIX!$A$2:$G$172,7,FALSE)</f>
        <v>NULL</v>
      </c>
    </row>
    <row r="37" spans="1:12" x14ac:dyDescent="0.3">
      <c r="A37" s="6" t="s">
        <v>341</v>
      </c>
      <c r="B37" s="10" t="s">
        <v>19</v>
      </c>
      <c r="C37" s="10" t="s">
        <v>20</v>
      </c>
      <c r="D37" s="10" t="s">
        <v>21</v>
      </c>
      <c r="E37" s="7" t="b">
        <v>1</v>
      </c>
      <c r="F37" s="7" t="s">
        <v>115</v>
      </c>
      <c r="G37" s="10" t="s">
        <v>1324</v>
      </c>
      <c r="H37" s="10" t="str">
        <f>VLOOKUP(G37,D3FEND_METRIX!$A$2:$E$172,3,FALSE)</f>
        <v>DNS Denylisting</v>
      </c>
      <c r="I37" s="10" t="str">
        <f>VLOOKUP(G37,D3FEND_METRIX!$A$2:$E$172,2,FALSE)</f>
        <v>Network Isolation</v>
      </c>
      <c r="J37" s="10" t="str">
        <f>VLOOKUP(G37,D3FEND_METRIX!$A$2:$E$172,5,FALSE)</f>
        <v>Isolate</v>
      </c>
      <c r="K37" s="10" t="b">
        <f>VLOOKUP(G37,D3FEND_METRIX!$A$2:$G$172,6,FALSE)</f>
        <v>1</v>
      </c>
      <c r="L37" s="10" t="str">
        <f>VLOOKUP(G37,D3FEND_METRIX!$A$2:$G$172,7,FALSE)</f>
        <v>Asset</v>
      </c>
    </row>
    <row r="38" spans="1:12" x14ac:dyDescent="0.3">
      <c r="A38" s="6" t="s">
        <v>342</v>
      </c>
      <c r="B38" s="10" t="s">
        <v>19</v>
      </c>
      <c r="C38" s="10" t="s">
        <v>20</v>
      </c>
      <c r="D38" s="10" t="s">
        <v>21</v>
      </c>
      <c r="E38" s="7" t="b">
        <v>1</v>
      </c>
      <c r="F38" s="7" t="s">
        <v>115</v>
      </c>
      <c r="G38" s="10" t="s">
        <v>1325</v>
      </c>
      <c r="H38" s="10" t="str">
        <f>VLOOKUP(G38,D3FEND_METRIX!$A$2:$E$172,3,FALSE)</f>
        <v>DNS Denylisting</v>
      </c>
      <c r="I38" s="10" t="str">
        <f>VLOOKUP(G38,D3FEND_METRIX!$A$2:$E$172,2,FALSE)</f>
        <v>Network Isolation</v>
      </c>
      <c r="J38" s="10" t="str">
        <f>VLOOKUP(G38,D3FEND_METRIX!$A$2:$E$172,5,FALSE)</f>
        <v>Isolate</v>
      </c>
      <c r="K38" s="10" t="b">
        <f>VLOOKUP(G38,D3FEND_METRIX!$A$2:$G$172,6,FALSE)</f>
        <v>1</v>
      </c>
      <c r="L38" s="10" t="str">
        <f>VLOOKUP(G38,D3FEND_METRIX!$A$2:$G$172,7,FALSE)</f>
        <v>Asset</v>
      </c>
    </row>
    <row r="39" spans="1:12" x14ac:dyDescent="0.3">
      <c r="A39" s="6" t="s">
        <v>343</v>
      </c>
      <c r="B39" s="10" t="s">
        <v>19</v>
      </c>
      <c r="C39" s="10" t="s">
        <v>20</v>
      </c>
      <c r="D39" s="10" t="s">
        <v>21</v>
      </c>
      <c r="E39" s="7" t="b">
        <v>1</v>
      </c>
      <c r="F39" s="7" t="s">
        <v>115</v>
      </c>
      <c r="G39" s="10" t="s">
        <v>1318</v>
      </c>
      <c r="H39" s="10" t="str">
        <f>VLOOKUP(G39,D3FEND_METRIX!$A$2:$E$172,3,FALSE)</f>
        <v>DNS Allowlisting</v>
      </c>
      <c r="I39" s="10" t="str">
        <f>VLOOKUP(G39,D3FEND_METRIX!$A$2:$E$172,2,FALSE)</f>
        <v>Network Isolation</v>
      </c>
      <c r="J39" s="10" t="str">
        <f>VLOOKUP(G39,D3FEND_METRIX!$A$2:$E$172,5,FALSE)</f>
        <v>Isolate</v>
      </c>
      <c r="K39" s="10" t="b">
        <f>VLOOKUP(G39,D3FEND_METRIX!$A$2:$G$172,6,FALSE)</f>
        <v>1</v>
      </c>
      <c r="L39" s="10" t="str">
        <f>VLOOKUP(G39,D3FEND_METRIX!$A$2:$G$172,7,FALSE)</f>
        <v>Asset</v>
      </c>
    </row>
    <row r="40" spans="1:12" x14ac:dyDescent="0.3">
      <c r="A40" s="6" t="s">
        <v>344</v>
      </c>
      <c r="B40" s="10" t="s">
        <v>19</v>
      </c>
      <c r="C40" s="10" t="s">
        <v>20</v>
      </c>
      <c r="D40" s="10" t="s">
        <v>21</v>
      </c>
      <c r="E40" s="7" t="b">
        <v>1</v>
      </c>
      <c r="F40" s="7" t="s">
        <v>115</v>
      </c>
      <c r="G40" s="10" t="s">
        <v>1319</v>
      </c>
      <c r="H40" s="10" t="str">
        <f>VLOOKUP(G40,D3FEND_METRIX!$A$2:$E$172,3,FALSE)</f>
        <v>DNS Denylisting</v>
      </c>
      <c r="I40" s="10" t="str">
        <f>VLOOKUP(G40,D3FEND_METRIX!$A$2:$E$172,2,FALSE)</f>
        <v>Network Isolation</v>
      </c>
      <c r="J40" s="10" t="str">
        <f>VLOOKUP(G40,D3FEND_METRIX!$A$2:$E$172,5,FALSE)</f>
        <v>Isolate</v>
      </c>
      <c r="K40" s="10" t="b">
        <f>VLOOKUP(G40,D3FEND_METRIX!$A$2:$G$172,6,FALSE)</f>
        <v>1</v>
      </c>
      <c r="L40" s="10" t="str">
        <f>VLOOKUP(G40,D3FEND_METRIX!$A$2:$G$172,7,FALSE)</f>
        <v>Asset</v>
      </c>
    </row>
    <row r="41" spans="1:12" x14ac:dyDescent="0.3">
      <c r="A41" s="6" t="s">
        <v>345</v>
      </c>
      <c r="B41" s="10" t="s">
        <v>19</v>
      </c>
      <c r="C41" s="10" t="s">
        <v>20</v>
      </c>
      <c r="D41" s="10" t="s">
        <v>21</v>
      </c>
      <c r="E41" s="7" t="b">
        <v>1</v>
      </c>
      <c r="F41" s="7" t="s">
        <v>115</v>
      </c>
      <c r="G41" s="10" t="s">
        <v>1323</v>
      </c>
      <c r="H41" s="10" t="str">
        <f>VLOOKUP(G41,D3FEND_METRIX!$A$2:$E$172,3,FALSE)</f>
        <v>DNS Denylisting</v>
      </c>
      <c r="I41" s="10" t="str">
        <f>VLOOKUP(G41,D3FEND_METRIX!$A$2:$E$172,2,FALSE)</f>
        <v>Network Isolation</v>
      </c>
      <c r="J41" s="10" t="str">
        <f>VLOOKUP(G41,D3FEND_METRIX!$A$2:$E$172,5,FALSE)</f>
        <v>Isolate</v>
      </c>
      <c r="K41" s="10" t="b">
        <f>VLOOKUP(G41,D3FEND_METRIX!$A$2:$G$172,6,FALSE)</f>
        <v>1</v>
      </c>
      <c r="L41" s="10" t="str">
        <f>VLOOKUP(G41,D3FEND_METRIX!$A$2:$G$172,7,FALSE)</f>
        <v>Asset</v>
      </c>
    </row>
    <row r="42" spans="1:12" x14ac:dyDescent="0.3">
      <c r="A42" s="6" t="s">
        <v>346</v>
      </c>
      <c r="B42" s="10" t="s">
        <v>19</v>
      </c>
      <c r="C42" s="10" t="s">
        <v>20</v>
      </c>
      <c r="D42" s="10" t="s">
        <v>21</v>
      </c>
      <c r="E42" s="7" t="b">
        <v>1</v>
      </c>
      <c r="F42" s="7" t="s">
        <v>115</v>
      </c>
      <c r="G42" s="10" t="s">
        <v>1320</v>
      </c>
      <c r="H42" s="10" t="str">
        <f>VLOOKUP(G42,D3FEND_METRIX!$A$2:$E$172,3,FALSE)</f>
        <v>DNS Denylisting</v>
      </c>
      <c r="I42" s="10" t="str">
        <f>VLOOKUP(G42,D3FEND_METRIX!$A$2:$E$172,2,FALSE)</f>
        <v>Network Isolation</v>
      </c>
      <c r="J42" s="10" t="str">
        <f>VLOOKUP(G42,D3FEND_METRIX!$A$2:$E$172,5,FALSE)</f>
        <v>Isolate</v>
      </c>
      <c r="K42" s="10" t="b">
        <f>VLOOKUP(G42,D3FEND_METRIX!$A$2:$G$172,6,FALSE)</f>
        <v>1</v>
      </c>
      <c r="L42" s="10" t="str">
        <f>VLOOKUP(G42,D3FEND_METRIX!$A$2:$G$172,7,FALSE)</f>
        <v>Asset</v>
      </c>
    </row>
    <row r="43" spans="1:12" x14ac:dyDescent="0.3">
      <c r="A43" s="6" t="s">
        <v>347</v>
      </c>
      <c r="B43" s="10" t="s">
        <v>19</v>
      </c>
      <c r="C43" s="10" t="s">
        <v>20</v>
      </c>
      <c r="D43" s="10" t="s">
        <v>21</v>
      </c>
      <c r="E43" s="7" t="b">
        <v>1</v>
      </c>
      <c r="F43" s="7" t="s">
        <v>115</v>
      </c>
      <c r="G43" s="10" t="s">
        <v>1321</v>
      </c>
      <c r="H43" s="10" t="str">
        <f>VLOOKUP(G43,D3FEND_METRIX!$A$2:$E$172,3,FALSE)</f>
        <v>DNS Denylisting</v>
      </c>
      <c r="I43" s="10" t="str">
        <f>VLOOKUP(G43,D3FEND_METRIX!$A$2:$E$172,2,FALSE)</f>
        <v>Network Isolation</v>
      </c>
      <c r="J43" s="10" t="str">
        <f>VLOOKUP(G43,D3FEND_METRIX!$A$2:$E$172,5,FALSE)</f>
        <v>Isolate</v>
      </c>
      <c r="K43" s="10" t="b">
        <f>VLOOKUP(G43,D3FEND_METRIX!$A$2:$G$172,6,FALSE)</f>
        <v>1</v>
      </c>
      <c r="L43" s="10" t="str">
        <f>VLOOKUP(G43,D3FEND_METRIX!$A$2:$G$172,7,FALSE)</f>
        <v>Asset</v>
      </c>
    </row>
    <row r="44" spans="1:12" x14ac:dyDescent="0.3">
      <c r="A44" s="6" t="s">
        <v>348</v>
      </c>
      <c r="B44" s="10" t="s">
        <v>19</v>
      </c>
      <c r="C44" s="10" t="s">
        <v>20</v>
      </c>
      <c r="D44" s="10" t="s">
        <v>21</v>
      </c>
      <c r="E44" s="7" t="b">
        <v>1</v>
      </c>
      <c r="F44" s="7" t="s">
        <v>115</v>
      </c>
      <c r="G44" s="10" t="s">
        <v>1322</v>
      </c>
      <c r="H44" s="10" t="str">
        <f>VLOOKUP(G44,D3FEND_METRIX!$A$2:$E$172,3,FALSE)</f>
        <v>DNS Denylisting</v>
      </c>
      <c r="I44" s="10" t="str">
        <f>VLOOKUP(G44,D3FEND_METRIX!$A$2:$E$172,2,FALSE)</f>
        <v>Network Isolation</v>
      </c>
      <c r="J44" s="10" t="str">
        <f>VLOOKUP(G44,D3FEND_METRIX!$A$2:$E$172,5,FALSE)</f>
        <v>Isolate</v>
      </c>
      <c r="K44" s="10" t="b">
        <f>VLOOKUP(G44,D3FEND_METRIX!$A$2:$G$172,6,FALSE)</f>
        <v>1</v>
      </c>
      <c r="L44" s="10" t="str">
        <f>VLOOKUP(G44,D3FEND_METRIX!$A$2:$G$172,7,FALSE)</f>
        <v>Asset</v>
      </c>
    </row>
    <row r="45" spans="1:12" x14ac:dyDescent="0.3">
      <c r="A45" s="6" t="s">
        <v>349</v>
      </c>
      <c r="B45" s="10" t="s">
        <v>2365</v>
      </c>
      <c r="C45" s="10" t="s">
        <v>20</v>
      </c>
      <c r="D45" s="10" t="s">
        <v>25</v>
      </c>
      <c r="E45" s="7" t="b">
        <v>1</v>
      </c>
      <c r="F45" s="7" t="s">
        <v>115</v>
      </c>
      <c r="G45" s="12" t="s">
        <v>2390</v>
      </c>
      <c r="H45" s="12" t="str">
        <f>VLOOKUP(G45,D3FEND_METRIX!$A$2:$E$172,3,FALSE)</f>
        <v>-</v>
      </c>
      <c r="I45" s="12" t="str">
        <f>VLOOKUP(G45,D3FEND_METRIX!$A$2:$E$172,2,FALSE)</f>
        <v>Platform Monitoring</v>
      </c>
      <c r="J45" s="12" t="str">
        <f>VLOOKUP(G45,D3FEND_METRIX!$A$2:$E$172,5,FALSE)</f>
        <v>Detect</v>
      </c>
      <c r="K45" s="12" t="b">
        <f>VLOOKUP(G45,D3FEND_METRIX!$A$2:$G$172,6,FALSE)</f>
        <v>0</v>
      </c>
      <c r="L45" s="12" t="str">
        <f>VLOOKUP(G45,D3FEND_METRIX!$A$2:$G$172,7,FALSE)</f>
        <v>Except</v>
      </c>
    </row>
    <row r="46" spans="1:12" x14ac:dyDescent="0.3">
      <c r="A46" s="6" t="s">
        <v>350</v>
      </c>
      <c r="B46" s="10" t="s">
        <v>2365</v>
      </c>
      <c r="C46" s="10" t="s">
        <v>20</v>
      </c>
      <c r="D46" s="10" t="s">
        <v>25</v>
      </c>
      <c r="E46" s="7" t="b">
        <v>1</v>
      </c>
      <c r="F46" s="7" t="s">
        <v>115</v>
      </c>
      <c r="G46" s="12" t="s">
        <v>1288</v>
      </c>
      <c r="H46" s="12" t="str">
        <f>VLOOKUP(G46,D3FEND_METRIX!$A$2:$E$172,3,FALSE)</f>
        <v>Operating System Monitoring</v>
      </c>
      <c r="I46" s="12" t="str">
        <f>VLOOKUP(G46,D3FEND_METRIX!$A$2:$E$172,2,FALSE)</f>
        <v>Platform Monitoring</v>
      </c>
      <c r="J46" s="12" t="str">
        <f>VLOOKUP(G46,D3FEND_METRIX!$A$2:$E$172,5,FALSE)</f>
        <v>Detect</v>
      </c>
      <c r="K46" s="12" t="b">
        <f>VLOOKUP(G46,D3FEND_METRIX!$A$2:$G$172,6,FALSE)</f>
        <v>0</v>
      </c>
      <c r="L46" s="12" t="str">
        <f>VLOOKUP(G46,D3FEND_METRIX!$A$2:$G$172,7,FALSE)</f>
        <v>Except</v>
      </c>
    </row>
    <row r="47" spans="1:12" x14ac:dyDescent="0.3">
      <c r="A47" s="6" t="s">
        <v>351</v>
      </c>
      <c r="B47" s="10" t="s">
        <v>2365</v>
      </c>
      <c r="C47" s="10" t="s">
        <v>20</v>
      </c>
      <c r="D47" s="10" t="s">
        <v>25</v>
      </c>
      <c r="E47" s="7" t="b">
        <v>1</v>
      </c>
      <c r="F47" s="7" t="s">
        <v>115</v>
      </c>
      <c r="G47" s="12" t="s">
        <v>1289</v>
      </c>
      <c r="H47" s="12" t="str">
        <f>VLOOKUP(G47,D3FEND_METRIX!$A$2:$E$172,3,FALSE)</f>
        <v>Operating System Monitoring</v>
      </c>
      <c r="I47" s="12" t="str">
        <f>VLOOKUP(G47,D3FEND_METRIX!$A$2:$E$172,2,FALSE)</f>
        <v>Platform Monitoring</v>
      </c>
      <c r="J47" s="12" t="str">
        <f>VLOOKUP(G47,D3FEND_METRIX!$A$2:$E$172,5,FALSE)</f>
        <v>Detect</v>
      </c>
      <c r="K47" s="12" t="b">
        <f>VLOOKUP(G47,D3FEND_METRIX!$A$2:$G$172,6,FALSE)</f>
        <v>0</v>
      </c>
      <c r="L47" s="12" t="str">
        <f>VLOOKUP(G47,D3FEND_METRIX!$A$2:$G$172,7,FALSE)</f>
        <v>Except</v>
      </c>
    </row>
    <row r="48" spans="1:12" x14ac:dyDescent="0.3">
      <c r="A48" s="6" t="s">
        <v>352</v>
      </c>
      <c r="B48" s="10" t="s">
        <v>2365</v>
      </c>
      <c r="C48" s="10" t="s">
        <v>20</v>
      </c>
      <c r="D48" s="10" t="s">
        <v>25</v>
      </c>
      <c r="E48" s="7" t="b">
        <v>1</v>
      </c>
      <c r="F48" s="7" t="s">
        <v>115</v>
      </c>
      <c r="G48" s="12" t="s">
        <v>1290</v>
      </c>
      <c r="H48" s="12" t="str">
        <f>VLOOKUP(G48,D3FEND_METRIX!$A$2:$E$172,3,FALSE)</f>
        <v>Operating System Monitoring</v>
      </c>
      <c r="I48" s="12" t="str">
        <f>VLOOKUP(G48,D3FEND_METRIX!$A$2:$E$172,2,FALSE)</f>
        <v>Platform Monitoring</v>
      </c>
      <c r="J48" s="12" t="str">
        <f>VLOOKUP(G48,D3FEND_METRIX!$A$2:$E$172,5,FALSE)</f>
        <v>Detect</v>
      </c>
      <c r="K48" s="12" t="b">
        <f>VLOOKUP(G48,D3FEND_METRIX!$A$2:$G$172,6,FALSE)</f>
        <v>0</v>
      </c>
      <c r="L48" s="12" t="str">
        <f>VLOOKUP(G48,D3FEND_METRIX!$A$2:$G$172,7,FALSE)</f>
        <v>Except</v>
      </c>
    </row>
    <row r="49" spans="1:12" x14ac:dyDescent="0.3">
      <c r="A49" s="6" t="s">
        <v>353</v>
      </c>
      <c r="B49" s="10" t="s">
        <v>2365</v>
      </c>
      <c r="C49" s="10" t="s">
        <v>20</v>
      </c>
      <c r="D49" s="10" t="s">
        <v>25</v>
      </c>
      <c r="E49" s="7" t="b">
        <v>1</v>
      </c>
      <c r="F49" s="7" t="s">
        <v>115</v>
      </c>
      <c r="G49" s="12" t="s">
        <v>1283</v>
      </c>
      <c r="H49" s="12" t="str">
        <f>VLOOKUP(G49,D3FEND_METRIX!$A$2:$E$172,3,FALSE)</f>
        <v>Firmware Verification</v>
      </c>
      <c r="I49" s="12" t="str">
        <f>VLOOKUP(G49,D3FEND_METRIX!$A$2:$E$172,2,FALSE)</f>
        <v>Platform Monitoring</v>
      </c>
      <c r="J49" s="12" t="str">
        <f>VLOOKUP(G49,D3FEND_METRIX!$A$2:$E$172,5,FALSE)</f>
        <v>Detect</v>
      </c>
      <c r="K49" s="12" t="b">
        <f>VLOOKUP(G49,D3FEND_METRIX!$A$2:$G$172,6,FALSE)</f>
        <v>0</v>
      </c>
      <c r="L49" s="12" t="str">
        <f>VLOOKUP(G49,D3FEND_METRIX!$A$2:$G$172,7,FALSE)</f>
        <v>Except</v>
      </c>
    </row>
    <row r="50" spans="1:12" x14ac:dyDescent="0.3">
      <c r="A50" s="6" t="s">
        <v>354</v>
      </c>
      <c r="B50" s="10" t="s">
        <v>2365</v>
      </c>
      <c r="C50" s="10" t="s">
        <v>20</v>
      </c>
      <c r="D50" s="10" t="s">
        <v>25</v>
      </c>
      <c r="E50" s="7" t="b">
        <v>1</v>
      </c>
      <c r="F50" s="7" t="s">
        <v>115</v>
      </c>
      <c r="G50" s="12" t="s">
        <v>1292</v>
      </c>
      <c r="H50" s="12" t="str">
        <f>VLOOKUP(G50,D3FEND_METRIX!$A$2:$E$172,3,FALSE)</f>
        <v>Operating System Monitoring</v>
      </c>
      <c r="I50" s="12" t="str">
        <f>VLOOKUP(G50,D3FEND_METRIX!$A$2:$E$172,2,FALSE)</f>
        <v>Platform Monitoring</v>
      </c>
      <c r="J50" s="12" t="str">
        <f>VLOOKUP(G50,D3FEND_METRIX!$A$2:$E$172,5,FALSE)</f>
        <v>Detect</v>
      </c>
      <c r="K50" s="12" t="b">
        <f>VLOOKUP(G50,D3FEND_METRIX!$A$2:$G$172,6,FALSE)</f>
        <v>0</v>
      </c>
      <c r="L50" s="12" t="str">
        <f>VLOOKUP(G50,D3FEND_METRIX!$A$2:$G$172,7,FALSE)</f>
        <v>Except</v>
      </c>
    </row>
    <row r="51" spans="1:12" x14ac:dyDescent="0.3">
      <c r="A51" s="6" t="s">
        <v>355</v>
      </c>
      <c r="B51" s="10" t="s">
        <v>2365</v>
      </c>
      <c r="C51" s="10" t="s">
        <v>20</v>
      </c>
      <c r="D51" s="10" t="s">
        <v>25</v>
      </c>
      <c r="E51" s="7" t="b">
        <v>1</v>
      </c>
      <c r="F51" s="7" t="s">
        <v>115</v>
      </c>
      <c r="G51" s="12" t="s">
        <v>1293</v>
      </c>
      <c r="H51" s="12" t="str">
        <f>VLOOKUP(G51,D3FEND_METRIX!$A$2:$E$172,3,FALSE)</f>
        <v>Operating System Monitoring</v>
      </c>
      <c r="I51" s="12" t="str">
        <f>VLOOKUP(G51,D3FEND_METRIX!$A$2:$E$172,2,FALSE)</f>
        <v>Platform Monitoring</v>
      </c>
      <c r="J51" s="12" t="str">
        <f>VLOOKUP(G51,D3FEND_METRIX!$A$2:$E$172,5,FALSE)</f>
        <v>Detect</v>
      </c>
      <c r="K51" s="12" t="b">
        <f>VLOOKUP(G51,D3FEND_METRIX!$A$2:$G$172,6,FALSE)</f>
        <v>0</v>
      </c>
      <c r="L51" s="12" t="str">
        <f>VLOOKUP(G51,D3FEND_METRIX!$A$2:$G$172,7,FALSE)</f>
        <v>Except</v>
      </c>
    </row>
    <row r="52" spans="1:12" x14ac:dyDescent="0.3">
      <c r="A52" s="6" t="s">
        <v>356</v>
      </c>
      <c r="B52" s="10" t="s">
        <v>2365</v>
      </c>
      <c r="C52" s="10" t="s">
        <v>20</v>
      </c>
      <c r="D52" s="10" t="s">
        <v>25</v>
      </c>
      <c r="E52" s="7" t="b">
        <v>1</v>
      </c>
      <c r="F52" s="7" t="s">
        <v>115</v>
      </c>
      <c r="G52" s="12" t="s">
        <v>1279</v>
      </c>
      <c r="H52" s="12" t="str">
        <f>VLOOKUP(G52,D3FEND_METRIX!$A$2:$E$172,3,FALSE)</f>
        <v>Firmware Behavior Analysis</v>
      </c>
      <c r="I52" s="12" t="str">
        <f>VLOOKUP(G52,D3FEND_METRIX!$A$2:$E$172,2,FALSE)</f>
        <v>Platform Monitoring</v>
      </c>
      <c r="J52" s="12" t="str">
        <f>VLOOKUP(G52,D3FEND_METRIX!$A$2:$E$172,5,FALSE)</f>
        <v>Detect</v>
      </c>
      <c r="K52" s="12" t="b">
        <f>VLOOKUP(G52,D3FEND_METRIX!$A$2:$G$172,6,FALSE)</f>
        <v>0</v>
      </c>
      <c r="L52" s="12" t="str">
        <f>VLOOKUP(G52,D3FEND_METRIX!$A$2:$G$172,7,FALSE)</f>
        <v>Except</v>
      </c>
    </row>
    <row r="53" spans="1:12" x14ac:dyDescent="0.3">
      <c r="A53" s="6" t="s">
        <v>357</v>
      </c>
      <c r="B53" s="10" t="s">
        <v>2365</v>
      </c>
      <c r="C53" s="10" t="s">
        <v>20</v>
      </c>
      <c r="D53" s="10" t="s">
        <v>25</v>
      </c>
      <c r="E53" s="7" t="b">
        <v>1</v>
      </c>
      <c r="F53" s="7" t="s">
        <v>115</v>
      </c>
      <c r="G53" s="12" t="s">
        <v>1280</v>
      </c>
      <c r="H53" s="12" t="str">
        <f>VLOOKUP(G53,D3FEND_METRIX!$A$2:$E$172,3,FALSE)</f>
        <v>Firmware Embedded Monitoring Code</v>
      </c>
      <c r="I53" s="12" t="str">
        <f>VLOOKUP(G53,D3FEND_METRIX!$A$2:$E$172,2,FALSE)</f>
        <v>Platform Monitoring</v>
      </c>
      <c r="J53" s="12" t="str">
        <f>VLOOKUP(G53,D3FEND_METRIX!$A$2:$E$172,5,FALSE)</f>
        <v>Detect</v>
      </c>
      <c r="K53" s="12" t="b">
        <f>VLOOKUP(G53,D3FEND_METRIX!$A$2:$G$172,6,FALSE)</f>
        <v>0</v>
      </c>
      <c r="L53" s="12" t="str">
        <f>VLOOKUP(G53,D3FEND_METRIX!$A$2:$G$172,7,FALSE)</f>
        <v>Except</v>
      </c>
    </row>
    <row r="54" spans="1:12" x14ac:dyDescent="0.3">
      <c r="A54" s="6" t="s">
        <v>358</v>
      </c>
      <c r="B54" s="10" t="s">
        <v>2365</v>
      </c>
      <c r="C54" s="10" t="s">
        <v>20</v>
      </c>
      <c r="D54" s="10" t="s">
        <v>25</v>
      </c>
      <c r="E54" s="7" t="b">
        <v>1</v>
      </c>
      <c r="F54" s="7" t="s">
        <v>115</v>
      </c>
      <c r="G54" s="12" t="s">
        <v>1281</v>
      </c>
      <c r="H54" s="12" t="str">
        <f>VLOOKUP(G54,D3FEND_METRIX!$A$2:$E$172,3,FALSE)</f>
        <v>Firmware Verification</v>
      </c>
      <c r="I54" s="12" t="str">
        <f>VLOOKUP(G54,D3FEND_METRIX!$A$2:$E$172,2,FALSE)</f>
        <v>Platform Monitoring</v>
      </c>
      <c r="J54" s="12" t="str">
        <f>VLOOKUP(G54,D3FEND_METRIX!$A$2:$E$172,5,FALSE)</f>
        <v>Detect</v>
      </c>
      <c r="K54" s="12" t="b">
        <f>VLOOKUP(G54,D3FEND_METRIX!$A$2:$G$172,6,FALSE)</f>
        <v>0</v>
      </c>
      <c r="L54" s="12" t="str">
        <f>VLOOKUP(G54,D3FEND_METRIX!$A$2:$G$172,7,FALSE)</f>
        <v>Except</v>
      </c>
    </row>
    <row r="55" spans="1:12" x14ac:dyDescent="0.3">
      <c r="A55" s="6" t="s">
        <v>359</v>
      </c>
      <c r="B55" s="10" t="s">
        <v>2365</v>
      </c>
      <c r="C55" s="10" t="s">
        <v>20</v>
      </c>
      <c r="D55" s="10" t="s">
        <v>25</v>
      </c>
      <c r="E55" s="7" t="b">
        <v>1</v>
      </c>
      <c r="F55" s="7" t="s">
        <v>115</v>
      </c>
      <c r="G55" s="12" t="s">
        <v>1282</v>
      </c>
      <c r="H55" s="12" t="str">
        <f>VLOOKUP(G55,D3FEND_METRIX!$A$2:$E$172,3,FALSE)</f>
        <v>Firmware Verification</v>
      </c>
      <c r="I55" s="12" t="str">
        <f>VLOOKUP(G55,D3FEND_METRIX!$A$2:$E$172,2,FALSE)</f>
        <v>Platform Monitoring</v>
      </c>
      <c r="J55" s="12" t="str">
        <f>VLOOKUP(G55,D3FEND_METRIX!$A$2:$E$172,5,FALSE)</f>
        <v>Detect</v>
      </c>
      <c r="K55" s="12" t="b">
        <f>VLOOKUP(G55,D3FEND_METRIX!$A$2:$G$172,6,FALSE)</f>
        <v>0</v>
      </c>
      <c r="L55" s="12" t="str">
        <f>VLOOKUP(G55,D3FEND_METRIX!$A$2:$G$172,7,FALSE)</f>
        <v>Except</v>
      </c>
    </row>
    <row r="56" spans="1:12" x14ac:dyDescent="0.3">
      <c r="A56" s="6" t="s">
        <v>360</v>
      </c>
      <c r="B56" s="10" t="s">
        <v>2365</v>
      </c>
      <c r="C56" s="10" t="s">
        <v>20</v>
      </c>
      <c r="D56" s="10" t="s">
        <v>25</v>
      </c>
      <c r="E56" s="7" t="b">
        <v>1</v>
      </c>
      <c r="F56" s="7" t="s">
        <v>115</v>
      </c>
      <c r="G56" s="12" t="s">
        <v>1284</v>
      </c>
      <c r="H56" s="12" t="str">
        <f>VLOOKUP(G56,D3FEND_METRIX!$A$2:$E$172,3,FALSE)</f>
        <v>Operating System Monitoring</v>
      </c>
      <c r="I56" s="12" t="str">
        <f>VLOOKUP(G56,D3FEND_METRIX!$A$2:$E$172,2,FALSE)</f>
        <v>Platform Monitoring</v>
      </c>
      <c r="J56" s="12" t="str">
        <f>VLOOKUP(G56,D3FEND_METRIX!$A$2:$E$172,5,FALSE)</f>
        <v>Detect</v>
      </c>
      <c r="K56" s="12" t="b">
        <f>VLOOKUP(G56,D3FEND_METRIX!$A$2:$G$172,6,FALSE)</f>
        <v>0</v>
      </c>
      <c r="L56" s="12" t="str">
        <f>VLOOKUP(G56,D3FEND_METRIX!$A$2:$G$172,7,FALSE)</f>
        <v>Except</v>
      </c>
    </row>
    <row r="57" spans="1:12" x14ac:dyDescent="0.3">
      <c r="A57" s="6" t="s">
        <v>361</v>
      </c>
      <c r="B57" s="10" t="s">
        <v>2365</v>
      </c>
      <c r="C57" s="10" t="s">
        <v>20</v>
      </c>
      <c r="D57" s="10" t="s">
        <v>25</v>
      </c>
      <c r="E57" s="7" t="b">
        <v>1</v>
      </c>
      <c r="F57" s="7" t="s">
        <v>115</v>
      </c>
      <c r="G57" s="12" t="s">
        <v>1285</v>
      </c>
      <c r="H57" s="12" t="str">
        <f>VLOOKUP(G57,D3FEND_METRIX!$A$2:$E$172,3,FALSE)</f>
        <v>Operating System Monitoring</v>
      </c>
      <c r="I57" s="12" t="str">
        <f>VLOOKUP(G57,D3FEND_METRIX!$A$2:$E$172,2,FALSE)</f>
        <v>Platform Monitoring</v>
      </c>
      <c r="J57" s="12" t="str">
        <f>VLOOKUP(G57,D3FEND_METRIX!$A$2:$E$172,5,FALSE)</f>
        <v>Detect</v>
      </c>
      <c r="K57" s="12" t="b">
        <f>VLOOKUP(G57,D3FEND_METRIX!$A$2:$G$172,6,FALSE)</f>
        <v>0</v>
      </c>
      <c r="L57" s="12" t="str">
        <f>VLOOKUP(G57,D3FEND_METRIX!$A$2:$G$172,7,FALSE)</f>
        <v>Except</v>
      </c>
    </row>
    <row r="58" spans="1:12" x14ac:dyDescent="0.3">
      <c r="A58" s="6" t="s">
        <v>362</v>
      </c>
      <c r="B58" s="10" t="s">
        <v>2365</v>
      </c>
      <c r="C58" s="10" t="s">
        <v>20</v>
      </c>
      <c r="D58" s="10" t="s">
        <v>25</v>
      </c>
      <c r="E58" s="7" t="b">
        <v>1</v>
      </c>
      <c r="F58" s="7" t="s">
        <v>115</v>
      </c>
      <c r="G58" s="12" t="s">
        <v>1286</v>
      </c>
      <c r="H58" s="12" t="str">
        <f>VLOOKUP(G58,D3FEND_METRIX!$A$2:$E$172,3,FALSE)</f>
        <v>Operating System Monitoring</v>
      </c>
      <c r="I58" s="12" t="str">
        <f>VLOOKUP(G58,D3FEND_METRIX!$A$2:$E$172,2,FALSE)</f>
        <v>Platform Monitoring</v>
      </c>
      <c r="J58" s="12" t="str">
        <f>VLOOKUP(G58,D3FEND_METRIX!$A$2:$E$172,5,FALSE)</f>
        <v>Detect</v>
      </c>
      <c r="K58" s="12" t="b">
        <f>VLOOKUP(G58,D3FEND_METRIX!$A$2:$G$172,6,FALSE)</f>
        <v>0</v>
      </c>
      <c r="L58" s="12" t="str">
        <f>VLOOKUP(G58,D3FEND_METRIX!$A$2:$G$172,7,FALSE)</f>
        <v>Except</v>
      </c>
    </row>
    <row r="59" spans="1:12" x14ac:dyDescent="0.3">
      <c r="A59" s="6" t="s">
        <v>363</v>
      </c>
      <c r="B59" s="10" t="s">
        <v>2365</v>
      </c>
      <c r="C59" s="10" t="s">
        <v>20</v>
      </c>
      <c r="D59" s="10" t="s">
        <v>25</v>
      </c>
      <c r="E59" s="7" t="b">
        <v>1</v>
      </c>
      <c r="F59" s="7" t="s">
        <v>115</v>
      </c>
      <c r="G59" s="12" t="s">
        <v>1287</v>
      </c>
      <c r="H59" s="12" t="str">
        <f>VLOOKUP(G59,D3FEND_METRIX!$A$2:$E$172,3,FALSE)</f>
        <v>Operating System Monitoring</v>
      </c>
      <c r="I59" s="12" t="str">
        <f>VLOOKUP(G59,D3FEND_METRIX!$A$2:$E$172,2,FALSE)</f>
        <v>Platform Monitoring</v>
      </c>
      <c r="J59" s="12" t="str">
        <f>VLOOKUP(G59,D3FEND_METRIX!$A$2:$E$172,5,FALSE)</f>
        <v>Detect</v>
      </c>
      <c r="K59" s="12" t="b">
        <f>VLOOKUP(G59,D3FEND_METRIX!$A$2:$G$172,6,FALSE)</f>
        <v>0</v>
      </c>
      <c r="L59" s="12" t="str">
        <f>VLOOKUP(G59,D3FEND_METRIX!$A$2:$G$172,7,FALSE)</f>
        <v>Except</v>
      </c>
    </row>
    <row r="60" spans="1:12" x14ac:dyDescent="0.3">
      <c r="A60" s="6" t="s">
        <v>364</v>
      </c>
      <c r="B60" s="10" t="s">
        <v>2365</v>
      </c>
      <c r="C60" s="10" t="s">
        <v>20</v>
      </c>
      <c r="D60" s="10" t="s">
        <v>25</v>
      </c>
      <c r="E60" s="7" t="b">
        <v>1</v>
      </c>
      <c r="F60" s="7" t="s">
        <v>115</v>
      </c>
      <c r="G60" s="12" t="s">
        <v>1291</v>
      </c>
      <c r="H60" s="12" t="str">
        <f>VLOOKUP(G60,D3FEND_METRIX!$A$2:$E$172,3,FALSE)</f>
        <v>Operating System Monitoring</v>
      </c>
      <c r="I60" s="12" t="str">
        <f>VLOOKUP(G60,D3FEND_METRIX!$A$2:$E$172,2,FALSE)</f>
        <v>Platform Monitoring</v>
      </c>
      <c r="J60" s="12" t="str">
        <f>VLOOKUP(G60,D3FEND_METRIX!$A$2:$E$172,5,FALSE)</f>
        <v>Detect</v>
      </c>
      <c r="K60" s="12" t="b">
        <f>VLOOKUP(G60,D3FEND_METRIX!$A$2:$G$172,6,FALSE)</f>
        <v>0</v>
      </c>
      <c r="L60" s="12" t="str">
        <f>VLOOKUP(G60,D3FEND_METRIX!$A$2:$G$172,7,FALSE)</f>
        <v>Except</v>
      </c>
    </row>
    <row r="61" spans="1:12" x14ac:dyDescent="0.3">
      <c r="A61" s="6" t="s">
        <v>365</v>
      </c>
      <c r="B61" s="10" t="s">
        <v>2365</v>
      </c>
      <c r="C61" s="10" t="s">
        <v>20</v>
      </c>
      <c r="D61" s="10" t="s">
        <v>25</v>
      </c>
      <c r="E61" s="7" t="b">
        <v>1</v>
      </c>
      <c r="F61" s="7" t="s">
        <v>115</v>
      </c>
      <c r="G61" s="13" t="s">
        <v>1166</v>
      </c>
      <c r="H61" s="13" t="str">
        <f>VLOOKUP(G61,D3FEND_METRIX!$A$2:$E$172,3,FALSE)</f>
        <v>Local Account Monitoring</v>
      </c>
      <c r="I61" s="13" t="str">
        <f>VLOOKUP(G61,D3FEND_METRIX!$A$2:$E$172,2,FALSE)</f>
        <v>User Behavior Analysis</v>
      </c>
      <c r="J61" s="13" t="str">
        <f>VLOOKUP(G61,D3FEND_METRIX!$A$2:$E$172,5,FALSE)</f>
        <v>Detect</v>
      </c>
      <c r="K61" s="13" t="b">
        <f>VLOOKUP(G61,D3FEND_METRIX!$A$2:$G$172,6,FALSE)</f>
        <v>0</v>
      </c>
      <c r="L61" s="13" t="str">
        <f>VLOOKUP(G61,D3FEND_METRIX!$A$2:$G$172,7,FALSE)</f>
        <v>NULL</v>
      </c>
    </row>
    <row r="62" spans="1:12" x14ac:dyDescent="0.3">
      <c r="A62" s="6" t="s">
        <v>366</v>
      </c>
      <c r="B62" s="10" t="s">
        <v>2365</v>
      </c>
      <c r="C62" s="10" t="s">
        <v>20</v>
      </c>
      <c r="D62" s="10" t="s">
        <v>25</v>
      </c>
      <c r="E62" s="7" t="b">
        <v>1</v>
      </c>
      <c r="F62" s="7" t="s">
        <v>115</v>
      </c>
      <c r="G62" s="11" t="s">
        <v>1265</v>
      </c>
      <c r="H62" s="11" t="str">
        <f>VLOOKUP(G62,D3FEND_METRIX!$A$2:$E$172,3,FALSE)</f>
        <v>Certificate Analysis</v>
      </c>
      <c r="I62" s="11" t="str">
        <f>VLOOKUP(G62,D3FEND_METRIX!$A$2:$E$172,2,FALSE)</f>
        <v>Network Traffic Analysis</v>
      </c>
      <c r="J62" s="11" t="str">
        <f>VLOOKUP(G62,D3FEND_METRIX!$A$2:$E$172,5,FALSE)</f>
        <v>Detect</v>
      </c>
      <c r="K62" s="11" t="b">
        <f>VLOOKUP(G62,D3FEND_METRIX!$A$2:$G$172,6,FALSE)</f>
        <v>1</v>
      </c>
      <c r="L62" s="11" t="str">
        <f>VLOOKUP(G62,D3FEND_METRIX!$A$2:$G$172,7,FALSE)</f>
        <v>Behavior</v>
      </c>
    </row>
    <row r="63" spans="1:12" x14ac:dyDescent="0.3">
      <c r="A63" s="6" t="s">
        <v>367</v>
      </c>
      <c r="B63" s="10" t="s">
        <v>2365</v>
      </c>
      <c r="C63" s="10" t="s">
        <v>20</v>
      </c>
      <c r="D63" s="10" t="s">
        <v>25</v>
      </c>
      <c r="E63" s="7" t="b">
        <v>1</v>
      </c>
      <c r="F63" s="7" t="s">
        <v>115</v>
      </c>
      <c r="G63" s="13" t="s">
        <v>1336</v>
      </c>
      <c r="H63" s="13" t="str">
        <f>VLOOKUP(G63,D3FEND_METRIX!$A$2:$E$172,3,FALSE)</f>
        <v>-</v>
      </c>
      <c r="I63" s="13" t="str">
        <f>VLOOKUP(G63,D3FEND_METRIX!$A$2:$E$172,2,FALSE)</f>
        <v>Decoy Environment</v>
      </c>
      <c r="J63" s="13" t="str">
        <f>VLOOKUP(G63,D3FEND_METRIX!$A$2:$E$172,5,FALSE)</f>
        <v>Deceive</v>
      </c>
      <c r="K63" s="13" t="b">
        <f>VLOOKUP(G63,D3FEND_METRIX!$A$2:$G$172,6,FALSE)</f>
        <v>0</v>
      </c>
      <c r="L63" s="13" t="str">
        <f>VLOOKUP(G63,D3FEND_METRIX!$A$2:$G$172,7,FALSE)</f>
        <v>NULL</v>
      </c>
    </row>
    <row r="64" spans="1:12" x14ac:dyDescent="0.3">
      <c r="A64" s="6" t="s">
        <v>368</v>
      </c>
      <c r="B64" s="10" t="s">
        <v>2365</v>
      </c>
      <c r="C64" s="10" t="s">
        <v>20</v>
      </c>
      <c r="D64" s="10" t="s">
        <v>25</v>
      </c>
      <c r="E64" s="7" t="b">
        <v>1</v>
      </c>
      <c r="F64" s="7" t="s">
        <v>115</v>
      </c>
      <c r="G64" s="13" t="s">
        <v>1337</v>
      </c>
      <c r="H64" s="13" t="str">
        <f>VLOOKUP(G64,D3FEND_METRIX!$A$2:$E$172,3,FALSE)</f>
        <v>Connected Honeynet</v>
      </c>
      <c r="I64" s="13" t="str">
        <f>VLOOKUP(G64,D3FEND_METRIX!$A$2:$E$172,2,FALSE)</f>
        <v>Decoy Environment</v>
      </c>
      <c r="J64" s="13" t="str">
        <f>VLOOKUP(G64,D3FEND_METRIX!$A$2:$E$172,5,FALSE)</f>
        <v>Deceive</v>
      </c>
      <c r="K64" s="13" t="b">
        <f>VLOOKUP(G64,D3FEND_METRIX!$A$2:$G$172,6,FALSE)</f>
        <v>1</v>
      </c>
      <c r="L64" s="13" t="str">
        <f>VLOOKUP(G64,D3FEND_METRIX!$A$2:$G$172,7,FALSE)</f>
        <v>NULL</v>
      </c>
    </row>
    <row r="65" spans="1:12" x14ac:dyDescent="0.3">
      <c r="A65" s="6" t="s">
        <v>369</v>
      </c>
      <c r="B65" s="10" t="s">
        <v>2365</v>
      </c>
      <c r="C65" s="10" t="s">
        <v>20</v>
      </c>
      <c r="D65" s="10" t="s">
        <v>25</v>
      </c>
      <c r="E65" s="7" t="b">
        <v>1</v>
      </c>
      <c r="F65" s="7" t="s">
        <v>115</v>
      </c>
      <c r="G65" s="12" t="s">
        <v>1338</v>
      </c>
      <c r="H65" s="12" t="str">
        <f>VLOOKUP(G65,D3FEND_METRIX!$A$2:$E$172,3,FALSE)</f>
        <v>Integrated Honeynet</v>
      </c>
      <c r="I65" s="12" t="str">
        <f>VLOOKUP(G65,D3FEND_METRIX!$A$2:$E$172,2,FALSE)</f>
        <v>Decoy Environment</v>
      </c>
      <c r="J65" s="12" t="str">
        <f>VLOOKUP(G65,D3FEND_METRIX!$A$2:$E$172,5,FALSE)</f>
        <v>Deceive</v>
      </c>
      <c r="K65" s="12" t="b">
        <f>VLOOKUP(G65,D3FEND_METRIX!$A$2:$G$172,6,FALSE)</f>
        <v>0</v>
      </c>
      <c r="L65" s="12" t="str">
        <f>VLOOKUP(G65,D3FEND_METRIX!$A$2:$G$172,7,FALSE)</f>
        <v>Except</v>
      </c>
    </row>
    <row r="66" spans="1:12" x14ac:dyDescent="0.3">
      <c r="A66" s="6" t="s">
        <v>370</v>
      </c>
      <c r="B66" s="10" t="s">
        <v>2365</v>
      </c>
      <c r="C66" s="10" t="s">
        <v>20</v>
      </c>
      <c r="D66" s="10" t="s">
        <v>25</v>
      </c>
      <c r="E66" s="7" t="b">
        <v>1</v>
      </c>
      <c r="F66" s="7" t="s">
        <v>115</v>
      </c>
      <c r="G66" s="12" t="s">
        <v>1339</v>
      </c>
      <c r="H66" s="12" t="str">
        <f>VLOOKUP(G66,D3FEND_METRIX!$A$2:$E$172,3,FALSE)</f>
        <v>Standalone Honeynet</v>
      </c>
      <c r="I66" s="12" t="str">
        <f>VLOOKUP(G66,D3FEND_METRIX!$A$2:$E$172,2,FALSE)</f>
        <v>Decoy Environment</v>
      </c>
      <c r="J66" s="12" t="str">
        <f>VLOOKUP(G66,D3FEND_METRIX!$A$2:$E$172,5,FALSE)</f>
        <v>Deceive</v>
      </c>
      <c r="K66" s="12" t="b">
        <f>VLOOKUP(G66,D3FEND_METRIX!$A$2:$G$172,6,FALSE)</f>
        <v>0</v>
      </c>
      <c r="L66" s="12" t="str">
        <f>VLOOKUP(G66,D3FEND_METRIX!$A$2:$G$172,7,FALSE)</f>
        <v>Except</v>
      </c>
    </row>
    <row r="67" spans="1:12" x14ac:dyDescent="0.3">
      <c r="A67" s="6" t="s">
        <v>371</v>
      </c>
      <c r="B67" s="10" t="s">
        <v>2365</v>
      </c>
      <c r="C67" s="10" t="s">
        <v>20</v>
      </c>
      <c r="D67" s="10" t="s">
        <v>25</v>
      </c>
      <c r="E67" s="7" t="b">
        <v>1</v>
      </c>
      <c r="F67" s="7" t="s">
        <v>115</v>
      </c>
      <c r="G67" s="13" t="s">
        <v>1340</v>
      </c>
      <c r="H67" s="13" t="str">
        <f>VLOOKUP(G67,D3FEND_METRIX!$A$2:$E$172,3,FALSE)</f>
        <v>-</v>
      </c>
      <c r="I67" s="13" t="str">
        <f>VLOOKUP(G67,D3FEND_METRIX!$A$2:$E$172,2,FALSE)</f>
        <v>Decoy Object</v>
      </c>
      <c r="J67" s="13" t="str">
        <f>VLOOKUP(G67,D3FEND_METRIX!$A$2:$E$172,5,FALSE)</f>
        <v>Deceive</v>
      </c>
      <c r="K67" s="13" t="b">
        <f>VLOOKUP(G67,D3FEND_METRIX!$A$2:$G$172,6,FALSE)</f>
        <v>0</v>
      </c>
      <c r="L67" s="13" t="str">
        <f>VLOOKUP(G67,D3FEND_METRIX!$A$2:$G$172,7,FALSE)</f>
        <v>NULL</v>
      </c>
    </row>
    <row r="68" spans="1:12" x14ac:dyDescent="0.3">
      <c r="A68" s="6" t="s">
        <v>372</v>
      </c>
      <c r="B68" s="10" t="s">
        <v>2365</v>
      </c>
      <c r="C68" s="10" t="s">
        <v>20</v>
      </c>
      <c r="D68" s="10" t="s">
        <v>25</v>
      </c>
      <c r="E68" s="7" t="b">
        <v>1</v>
      </c>
      <c r="F68" s="7" t="s">
        <v>115</v>
      </c>
      <c r="G68" s="12" t="s">
        <v>1186</v>
      </c>
      <c r="H68" s="12" t="str">
        <f>VLOOKUP(G68,D3FEND_METRIX!$A$2:$E$172,3,FALSE)</f>
        <v>Decoy File</v>
      </c>
      <c r="I68" s="12" t="str">
        <f>VLOOKUP(G68,D3FEND_METRIX!$A$2:$E$172,2,FALSE)</f>
        <v>Decoy Object</v>
      </c>
      <c r="J68" s="12" t="str">
        <f>VLOOKUP(G68,D3FEND_METRIX!$A$2:$E$172,5,FALSE)</f>
        <v>Deceive</v>
      </c>
      <c r="K68" s="12" t="b">
        <f>VLOOKUP(G68,D3FEND_METRIX!$A$2:$G$172,6,FALSE)</f>
        <v>0</v>
      </c>
      <c r="L68" s="12" t="str">
        <f>VLOOKUP(G68,D3FEND_METRIX!$A$2:$G$172,7,FALSE)</f>
        <v>Except</v>
      </c>
    </row>
    <row r="69" spans="1:12" x14ac:dyDescent="0.3">
      <c r="A69" s="6" t="s">
        <v>373</v>
      </c>
      <c r="B69" s="10" t="s">
        <v>2365</v>
      </c>
      <c r="C69" s="10" t="s">
        <v>20</v>
      </c>
      <c r="D69" s="10" t="s">
        <v>25</v>
      </c>
      <c r="E69" s="7" t="b">
        <v>1</v>
      </c>
      <c r="F69" s="7" t="s">
        <v>115</v>
      </c>
      <c r="G69" s="12" t="s">
        <v>1341</v>
      </c>
      <c r="H69" s="12" t="str">
        <f>VLOOKUP(G69,D3FEND_METRIX!$A$2:$E$172,3,FALSE)</f>
        <v>Decoy Network Resource</v>
      </c>
      <c r="I69" s="12" t="str">
        <f>VLOOKUP(G69,D3FEND_METRIX!$A$2:$E$172,2,FALSE)</f>
        <v>Decoy Object</v>
      </c>
      <c r="J69" s="12" t="str">
        <f>VLOOKUP(G69,D3FEND_METRIX!$A$2:$E$172,5,FALSE)</f>
        <v>Deceive</v>
      </c>
      <c r="K69" s="12" t="b">
        <f>VLOOKUP(G69,D3FEND_METRIX!$A$2:$G$172,6,FALSE)</f>
        <v>0</v>
      </c>
      <c r="L69" s="12" t="str">
        <f>VLOOKUP(G69,D3FEND_METRIX!$A$2:$G$172,7,FALSE)</f>
        <v>Except</v>
      </c>
    </row>
    <row r="70" spans="1:12" x14ac:dyDescent="0.3">
      <c r="A70" s="6" t="s">
        <v>374</v>
      </c>
      <c r="B70" s="10" t="s">
        <v>2365</v>
      </c>
      <c r="C70" s="10" t="s">
        <v>20</v>
      </c>
      <c r="D70" s="10" t="s">
        <v>25</v>
      </c>
      <c r="E70" s="7" t="b">
        <v>1</v>
      </c>
      <c r="F70" s="7" t="s">
        <v>115</v>
      </c>
      <c r="G70" s="12" t="s">
        <v>1342</v>
      </c>
      <c r="H70" s="12" t="str">
        <f>VLOOKUP(G70,D3FEND_METRIX!$A$2:$E$172,3,FALSE)</f>
        <v>Decoy Persona</v>
      </c>
      <c r="I70" s="12" t="str">
        <f>VLOOKUP(G70,D3FEND_METRIX!$A$2:$E$172,2,FALSE)</f>
        <v>Decoy Object</v>
      </c>
      <c r="J70" s="12" t="str">
        <f>VLOOKUP(G70,D3FEND_METRIX!$A$2:$E$172,5,FALSE)</f>
        <v>Deceive</v>
      </c>
      <c r="K70" s="12" t="b">
        <f>VLOOKUP(G70,D3FEND_METRIX!$A$2:$G$172,6,FALSE)</f>
        <v>0</v>
      </c>
      <c r="L70" s="12" t="str">
        <f>VLOOKUP(G70,D3FEND_METRIX!$A$2:$G$172,7,FALSE)</f>
        <v>Except</v>
      </c>
    </row>
    <row r="71" spans="1:12" x14ac:dyDescent="0.3">
      <c r="A71" s="6" t="s">
        <v>375</v>
      </c>
      <c r="B71" s="10" t="s">
        <v>2365</v>
      </c>
      <c r="C71" s="10" t="s">
        <v>20</v>
      </c>
      <c r="D71" s="10" t="s">
        <v>25</v>
      </c>
      <c r="E71" s="7" t="b">
        <v>1</v>
      </c>
      <c r="F71" s="7" t="s">
        <v>115</v>
      </c>
      <c r="G71" s="12" t="s">
        <v>1343</v>
      </c>
      <c r="H71" s="12" t="str">
        <f>VLOOKUP(G71,D3FEND_METRIX!$A$2:$E$172,3,FALSE)</f>
        <v>Decoy Public Release</v>
      </c>
      <c r="I71" s="12" t="str">
        <f>VLOOKUP(G71,D3FEND_METRIX!$A$2:$E$172,2,FALSE)</f>
        <v>Decoy Object</v>
      </c>
      <c r="J71" s="12" t="str">
        <f>VLOOKUP(G71,D3FEND_METRIX!$A$2:$E$172,5,FALSE)</f>
        <v>Deceive</v>
      </c>
      <c r="K71" s="12" t="b">
        <f>VLOOKUP(G71,D3FEND_METRIX!$A$2:$G$172,6,FALSE)</f>
        <v>0</v>
      </c>
      <c r="L71" s="12" t="str">
        <f>VLOOKUP(G71,D3FEND_METRIX!$A$2:$G$172,7,FALSE)</f>
        <v>Except</v>
      </c>
    </row>
    <row r="72" spans="1:12" x14ac:dyDescent="0.3">
      <c r="A72" s="6" t="s">
        <v>376</v>
      </c>
      <c r="B72" s="10" t="s">
        <v>2365</v>
      </c>
      <c r="C72" s="10" t="s">
        <v>20</v>
      </c>
      <c r="D72" s="10" t="s">
        <v>25</v>
      </c>
      <c r="E72" s="7" t="b">
        <v>1</v>
      </c>
      <c r="F72" s="7" t="s">
        <v>115</v>
      </c>
      <c r="G72" s="12" t="s">
        <v>1344</v>
      </c>
      <c r="H72" s="12" t="str">
        <f>VLOOKUP(G72,D3FEND_METRIX!$A$2:$E$172,3,FALSE)</f>
        <v>Decoy Session Token</v>
      </c>
      <c r="I72" s="12" t="str">
        <f>VLOOKUP(G72,D3FEND_METRIX!$A$2:$E$172,2,FALSE)</f>
        <v>Decoy Object</v>
      </c>
      <c r="J72" s="12" t="str">
        <f>VLOOKUP(G72,D3FEND_METRIX!$A$2:$E$172,5,FALSE)</f>
        <v>Deceive</v>
      </c>
      <c r="K72" s="12" t="b">
        <f>VLOOKUP(G72,D3FEND_METRIX!$A$2:$G$172,6,FALSE)</f>
        <v>0</v>
      </c>
      <c r="L72" s="12" t="str">
        <f>VLOOKUP(G72,D3FEND_METRIX!$A$2:$G$172,7,FALSE)</f>
        <v>Except</v>
      </c>
    </row>
    <row r="73" spans="1:12" x14ac:dyDescent="0.3">
      <c r="A73" s="6" t="s">
        <v>377</v>
      </c>
      <c r="B73" s="10" t="s">
        <v>2365</v>
      </c>
      <c r="C73" s="10" t="s">
        <v>20</v>
      </c>
      <c r="D73" s="10" t="s">
        <v>25</v>
      </c>
      <c r="E73" s="7" t="b">
        <v>1</v>
      </c>
      <c r="F73" s="7" t="s">
        <v>115</v>
      </c>
      <c r="G73" s="12" t="s">
        <v>1345</v>
      </c>
      <c r="H73" s="12" t="str">
        <f>VLOOKUP(G73,D3FEND_METRIX!$A$2:$E$172,3,FALSE)</f>
        <v>Decoy User Credential</v>
      </c>
      <c r="I73" s="12" t="str">
        <f>VLOOKUP(G73,D3FEND_METRIX!$A$2:$E$172,2,FALSE)</f>
        <v>Decoy Object</v>
      </c>
      <c r="J73" s="12" t="str">
        <f>VLOOKUP(G73,D3FEND_METRIX!$A$2:$E$172,5,FALSE)</f>
        <v>Deceive</v>
      </c>
      <c r="K73" s="12" t="b">
        <f>VLOOKUP(G73,D3FEND_METRIX!$A$2:$G$172,6,FALSE)</f>
        <v>0</v>
      </c>
      <c r="L73" s="12" t="str">
        <f>VLOOKUP(G73,D3FEND_METRIX!$A$2:$G$172,7,FALSE)</f>
        <v>Except</v>
      </c>
    </row>
    <row r="74" spans="1:12" x14ac:dyDescent="0.3">
      <c r="A74" s="6" t="s">
        <v>378</v>
      </c>
      <c r="B74" s="12" t="s">
        <v>2368</v>
      </c>
      <c r="C74" s="12" t="s">
        <v>20</v>
      </c>
      <c r="D74" s="12" t="s">
        <v>27</v>
      </c>
      <c r="E74" s="7" t="b">
        <v>0</v>
      </c>
      <c r="F74" s="7" t="s">
        <v>116</v>
      </c>
      <c r="G74" s="12" t="s">
        <v>2390</v>
      </c>
      <c r="H74" s="12" t="str">
        <f>VLOOKUP(G74,D3FEND_METRIX!$A$2:$E$172,3,FALSE)</f>
        <v>-</v>
      </c>
      <c r="I74" s="12" t="str">
        <f>VLOOKUP(G74,D3FEND_METRIX!$A$2:$E$172,2,FALSE)</f>
        <v>Platform Monitoring</v>
      </c>
      <c r="J74" s="12" t="str">
        <f>VLOOKUP(G74,D3FEND_METRIX!$A$2:$E$172,5,FALSE)</f>
        <v>Detect</v>
      </c>
      <c r="K74" s="12" t="b">
        <f>VLOOKUP(G74,D3FEND_METRIX!$A$2:$G$172,6,FALSE)</f>
        <v>0</v>
      </c>
      <c r="L74" s="12" t="str">
        <f>VLOOKUP(G74,D3FEND_METRIX!$A$2:$G$172,7,FALSE)</f>
        <v>Except</v>
      </c>
    </row>
    <row r="75" spans="1:12" x14ac:dyDescent="0.3">
      <c r="A75" s="6" t="s">
        <v>379</v>
      </c>
      <c r="B75" s="12" t="s">
        <v>2368</v>
      </c>
      <c r="C75" s="12" t="s">
        <v>20</v>
      </c>
      <c r="D75" s="12" t="s">
        <v>27</v>
      </c>
      <c r="E75" s="7" t="b">
        <v>0</v>
      </c>
      <c r="F75" s="7" t="s">
        <v>116</v>
      </c>
      <c r="G75" s="12" t="s">
        <v>1288</v>
      </c>
      <c r="H75" s="12" t="str">
        <f>VLOOKUP(G75,D3FEND_METRIX!$A$2:$E$172,3,FALSE)</f>
        <v>Operating System Monitoring</v>
      </c>
      <c r="I75" s="12" t="str">
        <f>VLOOKUP(G75,D3FEND_METRIX!$A$2:$E$172,2,FALSE)</f>
        <v>Platform Monitoring</v>
      </c>
      <c r="J75" s="12" t="str">
        <f>VLOOKUP(G75,D3FEND_METRIX!$A$2:$E$172,5,FALSE)</f>
        <v>Detect</v>
      </c>
      <c r="K75" s="12" t="b">
        <f>VLOOKUP(G75,D3FEND_METRIX!$A$2:$G$172,6,FALSE)</f>
        <v>0</v>
      </c>
      <c r="L75" s="12" t="str">
        <f>VLOOKUP(G75,D3FEND_METRIX!$A$2:$G$172,7,FALSE)</f>
        <v>Except</v>
      </c>
    </row>
    <row r="76" spans="1:12" x14ac:dyDescent="0.3">
      <c r="A76" s="6" t="s">
        <v>380</v>
      </c>
      <c r="B76" s="12" t="s">
        <v>2368</v>
      </c>
      <c r="C76" s="12" t="s">
        <v>20</v>
      </c>
      <c r="D76" s="12" t="s">
        <v>27</v>
      </c>
      <c r="E76" s="7" t="b">
        <v>0</v>
      </c>
      <c r="F76" s="7" t="s">
        <v>116</v>
      </c>
      <c r="G76" s="12" t="s">
        <v>1289</v>
      </c>
      <c r="H76" s="12" t="str">
        <f>VLOOKUP(G76,D3FEND_METRIX!$A$2:$E$172,3,FALSE)</f>
        <v>Operating System Monitoring</v>
      </c>
      <c r="I76" s="12" t="str">
        <f>VLOOKUP(G76,D3FEND_METRIX!$A$2:$E$172,2,FALSE)</f>
        <v>Platform Monitoring</v>
      </c>
      <c r="J76" s="12" t="str">
        <f>VLOOKUP(G76,D3FEND_METRIX!$A$2:$E$172,5,FALSE)</f>
        <v>Detect</v>
      </c>
      <c r="K76" s="12" t="b">
        <f>VLOOKUP(G76,D3FEND_METRIX!$A$2:$G$172,6,FALSE)</f>
        <v>0</v>
      </c>
      <c r="L76" s="12" t="str">
        <f>VLOOKUP(G76,D3FEND_METRIX!$A$2:$G$172,7,FALSE)</f>
        <v>Except</v>
      </c>
    </row>
    <row r="77" spans="1:12" x14ac:dyDescent="0.3">
      <c r="A77" s="6" t="s">
        <v>381</v>
      </c>
      <c r="B77" s="12" t="s">
        <v>2368</v>
      </c>
      <c r="C77" s="12" t="s">
        <v>20</v>
      </c>
      <c r="D77" s="12" t="s">
        <v>27</v>
      </c>
      <c r="E77" s="7" t="b">
        <v>0</v>
      </c>
      <c r="F77" s="7" t="s">
        <v>116</v>
      </c>
      <c r="G77" s="12" t="s">
        <v>1290</v>
      </c>
      <c r="H77" s="12" t="str">
        <f>VLOOKUP(G77,D3FEND_METRIX!$A$2:$E$172,3,FALSE)</f>
        <v>Operating System Monitoring</v>
      </c>
      <c r="I77" s="12" t="str">
        <f>VLOOKUP(G77,D3FEND_METRIX!$A$2:$E$172,2,FALSE)</f>
        <v>Platform Monitoring</v>
      </c>
      <c r="J77" s="12" t="str">
        <f>VLOOKUP(G77,D3FEND_METRIX!$A$2:$E$172,5,FALSE)</f>
        <v>Detect</v>
      </c>
      <c r="K77" s="12" t="b">
        <f>VLOOKUP(G77,D3FEND_METRIX!$A$2:$G$172,6,FALSE)</f>
        <v>0</v>
      </c>
      <c r="L77" s="12" t="str">
        <f>VLOOKUP(G77,D3FEND_METRIX!$A$2:$G$172,7,FALSE)</f>
        <v>Except</v>
      </c>
    </row>
    <row r="78" spans="1:12" x14ac:dyDescent="0.3">
      <c r="A78" s="6" t="s">
        <v>382</v>
      </c>
      <c r="B78" s="12" t="s">
        <v>2368</v>
      </c>
      <c r="C78" s="12" t="s">
        <v>20</v>
      </c>
      <c r="D78" s="12" t="s">
        <v>27</v>
      </c>
      <c r="E78" s="7" t="b">
        <v>0</v>
      </c>
      <c r="F78" s="7" t="s">
        <v>116</v>
      </c>
      <c r="G78" s="12" t="s">
        <v>1283</v>
      </c>
      <c r="H78" s="12" t="str">
        <f>VLOOKUP(G78,D3FEND_METRIX!$A$2:$E$172,3,FALSE)</f>
        <v>Firmware Verification</v>
      </c>
      <c r="I78" s="12" t="str">
        <f>VLOOKUP(G78,D3FEND_METRIX!$A$2:$E$172,2,FALSE)</f>
        <v>Platform Monitoring</v>
      </c>
      <c r="J78" s="12" t="str">
        <f>VLOOKUP(G78,D3FEND_METRIX!$A$2:$E$172,5,FALSE)</f>
        <v>Detect</v>
      </c>
      <c r="K78" s="12" t="b">
        <f>VLOOKUP(G78,D3FEND_METRIX!$A$2:$G$172,6,FALSE)</f>
        <v>0</v>
      </c>
      <c r="L78" s="12" t="str">
        <f>VLOOKUP(G78,D3FEND_METRIX!$A$2:$G$172,7,FALSE)</f>
        <v>Except</v>
      </c>
    </row>
    <row r="79" spans="1:12" x14ac:dyDescent="0.3">
      <c r="A79" s="6" t="s">
        <v>383</v>
      </c>
      <c r="B79" s="12" t="s">
        <v>2368</v>
      </c>
      <c r="C79" s="12" t="s">
        <v>20</v>
      </c>
      <c r="D79" s="12" t="s">
        <v>27</v>
      </c>
      <c r="E79" s="7" t="b">
        <v>0</v>
      </c>
      <c r="F79" s="7" t="s">
        <v>116</v>
      </c>
      <c r="G79" s="12" t="s">
        <v>1292</v>
      </c>
      <c r="H79" s="12" t="str">
        <f>VLOOKUP(G79,D3FEND_METRIX!$A$2:$E$172,3,FALSE)</f>
        <v>Operating System Monitoring</v>
      </c>
      <c r="I79" s="12" t="str">
        <f>VLOOKUP(G79,D3FEND_METRIX!$A$2:$E$172,2,FALSE)</f>
        <v>Platform Monitoring</v>
      </c>
      <c r="J79" s="12" t="str">
        <f>VLOOKUP(G79,D3FEND_METRIX!$A$2:$E$172,5,FALSE)</f>
        <v>Detect</v>
      </c>
      <c r="K79" s="12" t="b">
        <f>VLOOKUP(G79,D3FEND_METRIX!$A$2:$G$172,6,FALSE)</f>
        <v>0</v>
      </c>
      <c r="L79" s="12" t="str">
        <f>VLOOKUP(G79,D3FEND_METRIX!$A$2:$G$172,7,FALSE)</f>
        <v>Except</v>
      </c>
    </row>
    <row r="80" spans="1:12" x14ac:dyDescent="0.3">
      <c r="A80" s="6" t="s">
        <v>384</v>
      </c>
      <c r="B80" s="12" t="s">
        <v>2368</v>
      </c>
      <c r="C80" s="12" t="s">
        <v>20</v>
      </c>
      <c r="D80" s="12" t="s">
        <v>27</v>
      </c>
      <c r="E80" s="7" t="b">
        <v>0</v>
      </c>
      <c r="F80" s="7" t="s">
        <v>116</v>
      </c>
      <c r="G80" s="12" t="s">
        <v>1293</v>
      </c>
      <c r="H80" s="12" t="str">
        <f>VLOOKUP(G80,D3FEND_METRIX!$A$2:$E$172,3,FALSE)</f>
        <v>Operating System Monitoring</v>
      </c>
      <c r="I80" s="12" t="str">
        <f>VLOOKUP(G80,D3FEND_METRIX!$A$2:$E$172,2,FALSE)</f>
        <v>Platform Monitoring</v>
      </c>
      <c r="J80" s="12" t="str">
        <f>VLOOKUP(G80,D3FEND_METRIX!$A$2:$E$172,5,FALSE)</f>
        <v>Detect</v>
      </c>
      <c r="K80" s="12" t="b">
        <f>VLOOKUP(G80,D3FEND_METRIX!$A$2:$G$172,6,FALSE)</f>
        <v>0</v>
      </c>
      <c r="L80" s="12" t="str">
        <f>VLOOKUP(G80,D3FEND_METRIX!$A$2:$G$172,7,FALSE)</f>
        <v>Except</v>
      </c>
    </row>
    <row r="81" spans="1:12" x14ac:dyDescent="0.3">
      <c r="A81" s="6" t="s">
        <v>385</v>
      </c>
      <c r="B81" s="12" t="s">
        <v>2368</v>
      </c>
      <c r="C81" s="12" t="s">
        <v>20</v>
      </c>
      <c r="D81" s="12" t="s">
        <v>27</v>
      </c>
      <c r="E81" s="7" t="b">
        <v>0</v>
      </c>
      <c r="F81" s="7" t="s">
        <v>116</v>
      </c>
      <c r="G81" s="13" t="s">
        <v>2391</v>
      </c>
      <c r="H81" s="13" t="str">
        <f>VLOOKUP(G81,D3FEND_METRIX!$A$2:$E$172,3,FALSE)</f>
        <v>Firmware Behavior Analysis</v>
      </c>
      <c r="I81" s="13" t="str">
        <f>VLOOKUP(G81,D3FEND_METRIX!$A$2:$E$172,2,FALSE)</f>
        <v>Platform Monitoring</v>
      </c>
      <c r="J81" s="13" t="str">
        <f>VLOOKUP(G81,D3FEND_METRIX!$A$2:$E$172,5,FALSE)</f>
        <v>Detect</v>
      </c>
      <c r="K81" s="13" t="b">
        <f>VLOOKUP(G81,D3FEND_METRIX!$A$2:$G$172,6,FALSE)</f>
        <v>0</v>
      </c>
      <c r="L81" s="13" t="str">
        <f>VLOOKUP(G81,D3FEND_METRIX!$A$2:$G$172,7,FALSE)</f>
        <v>Except</v>
      </c>
    </row>
    <row r="82" spans="1:12" x14ac:dyDescent="0.3">
      <c r="A82" s="6" t="s">
        <v>386</v>
      </c>
      <c r="B82" s="12" t="s">
        <v>2368</v>
      </c>
      <c r="C82" s="12" t="s">
        <v>20</v>
      </c>
      <c r="D82" s="12" t="s">
        <v>27</v>
      </c>
      <c r="E82" s="7" t="b">
        <v>0</v>
      </c>
      <c r="F82" s="7" t="s">
        <v>116</v>
      </c>
      <c r="G82" s="12" t="s">
        <v>1280</v>
      </c>
      <c r="H82" s="12" t="str">
        <f>VLOOKUP(G82,D3FEND_METRIX!$A$2:$E$172,3,FALSE)</f>
        <v>Firmware Embedded Monitoring Code</v>
      </c>
      <c r="I82" s="12" t="str">
        <f>VLOOKUP(G82,D3FEND_METRIX!$A$2:$E$172,2,FALSE)</f>
        <v>Platform Monitoring</v>
      </c>
      <c r="J82" s="12" t="str">
        <f>VLOOKUP(G82,D3FEND_METRIX!$A$2:$E$172,5,FALSE)</f>
        <v>Detect</v>
      </c>
      <c r="K82" s="12" t="b">
        <f>VLOOKUP(G82,D3FEND_METRIX!$A$2:$G$172,6,FALSE)</f>
        <v>0</v>
      </c>
      <c r="L82" s="12" t="str">
        <f>VLOOKUP(G82,D3FEND_METRIX!$A$2:$G$172,7,FALSE)</f>
        <v>Except</v>
      </c>
    </row>
    <row r="83" spans="1:12" x14ac:dyDescent="0.3">
      <c r="A83" s="6" t="s">
        <v>387</v>
      </c>
      <c r="B83" s="12" t="s">
        <v>2368</v>
      </c>
      <c r="C83" s="12" t="s">
        <v>20</v>
      </c>
      <c r="D83" s="12" t="s">
        <v>27</v>
      </c>
      <c r="E83" s="7" t="b">
        <v>0</v>
      </c>
      <c r="F83" s="7" t="s">
        <v>116</v>
      </c>
      <c r="G83" s="12" t="s">
        <v>1281</v>
      </c>
      <c r="H83" s="12" t="str">
        <f>VLOOKUP(G83,D3FEND_METRIX!$A$2:$E$172,3,FALSE)</f>
        <v>Firmware Verification</v>
      </c>
      <c r="I83" s="12" t="str">
        <f>VLOOKUP(G83,D3FEND_METRIX!$A$2:$E$172,2,FALSE)</f>
        <v>Platform Monitoring</v>
      </c>
      <c r="J83" s="12" t="str">
        <f>VLOOKUP(G83,D3FEND_METRIX!$A$2:$E$172,5,FALSE)</f>
        <v>Detect</v>
      </c>
      <c r="K83" s="12" t="b">
        <f>VLOOKUP(G83,D3FEND_METRIX!$A$2:$G$172,6,FALSE)</f>
        <v>0</v>
      </c>
      <c r="L83" s="12" t="str">
        <f>VLOOKUP(G83,D3FEND_METRIX!$A$2:$G$172,7,FALSE)</f>
        <v>Except</v>
      </c>
    </row>
    <row r="84" spans="1:12" x14ac:dyDescent="0.3">
      <c r="A84" s="6" t="s">
        <v>388</v>
      </c>
      <c r="B84" s="12" t="s">
        <v>2368</v>
      </c>
      <c r="C84" s="12" t="s">
        <v>20</v>
      </c>
      <c r="D84" s="12" t="s">
        <v>27</v>
      </c>
      <c r="E84" s="7" t="b">
        <v>0</v>
      </c>
      <c r="F84" s="7" t="s">
        <v>116</v>
      </c>
      <c r="G84" s="12" t="s">
        <v>1282</v>
      </c>
      <c r="H84" s="12" t="str">
        <f>VLOOKUP(G84,D3FEND_METRIX!$A$2:$E$172,3,FALSE)</f>
        <v>Firmware Verification</v>
      </c>
      <c r="I84" s="12" t="str">
        <f>VLOOKUP(G84,D3FEND_METRIX!$A$2:$E$172,2,FALSE)</f>
        <v>Platform Monitoring</v>
      </c>
      <c r="J84" s="12" t="str">
        <f>VLOOKUP(G84,D3FEND_METRIX!$A$2:$E$172,5,FALSE)</f>
        <v>Detect</v>
      </c>
      <c r="K84" s="12" t="b">
        <f>VLOOKUP(G84,D3FEND_METRIX!$A$2:$G$172,6,FALSE)</f>
        <v>0</v>
      </c>
      <c r="L84" s="12" t="str">
        <f>VLOOKUP(G84,D3FEND_METRIX!$A$2:$G$172,7,FALSE)</f>
        <v>Except</v>
      </c>
    </row>
    <row r="85" spans="1:12" x14ac:dyDescent="0.3">
      <c r="A85" s="6" t="s">
        <v>413</v>
      </c>
      <c r="B85" s="12" t="s">
        <v>2368</v>
      </c>
      <c r="C85" s="12" t="s">
        <v>20</v>
      </c>
      <c r="D85" s="12" t="s">
        <v>27</v>
      </c>
      <c r="E85" s="7" t="b">
        <v>0</v>
      </c>
      <c r="F85" s="7" t="s">
        <v>116</v>
      </c>
      <c r="G85" s="12" t="s">
        <v>1284</v>
      </c>
      <c r="H85" s="12" t="str">
        <f>VLOOKUP(G85,D3FEND_METRIX!$A$2:$E$172,3,FALSE)</f>
        <v>Operating System Monitoring</v>
      </c>
      <c r="I85" s="12" t="str">
        <f>VLOOKUP(G85,D3FEND_METRIX!$A$2:$E$172,2,FALSE)</f>
        <v>Platform Monitoring</v>
      </c>
      <c r="J85" s="12" t="str">
        <f>VLOOKUP(G85,D3FEND_METRIX!$A$2:$E$172,5,FALSE)</f>
        <v>Detect</v>
      </c>
      <c r="K85" s="12" t="b">
        <f>VLOOKUP(G85,D3FEND_METRIX!$A$2:$G$172,6,FALSE)</f>
        <v>0</v>
      </c>
      <c r="L85" s="12" t="str">
        <f>VLOOKUP(G85,D3FEND_METRIX!$A$2:$G$172,7,FALSE)</f>
        <v>Except</v>
      </c>
    </row>
    <row r="86" spans="1:12" x14ac:dyDescent="0.3">
      <c r="A86" s="6" t="s">
        <v>414</v>
      </c>
      <c r="B86" s="12" t="s">
        <v>2368</v>
      </c>
      <c r="C86" s="12" t="s">
        <v>20</v>
      </c>
      <c r="D86" s="12" t="s">
        <v>27</v>
      </c>
      <c r="E86" s="7" t="b">
        <v>0</v>
      </c>
      <c r="F86" s="7" t="s">
        <v>116</v>
      </c>
      <c r="G86" s="12" t="s">
        <v>1285</v>
      </c>
      <c r="H86" s="12" t="str">
        <f>VLOOKUP(G86,D3FEND_METRIX!$A$2:$E$172,3,FALSE)</f>
        <v>Operating System Monitoring</v>
      </c>
      <c r="I86" s="12" t="str">
        <f>VLOOKUP(G86,D3FEND_METRIX!$A$2:$E$172,2,FALSE)</f>
        <v>Platform Monitoring</v>
      </c>
      <c r="J86" s="12" t="str">
        <f>VLOOKUP(G86,D3FEND_METRIX!$A$2:$E$172,5,FALSE)</f>
        <v>Detect</v>
      </c>
      <c r="K86" s="12" t="b">
        <f>VLOOKUP(G86,D3FEND_METRIX!$A$2:$G$172,6,FALSE)</f>
        <v>0</v>
      </c>
      <c r="L86" s="12" t="str">
        <f>VLOOKUP(G86,D3FEND_METRIX!$A$2:$G$172,7,FALSE)</f>
        <v>Except</v>
      </c>
    </row>
    <row r="87" spans="1:12" x14ac:dyDescent="0.3">
      <c r="A87" s="6" t="s">
        <v>415</v>
      </c>
      <c r="B87" s="12" t="s">
        <v>2368</v>
      </c>
      <c r="C87" s="12" t="s">
        <v>20</v>
      </c>
      <c r="D87" s="12" t="s">
        <v>27</v>
      </c>
      <c r="E87" s="7" t="b">
        <v>0</v>
      </c>
      <c r="F87" s="7" t="s">
        <v>116</v>
      </c>
      <c r="G87" s="12" t="s">
        <v>1286</v>
      </c>
      <c r="H87" s="12" t="str">
        <f>VLOOKUP(G87,D3FEND_METRIX!$A$2:$E$172,3,FALSE)</f>
        <v>Operating System Monitoring</v>
      </c>
      <c r="I87" s="12" t="str">
        <f>VLOOKUP(G87,D3FEND_METRIX!$A$2:$E$172,2,FALSE)</f>
        <v>Platform Monitoring</v>
      </c>
      <c r="J87" s="12" t="str">
        <f>VLOOKUP(G87,D3FEND_METRIX!$A$2:$E$172,5,FALSE)</f>
        <v>Detect</v>
      </c>
      <c r="K87" s="12" t="b">
        <f>VLOOKUP(G87,D3FEND_METRIX!$A$2:$G$172,6,FALSE)</f>
        <v>0</v>
      </c>
      <c r="L87" s="12" t="str">
        <f>VLOOKUP(G87,D3FEND_METRIX!$A$2:$G$172,7,FALSE)</f>
        <v>Except</v>
      </c>
    </row>
    <row r="88" spans="1:12" x14ac:dyDescent="0.3">
      <c r="A88" s="6" t="s">
        <v>416</v>
      </c>
      <c r="B88" s="12" t="s">
        <v>2368</v>
      </c>
      <c r="C88" s="12" t="s">
        <v>20</v>
      </c>
      <c r="D88" s="12" t="s">
        <v>27</v>
      </c>
      <c r="E88" s="7" t="b">
        <v>0</v>
      </c>
      <c r="F88" s="7" t="s">
        <v>116</v>
      </c>
      <c r="G88" s="12" t="s">
        <v>1287</v>
      </c>
      <c r="H88" s="12" t="str">
        <f>VLOOKUP(G88,D3FEND_METRIX!$A$2:$E$172,3,FALSE)</f>
        <v>Operating System Monitoring</v>
      </c>
      <c r="I88" s="12" t="str">
        <f>VLOOKUP(G88,D3FEND_METRIX!$A$2:$E$172,2,FALSE)</f>
        <v>Platform Monitoring</v>
      </c>
      <c r="J88" s="12" t="str">
        <f>VLOOKUP(G88,D3FEND_METRIX!$A$2:$E$172,5,FALSE)</f>
        <v>Detect</v>
      </c>
      <c r="K88" s="12" t="b">
        <f>VLOOKUP(G88,D3FEND_METRIX!$A$2:$G$172,6,FALSE)</f>
        <v>0</v>
      </c>
      <c r="L88" s="12" t="str">
        <f>VLOOKUP(G88,D3FEND_METRIX!$A$2:$G$172,7,FALSE)</f>
        <v>Except</v>
      </c>
    </row>
    <row r="89" spans="1:12" x14ac:dyDescent="0.3">
      <c r="A89" s="6" t="s">
        <v>417</v>
      </c>
      <c r="B89" s="12" t="s">
        <v>2368</v>
      </c>
      <c r="C89" s="12" t="s">
        <v>20</v>
      </c>
      <c r="D89" s="12" t="s">
        <v>27</v>
      </c>
      <c r="E89" s="7" t="b">
        <v>0</v>
      </c>
      <c r="F89" s="7" t="s">
        <v>116</v>
      </c>
      <c r="G89" s="12" t="s">
        <v>1291</v>
      </c>
      <c r="H89" s="12" t="str">
        <f>VLOOKUP(G89,D3FEND_METRIX!$A$2:$E$172,3,FALSE)</f>
        <v>Operating System Monitoring</v>
      </c>
      <c r="I89" s="12" t="str">
        <f>VLOOKUP(G89,D3FEND_METRIX!$A$2:$E$172,2,FALSE)</f>
        <v>Platform Monitoring</v>
      </c>
      <c r="J89" s="12" t="str">
        <f>VLOOKUP(G89,D3FEND_METRIX!$A$2:$E$172,5,FALSE)</f>
        <v>Detect</v>
      </c>
      <c r="K89" s="12" t="b">
        <f>VLOOKUP(G89,D3FEND_METRIX!$A$2:$G$172,6,FALSE)</f>
        <v>0</v>
      </c>
      <c r="L89" s="12" t="str">
        <f>VLOOKUP(G89,D3FEND_METRIX!$A$2:$G$172,7,FALSE)</f>
        <v>Except</v>
      </c>
    </row>
    <row r="90" spans="1:12" x14ac:dyDescent="0.3">
      <c r="A90" s="6" t="s">
        <v>418</v>
      </c>
      <c r="B90" s="12" t="s">
        <v>2368</v>
      </c>
      <c r="C90" s="12" t="s">
        <v>20</v>
      </c>
      <c r="D90" s="12" t="s">
        <v>27</v>
      </c>
      <c r="E90" s="7" t="b">
        <v>0</v>
      </c>
      <c r="F90" s="7" t="s">
        <v>116</v>
      </c>
      <c r="G90" s="13" t="s">
        <v>1166</v>
      </c>
      <c r="H90" s="13" t="str">
        <f>VLOOKUP(G90,D3FEND_METRIX!$A$2:$E$172,3,FALSE)</f>
        <v>Local Account Monitoring</v>
      </c>
      <c r="I90" s="13" t="str">
        <f>VLOOKUP(G90,D3FEND_METRIX!$A$2:$E$172,2,FALSE)</f>
        <v>User Behavior Analysis</v>
      </c>
      <c r="J90" s="13" t="str">
        <f>VLOOKUP(G90,D3FEND_METRIX!$A$2:$E$172,5,FALSE)</f>
        <v>Detect</v>
      </c>
      <c r="K90" s="13" t="b">
        <f>VLOOKUP(G90,D3FEND_METRIX!$A$2:$G$172,6,FALSE)</f>
        <v>0</v>
      </c>
      <c r="L90" s="13" t="str">
        <f>VLOOKUP(G90,D3FEND_METRIX!$A$2:$G$172,7,FALSE)</f>
        <v>NULL</v>
      </c>
    </row>
    <row r="91" spans="1:12" x14ac:dyDescent="0.3">
      <c r="A91" s="6" t="s">
        <v>419</v>
      </c>
      <c r="B91" s="12" t="s">
        <v>2368</v>
      </c>
      <c r="C91" s="12" t="s">
        <v>20</v>
      </c>
      <c r="D91" s="12" t="s">
        <v>27</v>
      </c>
      <c r="E91" s="7" t="b">
        <v>0</v>
      </c>
      <c r="F91" s="7" t="s">
        <v>116</v>
      </c>
      <c r="G91" s="13" t="s">
        <v>1340</v>
      </c>
      <c r="H91" s="13" t="str">
        <f>VLOOKUP(G91,D3FEND_METRIX!$A$2:$E$172,3,FALSE)</f>
        <v>-</v>
      </c>
      <c r="I91" s="13" t="str">
        <f>VLOOKUP(G91,D3FEND_METRIX!$A$2:$E$172,2,FALSE)</f>
        <v>Decoy Object</v>
      </c>
      <c r="J91" s="13" t="str">
        <f>VLOOKUP(G91,D3FEND_METRIX!$A$2:$E$172,5,FALSE)</f>
        <v>Deceive</v>
      </c>
      <c r="K91" s="13" t="b">
        <f>VLOOKUP(G91,D3FEND_METRIX!$A$2:$G$172,6,FALSE)</f>
        <v>0</v>
      </c>
      <c r="L91" s="13" t="str">
        <f>VLOOKUP(G91,D3FEND_METRIX!$A$2:$G$172,7,FALSE)</f>
        <v>NULL</v>
      </c>
    </row>
    <row r="92" spans="1:12" x14ac:dyDescent="0.3">
      <c r="A92" s="6" t="s">
        <v>420</v>
      </c>
      <c r="B92" s="12" t="s">
        <v>2368</v>
      </c>
      <c r="C92" s="12" t="s">
        <v>20</v>
      </c>
      <c r="D92" s="12" t="s">
        <v>27</v>
      </c>
      <c r="E92" s="7" t="b">
        <v>0</v>
      </c>
      <c r="F92" s="7" t="s">
        <v>116</v>
      </c>
      <c r="G92" s="12" t="s">
        <v>1186</v>
      </c>
      <c r="H92" s="12" t="str">
        <f>VLOOKUP(G92,D3FEND_METRIX!$A$2:$E$172,3,FALSE)</f>
        <v>Decoy File</v>
      </c>
      <c r="I92" s="12" t="str">
        <f>VLOOKUP(G92,D3FEND_METRIX!$A$2:$E$172,2,FALSE)</f>
        <v>Decoy Object</v>
      </c>
      <c r="J92" s="12" t="str">
        <f>VLOOKUP(G92,D3FEND_METRIX!$A$2:$E$172,5,FALSE)</f>
        <v>Deceive</v>
      </c>
      <c r="K92" s="12" t="b">
        <f>VLOOKUP(G92,D3FEND_METRIX!$A$2:$G$172,6,FALSE)</f>
        <v>0</v>
      </c>
      <c r="L92" s="12" t="str">
        <f>VLOOKUP(G92,D3FEND_METRIX!$A$2:$G$172,7,FALSE)</f>
        <v>Except</v>
      </c>
    </row>
    <row r="93" spans="1:12" x14ac:dyDescent="0.3">
      <c r="A93" s="6" t="s">
        <v>421</v>
      </c>
      <c r="B93" s="12" t="s">
        <v>2368</v>
      </c>
      <c r="C93" s="12" t="s">
        <v>20</v>
      </c>
      <c r="D93" s="12" t="s">
        <v>27</v>
      </c>
      <c r="E93" s="7" t="b">
        <v>0</v>
      </c>
      <c r="F93" s="7" t="s">
        <v>116</v>
      </c>
      <c r="G93" s="12" t="s">
        <v>1341</v>
      </c>
      <c r="H93" s="12" t="str">
        <f>VLOOKUP(G93,D3FEND_METRIX!$A$2:$E$172,3,FALSE)</f>
        <v>Decoy Network Resource</v>
      </c>
      <c r="I93" s="12" t="str">
        <f>VLOOKUP(G93,D3FEND_METRIX!$A$2:$E$172,2,FALSE)</f>
        <v>Decoy Object</v>
      </c>
      <c r="J93" s="12" t="str">
        <f>VLOOKUP(G93,D3FEND_METRIX!$A$2:$E$172,5,FALSE)</f>
        <v>Deceive</v>
      </c>
      <c r="K93" s="12" t="b">
        <f>VLOOKUP(G93,D3FEND_METRIX!$A$2:$G$172,6,FALSE)</f>
        <v>0</v>
      </c>
      <c r="L93" s="12" t="str">
        <f>VLOOKUP(G93,D3FEND_METRIX!$A$2:$G$172,7,FALSE)</f>
        <v>Except</v>
      </c>
    </row>
    <row r="94" spans="1:12" x14ac:dyDescent="0.3">
      <c r="A94" s="6" t="s">
        <v>422</v>
      </c>
      <c r="B94" s="12" t="s">
        <v>2368</v>
      </c>
      <c r="C94" s="12" t="s">
        <v>20</v>
      </c>
      <c r="D94" s="12" t="s">
        <v>27</v>
      </c>
      <c r="E94" s="7" t="b">
        <v>0</v>
      </c>
      <c r="F94" s="7" t="s">
        <v>116</v>
      </c>
      <c r="G94" s="12" t="s">
        <v>1342</v>
      </c>
      <c r="H94" s="12" t="str">
        <f>VLOOKUP(G94,D3FEND_METRIX!$A$2:$E$172,3,FALSE)</f>
        <v>Decoy Persona</v>
      </c>
      <c r="I94" s="12" t="str">
        <f>VLOOKUP(G94,D3FEND_METRIX!$A$2:$E$172,2,FALSE)</f>
        <v>Decoy Object</v>
      </c>
      <c r="J94" s="12" t="str">
        <f>VLOOKUP(G94,D3FEND_METRIX!$A$2:$E$172,5,FALSE)</f>
        <v>Deceive</v>
      </c>
      <c r="K94" s="12" t="b">
        <f>VLOOKUP(G94,D3FEND_METRIX!$A$2:$G$172,6,FALSE)</f>
        <v>0</v>
      </c>
      <c r="L94" s="12" t="str">
        <f>VLOOKUP(G94,D3FEND_METRIX!$A$2:$G$172,7,FALSE)</f>
        <v>Except</v>
      </c>
    </row>
    <row r="95" spans="1:12" x14ac:dyDescent="0.3">
      <c r="A95" s="6" t="s">
        <v>423</v>
      </c>
      <c r="B95" s="12" t="s">
        <v>2368</v>
      </c>
      <c r="C95" s="12" t="s">
        <v>20</v>
      </c>
      <c r="D95" s="12" t="s">
        <v>27</v>
      </c>
      <c r="E95" s="7" t="b">
        <v>0</v>
      </c>
      <c r="F95" s="7" t="s">
        <v>116</v>
      </c>
      <c r="G95" s="12" t="s">
        <v>1343</v>
      </c>
      <c r="H95" s="12" t="str">
        <f>VLOOKUP(G95,D3FEND_METRIX!$A$2:$E$172,3,FALSE)</f>
        <v>Decoy Public Release</v>
      </c>
      <c r="I95" s="12" t="str">
        <f>VLOOKUP(G95,D3FEND_METRIX!$A$2:$E$172,2,FALSE)</f>
        <v>Decoy Object</v>
      </c>
      <c r="J95" s="12" t="str">
        <f>VLOOKUP(G95,D3FEND_METRIX!$A$2:$E$172,5,FALSE)</f>
        <v>Deceive</v>
      </c>
      <c r="K95" s="12" t="b">
        <f>VLOOKUP(G95,D3FEND_METRIX!$A$2:$G$172,6,FALSE)</f>
        <v>0</v>
      </c>
      <c r="L95" s="12" t="str">
        <f>VLOOKUP(G95,D3FEND_METRIX!$A$2:$G$172,7,FALSE)</f>
        <v>Except</v>
      </c>
    </row>
    <row r="96" spans="1:12" x14ac:dyDescent="0.3">
      <c r="A96" s="6" t="s">
        <v>424</v>
      </c>
      <c r="B96" s="12" t="s">
        <v>2368</v>
      </c>
      <c r="C96" s="12" t="s">
        <v>20</v>
      </c>
      <c r="D96" s="12" t="s">
        <v>27</v>
      </c>
      <c r="E96" s="7" t="b">
        <v>0</v>
      </c>
      <c r="F96" s="7" t="s">
        <v>116</v>
      </c>
      <c r="G96" s="12" t="s">
        <v>1344</v>
      </c>
      <c r="H96" s="12" t="str">
        <f>VLOOKUP(G96,D3FEND_METRIX!$A$2:$E$172,3,FALSE)</f>
        <v>Decoy Session Token</v>
      </c>
      <c r="I96" s="12" t="str">
        <f>VLOOKUP(G96,D3FEND_METRIX!$A$2:$E$172,2,FALSE)</f>
        <v>Decoy Object</v>
      </c>
      <c r="J96" s="12" t="str">
        <f>VLOOKUP(G96,D3FEND_METRIX!$A$2:$E$172,5,FALSE)</f>
        <v>Deceive</v>
      </c>
      <c r="K96" s="12" t="b">
        <f>VLOOKUP(G96,D3FEND_METRIX!$A$2:$G$172,6,FALSE)</f>
        <v>0</v>
      </c>
      <c r="L96" s="12" t="str">
        <f>VLOOKUP(G96,D3FEND_METRIX!$A$2:$G$172,7,FALSE)</f>
        <v>Except</v>
      </c>
    </row>
    <row r="97" spans="1:12" x14ac:dyDescent="0.3">
      <c r="A97" s="6" t="s">
        <v>425</v>
      </c>
      <c r="B97" s="12" t="s">
        <v>2368</v>
      </c>
      <c r="C97" s="12" t="s">
        <v>20</v>
      </c>
      <c r="D97" s="12" t="s">
        <v>27</v>
      </c>
      <c r="E97" s="7" t="b">
        <v>0</v>
      </c>
      <c r="F97" s="7" t="s">
        <v>116</v>
      </c>
      <c r="G97" s="12" t="s">
        <v>1345</v>
      </c>
      <c r="H97" s="12" t="str">
        <f>VLOOKUP(G97,D3FEND_METRIX!$A$2:$E$172,3,FALSE)</f>
        <v>Decoy User Credential</v>
      </c>
      <c r="I97" s="12" t="str">
        <f>VLOOKUP(G97,D3FEND_METRIX!$A$2:$E$172,2,FALSE)</f>
        <v>Decoy Object</v>
      </c>
      <c r="J97" s="12" t="str">
        <f>VLOOKUP(G97,D3FEND_METRIX!$A$2:$E$172,5,FALSE)</f>
        <v>Deceive</v>
      </c>
      <c r="K97" s="12" t="b">
        <f>VLOOKUP(G97,D3FEND_METRIX!$A$2:$G$172,6,FALSE)</f>
        <v>0</v>
      </c>
      <c r="L97" s="12" t="str">
        <f>VLOOKUP(G97,D3FEND_METRIX!$A$2:$G$172,7,FALSE)</f>
        <v>Except</v>
      </c>
    </row>
    <row r="98" spans="1:12" x14ac:dyDescent="0.3">
      <c r="A98" s="6" t="s">
        <v>426</v>
      </c>
      <c r="B98" s="12" t="s">
        <v>2368</v>
      </c>
      <c r="C98" s="12" t="s">
        <v>20</v>
      </c>
      <c r="D98" s="12" t="s">
        <v>27</v>
      </c>
      <c r="E98" s="7" t="b">
        <v>0</v>
      </c>
      <c r="F98" s="7" t="s">
        <v>116</v>
      </c>
      <c r="G98" s="12" t="s">
        <v>1241</v>
      </c>
      <c r="H98" s="12" t="str">
        <f>VLOOKUP(G98,D3FEND_METRIX!$A$2:$E$172,3,FALSE)</f>
        <v>Software Update</v>
      </c>
      <c r="I98" s="12" t="str">
        <f>VLOOKUP(G98,D3FEND_METRIX!$A$2:$E$172,2,FALSE)</f>
        <v>Platform Hardening</v>
      </c>
      <c r="J98" s="12" t="str">
        <f>VLOOKUP(G98,D3FEND_METRIX!$A$2:$E$172,5,FALSE)</f>
        <v>Harden</v>
      </c>
      <c r="K98" s="12" t="b">
        <f>VLOOKUP(G98,D3FEND_METRIX!$A$2:$G$172,6,FALSE)</f>
        <v>0</v>
      </c>
      <c r="L98" s="12" t="str">
        <f>VLOOKUP(G98,D3FEND_METRIX!$A$2:$G$172,7,FALSE)</f>
        <v>Except</v>
      </c>
    </row>
    <row r="99" spans="1:12" x14ac:dyDescent="0.3">
      <c r="A99" s="6" t="s">
        <v>427</v>
      </c>
      <c r="B99" s="12" t="s">
        <v>2368</v>
      </c>
      <c r="C99" s="12" t="s">
        <v>20</v>
      </c>
      <c r="D99" s="12" t="s">
        <v>27</v>
      </c>
      <c r="E99" s="7" t="b">
        <v>0</v>
      </c>
      <c r="F99" s="7" t="s">
        <v>116</v>
      </c>
      <c r="G99" s="11" t="s">
        <v>1260</v>
      </c>
      <c r="H99" s="11" t="str">
        <f>VLOOKUP(G99,D3FEND_METRIX!$A$2:$E$172,3,FALSE)</f>
        <v>-</v>
      </c>
      <c r="I99" s="11" t="str">
        <f>VLOOKUP(G99,D3FEND_METRIX!$A$2:$E$172,2,FALSE)</f>
        <v>Network Traffic Analysis</v>
      </c>
      <c r="J99" s="11" t="str">
        <f>VLOOKUP(G99,D3FEND_METRIX!$A$2:$E$172,5,FALSE)</f>
        <v>Detect</v>
      </c>
      <c r="K99" s="11" t="b">
        <f>VLOOKUP(G99,D3FEND_METRIX!$A$2:$G$172,6,FALSE)</f>
        <v>1</v>
      </c>
      <c r="L99" s="11" t="str">
        <f>VLOOKUP(G99,D3FEND_METRIX!$A$2:$G$172,7,FALSE)</f>
        <v>Behavior</v>
      </c>
    </row>
    <row r="100" spans="1:12" x14ac:dyDescent="0.3">
      <c r="A100" s="6" t="s">
        <v>428</v>
      </c>
      <c r="B100" s="12" t="s">
        <v>2368</v>
      </c>
      <c r="C100" s="12" t="s">
        <v>20</v>
      </c>
      <c r="D100" s="12" t="s">
        <v>27</v>
      </c>
      <c r="E100" s="7" t="b">
        <v>0</v>
      </c>
      <c r="F100" s="7" t="s">
        <v>116</v>
      </c>
      <c r="G100" s="11" t="s">
        <v>1261</v>
      </c>
      <c r="H100" s="11" t="str">
        <f>VLOOKUP(G100,D3FEND_METRIX!$A$2:$E$172,3,FALSE)</f>
        <v>Administrative Network Activity Analysis</v>
      </c>
      <c r="I100" s="11" t="str">
        <f>VLOOKUP(G100,D3FEND_METRIX!$A$2:$E$172,2,FALSE)</f>
        <v>Network Traffic Analysis</v>
      </c>
      <c r="J100" s="11" t="str">
        <f>VLOOKUP(G100,D3FEND_METRIX!$A$2:$E$172,5,FALSE)</f>
        <v>Detect</v>
      </c>
      <c r="K100" s="11" t="b">
        <f>VLOOKUP(G100,D3FEND_METRIX!$A$2:$G$172,6,FALSE)</f>
        <v>1</v>
      </c>
      <c r="L100" s="11" t="str">
        <f>VLOOKUP(G100,D3FEND_METRIX!$A$2:$G$172,7,FALSE)</f>
        <v>Behavior</v>
      </c>
    </row>
    <row r="101" spans="1:12" x14ac:dyDescent="0.3">
      <c r="A101" s="6" t="s">
        <v>429</v>
      </c>
      <c r="B101" s="12" t="s">
        <v>2368</v>
      </c>
      <c r="C101" s="12" t="s">
        <v>20</v>
      </c>
      <c r="D101" s="12" t="s">
        <v>27</v>
      </c>
      <c r="E101" s="7" t="b">
        <v>0</v>
      </c>
      <c r="F101" s="7" t="s">
        <v>116</v>
      </c>
      <c r="G101" s="11" t="s">
        <v>1267</v>
      </c>
      <c r="H101" s="11" t="str">
        <f>VLOOKUP(G101,D3FEND_METRIX!$A$2:$E$172,3,FALSE)</f>
        <v>Connection Attempt Analysis</v>
      </c>
      <c r="I101" s="11" t="str">
        <f>VLOOKUP(G101,D3FEND_METRIX!$A$2:$E$172,2,FALSE)</f>
        <v>Network Traffic Analysis</v>
      </c>
      <c r="J101" s="11" t="str">
        <f>VLOOKUP(G101,D3FEND_METRIX!$A$2:$E$172,5,FALSE)</f>
        <v>Detect</v>
      </c>
      <c r="K101" s="11" t="b">
        <f>VLOOKUP(G101,D3FEND_METRIX!$A$2:$G$172,6,FALSE)</f>
        <v>1</v>
      </c>
      <c r="L101" s="11" t="str">
        <f>VLOOKUP(G101,D3FEND_METRIX!$A$2:$G$172,7,FALSE)</f>
        <v>Behavior</v>
      </c>
    </row>
    <row r="102" spans="1:12" x14ac:dyDescent="0.3">
      <c r="A102" s="6" t="s">
        <v>2397</v>
      </c>
      <c r="B102" s="12" t="s">
        <v>2368</v>
      </c>
      <c r="C102" s="12" t="s">
        <v>20</v>
      </c>
      <c r="D102" s="12" t="s">
        <v>27</v>
      </c>
      <c r="E102" s="7" t="b">
        <v>0</v>
      </c>
      <c r="F102" s="7" t="s">
        <v>116</v>
      </c>
      <c r="G102" s="11" t="s">
        <v>1275</v>
      </c>
      <c r="H102" s="11" t="str">
        <f>VLOOKUP(G102,D3FEND_METRIX!$A$2:$E$172,3,FALSE)</f>
        <v>Relay Pattern Analysis</v>
      </c>
      <c r="I102" s="11" t="str">
        <f>VLOOKUP(G102,D3FEND_METRIX!$A$2:$E$172,2,FALSE)</f>
        <v>Network Traffic Analysis</v>
      </c>
      <c r="J102" s="11" t="str">
        <f>VLOOKUP(G102,D3FEND_METRIX!$A$2:$E$172,5,FALSE)</f>
        <v>Detect</v>
      </c>
      <c r="K102" s="11" t="b">
        <f>VLOOKUP(G102,D3FEND_METRIX!$A$2:$G$172,6,FALSE)</f>
        <v>1</v>
      </c>
      <c r="L102" s="11" t="str">
        <f>VLOOKUP(G102,D3FEND_METRIX!$A$2:$G$172,7,FALSE)</f>
        <v>Behavior</v>
      </c>
    </row>
    <row r="103" spans="1:12" x14ac:dyDescent="0.3">
      <c r="A103" s="6" t="s">
        <v>2398</v>
      </c>
      <c r="B103" s="12" t="s">
        <v>2368</v>
      </c>
      <c r="C103" s="12" t="s">
        <v>20</v>
      </c>
      <c r="D103" s="12" t="s">
        <v>27</v>
      </c>
      <c r="E103" s="7" t="b">
        <v>0</v>
      </c>
      <c r="F103" s="7" t="s">
        <v>116</v>
      </c>
      <c r="G103" s="11" t="s">
        <v>1276</v>
      </c>
      <c r="H103" s="11" t="str">
        <f>VLOOKUP(G103,D3FEND_METRIX!$A$2:$E$172,3,FALSE)</f>
        <v>Remote Terminal Session Detection</v>
      </c>
      <c r="I103" s="11" t="str">
        <f>VLOOKUP(G103,D3FEND_METRIX!$A$2:$E$172,2,FALSE)</f>
        <v>Network Traffic Analysis</v>
      </c>
      <c r="J103" s="11" t="str">
        <f>VLOOKUP(G103,D3FEND_METRIX!$A$2:$E$172,5,FALSE)</f>
        <v>Detect</v>
      </c>
      <c r="K103" s="11" t="b">
        <f>VLOOKUP(G103,D3FEND_METRIX!$A$2:$G$172,6,FALSE)</f>
        <v>1</v>
      </c>
      <c r="L103" s="11" t="str">
        <f>VLOOKUP(G103,D3FEND_METRIX!$A$2:$G$172,7,FALSE)</f>
        <v>Behavior</v>
      </c>
    </row>
    <row r="104" spans="1:12" x14ac:dyDescent="0.3">
      <c r="A104" s="6" t="s">
        <v>2399</v>
      </c>
      <c r="B104" s="12" t="s">
        <v>2368</v>
      </c>
      <c r="C104" s="12" t="s">
        <v>20</v>
      </c>
      <c r="D104" s="12" t="s">
        <v>27</v>
      </c>
      <c r="E104" s="7" t="b">
        <v>0</v>
      </c>
      <c r="F104" s="7" t="s">
        <v>116</v>
      </c>
      <c r="G104" s="11" t="s">
        <v>1270</v>
      </c>
      <c r="H104" s="11" t="str">
        <f>VLOOKUP(G104,D3FEND_METRIX!$A$2:$E$172,3,FALSE)</f>
        <v>Inbound Session Volume Analysis</v>
      </c>
      <c r="I104" s="11" t="str">
        <f>VLOOKUP(G104,D3FEND_METRIX!$A$2:$E$172,2,FALSE)</f>
        <v>Network Traffic Analysis</v>
      </c>
      <c r="J104" s="11" t="str">
        <f>VLOOKUP(G104,D3FEND_METRIX!$A$2:$E$172,5,FALSE)</f>
        <v>Detect</v>
      </c>
      <c r="K104" s="11" t="b">
        <f>VLOOKUP(G104,D3FEND_METRIX!$A$2:$G$172,6,FALSE)</f>
        <v>1</v>
      </c>
      <c r="L104" s="11" t="str">
        <f>VLOOKUP(G104,D3FEND_METRIX!$A$2:$G$172,7,FALSE)</f>
        <v>Behavior</v>
      </c>
    </row>
    <row r="105" spans="1:12" x14ac:dyDescent="0.3">
      <c r="A105" s="6" t="s">
        <v>2400</v>
      </c>
      <c r="B105" s="12" t="s">
        <v>2368</v>
      </c>
      <c r="C105" s="12" t="s">
        <v>20</v>
      </c>
      <c r="D105" s="12" t="s">
        <v>27</v>
      </c>
      <c r="E105" s="7" t="b">
        <v>0</v>
      </c>
      <c r="F105" s="7" t="s">
        <v>116</v>
      </c>
      <c r="G105" s="11" t="s">
        <v>1272</v>
      </c>
      <c r="H105" s="11" t="str">
        <f>VLOOKUP(G105,D3FEND_METRIX!$A$2:$E$172,3,FALSE)</f>
        <v>Network Traffic Community Deviation</v>
      </c>
      <c r="I105" s="11" t="str">
        <f>VLOOKUP(G105,D3FEND_METRIX!$A$2:$E$172,2,FALSE)</f>
        <v>Network Traffic Analysis</v>
      </c>
      <c r="J105" s="11" t="str">
        <f>VLOOKUP(G105,D3FEND_METRIX!$A$2:$E$172,5,FALSE)</f>
        <v>Detect</v>
      </c>
      <c r="K105" s="11" t="b">
        <f>VLOOKUP(G105,D3FEND_METRIX!$A$2:$G$172,6,FALSE)</f>
        <v>1</v>
      </c>
      <c r="L105" s="11" t="str">
        <f>VLOOKUP(G105,D3FEND_METRIX!$A$2:$G$172,7,FALSE)</f>
        <v>Behavior</v>
      </c>
    </row>
    <row r="106" spans="1:12" x14ac:dyDescent="0.3">
      <c r="A106" s="6" t="s">
        <v>2401</v>
      </c>
      <c r="B106" s="10" t="s">
        <v>28</v>
      </c>
      <c r="C106" s="10" t="s">
        <v>20</v>
      </c>
      <c r="D106" s="10" t="s">
        <v>29</v>
      </c>
      <c r="E106" s="7" t="b">
        <v>1</v>
      </c>
      <c r="F106" s="7" t="s">
        <v>115</v>
      </c>
      <c r="G106" s="13" t="s">
        <v>1336</v>
      </c>
      <c r="H106" s="13" t="str">
        <f>VLOOKUP(G106,D3FEND_METRIX!$A$2:$E$172,3,FALSE)</f>
        <v>-</v>
      </c>
      <c r="I106" s="13" t="str">
        <f>VLOOKUP(G106,D3FEND_METRIX!$A$2:$E$172,2,FALSE)</f>
        <v>Decoy Environment</v>
      </c>
      <c r="J106" s="13" t="str">
        <f>VLOOKUP(G106,D3FEND_METRIX!$A$2:$E$172,5,FALSE)</f>
        <v>Deceive</v>
      </c>
      <c r="K106" s="13" t="b">
        <f>VLOOKUP(G106,D3FEND_METRIX!$A$2:$G$172,6,FALSE)</f>
        <v>0</v>
      </c>
      <c r="L106" s="13" t="str">
        <f>VLOOKUP(G106,D3FEND_METRIX!$A$2:$G$172,7,FALSE)</f>
        <v>NULL</v>
      </c>
    </row>
    <row r="107" spans="1:12" x14ac:dyDescent="0.3">
      <c r="A107" s="6" t="s">
        <v>2402</v>
      </c>
      <c r="B107" s="10" t="s">
        <v>28</v>
      </c>
      <c r="C107" s="10" t="s">
        <v>20</v>
      </c>
      <c r="D107" s="10" t="s">
        <v>29</v>
      </c>
      <c r="E107" s="7" t="b">
        <v>1</v>
      </c>
      <c r="F107" s="7" t="s">
        <v>115</v>
      </c>
      <c r="G107" s="13" t="s">
        <v>1337</v>
      </c>
      <c r="H107" s="13" t="str">
        <f>VLOOKUP(G107,D3FEND_METRIX!$A$2:$E$172,3,FALSE)</f>
        <v>Connected Honeynet</v>
      </c>
      <c r="I107" s="13" t="str">
        <f>VLOOKUP(G107,D3FEND_METRIX!$A$2:$E$172,2,FALSE)</f>
        <v>Decoy Environment</v>
      </c>
      <c r="J107" s="13" t="str">
        <f>VLOOKUP(G107,D3FEND_METRIX!$A$2:$E$172,5,FALSE)</f>
        <v>Deceive</v>
      </c>
      <c r="K107" s="13" t="b">
        <f>VLOOKUP(G107,D3FEND_METRIX!$A$2:$G$172,6,FALSE)</f>
        <v>1</v>
      </c>
      <c r="L107" s="13" t="str">
        <f>VLOOKUP(G107,D3FEND_METRIX!$A$2:$G$172,7,FALSE)</f>
        <v>NULL</v>
      </c>
    </row>
    <row r="108" spans="1:12" x14ac:dyDescent="0.3">
      <c r="A108" s="6" t="s">
        <v>2403</v>
      </c>
      <c r="B108" s="10" t="s">
        <v>28</v>
      </c>
      <c r="C108" s="10" t="s">
        <v>20</v>
      </c>
      <c r="D108" s="10" t="s">
        <v>29</v>
      </c>
      <c r="E108" s="7" t="b">
        <v>1</v>
      </c>
      <c r="F108" s="7" t="s">
        <v>115</v>
      </c>
      <c r="G108" s="12" t="s">
        <v>1338</v>
      </c>
      <c r="H108" s="12" t="str">
        <f>VLOOKUP(G108,D3FEND_METRIX!$A$2:$E$172,3,FALSE)</f>
        <v>Integrated Honeynet</v>
      </c>
      <c r="I108" s="12" t="str">
        <f>VLOOKUP(G108,D3FEND_METRIX!$A$2:$E$172,2,FALSE)</f>
        <v>Decoy Environment</v>
      </c>
      <c r="J108" s="12" t="str">
        <f>VLOOKUP(G108,D3FEND_METRIX!$A$2:$E$172,5,FALSE)</f>
        <v>Deceive</v>
      </c>
      <c r="K108" s="12" t="b">
        <f>VLOOKUP(G108,D3FEND_METRIX!$A$2:$G$172,6,FALSE)</f>
        <v>0</v>
      </c>
      <c r="L108" s="12" t="str">
        <f>VLOOKUP(G108,D3FEND_METRIX!$A$2:$G$172,7,FALSE)</f>
        <v>Except</v>
      </c>
    </row>
    <row r="109" spans="1:12" x14ac:dyDescent="0.3">
      <c r="A109" s="6" t="s">
        <v>2404</v>
      </c>
      <c r="B109" s="10" t="s">
        <v>28</v>
      </c>
      <c r="C109" s="10" t="s">
        <v>20</v>
      </c>
      <c r="D109" s="10" t="s">
        <v>29</v>
      </c>
      <c r="E109" s="7" t="b">
        <v>1</v>
      </c>
      <c r="F109" s="7" t="s">
        <v>115</v>
      </c>
      <c r="G109" s="12" t="s">
        <v>1339</v>
      </c>
      <c r="H109" s="12" t="str">
        <f>VLOOKUP(G109,D3FEND_METRIX!$A$2:$E$172,3,FALSE)</f>
        <v>Standalone Honeynet</v>
      </c>
      <c r="I109" s="12" t="str">
        <f>VLOOKUP(G109,D3FEND_METRIX!$A$2:$E$172,2,FALSE)</f>
        <v>Decoy Environment</v>
      </c>
      <c r="J109" s="12" t="str">
        <f>VLOOKUP(G109,D3FEND_METRIX!$A$2:$E$172,5,FALSE)</f>
        <v>Deceive</v>
      </c>
      <c r="K109" s="12" t="b">
        <f>VLOOKUP(G109,D3FEND_METRIX!$A$2:$G$172,6,FALSE)</f>
        <v>0</v>
      </c>
      <c r="L109" s="12" t="str">
        <f>VLOOKUP(G109,D3FEND_METRIX!$A$2:$G$172,7,FALSE)</f>
        <v>Except</v>
      </c>
    </row>
    <row r="110" spans="1:12" x14ac:dyDescent="0.3">
      <c r="A110" s="6" t="s">
        <v>2405</v>
      </c>
      <c r="B110" s="10" t="s">
        <v>28</v>
      </c>
      <c r="C110" s="10" t="s">
        <v>20</v>
      </c>
      <c r="D110" s="10" t="s">
        <v>29</v>
      </c>
      <c r="E110" s="7" t="b">
        <v>1</v>
      </c>
      <c r="F110" s="7" t="s">
        <v>115</v>
      </c>
      <c r="G110" s="13" t="s">
        <v>1340</v>
      </c>
      <c r="H110" s="13" t="str">
        <f>VLOOKUP(G110,D3FEND_METRIX!$A$2:$E$172,3,FALSE)</f>
        <v>-</v>
      </c>
      <c r="I110" s="13" t="str">
        <f>VLOOKUP(G110,D3FEND_METRIX!$A$2:$E$172,2,FALSE)</f>
        <v>Decoy Object</v>
      </c>
      <c r="J110" s="13" t="str">
        <f>VLOOKUP(G110,D3FEND_METRIX!$A$2:$E$172,5,FALSE)</f>
        <v>Deceive</v>
      </c>
      <c r="K110" s="13" t="b">
        <f>VLOOKUP(G110,D3FEND_METRIX!$A$2:$G$172,6,FALSE)</f>
        <v>0</v>
      </c>
      <c r="L110" s="13" t="str">
        <f>VLOOKUP(G110,D3FEND_METRIX!$A$2:$G$172,7,FALSE)</f>
        <v>NULL</v>
      </c>
    </row>
    <row r="111" spans="1:12" x14ac:dyDescent="0.3">
      <c r="A111" s="6" t="s">
        <v>2406</v>
      </c>
      <c r="B111" s="10" t="s">
        <v>28</v>
      </c>
      <c r="C111" s="10" t="s">
        <v>20</v>
      </c>
      <c r="D111" s="10" t="s">
        <v>29</v>
      </c>
      <c r="E111" s="7" t="b">
        <v>1</v>
      </c>
      <c r="F111" s="7" t="s">
        <v>115</v>
      </c>
      <c r="G111" s="12" t="s">
        <v>1186</v>
      </c>
      <c r="H111" s="12" t="str">
        <f>VLOOKUP(G111,D3FEND_METRIX!$A$2:$E$172,3,FALSE)</f>
        <v>Decoy File</v>
      </c>
      <c r="I111" s="12" t="str">
        <f>VLOOKUP(G111,D3FEND_METRIX!$A$2:$E$172,2,FALSE)</f>
        <v>Decoy Object</v>
      </c>
      <c r="J111" s="12" t="str">
        <f>VLOOKUP(G111,D3FEND_METRIX!$A$2:$E$172,5,FALSE)</f>
        <v>Deceive</v>
      </c>
      <c r="K111" s="12" t="b">
        <f>VLOOKUP(G111,D3FEND_METRIX!$A$2:$G$172,6,FALSE)</f>
        <v>0</v>
      </c>
      <c r="L111" s="12" t="str">
        <f>VLOOKUP(G111,D3FEND_METRIX!$A$2:$G$172,7,FALSE)</f>
        <v>Except</v>
      </c>
    </row>
    <row r="112" spans="1:12" x14ac:dyDescent="0.3">
      <c r="A112" s="6" t="s">
        <v>2407</v>
      </c>
      <c r="B112" s="10" t="s">
        <v>28</v>
      </c>
      <c r="C112" s="10" t="s">
        <v>20</v>
      </c>
      <c r="D112" s="10" t="s">
        <v>29</v>
      </c>
      <c r="E112" s="7" t="b">
        <v>1</v>
      </c>
      <c r="F112" s="7" t="s">
        <v>115</v>
      </c>
      <c r="G112" s="12" t="s">
        <v>1341</v>
      </c>
      <c r="H112" s="12" t="str">
        <f>VLOOKUP(G112,D3FEND_METRIX!$A$2:$E$172,3,FALSE)</f>
        <v>Decoy Network Resource</v>
      </c>
      <c r="I112" s="12" t="str">
        <f>VLOOKUP(G112,D3FEND_METRIX!$A$2:$E$172,2,FALSE)</f>
        <v>Decoy Object</v>
      </c>
      <c r="J112" s="12" t="str">
        <f>VLOOKUP(G112,D3FEND_METRIX!$A$2:$E$172,5,FALSE)</f>
        <v>Deceive</v>
      </c>
      <c r="K112" s="12" t="b">
        <f>VLOOKUP(G112,D3FEND_METRIX!$A$2:$G$172,6,FALSE)</f>
        <v>0</v>
      </c>
      <c r="L112" s="12" t="str">
        <f>VLOOKUP(G112,D3FEND_METRIX!$A$2:$G$172,7,FALSE)</f>
        <v>Except</v>
      </c>
    </row>
    <row r="113" spans="1:12" x14ac:dyDescent="0.3">
      <c r="A113" s="6" t="s">
        <v>2408</v>
      </c>
      <c r="B113" s="10" t="s">
        <v>28</v>
      </c>
      <c r="C113" s="10" t="s">
        <v>20</v>
      </c>
      <c r="D113" s="10" t="s">
        <v>29</v>
      </c>
      <c r="E113" s="7" t="b">
        <v>1</v>
      </c>
      <c r="F113" s="7" t="s">
        <v>115</v>
      </c>
      <c r="G113" s="12" t="s">
        <v>1342</v>
      </c>
      <c r="H113" s="12" t="str">
        <f>VLOOKUP(G113,D3FEND_METRIX!$A$2:$E$172,3,FALSE)</f>
        <v>Decoy Persona</v>
      </c>
      <c r="I113" s="12" t="str">
        <f>VLOOKUP(G113,D3FEND_METRIX!$A$2:$E$172,2,FALSE)</f>
        <v>Decoy Object</v>
      </c>
      <c r="J113" s="12" t="str">
        <f>VLOOKUP(G113,D3FEND_METRIX!$A$2:$E$172,5,FALSE)</f>
        <v>Deceive</v>
      </c>
      <c r="K113" s="12" t="b">
        <f>VLOOKUP(G113,D3FEND_METRIX!$A$2:$G$172,6,FALSE)</f>
        <v>0</v>
      </c>
      <c r="L113" s="12" t="str">
        <f>VLOOKUP(G113,D3FEND_METRIX!$A$2:$G$172,7,FALSE)</f>
        <v>Except</v>
      </c>
    </row>
    <row r="114" spans="1:12" x14ac:dyDescent="0.3">
      <c r="A114" s="6" t="s">
        <v>2409</v>
      </c>
      <c r="B114" s="10" t="s">
        <v>28</v>
      </c>
      <c r="C114" s="10" t="s">
        <v>20</v>
      </c>
      <c r="D114" s="10" t="s">
        <v>29</v>
      </c>
      <c r="E114" s="7" t="b">
        <v>1</v>
      </c>
      <c r="F114" s="7" t="s">
        <v>115</v>
      </c>
      <c r="G114" s="12" t="s">
        <v>1344</v>
      </c>
      <c r="H114" s="12" t="str">
        <f>VLOOKUP(G114,D3FEND_METRIX!$A$2:$E$172,3,FALSE)</f>
        <v>Decoy Session Token</v>
      </c>
      <c r="I114" s="12" t="str">
        <f>VLOOKUP(G114,D3FEND_METRIX!$A$2:$E$172,2,FALSE)</f>
        <v>Decoy Object</v>
      </c>
      <c r="J114" s="12" t="str">
        <f>VLOOKUP(G114,D3FEND_METRIX!$A$2:$E$172,5,FALSE)</f>
        <v>Deceive</v>
      </c>
      <c r="K114" s="12" t="b">
        <f>VLOOKUP(G114,D3FEND_METRIX!$A$2:$G$172,6,FALSE)</f>
        <v>0</v>
      </c>
      <c r="L114" s="12" t="str">
        <f>VLOOKUP(G114,D3FEND_METRIX!$A$2:$G$172,7,FALSE)</f>
        <v>Except</v>
      </c>
    </row>
    <row r="115" spans="1:12" x14ac:dyDescent="0.3">
      <c r="A115" s="6" t="s">
        <v>2410</v>
      </c>
      <c r="B115" s="10" t="s">
        <v>28</v>
      </c>
      <c r="C115" s="10" t="s">
        <v>20</v>
      </c>
      <c r="D115" s="10" t="s">
        <v>29</v>
      </c>
      <c r="E115" s="7" t="b">
        <v>1</v>
      </c>
      <c r="F115" s="7" t="s">
        <v>115</v>
      </c>
      <c r="G115" s="12" t="s">
        <v>1345</v>
      </c>
      <c r="H115" s="12" t="str">
        <f>VLOOKUP(G115,D3FEND_METRIX!$A$2:$E$172,3,FALSE)</f>
        <v>Decoy User Credential</v>
      </c>
      <c r="I115" s="12" t="str">
        <f>VLOOKUP(G115,D3FEND_METRIX!$A$2:$E$172,2,FALSE)</f>
        <v>Decoy Object</v>
      </c>
      <c r="J115" s="12" t="str">
        <f>VLOOKUP(G115,D3FEND_METRIX!$A$2:$E$172,5,FALSE)</f>
        <v>Deceive</v>
      </c>
      <c r="K115" s="12" t="b">
        <f>VLOOKUP(G115,D3FEND_METRIX!$A$2:$G$172,6,FALSE)</f>
        <v>0</v>
      </c>
      <c r="L115" s="12" t="str">
        <f>VLOOKUP(G115,D3FEND_METRIX!$A$2:$G$172,7,FALSE)</f>
        <v>Except</v>
      </c>
    </row>
    <row r="116" spans="1:12" x14ac:dyDescent="0.3">
      <c r="A116" s="6" t="s">
        <v>2411</v>
      </c>
      <c r="B116" s="10" t="s">
        <v>28</v>
      </c>
      <c r="C116" s="10" t="s">
        <v>20</v>
      </c>
      <c r="D116" s="10" t="s">
        <v>29</v>
      </c>
      <c r="E116" s="7" t="b">
        <v>1</v>
      </c>
      <c r="F116" s="7" t="s">
        <v>115</v>
      </c>
      <c r="G116" s="12" t="s">
        <v>1343</v>
      </c>
      <c r="H116" s="12" t="str">
        <f>VLOOKUP(G116,D3FEND_METRIX!$A$2:$E$172,3,FALSE)</f>
        <v>Decoy Public Release</v>
      </c>
      <c r="I116" s="12" t="str">
        <f>VLOOKUP(G116,D3FEND_METRIX!$A$2:$E$172,2,FALSE)</f>
        <v>Decoy Object</v>
      </c>
      <c r="J116" s="12" t="str">
        <f>VLOOKUP(G116,D3FEND_METRIX!$A$2:$E$172,5,FALSE)</f>
        <v>Deceive</v>
      </c>
      <c r="K116" s="12" t="b">
        <f>VLOOKUP(G116,D3FEND_METRIX!$A$2:$G$172,6,FALSE)</f>
        <v>0</v>
      </c>
      <c r="L116" s="12" t="str">
        <f>VLOOKUP(G116,D3FEND_METRIX!$A$2:$G$172,7,FALSE)</f>
        <v>Except</v>
      </c>
    </row>
    <row r="117" spans="1:12" x14ac:dyDescent="0.3">
      <c r="A117" s="6" t="s">
        <v>2412</v>
      </c>
      <c r="B117" s="10" t="s">
        <v>28</v>
      </c>
      <c r="C117" s="10" t="s">
        <v>20</v>
      </c>
      <c r="D117" s="10" t="s">
        <v>29</v>
      </c>
      <c r="E117" s="7" t="b">
        <v>1</v>
      </c>
      <c r="F117" s="7" t="s">
        <v>115</v>
      </c>
      <c r="G117" s="11" t="s">
        <v>1260</v>
      </c>
      <c r="H117" s="11" t="str">
        <f>VLOOKUP(G117,D3FEND_METRIX!$A$2:$E$172,3,FALSE)</f>
        <v>-</v>
      </c>
      <c r="I117" s="11" t="str">
        <f>VLOOKUP(G117,D3FEND_METRIX!$A$2:$E$172,2,FALSE)</f>
        <v>Network Traffic Analysis</v>
      </c>
      <c r="J117" s="11" t="str">
        <f>VLOOKUP(G117,D3FEND_METRIX!$A$2:$E$172,5,FALSE)</f>
        <v>Detect</v>
      </c>
      <c r="K117" s="11" t="b">
        <f>VLOOKUP(G117,D3FEND_METRIX!$A$2:$G$172,6,FALSE)</f>
        <v>1</v>
      </c>
      <c r="L117" s="11" t="str">
        <f>VLOOKUP(G117,D3FEND_METRIX!$A$2:$G$172,7,FALSE)</f>
        <v>Behavior</v>
      </c>
    </row>
    <row r="118" spans="1:12" x14ac:dyDescent="0.3">
      <c r="A118" s="6" t="s">
        <v>2413</v>
      </c>
      <c r="B118" s="10" t="s">
        <v>28</v>
      </c>
      <c r="C118" s="10" t="s">
        <v>20</v>
      </c>
      <c r="D118" s="10" t="s">
        <v>29</v>
      </c>
      <c r="E118" s="7" t="b">
        <v>1</v>
      </c>
      <c r="F118" s="7" t="s">
        <v>115</v>
      </c>
      <c r="G118" s="11" t="s">
        <v>1261</v>
      </c>
      <c r="H118" s="11" t="str">
        <f>VLOOKUP(G118,D3FEND_METRIX!$A$2:$E$172,3,FALSE)</f>
        <v>Administrative Network Activity Analysis</v>
      </c>
      <c r="I118" s="11" t="str">
        <f>VLOOKUP(G118,D3FEND_METRIX!$A$2:$E$172,2,FALSE)</f>
        <v>Network Traffic Analysis</v>
      </c>
      <c r="J118" s="11" t="str">
        <f>VLOOKUP(G118,D3FEND_METRIX!$A$2:$E$172,5,FALSE)</f>
        <v>Detect</v>
      </c>
      <c r="K118" s="11" t="b">
        <f>VLOOKUP(G118,D3FEND_METRIX!$A$2:$G$172,6,FALSE)</f>
        <v>1</v>
      </c>
      <c r="L118" s="11" t="str">
        <f>VLOOKUP(G118,D3FEND_METRIX!$A$2:$G$172,7,FALSE)</f>
        <v>Behavior</v>
      </c>
    </row>
    <row r="119" spans="1:12" x14ac:dyDescent="0.3">
      <c r="A119" s="6" t="s">
        <v>2414</v>
      </c>
      <c r="B119" s="10" t="s">
        <v>28</v>
      </c>
      <c r="C119" s="10" t="s">
        <v>20</v>
      </c>
      <c r="D119" s="10" t="s">
        <v>29</v>
      </c>
      <c r="E119" s="7" t="b">
        <v>1</v>
      </c>
      <c r="F119" s="7" t="s">
        <v>115</v>
      </c>
      <c r="G119" s="11" t="s">
        <v>1267</v>
      </c>
      <c r="H119" s="11" t="str">
        <f>VLOOKUP(G119,D3FEND_METRIX!$A$2:$E$172,3,FALSE)</f>
        <v>Connection Attempt Analysis</v>
      </c>
      <c r="I119" s="11" t="str">
        <f>VLOOKUP(G119,D3FEND_METRIX!$A$2:$E$172,2,FALSE)</f>
        <v>Network Traffic Analysis</v>
      </c>
      <c r="J119" s="11" t="str">
        <f>VLOOKUP(G119,D3FEND_METRIX!$A$2:$E$172,5,FALSE)</f>
        <v>Detect</v>
      </c>
      <c r="K119" s="11" t="b">
        <f>VLOOKUP(G119,D3FEND_METRIX!$A$2:$G$172,6,FALSE)</f>
        <v>1</v>
      </c>
      <c r="L119" s="11" t="str">
        <f>VLOOKUP(G119,D3FEND_METRIX!$A$2:$G$172,7,FALSE)</f>
        <v>Behavior</v>
      </c>
    </row>
    <row r="120" spans="1:12" x14ac:dyDescent="0.3">
      <c r="A120" s="6" t="s">
        <v>2415</v>
      </c>
      <c r="B120" s="10" t="s">
        <v>28</v>
      </c>
      <c r="C120" s="10" t="s">
        <v>20</v>
      </c>
      <c r="D120" s="10" t="s">
        <v>29</v>
      </c>
      <c r="E120" s="7" t="b">
        <v>1</v>
      </c>
      <c r="F120" s="7" t="s">
        <v>115</v>
      </c>
      <c r="G120" s="11" t="s">
        <v>1275</v>
      </c>
      <c r="H120" s="11" t="str">
        <f>VLOOKUP(G120,D3FEND_METRIX!$A$2:$E$172,3,FALSE)</f>
        <v>Relay Pattern Analysis</v>
      </c>
      <c r="I120" s="11" t="str">
        <f>VLOOKUP(G120,D3FEND_METRIX!$A$2:$E$172,2,FALSE)</f>
        <v>Network Traffic Analysis</v>
      </c>
      <c r="J120" s="11" t="str">
        <f>VLOOKUP(G120,D3FEND_METRIX!$A$2:$E$172,5,FALSE)</f>
        <v>Detect</v>
      </c>
      <c r="K120" s="11" t="b">
        <f>VLOOKUP(G120,D3FEND_METRIX!$A$2:$G$172,6,FALSE)</f>
        <v>1</v>
      </c>
      <c r="L120" s="11" t="str">
        <f>VLOOKUP(G120,D3FEND_METRIX!$A$2:$G$172,7,FALSE)</f>
        <v>Behavior</v>
      </c>
    </row>
    <row r="121" spans="1:12" x14ac:dyDescent="0.3">
      <c r="A121" s="6" t="s">
        <v>2416</v>
      </c>
      <c r="B121" s="10" t="s">
        <v>28</v>
      </c>
      <c r="C121" s="10" t="s">
        <v>20</v>
      </c>
      <c r="D121" s="10" t="s">
        <v>29</v>
      </c>
      <c r="E121" s="7" t="b">
        <v>1</v>
      </c>
      <c r="F121" s="7" t="s">
        <v>115</v>
      </c>
      <c r="G121" s="11" t="s">
        <v>1276</v>
      </c>
      <c r="H121" s="11" t="str">
        <f>VLOOKUP(G121,D3FEND_METRIX!$A$2:$E$172,3,FALSE)</f>
        <v>Remote Terminal Session Detection</v>
      </c>
      <c r="I121" s="11" t="str">
        <f>VLOOKUP(G121,D3FEND_METRIX!$A$2:$E$172,2,FALSE)</f>
        <v>Network Traffic Analysis</v>
      </c>
      <c r="J121" s="11" t="str">
        <f>VLOOKUP(G121,D3FEND_METRIX!$A$2:$E$172,5,FALSE)</f>
        <v>Detect</v>
      </c>
      <c r="K121" s="11" t="b">
        <f>VLOOKUP(G121,D3FEND_METRIX!$A$2:$G$172,6,FALSE)</f>
        <v>1</v>
      </c>
      <c r="L121" s="11" t="str">
        <f>VLOOKUP(G121,D3FEND_METRIX!$A$2:$G$172,7,FALSE)</f>
        <v>Behavior</v>
      </c>
    </row>
    <row r="122" spans="1:12" x14ac:dyDescent="0.3">
      <c r="A122" s="6" t="s">
        <v>2417</v>
      </c>
      <c r="B122" s="10" t="s">
        <v>28</v>
      </c>
      <c r="C122" s="10" t="s">
        <v>20</v>
      </c>
      <c r="D122" s="10" t="s">
        <v>29</v>
      </c>
      <c r="E122" s="7" t="b">
        <v>1</v>
      </c>
      <c r="F122" s="7" t="s">
        <v>115</v>
      </c>
      <c r="G122" s="11" t="s">
        <v>1270</v>
      </c>
      <c r="H122" s="11" t="str">
        <f>VLOOKUP(G122,D3FEND_METRIX!$A$2:$E$172,3,FALSE)</f>
        <v>Inbound Session Volume Analysis</v>
      </c>
      <c r="I122" s="11" t="str">
        <f>VLOOKUP(G122,D3FEND_METRIX!$A$2:$E$172,2,FALSE)</f>
        <v>Network Traffic Analysis</v>
      </c>
      <c r="J122" s="11" t="str">
        <f>VLOOKUP(G122,D3FEND_METRIX!$A$2:$E$172,5,FALSE)</f>
        <v>Detect</v>
      </c>
      <c r="K122" s="11" t="b">
        <f>VLOOKUP(G122,D3FEND_METRIX!$A$2:$G$172,6,FALSE)</f>
        <v>1</v>
      </c>
      <c r="L122" s="11" t="str">
        <f>VLOOKUP(G122,D3FEND_METRIX!$A$2:$G$172,7,FALSE)</f>
        <v>Behavior</v>
      </c>
    </row>
    <row r="123" spans="1:12" x14ac:dyDescent="0.3">
      <c r="A123" s="6" t="s">
        <v>2418</v>
      </c>
      <c r="B123" s="10" t="s">
        <v>28</v>
      </c>
      <c r="C123" s="10" t="s">
        <v>20</v>
      </c>
      <c r="D123" s="10" t="s">
        <v>29</v>
      </c>
      <c r="E123" s="7" t="b">
        <v>1</v>
      </c>
      <c r="F123" s="7" t="s">
        <v>115</v>
      </c>
      <c r="G123" s="11" t="s">
        <v>1272</v>
      </c>
      <c r="H123" s="11" t="str">
        <f>VLOOKUP(G123,D3FEND_METRIX!$A$2:$E$172,3,FALSE)</f>
        <v>Network Traffic Community Deviation</v>
      </c>
      <c r="I123" s="11" t="str">
        <f>VLOOKUP(G123,D3FEND_METRIX!$A$2:$E$172,2,FALSE)</f>
        <v>Network Traffic Analysis</v>
      </c>
      <c r="J123" s="11" t="str">
        <f>VLOOKUP(G123,D3FEND_METRIX!$A$2:$E$172,5,FALSE)</f>
        <v>Detect</v>
      </c>
      <c r="K123" s="11" t="b">
        <f>VLOOKUP(G123,D3FEND_METRIX!$A$2:$G$172,6,FALSE)</f>
        <v>1</v>
      </c>
      <c r="L123" s="11" t="str">
        <f>VLOOKUP(G123,D3FEND_METRIX!$A$2:$G$172,7,FALSE)</f>
        <v>Behavior</v>
      </c>
    </row>
    <row r="124" spans="1:12" x14ac:dyDescent="0.3">
      <c r="A124" s="6" t="s">
        <v>2419</v>
      </c>
      <c r="B124" s="12" t="s">
        <v>30</v>
      </c>
      <c r="C124" s="12" t="s">
        <v>20</v>
      </c>
      <c r="D124" s="12" t="s">
        <v>31</v>
      </c>
      <c r="E124" s="7" t="b">
        <v>0</v>
      </c>
      <c r="F124" s="7" t="s">
        <v>116</v>
      </c>
      <c r="G124" s="12" t="s">
        <v>2390</v>
      </c>
      <c r="H124" s="12" t="str">
        <f>VLOOKUP(G124,D3FEND_METRIX!$A$2:$E$172,3,FALSE)</f>
        <v>-</v>
      </c>
      <c r="I124" s="12" t="str">
        <f>VLOOKUP(G124,D3FEND_METRIX!$A$2:$E$172,2,FALSE)</f>
        <v>Platform Monitoring</v>
      </c>
      <c r="J124" s="12" t="str">
        <f>VLOOKUP(G124,D3FEND_METRIX!$A$2:$E$172,5,FALSE)</f>
        <v>Detect</v>
      </c>
      <c r="K124" s="12" t="b">
        <f>VLOOKUP(G124,D3FEND_METRIX!$A$2:$G$172,6,FALSE)</f>
        <v>0</v>
      </c>
      <c r="L124" s="12" t="str">
        <f>VLOOKUP(G124,D3FEND_METRIX!$A$2:$G$172,7,FALSE)</f>
        <v>Except</v>
      </c>
    </row>
    <row r="125" spans="1:12" x14ac:dyDescent="0.3">
      <c r="A125" s="6" t="s">
        <v>2420</v>
      </c>
      <c r="B125" s="12" t="s">
        <v>30</v>
      </c>
      <c r="C125" s="12" t="s">
        <v>20</v>
      </c>
      <c r="D125" s="12" t="s">
        <v>31</v>
      </c>
      <c r="E125" s="7" t="b">
        <v>0</v>
      </c>
      <c r="F125" s="7" t="s">
        <v>116</v>
      </c>
      <c r="G125" s="12" t="s">
        <v>1288</v>
      </c>
      <c r="H125" s="12" t="str">
        <f>VLOOKUP(G125,D3FEND_METRIX!$A$2:$E$172,3,FALSE)</f>
        <v>Operating System Monitoring</v>
      </c>
      <c r="I125" s="12" t="str">
        <f>VLOOKUP(G125,D3FEND_METRIX!$A$2:$E$172,2,FALSE)</f>
        <v>Platform Monitoring</v>
      </c>
      <c r="J125" s="12" t="str">
        <f>VLOOKUP(G125,D3FEND_METRIX!$A$2:$E$172,5,FALSE)</f>
        <v>Detect</v>
      </c>
      <c r="K125" s="12" t="b">
        <f>VLOOKUP(G125,D3FEND_METRIX!$A$2:$G$172,6,FALSE)</f>
        <v>0</v>
      </c>
      <c r="L125" s="12" t="str">
        <f>VLOOKUP(G125,D3FEND_METRIX!$A$2:$G$172,7,FALSE)</f>
        <v>Except</v>
      </c>
    </row>
    <row r="126" spans="1:12" x14ac:dyDescent="0.3">
      <c r="A126" s="6" t="s">
        <v>2421</v>
      </c>
      <c r="B126" s="12" t="s">
        <v>30</v>
      </c>
      <c r="C126" s="12" t="s">
        <v>20</v>
      </c>
      <c r="D126" s="12" t="s">
        <v>31</v>
      </c>
      <c r="E126" s="7" t="b">
        <v>0</v>
      </c>
      <c r="F126" s="7" t="s">
        <v>116</v>
      </c>
      <c r="G126" s="12" t="s">
        <v>1289</v>
      </c>
      <c r="H126" s="12" t="str">
        <f>VLOOKUP(G126,D3FEND_METRIX!$A$2:$E$172,3,FALSE)</f>
        <v>Operating System Monitoring</v>
      </c>
      <c r="I126" s="12" t="str">
        <f>VLOOKUP(G126,D3FEND_METRIX!$A$2:$E$172,2,FALSE)</f>
        <v>Platform Monitoring</v>
      </c>
      <c r="J126" s="12" t="str">
        <f>VLOOKUP(G126,D3FEND_METRIX!$A$2:$E$172,5,FALSE)</f>
        <v>Detect</v>
      </c>
      <c r="K126" s="12" t="b">
        <f>VLOOKUP(G126,D3FEND_METRIX!$A$2:$G$172,6,FALSE)</f>
        <v>0</v>
      </c>
      <c r="L126" s="12" t="str">
        <f>VLOOKUP(G126,D3FEND_METRIX!$A$2:$G$172,7,FALSE)</f>
        <v>Except</v>
      </c>
    </row>
    <row r="127" spans="1:12" x14ac:dyDescent="0.3">
      <c r="A127" s="6" t="s">
        <v>2422</v>
      </c>
      <c r="B127" s="12" t="s">
        <v>30</v>
      </c>
      <c r="C127" s="12" t="s">
        <v>20</v>
      </c>
      <c r="D127" s="12" t="s">
        <v>31</v>
      </c>
      <c r="E127" s="7" t="b">
        <v>0</v>
      </c>
      <c r="F127" s="7" t="s">
        <v>116</v>
      </c>
      <c r="G127" s="12" t="s">
        <v>1290</v>
      </c>
      <c r="H127" s="12" t="str">
        <f>VLOOKUP(G127,D3FEND_METRIX!$A$2:$E$172,3,FALSE)</f>
        <v>Operating System Monitoring</v>
      </c>
      <c r="I127" s="12" t="str">
        <f>VLOOKUP(G127,D3FEND_METRIX!$A$2:$E$172,2,FALSE)</f>
        <v>Platform Monitoring</v>
      </c>
      <c r="J127" s="12" t="str">
        <f>VLOOKUP(G127,D3FEND_METRIX!$A$2:$E$172,5,FALSE)</f>
        <v>Detect</v>
      </c>
      <c r="K127" s="12" t="b">
        <f>VLOOKUP(G127,D3FEND_METRIX!$A$2:$G$172,6,FALSE)</f>
        <v>0</v>
      </c>
      <c r="L127" s="12" t="str">
        <f>VLOOKUP(G127,D3FEND_METRIX!$A$2:$G$172,7,FALSE)</f>
        <v>Except</v>
      </c>
    </row>
    <row r="128" spans="1:12" x14ac:dyDescent="0.3">
      <c r="A128" s="6" t="s">
        <v>2423</v>
      </c>
      <c r="B128" s="12" t="s">
        <v>30</v>
      </c>
      <c r="C128" s="12" t="s">
        <v>20</v>
      </c>
      <c r="D128" s="12" t="s">
        <v>31</v>
      </c>
      <c r="E128" s="7" t="b">
        <v>0</v>
      </c>
      <c r="F128" s="7" t="s">
        <v>116</v>
      </c>
      <c r="G128" s="12" t="s">
        <v>1283</v>
      </c>
      <c r="H128" s="12" t="str">
        <f>VLOOKUP(G128,D3FEND_METRIX!$A$2:$E$172,3,FALSE)</f>
        <v>Firmware Verification</v>
      </c>
      <c r="I128" s="12" t="str">
        <f>VLOOKUP(G128,D3FEND_METRIX!$A$2:$E$172,2,FALSE)</f>
        <v>Platform Monitoring</v>
      </c>
      <c r="J128" s="12" t="str">
        <f>VLOOKUP(G128,D3FEND_METRIX!$A$2:$E$172,5,FALSE)</f>
        <v>Detect</v>
      </c>
      <c r="K128" s="12" t="b">
        <f>VLOOKUP(G128,D3FEND_METRIX!$A$2:$G$172,6,FALSE)</f>
        <v>0</v>
      </c>
      <c r="L128" s="12" t="str">
        <f>VLOOKUP(G128,D3FEND_METRIX!$A$2:$G$172,7,FALSE)</f>
        <v>Except</v>
      </c>
    </row>
    <row r="129" spans="1:12" x14ac:dyDescent="0.3">
      <c r="A129" s="6" t="s">
        <v>2424</v>
      </c>
      <c r="B129" s="12" t="s">
        <v>30</v>
      </c>
      <c r="C129" s="12" t="s">
        <v>20</v>
      </c>
      <c r="D129" s="12" t="s">
        <v>31</v>
      </c>
      <c r="E129" s="7" t="b">
        <v>0</v>
      </c>
      <c r="F129" s="7" t="s">
        <v>116</v>
      </c>
      <c r="G129" s="12" t="s">
        <v>1292</v>
      </c>
      <c r="H129" s="12" t="str">
        <f>VLOOKUP(G129,D3FEND_METRIX!$A$2:$E$172,3,FALSE)</f>
        <v>Operating System Monitoring</v>
      </c>
      <c r="I129" s="12" t="str">
        <f>VLOOKUP(G129,D3FEND_METRIX!$A$2:$E$172,2,FALSE)</f>
        <v>Platform Monitoring</v>
      </c>
      <c r="J129" s="12" t="str">
        <f>VLOOKUP(G129,D3FEND_METRIX!$A$2:$E$172,5,FALSE)</f>
        <v>Detect</v>
      </c>
      <c r="K129" s="12" t="b">
        <f>VLOOKUP(G129,D3FEND_METRIX!$A$2:$G$172,6,FALSE)</f>
        <v>0</v>
      </c>
      <c r="L129" s="12" t="str">
        <f>VLOOKUP(G129,D3FEND_METRIX!$A$2:$G$172,7,FALSE)</f>
        <v>Except</v>
      </c>
    </row>
    <row r="130" spans="1:12" x14ac:dyDescent="0.3">
      <c r="A130" s="6" t="s">
        <v>2425</v>
      </c>
      <c r="B130" s="12" t="s">
        <v>30</v>
      </c>
      <c r="C130" s="12" t="s">
        <v>20</v>
      </c>
      <c r="D130" s="12" t="s">
        <v>31</v>
      </c>
      <c r="E130" s="7" t="b">
        <v>0</v>
      </c>
      <c r="F130" s="7" t="s">
        <v>116</v>
      </c>
      <c r="G130" s="12" t="s">
        <v>1293</v>
      </c>
      <c r="H130" s="12" t="str">
        <f>VLOOKUP(G130,D3FEND_METRIX!$A$2:$E$172,3,FALSE)</f>
        <v>Operating System Monitoring</v>
      </c>
      <c r="I130" s="12" t="str">
        <f>VLOOKUP(G130,D3FEND_METRIX!$A$2:$E$172,2,FALSE)</f>
        <v>Platform Monitoring</v>
      </c>
      <c r="J130" s="12" t="str">
        <f>VLOOKUP(G130,D3FEND_METRIX!$A$2:$E$172,5,FALSE)</f>
        <v>Detect</v>
      </c>
      <c r="K130" s="12" t="b">
        <f>VLOOKUP(G130,D3FEND_METRIX!$A$2:$G$172,6,FALSE)</f>
        <v>0</v>
      </c>
      <c r="L130" s="12" t="str">
        <f>VLOOKUP(G130,D3FEND_METRIX!$A$2:$G$172,7,FALSE)</f>
        <v>Except</v>
      </c>
    </row>
    <row r="131" spans="1:12" x14ac:dyDescent="0.3">
      <c r="A131" s="6" t="s">
        <v>2426</v>
      </c>
      <c r="B131" s="12" t="s">
        <v>30</v>
      </c>
      <c r="C131" s="12" t="s">
        <v>20</v>
      </c>
      <c r="D131" s="12" t="s">
        <v>31</v>
      </c>
      <c r="E131" s="7" t="b">
        <v>0</v>
      </c>
      <c r="F131" s="7" t="s">
        <v>116</v>
      </c>
      <c r="G131" s="12" t="s">
        <v>2391</v>
      </c>
      <c r="H131" s="12" t="str">
        <f>VLOOKUP(G131,D3FEND_METRIX!$A$2:$E$172,3,FALSE)</f>
        <v>Firmware Behavior Analysis</v>
      </c>
      <c r="I131" s="12" t="str">
        <f>VLOOKUP(G131,D3FEND_METRIX!$A$2:$E$172,2,FALSE)</f>
        <v>Platform Monitoring</v>
      </c>
      <c r="J131" s="12" t="str">
        <f>VLOOKUP(G131,D3FEND_METRIX!$A$2:$E$172,5,FALSE)</f>
        <v>Detect</v>
      </c>
      <c r="K131" s="12" t="b">
        <f>VLOOKUP(G131,D3FEND_METRIX!$A$2:$G$172,6,FALSE)</f>
        <v>0</v>
      </c>
      <c r="L131" s="12" t="str">
        <f>VLOOKUP(G131,D3FEND_METRIX!$A$2:$G$172,7,FALSE)</f>
        <v>Except</v>
      </c>
    </row>
    <row r="132" spans="1:12" x14ac:dyDescent="0.3">
      <c r="A132" s="6" t="s">
        <v>2427</v>
      </c>
      <c r="B132" s="12" t="s">
        <v>30</v>
      </c>
      <c r="C132" s="12" t="s">
        <v>20</v>
      </c>
      <c r="D132" s="12" t="s">
        <v>31</v>
      </c>
      <c r="E132" s="7" t="b">
        <v>0</v>
      </c>
      <c r="F132" s="7" t="s">
        <v>116</v>
      </c>
      <c r="G132" s="12" t="s">
        <v>1280</v>
      </c>
      <c r="H132" s="12" t="str">
        <f>VLOOKUP(G132,D3FEND_METRIX!$A$2:$E$172,3,FALSE)</f>
        <v>Firmware Embedded Monitoring Code</v>
      </c>
      <c r="I132" s="12" t="str">
        <f>VLOOKUP(G132,D3FEND_METRIX!$A$2:$E$172,2,FALSE)</f>
        <v>Platform Monitoring</v>
      </c>
      <c r="J132" s="12" t="str">
        <f>VLOOKUP(G132,D3FEND_METRIX!$A$2:$E$172,5,FALSE)</f>
        <v>Detect</v>
      </c>
      <c r="K132" s="12" t="b">
        <f>VLOOKUP(G132,D3FEND_METRIX!$A$2:$G$172,6,FALSE)</f>
        <v>0</v>
      </c>
      <c r="L132" s="12" t="str">
        <f>VLOOKUP(G132,D3FEND_METRIX!$A$2:$G$172,7,FALSE)</f>
        <v>Except</v>
      </c>
    </row>
    <row r="133" spans="1:12" x14ac:dyDescent="0.3">
      <c r="A133" s="6" t="s">
        <v>2428</v>
      </c>
      <c r="B133" s="12" t="s">
        <v>30</v>
      </c>
      <c r="C133" s="12" t="s">
        <v>20</v>
      </c>
      <c r="D133" s="12" t="s">
        <v>31</v>
      </c>
      <c r="E133" s="7" t="b">
        <v>0</v>
      </c>
      <c r="F133" s="7" t="s">
        <v>116</v>
      </c>
      <c r="G133" s="12" t="s">
        <v>1281</v>
      </c>
      <c r="H133" s="12" t="str">
        <f>VLOOKUP(G133,D3FEND_METRIX!$A$2:$E$172,3,FALSE)</f>
        <v>Firmware Verification</v>
      </c>
      <c r="I133" s="12" t="str">
        <f>VLOOKUP(G133,D3FEND_METRIX!$A$2:$E$172,2,FALSE)</f>
        <v>Platform Monitoring</v>
      </c>
      <c r="J133" s="12" t="str">
        <f>VLOOKUP(G133,D3FEND_METRIX!$A$2:$E$172,5,FALSE)</f>
        <v>Detect</v>
      </c>
      <c r="K133" s="12" t="b">
        <f>VLOOKUP(G133,D3FEND_METRIX!$A$2:$G$172,6,FALSE)</f>
        <v>0</v>
      </c>
      <c r="L133" s="12" t="str">
        <f>VLOOKUP(G133,D3FEND_METRIX!$A$2:$G$172,7,FALSE)</f>
        <v>Except</v>
      </c>
    </row>
    <row r="134" spans="1:12" x14ac:dyDescent="0.3">
      <c r="A134" s="6" t="s">
        <v>2429</v>
      </c>
      <c r="B134" s="12" t="s">
        <v>30</v>
      </c>
      <c r="C134" s="12" t="s">
        <v>20</v>
      </c>
      <c r="D134" s="12" t="s">
        <v>31</v>
      </c>
      <c r="E134" s="7" t="b">
        <v>0</v>
      </c>
      <c r="F134" s="7" t="s">
        <v>116</v>
      </c>
      <c r="G134" s="12" t="s">
        <v>1282</v>
      </c>
      <c r="H134" s="12" t="str">
        <f>VLOOKUP(G134,D3FEND_METRIX!$A$2:$E$172,3,FALSE)</f>
        <v>Firmware Verification</v>
      </c>
      <c r="I134" s="12" t="str">
        <f>VLOOKUP(G134,D3FEND_METRIX!$A$2:$E$172,2,FALSE)</f>
        <v>Platform Monitoring</v>
      </c>
      <c r="J134" s="12" t="str">
        <f>VLOOKUP(G134,D3FEND_METRIX!$A$2:$E$172,5,FALSE)</f>
        <v>Detect</v>
      </c>
      <c r="K134" s="12" t="b">
        <f>VLOOKUP(G134,D3FEND_METRIX!$A$2:$G$172,6,FALSE)</f>
        <v>0</v>
      </c>
      <c r="L134" s="12" t="str">
        <f>VLOOKUP(G134,D3FEND_METRIX!$A$2:$G$172,7,FALSE)</f>
        <v>Except</v>
      </c>
    </row>
    <row r="135" spans="1:12" x14ac:dyDescent="0.3">
      <c r="A135" s="6" t="s">
        <v>2430</v>
      </c>
      <c r="B135" s="12" t="s">
        <v>30</v>
      </c>
      <c r="C135" s="12" t="s">
        <v>20</v>
      </c>
      <c r="D135" s="12" t="s">
        <v>31</v>
      </c>
      <c r="E135" s="7" t="b">
        <v>0</v>
      </c>
      <c r="F135" s="7" t="s">
        <v>116</v>
      </c>
      <c r="G135" s="12" t="s">
        <v>1284</v>
      </c>
      <c r="H135" s="12" t="str">
        <f>VLOOKUP(G135,D3FEND_METRIX!$A$2:$E$172,3,FALSE)</f>
        <v>Operating System Monitoring</v>
      </c>
      <c r="I135" s="12" t="str">
        <f>VLOOKUP(G135,D3FEND_METRIX!$A$2:$E$172,2,FALSE)</f>
        <v>Platform Monitoring</v>
      </c>
      <c r="J135" s="12" t="str">
        <f>VLOOKUP(G135,D3FEND_METRIX!$A$2:$E$172,5,FALSE)</f>
        <v>Detect</v>
      </c>
      <c r="K135" s="12" t="b">
        <f>VLOOKUP(G135,D3FEND_METRIX!$A$2:$G$172,6,FALSE)</f>
        <v>0</v>
      </c>
      <c r="L135" s="12" t="str">
        <f>VLOOKUP(G135,D3FEND_METRIX!$A$2:$G$172,7,FALSE)</f>
        <v>Except</v>
      </c>
    </row>
    <row r="136" spans="1:12" x14ac:dyDescent="0.3">
      <c r="A136" s="6" t="s">
        <v>2431</v>
      </c>
      <c r="B136" s="12" t="s">
        <v>30</v>
      </c>
      <c r="C136" s="12" t="s">
        <v>20</v>
      </c>
      <c r="D136" s="12" t="s">
        <v>31</v>
      </c>
      <c r="E136" s="7" t="b">
        <v>0</v>
      </c>
      <c r="F136" s="7" t="s">
        <v>116</v>
      </c>
      <c r="G136" s="12" t="s">
        <v>1285</v>
      </c>
      <c r="H136" s="12" t="str">
        <f>VLOOKUP(G136,D3FEND_METRIX!$A$2:$E$172,3,FALSE)</f>
        <v>Operating System Monitoring</v>
      </c>
      <c r="I136" s="12" t="str">
        <f>VLOOKUP(G136,D3FEND_METRIX!$A$2:$E$172,2,FALSE)</f>
        <v>Platform Monitoring</v>
      </c>
      <c r="J136" s="12" t="str">
        <f>VLOOKUP(G136,D3FEND_METRIX!$A$2:$E$172,5,FALSE)</f>
        <v>Detect</v>
      </c>
      <c r="K136" s="12" t="b">
        <f>VLOOKUP(G136,D3FEND_METRIX!$A$2:$G$172,6,FALSE)</f>
        <v>0</v>
      </c>
      <c r="L136" s="12" t="str">
        <f>VLOOKUP(G136,D3FEND_METRIX!$A$2:$G$172,7,FALSE)</f>
        <v>Except</v>
      </c>
    </row>
    <row r="137" spans="1:12" x14ac:dyDescent="0.3">
      <c r="A137" s="6" t="s">
        <v>2432</v>
      </c>
      <c r="B137" s="12" t="s">
        <v>30</v>
      </c>
      <c r="C137" s="12" t="s">
        <v>20</v>
      </c>
      <c r="D137" s="12" t="s">
        <v>31</v>
      </c>
      <c r="E137" s="7" t="b">
        <v>0</v>
      </c>
      <c r="F137" s="7" t="s">
        <v>116</v>
      </c>
      <c r="G137" s="12" t="s">
        <v>1286</v>
      </c>
      <c r="H137" s="12" t="str">
        <f>VLOOKUP(G137,D3FEND_METRIX!$A$2:$E$172,3,FALSE)</f>
        <v>Operating System Monitoring</v>
      </c>
      <c r="I137" s="12" t="str">
        <f>VLOOKUP(G137,D3FEND_METRIX!$A$2:$E$172,2,FALSE)</f>
        <v>Platform Monitoring</v>
      </c>
      <c r="J137" s="12" t="str">
        <f>VLOOKUP(G137,D3FEND_METRIX!$A$2:$E$172,5,FALSE)</f>
        <v>Detect</v>
      </c>
      <c r="K137" s="12" t="b">
        <f>VLOOKUP(G137,D3FEND_METRIX!$A$2:$G$172,6,FALSE)</f>
        <v>0</v>
      </c>
      <c r="L137" s="12" t="str">
        <f>VLOOKUP(G137,D3FEND_METRIX!$A$2:$G$172,7,FALSE)</f>
        <v>Except</v>
      </c>
    </row>
    <row r="138" spans="1:12" x14ac:dyDescent="0.3">
      <c r="A138" s="6" t="s">
        <v>2433</v>
      </c>
      <c r="B138" s="12" t="s">
        <v>30</v>
      </c>
      <c r="C138" s="12" t="s">
        <v>20</v>
      </c>
      <c r="D138" s="12" t="s">
        <v>31</v>
      </c>
      <c r="E138" s="7" t="b">
        <v>0</v>
      </c>
      <c r="F138" s="7" t="s">
        <v>116</v>
      </c>
      <c r="G138" s="12" t="s">
        <v>1287</v>
      </c>
      <c r="H138" s="12" t="str">
        <f>VLOOKUP(G138,D3FEND_METRIX!$A$2:$E$172,3,FALSE)</f>
        <v>Operating System Monitoring</v>
      </c>
      <c r="I138" s="12" t="str">
        <f>VLOOKUP(G138,D3FEND_METRIX!$A$2:$E$172,2,FALSE)</f>
        <v>Platform Monitoring</v>
      </c>
      <c r="J138" s="12" t="str">
        <f>VLOOKUP(G138,D3FEND_METRIX!$A$2:$E$172,5,FALSE)</f>
        <v>Detect</v>
      </c>
      <c r="K138" s="12" t="b">
        <f>VLOOKUP(G138,D3FEND_METRIX!$A$2:$G$172,6,FALSE)</f>
        <v>0</v>
      </c>
      <c r="L138" s="12" t="str">
        <f>VLOOKUP(G138,D3FEND_METRIX!$A$2:$G$172,7,FALSE)</f>
        <v>Except</v>
      </c>
    </row>
    <row r="139" spans="1:12" x14ac:dyDescent="0.3">
      <c r="A139" s="6" t="s">
        <v>2434</v>
      </c>
      <c r="B139" s="12" t="s">
        <v>30</v>
      </c>
      <c r="C139" s="12" t="s">
        <v>20</v>
      </c>
      <c r="D139" s="12" t="s">
        <v>31</v>
      </c>
      <c r="E139" s="7" t="b">
        <v>0</v>
      </c>
      <c r="F139" s="7" t="s">
        <v>116</v>
      </c>
      <c r="G139" s="12" t="s">
        <v>1291</v>
      </c>
      <c r="H139" s="12" t="str">
        <f>VLOOKUP(G139,D3FEND_METRIX!$A$2:$E$172,3,FALSE)</f>
        <v>Operating System Monitoring</v>
      </c>
      <c r="I139" s="12" t="str">
        <f>VLOOKUP(G139,D3FEND_METRIX!$A$2:$E$172,2,FALSE)</f>
        <v>Platform Monitoring</v>
      </c>
      <c r="J139" s="12" t="str">
        <f>VLOOKUP(G139,D3FEND_METRIX!$A$2:$E$172,5,FALSE)</f>
        <v>Detect</v>
      </c>
      <c r="K139" s="12" t="b">
        <f>VLOOKUP(G139,D3FEND_METRIX!$A$2:$G$172,6,FALSE)</f>
        <v>0</v>
      </c>
      <c r="L139" s="12" t="str">
        <f>VLOOKUP(G139,D3FEND_METRIX!$A$2:$G$172,7,FALSE)</f>
        <v>Except</v>
      </c>
    </row>
    <row r="140" spans="1:12" x14ac:dyDescent="0.3">
      <c r="A140" s="6" t="s">
        <v>2435</v>
      </c>
      <c r="B140" s="12" t="s">
        <v>30</v>
      </c>
      <c r="C140" s="12" t="s">
        <v>20</v>
      </c>
      <c r="D140" s="12" t="s">
        <v>31</v>
      </c>
      <c r="E140" s="7" t="b">
        <v>0</v>
      </c>
      <c r="F140" s="7" t="s">
        <v>116</v>
      </c>
      <c r="G140" s="13" t="s">
        <v>1166</v>
      </c>
      <c r="H140" s="13" t="str">
        <f>VLOOKUP(G140,D3FEND_METRIX!$A$2:$E$172,3,FALSE)</f>
        <v>Local Account Monitoring</v>
      </c>
      <c r="I140" s="13" t="str">
        <f>VLOOKUP(G140,D3FEND_METRIX!$A$2:$E$172,2,FALSE)</f>
        <v>User Behavior Analysis</v>
      </c>
      <c r="J140" s="13" t="str">
        <f>VLOOKUP(G140,D3FEND_METRIX!$A$2:$E$172,5,FALSE)</f>
        <v>Detect</v>
      </c>
      <c r="K140" s="13" t="b">
        <f>VLOOKUP(G140,D3FEND_METRIX!$A$2:$G$172,6,FALSE)</f>
        <v>0</v>
      </c>
      <c r="L140" s="13" t="str">
        <f>VLOOKUP(G140,D3FEND_METRIX!$A$2:$G$172,7,FALSE)</f>
        <v>NULL</v>
      </c>
    </row>
    <row r="141" spans="1:12" x14ac:dyDescent="0.3">
      <c r="A141" s="6" t="s">
        <v>2436</v>
      </c>
      <c r="B141" s="12" t="s">
        <v>30</v>
      </c>
      <c r="C141" s="12" t="s">
        <v>20</v>
      </c>
      <c r="D141" s="12" t="s">
        <v>31</v>
      </c>
      <c r="E141" s="7" t="b">
        <v>0</v>
      </c>
      <c r="F141" s="7" t="s">
        <v>116</v>
      </c>
      <c r="G141" s="13" t="s">
        <v>1340</v>
      </c>
      <c r="H141" s="13" t="str">
        <f>VLOOKUP(G141,D3FEND_METRIX!$A$2:$E$172,3,FALSE)</f>
        <v>-</v>
      </c>
      <c r="I141" s="13" t="str">
        <f>VLOOKUP(G141,D3FEND_METRIX!$A$2:$E$172,2,FALSE)</f>
        <v>Decoy Object</v>
      </c>
      <c r="J141" s="13" t="str">
        <f>VLOOKUP(G141,D3FEND_METRIX!$A$2:$E$172,5,FALSE)</f>
        <v>Deceive</v>
      </c>
      <c r="K141" s="13" t="b">
        <f>VLOOKUP(G141,D3FEND_METRIX!$A$2:$G$172,6,FALSE)</f>
        <v>0</v>
      </c>
      <c r="L141" s="13" t="str">
        <f>VLOOKUP(G141,D3FEND_METRIX!$A$2:$G$172,7,FALSE)</f>
        <v>NULL</v>
      </c>
    </row>
    <row r="142" spans="1:12" x14ac:dyDescent="0.3">
      <c r="A142" s="6" t="s">
        <v>2437</v>
      </c>
      <c r="B142" s="12" t="s">
        <v>30</v>
      </c>
      <c r="C142" s="12" t="s">
        <v>20</v>
      </c>
      <c r="D142" s="12" t="s">
        <v>31</v>
      </c>
      <c r="E142" s="7" t="b">
        <v>0</v>
      </c>
      <c r="F142" s="7" t="s">
        <v>116</v>
      </c>
      <c r="G142" s="12" t="s">
        <v>1186</v>
      </c>
      <c r="H142" s="12" t="str">
        <f>VLOOKUP(G142,D3FEND_METRIX!$A$2:$E$172,3,FALSE)</f>
        <v>Decoy File</v>
      </c>
      <c r="I142" s="12" t="str">
        <f>VLOOKUP(G142,D3FEND_METRIX!$A$2:$E$172,2,FALSE)</f>
        <v>Decoy Object</v>
      </c>
      <c r="J142" s="12" t="str">
        <f>VLOOKUP(G142,D3FEND_METRIX!$A$2:$E$172,5,FALSE)</f>
        <v>Deceive</v>
      </c>
      <c r="K142" s="12" t="b">
        <f>VLOOKUP(G142,D3FEND_METRIX!$A$2:$G$172,6,FALSE)</f>
        <v>0</v>
      </c>
      <c r="L142" s="12" t="str">
        <f>VLOOKUP(G142,D3FEND_METRIX!$A$2:$G$172,7,FALSE)</f>
        <v>Except</v>
      </c>
    </row>
    <row r="143" spans="1:12" x14ac:dyDescent="0.3">
      <c r="A143" s="6" t="s">
        <v>2438</v>
      </c>
      <c r="B143" s="12" t="s">
        <v>30</v>
      </c>
      <c r="C143" s="12" t="s">
        <v>20</v>
      </c>
      <c r="D143" s="12" t="s">
        <v>31</v>
      </c>
      <c r="E143" s="7" t="b">
        <v>0</v>
      </c>
      <c r="F143" s="7" t="s">
        <v>116</v>
      </c>
      <c r="G143" s="12" t="s">
        <v>1341</v>
      </c>
      <c r="H143" s="12" t="str">
        <f>VLOOKUP(G143,D3FEND_METRIX!$A$2:$E$172,3,FALSE)</f>
        <v>Decoy Network Resource</v>
      </c>
      <c r="I143" s="12" t="str">
        <f>VLOOKUP(G143,D3FEND_METRIX!$A$2:$E$172,2,FALSE)</f>
        <v>Decoy Object</v>
      </c>
      <c r="J143" s="12" t="str">
        <f>VLOOKUP(G143,D3FEND_METRIX!$A$2:$E$172,5,FALSE)</f>
        <v>Deceive</v>
      </c>
      <c r="K143" s="12" t="b">
        <f>VLOOKUP(G143,D3FEND_METRIX!$A$2:$G$172,6,FALSE)</f>
        <v>0</v>
      </c>
      <c r="L143" s="12" t="str">
        <f>VLOOKUP(G143,D3FEND_METRIX!$A$2:$G$172,7,FALSE)</f>
        <v>Except</v>
      </c>
    </row>
    <row r="144" spans="1:12" x14ac:dyDescent="0.3">
      <c r="A144" s="6" t="s">
        <v>2439</v>
      </c>
      <c r="B144" s="12" t="s">
        <v>30</v>
      </c>
      <c r="C144" s="12" t="s">
        <v>20</v>
      </c>
      <c r="D144" s="12" t="s">
        <v>31</v>
      </c>
      <c r="E144" s="7" t="b">
        <v>0</v>
      </c>
      <c r="F144" s="7" t="s">
        <v>116</v>
      </c>
      <c r="G144" s="12" t="s">
        <v>1342</v>
      </c>
      <c r="H144" s="12" t="str">
        <f>VLOOKUP(G144,D3FEND_METRIX!$A$2:$E$172,3,FALSE)</f>
        <v>Decoy Persona</v>
      </c>
      <c r="I144" s="12" t="str">
        <f>VLOOKUP(G144,D3FEND_METRIX!$A$2:$E$172,2,FALSE)</f>
        <v>Decoy Object</v>
      </c>
      <c r="J144" s="12" t="str">
        <f>VLOOKUP(G144,D3FEND_METRIX!$A$2:$E$172,5,FALSE)</f>
        <v>Deceive</v>
      </c>
      <c r="K144" s="12" t="b">
        <f>VLOOKUP(G144,D3FEND_METRIX!$A$2:$G$172,6,FALSE)</f>
        <v>0</v>
      </c>
      <c r="L144" s="12" t="str">
        <f>VLOOKUP(G144,D3FEND_METRIX!$A$2:$G$172,7,FALSE)</f>
        <v>Except</v>
      </c>
    </row>
    <row r="145" spans="1:12" x14ac:dyDescent="0.3">
      <c r="A145" s="6" t="s">
        <v>2440</v>
      </c>
      <c r="B145" s="12" t="s">
        <v>30</v>
      </c>
      <c r="C145" s="12" t="s">
        <v>20</v>
      </c>
      <c r="D145" s="12" t="s">
        <v>31</v>
      </c>
      <c r="E145" s="7" t="b">
        <v>0</v>
      </c>
      <c r="F145" s="7" t="s">
        <v>116</v>
      </c>
      <c r="G145" s="12" t="s">
        <v>1343</v>
      </c>
      <c r="H145" s="12" t="str">
        <f>VLOOKUP(G145,D3FEND_METRIX!$A$2:$E$172,3,FALSE)</f>
        <v>Decoy Public Release</v>
      </c>
      <c r="I145" s="12" t="str">
        <f>VLOOKUP(G145,D3FEND_METRIX!$A$2:$E$172,2,FALSE)</f>
        <v>Decoy Object</v>
      </c>
      <c r="J145" s="12" t="str">
        <f>VLOOKUP(G145,D3FEND_METRIX!$A$2:$E$172,5,FALSE)</f>
        <v>Deceive</v>
      </c>
      <c r="K145" s="12" t="b">
        <f>VLOOKUP(G145,D3FEND_METRIX!$A$2:$G$172,6,FALSE)</f>
        <v>0</v>
      </c>
      <c r="L145" s="12" t="str">
        <f>VLOOKUP(G145,D3FEND_METRIX!$A$2:$G$172,7,FALSE)</f>
        <v>Except</v>
      </c>
    </row>
    <row r="146" spans="1:12" x14ac:dyDescent="0.3">
      <c r="A146" s="6" t="s">
        <v>2441</v>
      </c>
      <c r="B146" s="12" t="s">
        <v>30</v>
      </c>
      <c r="C146" s="12" t="s">
        <v>20</v>
      </c>
      <c r="D146" s="12" t="s">
        <v>31</v>
      </c>
      <c r="E146" s="7" t="b">
        <v>0</v>
      </c>
      <c r="F146" s="7" t="s">
        <v>116</v>
      </c>
      <c r="G146" s="12" t="s">
        <v>1344</v>
      </c>
      <c r="H146" s="12" t="str">
        <f>VLOOKUP(G146,D3FEND_METRIX!$A$2:$E$172,3,FALSE)</f>
        <v>Decoy Session Token</v>
      </c>
      <c r="I146" s="12" t="str">
        <f>VLOOKUP(G146,D3FEND_METRIX!$A$2:$E$172,2,FALSE)</f>
        <v>Decoy Object</v>
      </c>
      <c r="J146" s="12" t="str">
        <f>VLOOKUP(G146,D3FEND_METRIX!$A$2:$E$172,5,FALSE)</f>
        <v>Deceive</v>
      </c>
      <c r="K146" s="12" t="b">
        <f>VLOOKUP(G146,D3FEND_METRIX!$A$2:$G$172,6,FALSE)</f>
        <v>0</v>
      </c>
      <c r="L146" s="12" t="str">
        <f>VLOOKUP(G146,D3FEND_METRIX!$A$2:$G$172,7,FALSE)</f>
        <v>Except</v>
      </c>
    </row>
    <row r="147" spans="1:12" x14ac:dyDescent="0.3">
      <c r="A147" s="6" t="s">
        <v>2442</v>
      </c>
      <c r="B147" s="12" t="s">
        <v>30</v>
      </c>
      <c r="C147" s="12" t="s">
        <v>20</v>
      </c>
      <c r="D147" s="12" t="s">
        <v>31</v>
      </c>
      <c r="E147" s="7" t="b">
        <v>0</v>
      </c>
      <c r="F147" s="7" t="s">
        <v>116</v>
      </c>
      <c r="G147" s="12" t="s">
        <v>1345</v>
      </c>
      <c r="H147" s="12" t="str">
        <f>VLOOKUP(G147,D3FEND_METRIX!$A$2:$E$172,3,FALSE)</f>
        <v>Decoy User Credential</v>
      </c>
      <c r="I147" s="12" t="str">
        <f>VLOOKUP(G147,D3FEND_METRIX!$A$2:$E$172,2,FALSE)</f>
        <v>Decoy Object</v>
      </c>
      <c r="J147" s="12" t="str">
        <f>VLOOKUP(G147,D3FEND_METRIX!$A$2:$E$172,5,FALSE)</f>
        <v>Deceive</v>
      </c>
      <c r="K147" s="12" t="b">
        <f>VLOOKUP(G147,D3FEND_METRIX!$A$2:$G$172,6,FALSE)</f>
        <v>0</v>
      </c>
      <c r="L147" s="12" t="str">
        <f>VLOOKUP(G147,D3FEND_METRIX!$A$2:$G$172,7,FALSE)</f>
        <v>Except</v>
      </c>
    </row>
    <row r="148" spans="1:12" x14ac:dyDescent="0.3">
      <c r="A148" s="6" t="s">
        <v>2443</v>
      </c>
      <c r="B148" s="8" t="s">
        <v>32</v>
      </c>
      <c r="C148" s="8" t="s">
        <v>20</v>
      </c>
      <c r="D148" s="8" t="s">
        <v>33</v>
      </c>
      <c r="E148" s="7" t="b">
        <v>1</v>
      </c>
      <c r="F148" s="7" t="s">
        <v>114</v>
      </c>
      <c r="G148" s="13" t="s">
        <v>1180</v>
      </c>
      <c r="H148" s="13" t="str">
        <f>VLOOKUP(G148,D3FEND_METRIX!$A$2:$E$172,3,FALSE)</f>
        <v>Access Modeling</v>
      </c>
      <c r="I148" s="13" t="str">
        <f>VLOOKUP(G148,D3FEND_METRIX!$A$2:$E$172,2,FALSE)</f>
        <v>Operational Activity Mapping</v>
      </c>
      <c r="J148" s="13" t="str">
        <f>VLOOKUP(G148,D3FEND_METRIX!$A$2:$E$172,5,FALSE)</f>
        <v>Model</v>
      </c>
      <c r="K148" s="13" t="b">
        <f>VLOOKUP(G148,D3FEND_METRIX!$A$2:$G$172,6,FALSE)</f>
        <v>0</v>
      </c>
      <c r="L148" s="13" t="str">
        <f>VLOOKUP(G148,D3FEND_METRIX!$A$2:$G$172,7,FALSE)</f>
        <v>NULL</v>
      </c>
    </row>
    <row r="149" spans="1:12" x14ac:dyDescent="0.3">
      <c r="A149" s="6" t="s">
        <v>2444</v>
      </c>
      <c r="B149" s="8" t="s">
        <v>32</v>
      </c>
      <c r="C149" s="8" t="s">
        <v>20</v>
      </c>
      <c r="D149" s="8" t="s">
        <v>33</v>
      </c>
      <c r="E149" s="7" t="b">
        <v>1</v>
      </c>
      <c r="F149" s="7" t="s">
        <v>114</v>
      </c>
      <c r="G149" s="10" t="s">
        <v>1200</v>
      </c>
      <c r="H149" s="10" t="str">
        <f>VLOOKUP(G149,D3FEND_METRIX!$A$2:$E$172,3,FALSE)</f>
        <v>Dynamic Analysis</v>
      </c>
      <c r="I149" s="10" t="str">
        <f>VLOOKUP(G149,D3FEND_METRIX!$A$2:$E$172,2,FALSE)</f>
        <v>File Analysis</v>
      </c>
      <c r="J149" s="10" t="str">
        <f>VLOOKUP(G149,D3FEND_METRIX!$A$2:$E$172,5,FALSE)</f>
        <v>Detect</v>
      </c>
      <c r="K149" s="10" t="b">
        <f>VLOOKUP(G149,D3FEND_METRIX!$A$2:$G$172,6,FALSE)</f>
        <v>1</v>
      </c>
      <c r="L149" s="10" t="str">
        <f>VLOOKUP(G149,D3FEND_METRIX!$A$2:$G$172,7,FALSE)</f>
        <v>Asset</v>
      </c>
    </row>
    <row r="150" spans="1:12" x14ac:dyDescent="0.3">
      <c r="A150" s="6" t="s">
        <v>2445</v>
      </c>
      <c r="B150" s="8" t="s">
        <v>32</v>
      </c>
      <c r="C150" s="8" t="s">
        <v>20</v>
      </c>
      <c r="D150" s="8" t="s">
        <v>33</v>
      </c>
      <c r="E150" s="7" t="b">
        <v>1</v>
      </c>
      <c r="F150" s="7" t="s">
        <v>114</v>
      </c>
      <c r="G150" s="12" t="s">
        <v>2390</v>
      </c>
      <c r="H150" s="12" t="str">
        <f>VLOOKUP(G150,D3FEND_METRIX!$A$2:$E$172,3,FALSE)</f>
        <v>-</v>
      </c>
      <c r="I150" s="12" t="str">
        <f>VLOOKUP(G150,D3FEND_METRIX!$A$2:$E$172,2,FALSE)</f>
        <v>Platform Monitoring</v>
      </c>
      <c r="J150" s="12" t="str">
        <f>VLOOKUP(G150,D3FEND_METRIX!$A$2:$E$172,5,FALSE)</f>
        <v>Detect</v>
      </c>
      <c r="K150" s="12" t="b">
        <f>VLOOKUP(G150,D3FEND_METRIX!$A$2:$G$172,6,FALSE)</f>
        <v>0</v>
      </c>
      <c r="L150" s="12" t="str">
        <f>VLOOKUP(G150,D3FEND_METRIX!$A$2:$G$172,7,FALSE)</f>
        <v>Except</v>
      </c>
    </row>
    <row r="151" spans="1:12" x14ac:dyDescent="0.3">
      <c r="A151" s="6" t="s">
        <v>2446</v>
      </c>
      <c r="B151" s="8" t="s">
        <v>32</v>
      </c>
      <c r="C151" s="8" t="s">
        <v>20</v>
      </c>
      <c r="D151" s="8" t="s">
        <v>33</v>
      </c>
      <c r="E151" s="7" t="b">
        <v>1</v>
      </c>
      <c r="F151" s="7" t="s">
        <v>114</v>
      </c>
      <c r="G151" s="12" t="s">
        <v>1288</v>
      </c>
      <c r="H151" s="12" t="str">
        <f>VLOOKUP(G151,D3FEND_METRIX!$A$2:$E$172,3,FALSE)</f>
        <v>Operating System Monitoring</v>
      </c>
      <c r="I151" s="12" t="str">
        <f>VLOOKUP(G151,D3FEND_METRIX!$A$2:$E$172,2,FALSE)</f>
        <v>Platform Monitoring</v>
      </c>
      <c r="J151" s="12" t="str">
        <f>VLOOKUP(G151,D3FEND_METRIX!$A$2:$E$172,5,FALSE)</f>
        <v>Detect</v>
      </c>
      <c r="K151" s="12" t="b">
        <f>VLOOKUP(G151,D3FEND_METRIX!$A$2:$G$172,6,FALSE)</f>
        <v>0</v>
      </c>
      <c r="L151" s="12" t="str">
        <f>VLOOKUP(G151,D3FEND_METRIX!$A$2:$G$172,7,FALSE)</f>
        <v>Except</v>
      </c>
    </row>
    <row r="152" spans="1:12" x14ac:dyDescent="0.3">
      <c r="A152" s="6" t="s">
        <v>2447</v>
      </c>
      <c r="B152" s="8" t="s">
        <v>32</v>
      </c>
      <c r="C152" s="8" t="s">
        <v>20</v>
      </c>
      <c r="D152" s="8" t="s">
        <v>33</v>
      </c>
      <c r="E152" s="7" t="b">
        <v>1</v>
      </c>
      <c r="F152" s="7" t="s">
        <v>114</v>
      </c>
      <c r="G152" s="12" t="s">
        <v>1289</v>
      </c>
      <c r="H152" s="12" t="str">
        <f>VLOOKUP(G152,D3FEND_METRIX!$A$2:$E$172,3,FALSE)</f>
        <v>Operating System Monitoring</v>
      </c>
      <c r="I152" s="12" t="str">
        <f>VLOOKUP(G152,D3FEND_METRIX!$A$2:$E$172,2,FALSE)</f>
        <v>Platform Monitoring</v>
      </c>
      <c r="J152" s="12" t="str">
        <f>VLOOKUP(G152,D3FEND_METRIX!$A$2:$E$172,5,FALSE)</f>
        <v>Detect</v>
      </c>
      <c r="K152" s="12" t="b">
        <f>VLOOKUP(G152,D3FEND_METRIX!$A$2:$G$172,6,FALSE)</f>
        <v>0</v>
      </c>
      <c r="L152" s="12" t="str">
        <f>VLOOKUP(G152,D3FEND_METRIX!$A$2:$G$172,7,FALSE)</f>
        <v>Except</v>
      </c>
    </row>
    <row r="153" spans="1:12" x14ac:dyDescent="0.3">
      <c r="A153" s="6" t="s">
        <v>2448</v>
      </c>
      <c r="B153" s="8" t="s">
        <v>32</v>
      </c>
      <c r="C153" s="8" t="s">
        <v>20</v>
      </c>
      <c r="D153" s="8" t="s">
        <v>33</v>
      </c>
      <c r="E153" s="7" t="b">
        <v>1</v>
      </c>
      <c r="F153" s="7" t="s">
        <v>114</v>
      </c>
      <c r="G153" s="12" t="s">
        <v>1290</v>
      </c>
      <c r="H153" s="12" t="str">
        <f>VLOOKUP(G153,D3FEND_METRIX!$A$2:$E$172,3,FALSE)</f>
        <v>Operating System Monitoring</v>
      </c>
      <c r="I153" s="12" t="str">
        <f>VLOOKUP(G153,D3FEND_METRIX!$A$2:$E$172,2,FALSE)</f>
        <v>Platform Monitoring</v>
      </c>
      <c r="J153" s="12" t="str">
        <f>VLOOKUP(G153,D3FEND_METRIX!$A$2:$E$172,5,FALSE)</f>
        <v>Detect</v>
      </c>
      <c r="K153" s="12" t="b">
        <f>VLOOKUP(G153,D3FEND_METRIX!$A$2:$G$172,6,FALSE)</f>
        <v>0</v>
      </c>
      <c r="L153" s="12" t="str">
        <f>VLOOKUP(G153,D3FEND_METRIX!$A$2:$G$172,7,FALSE)</f>
        <v>Except</v>
      </c>
    </row>
    <row r="154" spans="1:12" x14ac:dyDescent="0.3">
      <c r="A154" s="6" t="s">
        <v>2449</v>
      </c>
      <c r="B154" s="8" t="s">
        <v>32</v>
      </c>
      <c r="C154" s="8" t="s">
        <v>20</v>
      </c>
      <c r="D154" s="8" t="s">
        <v>33</v>
      </c>
      <c r="E154" s="7" t="b">
        <v>1</v>
      </c>
      <c r="F154" s="7" t="s">
        <v>114</v>
      </c>
      <c r="G154" s="12" t="s">
        <v>1283</v>
      </c>
      <c r="H154" s="12" t="str">
        <f>VLOOKUP(G154,D3FEND_METRIX!$A$2:$E$172,3,FALSE)</f>
        <v>Firmware Verification</v>
      </c>
      <c r="I154" s="12" t="str">
        <f>VLOOKUP(G154,D3FEND_METRIX!$A$2:$E$172,2,FALSE)</f>
        <v>Platform Monitoring</v>
      </c>
      <c r="J154" s="12" t="str">
        <f>VLOOKUP(G154,D3FEND_METRIX!$A$2:$E$172,5,FALSE)</f>
        <v>Detect</v>
      </c>
      <c r="K154" s="12" t="b">
        <f>VLOOKUP(G154,D3FEND_METRIX!$A$2:$G$172,6,FALSE)</f>
        <v>0</v>
      </c>
      <c r="L154" s="12" t="str">
        <f>VLOOKUP(G154,D3FEND_METRIX!$A$2:$G$172,7,FALSE)</f>
        <v>Except</v>
      </c>
    </row>
    <row r="155" spans="1:12" x14ac:dyDescent="0.3">
      <c r="A155" s="6" t="s">
        <v>2450</v>
      </c>
      <c r="B155" s="8" t="s">
        <v>32</v>
      </c>
      <c r="C155" s="8" t="s">
        <v>20</v>
      </c>
      <c r="D155" s="8" t="s">
        <v>33</v>
      </c>
      <c r="E155" s="7" t="b">
        <v>1</v>
      </c>
      <c r="F155" s="7" t="s">
        <v>114</v>
      </c>
      <c r="G155" s="12" t="s">
        <v>1292</v>
      </c>
      <c r="H155" s="12" t="str">
        <f>VLOOKUP(G155,D3FEND_METRIX!$A$2:$E$172,3,FALSE)</f>
        <v>Operating System Monitoring</v>
      </c>
      <c r="I155" s="12" t="str">
        <f>VLOOKUP(G155,D3FEND_METRIX!$A$2:$E$172,2,FALSE)</f>
        <v>Platform Monitoring</v>
      </c>
      <c r="J155" s="12" t="str">
        <f>VLOOKUP(G155,D3FEND_METRIX!$A$2:$E$172,5,FALSE)</f>
        <v>Detect</v>
      </c>
      <c r="K155" s="12" t="b">
        <f>VLOOKUP(G155,D3FEND_METRIX!$A$2:$G$172,6,FALSE)</f>
        <v>0</v>
      </c>
      <c r="L155" s="12" t="str">
        <f>VLOOKUP(G155,D3FEND_METRIX!$A$2:$G$172,7,FALSE)</f>
        <v>Except</v>
      </c>
    </row>
    <row r="156" spans="1:12" x14ac:dyDescent="0.3">
      <c r="A156" s="6" t="s">
        <v>2451</v>
      </c>
      <c r="B156" s="8" t="s">
        <v>32</v>
      </c>
      <c r="C156" s="8" t="s">
        <v>20</v>
      </c>
      <c r="D156" s="8" t="s">
        <v>33</v>
      </c>
      <c r="E156" s="7" t="b">
        <v>1</v>
      </c>
      <c r="F156" s="7" t="s">
        <v>114</v>
      </c>
      <c r="G156" s="12" t="s">
        <v>1293</v>
      </c>
      <c r="H156" s="12" t="str">
        <f>VLOOKUP(G156,D3FEND_METRIX!$A$2:$E$172,3,FALSE)</f>
        <v>Operating System Monitoring</v>
      </c>
      <c r="I156" s="12" t="str">
        <f>VLOOKUP(G156,D3FEND_METRIX!$A$2:$E$172,2,FALSE)</f>
        <v>Platform Monitoring</v>
      </c>
      <c r="J156" s="12" t="str">
        <f>VLOOKUP(G156,D3FEND_METRIX!$A$2:$E$172,5,FALSE)</f>
        <v>Detect</v>
      </c>
      <c r="K156" s="12" t="b">
        <f>VLOOKUP(G156,D3FEND_METRIX!$A$2:$G$172,6,FALSE)</f>
        <v>0</v>
      </c>
      <c r="L156" s="12" t="str">
        <f>VLOOKUP(G156,D3FEND_METRIX!$A$2:$G$172,7,FALSE)</f>
        <v>Except</v>
      </c>
    </row>
    <row r="157" spans="1:12" x14ac:dyDescent="0.3">
      <c r="A157" s="6" t="s">
        <v>2452</v>
      </c>
      <c r="B157" s="8" t="s">
        <v>32</v>
      </c>
      <c r="C157" s="8" t="s">
        <v>20</v>
      </c>
      <c r="D157" s="8" t="s">
        <v>33</v>
      </c>
      <c r="E157" s="7" t="b">
        <v>1</v>
      </c>
      <c r="F157" s="7" t="s">
        <v>114</v>
      </c>
      <c r="G157" s="12" t="s">
        <v>2391</v>
      </c>
      <c r="H157" s="12" t="str">
        <f>VLOOKUP(G157,D3FEND_METRIX!$A$2:$E$172,3,FALSE)</f>
        <v>Firmware Behavior Analysis</v>
      </c>
      <c r="I157" s="12" t="str">
        <f>VLOOKUP(G157,D3FEND_METRIX!$A$2:$E$172,2,FALSE)</f>
        <v>Platform Monitoring</v>
      </c>
      <c r="J157" s="12" t="str">
        <f>VLOOKUP(G157,D3FEND_METRIX!$A$2:$E$172,5,FALSE)</f>
        <v>Detect</v>
      </c>
      <c r="K157" s="12" t="b">
        <f>VLOOKUP(G157,D3FEND_METRIX!$A$2:$G$172,6,FALSE)</f>
        <v>0</v>
      </c>
      <c r="L157" s="12" t="str">
        <f>VLOOKUP(G157,D3FEND_METRIX!$A$2:$G$172,7,FALSE)</f>
        <v>Except</v>
      </c>
    </row>
    <row r="158" spans="1:12" x14ac:dyDescent="0.3">
      <c r="A158" s="6" t="s">
        <v>2453</v>
      </c>
      <c r="B158" s="8" t="s">
        <v>32</v>
      </c>
      <c r="C158" s="8" t="s">
        <v>20</v>
      </c>
      <c r="D158" s="8" t="s">
        <v>33</v>
      </c>
      <c r="E158" s="7" t="b">
        <v>1</v>
      </c>
      <c r="F158" s="7" t="s">
        <v>114</v>
      </c>
      <c r="G158" s="12" t="s">
        <v>1280</v>
      </c>
      <c r="H158" s="12" t="str">
        <f>VLOOKUP(G158,D3FEND_METRIX!$A$2:$E$172,3,FALSE)</f>
        <v>Firmware Embedded Monitoring Code</v>
      </c>
      <c r="I158" s="12" t="str">
        <f>VLOOKUP(G158,D3FEND_METRIX!$A$2:$E$172,2,FALSE)</f>
        <v>Platform Monitoring</v>
      </c>
      <c r="J158" s="12" t="str">
        <f>VLOOKUP(G158,D3FEND_METRIX!$A$2:$E$172,5,FALSE)</f>
        <v>Detect</v>
      </c>
      <c r="K158" s="12" t="b">
        <f>VLOOKUP(G158,D3FEND_METRIX!$A$2:$G$172,6,FALSE)</f>
        <v>0</v>
      </c>
      <c r="L158" s="12" t="str">
        <f>VLOOKUP(G158,D3FEND_METRIX!$A$2:$G$172,7,FALSE)</f>
        <v>Except</v>
      </c>
    </row>
    <row r="159" spans="1:12" x14ac:dyDescent="0.3">
      <c r="A159" s="6" t="s">
        <v>2454</v>
      </c>
      <c r="B159" s="8" t="s">
        <v>32</v>
      </c>
      <c r="C159" s="8" t="s">
        <v>20</v>
      </c>
      <c r="D159" s="8" t="s">
        <v>33</v>
      </c>
      <c r="E159" s="7" t="b">
        <v>1</v>
      </c>
      <c r="F159" s="7" t="s">
        <v>114</v>
      </c>
      <c r="G159" s="12" t="s">
        <v>1281</v>
      </c>
      <c r="H159" s="12" t="str">
        <f>VLOOKUP(G159,D3FEND_METRIX!$A$2:$E$172,3,FALSE)</f>
        <v>Firmware Verification</v>
      </c>
      <c r="I159" s="12" t="str">
        <f>VLOOKUP(G159,D3FEND_METRIX!$A$2:$E$172,2,FALSE)</f>
        <v>Platform Monitoring</v>
      </c>
      <c r="J159" s="12" t="str">
        <f>VLOOKUP(G159,D3FEND_METRIX!$A$2:$E$172,5,FALSE)</f>
        <v>Detect</v>
      </c>
      <c r="K159" s="12" t="b">
        <f>VLOOKUP(G159,D3FEND_METRIX!$A$2:$G$172,6,FALSE)</f>
        <v>0</v>
      </c>
      <c r="L159" s="12" t="str">
        <f>VLOOKUP(G159,D3FEND_METRIX!$A$2:$G$172,7,FALSE)</f>
        <v>Except</v>
      </c>
    </row>
    <row r="160" spans="1:12" x14ac:dyDescent="0.3">
      <c r="A160" s="6" t="s">
        <v>2455</v>
      </c>
      <c r="B160" s="8" t="s">
        <v>32</v>
      </c>
      <c r="C160" s="8" t="s">
        <v>20</v>
      </c>
      <c r="D160" s="8" t="s">
        <v>33</v>
      </c>
      <c r="E160" s="7" t="b">
        <v>1</v>
      </c>
      <c r="F160" s="7" t="s">
        <v>114</v>
      </c>
      <c r="G160" s="12" t="s">
        <v>1282</v>
      </c>
      <c r="H160" s="12" t="str">
        <f>VLOOKUP(G160,D3FEND_METRIX!$A$2:$E$172,3,FALSE)</f>
        <v>Firmware Verification</v>
      </c>
      <c r="I160" s="12" t="str">
        <f>VLOOKUP(G160,D3FEND_METRIX!$A$2:$E$172,2,FALSE)</f>
        <v>Platform Monitoring</v>
      </c>
      <c r="J160" s="12" t="str">
        <f>VLOOKUP(G160,D3FEND_METRIX!$A$2:$E$172,5,FALSE)</f>
        <v>Detect</v>
      </c>
      <c r="K160" s="12" t="b">
        <f>VLOOKUP(G160,D3FEND_METRIX!$A$2:$G$172,6,FALSE)</f>
        <v>0</v>
      </c>
      <c r="L160" s="12" t="str">
        <f>VLOOKUP(G160,D3FEND_METRIX!$A$2:$G$172,7,FALSE)</f>
        <v>Except</v>
      </c>
    </row>
    <row r="161" spans="1:12" x14ac:dyDescent="0.3">
      <c r="A161" s="6" t="s">
        <v>2456</v>
      </c>
      <c r="B161" s="8" t="s">
        <v>32</v>
      </c>
      <c r="C161" s="8" t="s">
        <v>20</v>
      </c>
      <c r="D161" s="8" t="s">
        <v>33</v>
      </c>
      <c r="E161" s="7" t="b">
        <v>1</v>
      </c>
      <c r="F161" s="7" t="s">
        <v>114</v>
      </c>
      <c r="G161" s="12" t="s">
        <v>1284</v>
      </c>
      <c r="H161" s="12" t="str">
        <f>VLOOKUP(G161,D3FEND_METRIX!$A$2:$E$172,3,FALSE)</f>
        <v>Operating System Monitoring</v>
      </c>
      <c r="I161" s="12" t="str">
        <f>VLOOKUP(G161,D3FEND_METRIX!$A$2:$E$172,2,FALSE)</f>
        <v>Platform Monitoring</v>
      </c>
      <c r="J161" s="12" t="str">
        <f>VLOOKUP(G161,D3FEND_METRIX!$A$2:$E$172,5,FALSE)</f>
        <v>Detect</v>
      </c>
      <c r="K161" s="12" t="b">
        <f>VLOOKUP(G161,D3FEND_METRIX!$A$2:$G$172,6,FALSE)</f>
        <v>0</v>
      </c>
      <c r="L161" s="12" t="str">
        <f>VLOOKUP(G161,D3FEND_METRIX!$A$2:$G$172,7,FALSE)</f>
        <v>Except</v>
      </c>
    </row>
    <row r="162" spans="1:12" x14ac:dyDescent="0.3">
      <c r="A162" s="6" t="s">
        <v>2457</v>
      </c>
      <c r="B162" s="8" t="s">
        <v>32</v>
      </c>
      <c r="C162" s="8" t="s">
        <v>20</v>
      </c>
      <c r="D162" s="8" t="s">
        <v>33</v>
      </c>
      <c r="E162" s="7" t="b">
        <v>1</v>
      </c>
      <c r="F162" s="7" t="s">
        <v>114</v>
      </c>
      <c r="G162" s="12" t="s">
        <v>1285</v>
      </c>
      <c r="H162" s="12" t="str">
        <f>VLOOKUP(G162,D3FEND_METRIX!$A$2:$E$172,3,FALSE)</f>
        <v>Operating System Monitoring</v>
      </c>
      <c r="I162" s="12" t="str">
        <f>VLOOKUP(G162,D3FEND_METRIX!$A$2:$E$172,2,FALSE)</f>
        <v>Platform Monitoring</v>
      </c>
      <c r="J162" s="12" t="str">
        <f>VLOOKUP(G162,D3FEND_METRIX!$A$2:$E$172,5,FALSE)</f>
        <v>Detect</v>
      </c>
      <c r="K162" s="12" t="b">
        <f>VLOOKUP(G162,D3FEND_METRIX!$A$2:$G$172,6,FALSE)</f>
        <v>0</v>
      </c>
      <c r="L162" s="12" t="str">
        <f>VLOOKUP(G162,D3FEND_METRIX!$A$2:$G$172,7,FALSE)</f>
        <v>Except</v>
      </c>
    </row>
    <row r="163" spans="1:12" x14ac:dyDescent="0.3">
      <c r="A163" s="6" t="s">
        <v>2458</v>
      </c>
      <c r="B163" s="8" t="s">
        <v>32</v>
      </c>
      <c r="C163" s="8" t="s">
        <v>20</v>
      </c>
      <c r="D163" s="8" t="s">
        <v>33</v>
      </c>
      <c r="E163" s="7" t="b">
        <v>1</v>
      </c>
      <c r="F163" s="7" t="s">
        <v>114</v>
      </c>
      <c r="G163" s="12" t="s">
        <v>1286</v>
      </c>
      <c r="H163" s="12" t="str">
        <f>VLOOKUP(G163,D3FEND_METRIX!$A$2:$E$172,3,FALSE)</f>
        <v>Operating System Monitoring</v>
      </c>
      <c r="I163" s="12" t="str">
        <f>VLOOKUP(G163,D3FEND_METRIX!$A$2:$E$172,2,FALSE)</f>
        <v>Platform Monitoring</v>
      </c>
      <c r="J163" s="12" t="str">
        <f>VLOOKUP(G163,D3FEND_METRIX!$A$2:$E$172,5,FALSE)</f>
        <v>Detect</v>
      </c>
      <c r="K163" s="12" t="b">
        <f>VLOOKUP(G163,D3FEND_METRIX!$A$2:$G$172,6,FALSE)</f>
        <v>0</v>
      </c>
      <c r="L163" s="12" t="str">
        <f>VLOOKUP(G163,D3FEND_METRIX!$A$2:$G$172,7,FALSE)</f>
        <v>Except</v>
      </c>
    </row>
    <row r="164" spans="1:12" x14ac:dyDescent="0.3">
      <c r="A164" s="6" t="s">
        <v>2459</v>
      </c>
      <c r="B164" s="8" t="s">
        <v>32</v>
      </c>
      <c r="C164" s="8" t="s">
        <v>20</v>
      </c>
      <c r="D164" s="8" t="s">
        <v>33</v>
      </c>
      <c r="E164" s="7" t="b">
        <v>1</v>
      </c>
      <c r="F164" s="7" t="s">
        <v>114</v>
      </c>
      <c r="G164" s="12" t="s">
        <v>1287</v>
      </c>
      <c r="H164" s="12" t="str">
        <f>VLOOKUP(G164,D3FEND_METRIX!$A$2:$E$172,3,FALSE)</f>
        <v>Operating System Monitoring</v>
      </c>
      <c r="I164" s="12" t="str">
        <f>VLOOKUP(G164,D3FEND_METRIX!$A$2:$E$172,2,FALSE)</f>
        <v>Platform Monitoring</v>
      </c>
      <c r="J164" s="12" t="str">
        <f>VLOOKUP(G164,D3FEND_METRIX!$A$2:$E$172,5,FALSE)</f>
        <v>Detect</v>
      </c>
      <c r="K164" s="12" t="b">
        <f>VLOOKUP(G164,D3FEND_METRIX!$A$2:$G$172,6,FALSE)</f>
        <v>0</v>
      </c>
      <c r="L164" s="12" t="str">
        <f>VLOOKUP(G164,D3FEND_METRIX!$A$2:$G$172,7,FALSE)</f>
        <v>Except</v>
      </c>
    </row>
    <row r="165" spans="1:12" x14ac:dyDescent="0.3">
      <c r="A165" s="6" t="s">
        <v>2460</v>
      </c>
      <c r="B165" s="8" t="s">
        <v>32</v>
      </c>
      <c r="C165" s="8" t="s">
        <v>20</v>
      </c>
      <c r="D165" s="8" t="s">
        <v>33</v>
      </c>
      <c r="E165" s="7" t="b">
        <v>1</v>
      </c>
      <c r="F165" s="7" t="s">
        <v>114</v>
      </c>
      <c r="G165" s="12" t="s">
        <v>1291</v>
      </c>
      <c r="H165" s="12" t="str">
        <f>VLOOKUP(G165,D3FEND_METRIX!$A$2:$E$172,3,FALSE)</f>
        <v>Operating System Monitoring</v>
      </c>
      <c r="I165" s="12" t="str">
        <f>VLOOKUP(G165,D3FEND_METRIX!$A$2:$E$172,2,FALSE)</f>
        <v>Platform Monitoring</v>
      </c>
      <c r="J165" s="12" t="str">
        <f>VLOOKUP(G165,D3FEND_METRIX!$A$2:$E$172,5,FALSE)</f>
        <v>Detect</v>
      </c>
      <c r="K165" s="12" t="b">
        <f>VLOOKUP(G165,D3FEND_METRIX!$A$2:$G$172,6,FALSE)</f>
        <v>0</v>
      </c>
      <c r="L165" s="12" t="str">
        <f>VLOOKUP(G165,D3FEND_METRIX!$A$2:$G$172,7,FALSE)</f>
        <v>Except</v>
      </c>
    </row>
    <row r="166" spans="1:12" x14ac:dyDescent="0.3">
      <c r="A166" s="6" t="s">
        <v>2461</v>
      </c>
      <c r="B166" s="8" t="s">
        <v>32</v>
      </c>
      <c r="C166" s="8" t="s">
        <v>20</v>
      </c>
      <c r="D166" s="8" t="s">
        <v>33</v>
      </c>
      <c r="E166" s="7" t="b">
        <v>1</v>
      </c>
      <c r="F166" s="7" t="s">
        <v>114</v>
      </c>
      <c r="G166" s="13" t="s">
        <v>1166</v>
      </c>
      <c r="H166" s="13" t="str">
        <f>VLOOKUP(G166,D3FEND_METRIX!$A$2:$E$172,3,FALSE)</f>
        <v>Local Account Monitoring</v>
      </c>
      <c r="I166" s="13" t="str">
        <f>VLOOKUP(G166,D3FEND_METRIX!$A$2:$E$172,2,FALSE)</f>
        <v>User Behavior Analysis</v>
      </c>
      <c r="J166" s="13" t="str">
        <f>VLOOKUP(G166,D3FEND_METRIX!$A$2:$E$172,5,FALSE)</f>
        <v>Detect</v>
      </c>
      <c r="K166" s="13" t="b">
        <f>VLOOKUP(G166,D3FEND_METRIX!$A$2:$G$172,6,FALSE)</f>
        <v>0</v>
      </c>
      <c r="L166" s="13" t="str">
        <f>VLOOKUP(G166,D3FEND_METRIX!$A$2:$G$172,7,FALSE)</f>
        <v>NULL</v>
      </c>
    </row>
    <row r="167" spans="1:12" x14ac:dyDescent="0.3">
      <c r="A167" s="6" t="s">
        <v>2462</v>
      </c>
      <c r="B167" s="8" t="s">
        <v>32</v>
      </c>
      <c r="C167" s="8" t="s">
        <v>20</v>
      </c>
      <c r="D167" s="8" t="s">
        <v>33</v>
      </c>
      <c r="E167" s="7" t="b">
        <v>1</v>
      </c>
      <c r="F167" s="7" t="s">
        <v>114</v>
      </c>
      <c r="G167" s="13" t="s">
        <v>1336</v>
      </c>
      <c r="H167" s="13" t="str">
        <f>VLOOKUP(G167,D3FEND_METRIX!$A$2:$E$172,3,FALSE)</f>
        <v>-</v>
      </c>
      <c r="I167" s="13" t="str">
        <f>VLOOKUP(G167,D3FEND_METRIX!$A$2:$E$172,2,FALSE)</f>
        <v>Decoy Environment</v>
      </c>
      <c r="J167" s="13" t="str">
        <f>VLOOKUP(G167,D3FEND_METRIX!$A$2:$E$172,5,FALSE)</f>
        <v>Deceive</v>
      </c>
      <c r="K167" s="13" t="b">
        <f>VLOOKUP(G167,D3FEND_METRIX!$A$2:$G$172,6,FALSE)</f>
        <v>0</v>
      </c>
      <c r="L167" s="13" t="str">
        <f>VLOOKUP(G167,D3FEND_METRIX!$A$2:$G$172,7,FALSE)</f>
        <v>NULL</v>
      </c>
    </row>
    <row r="168" spans="1:12" x14ac:dyDescent="0.3">
      <c r="A168" s="6" t="s">
        <v>2463</v>
      </c>
      <c r="B168" s="8" t="s">
        <v>32</v>
      </c>
      <c r="C168" s="8" t="s">
        <v>20</v>
      </c>
      <c r="D168" s="8" t="s">
        <v>33</v>
      </c>
      <c r="E168" s="7" t="b">
        <v>1</v>
      </c>
      <c r="F168" s="7" t="s">
        <v>114</v>
      </c>
      <c r="G168" s="13" t="s">
        <v>1337</v>
      </c>
      <c r="H168" s="13" t="str">
        <f>VLOOKUP(G168,D3FEND_METRIX!$A$2:$E$172,3,FALSE)</f>
        <v>Connected Honeynet</v>
      </c>
      <c r="I168" s="13" t="str">
        <f>VLOOKUP(G168,D3FEND_METRIX!$A$2:$E$172,2,FALSE)</f>
        <v>Decoy Environment</v>
      </c>
      <c r="J168" s="13" t="str">
        <f>VLOOKUP(G168,D3FEND_METRIX!$A$2:$E$172,5,FALSE)</f>
        <v>Deceive</v>
      </c>
      <c r="K168" s="13" t="b">
        <f>VLOOKUP(G168,D3FEND_METRIX!$A$2:$G$172,6,FALSE)</f>
        <v>1</v>
      </c>
      <c r="L168" s="13" t="str">
        <f>VLOOKUP(G168,D3FEND_METRIX!$A$2:$G$172,7,FALSE)</f>
        <v>NULL</v>
      </c>
    </row>
    <row r="169" spans="1:12" x14ac:dyDescent="0.3">
      <c r="A169" s="6" t="s">
        <v>2464</v>
      </c>
      <c r="B169" s="8" t="s">
        <v>32</v>
      </c>
      <c r="C169" s="8" t="s">
        <v>20</v>
      </c>
      <c r="D169" s="8" t="s">
        <v>33</v>
      </c>
      <c r="E169" s="7" t="b">
        <v>1</v>
      </c>
      <c r="F169" s="7" t="s">
        <v>114</v>
      </c>
      <c r="G169" s="12" t="s">
        <v>1338</v>
      </c>
      <c r="H169" s="12" t="str">
        <f>VLOOKUP(G169,D3FEND_METRIX!$A$2:$E$172,3,FALSE)</f>
        <v>Integrated Honeynet</v>
      </c>
      <c r="I169" s="12" t="str">
        <f>VLOOKUP(G169,D3FEND_METRIX!$A$2:$E$172,2,FALSE)</f>
        <v>Decoy Environment</v>
      </c>
      <c r="J169" s="12" t="str">
        <f>VLOOKUP(G169,D3FEND_METRIX!$A$2:$E$172,5,FALSE)</f>
        <v>Deceive</v>
      </c>
      <c r="K169" s="12" t="b">
        <f>VLOOKUP(G169,D3FEND_METRIX!$A$2:$G$172,6,FALSE)</f>
        <v>0</v>
      </c>
      <c r="L169" s="12" t="str">
        <f>VLOOKUP(G169,D3FEND_METRIX!$A$2:$G$172,7,FALSE)</f>
        <v>Except</v>
      </c>
    </row>
    <row r="170" spans="1:12" x14ac:dyDescent="0.3">
      <c r="A170" s="6" t="s">
        <v>2465</v>
      </c>
      <c r="B170" s="8" t="s">
        <v>32</v>
      </c>
      <c r="C170" s="8" t="s">
        <v>20</v>
      </c>
      <c r="D170" s="8" t="s">
        <v>33</v>
      </c>
      <c r="E170" s="7" t="b">
        <v>1</v>
      </c>
      <c r="F170" s="7" t="s">
        <v>114</v>
      </c>
      <c r="G170" s="12" t="s">
        <v>1339</v>
      </c>
      <c r="H170" s="12" t="str">
        <f>VLOOKUP(G170,D3FEND_METRIX!$A$2:$E$172,3,FALSE)</f>
        <v>Standalone Honeynet</v>
      </c>
      <c r="I170" s="12" t="str">
        <f>VLOOKUP(G170,D3FEND_METRIX!$A$2:$E$172,2,FALSE)</f>
        <v>Decoy Environment</v>
      </c>
      <c r="J170" s="12" t="str">
        <f>VLOOKUP(G170,D3FEND_METRIX!$A$2:$E$172,5,FALSE)</f>
        <v>Deceive</v>
      </c>
      <c r="K170" s="12" t="b">
        <f>VLOOKUP(G170,D3FEND_METRIX!$A$2:$G$172,6,FALSE)</f>
        <v>0</v>
      </c>
      <c r="L170" s="12" t="str">
        <f>VLOOKUP(G170,D3FEND_METRIX!$A$2:$G$172,7,FALSE)</f>
        <v>Except</v>
      </c>
    </row>
    <row r="171" spans="1:12" x14ac:dyDescent="0.3">
      <c r="A171" s="6" t="s">
        <v>2466</v>
      </c>
      <c r="B171" s="8" t="s">
        <v>32</v>
      </c>
      <c r="C171" s="8" t="s">
        <v>20</v>
      </c>
      <c r="D171" s="8" t="s">
        <v>33</v>
      </c>
      <c r="E171" s="7" t="b">
        <v>1</v>
      </c>
      <c r="F171" s="7" t="s">
        <v>114</v>
      </c>
      <c r="G171" s="13" t="s">
        <v>1340</v>
      </c>
      <c r="H171" s="13" t="str">
        <f>VLOOKUP(G171,D3FEND_METRIX!$A$2:$E$172,3,FALSE)</f>
        <v>-</v>
      </c>
      <c r="I171" s="13" t="str">
        <f>VLOOKUP(G171,D3FEND_METRIX!$A$2:$E$172,2,FALSE)</f>
        <v>Decoy Object</v>
      </c>
      <c r="J171" s="13" t="str">
        <f>VLOOKUP(G171,D3FEND_METRIX!$A$2:$E$172,5,FALSE)</f>
        <v>Deceive</v>
      </c>
      <c r="K171" s="13" t="b">
        <f>VLOOKUP(G171,D3FEND_METRIX!$A$2:$G$172,6,FALSE)</f>
        <v>0</v>
      </c>
      <c r="L171" s="13" t="str">
        <f>VLOOKUP(G171,D3FEND_METRIX!$A$2:$G$172,7,FALSE)</f>
        <v>NULL</v>
      </c>
    </row>
    <row r="172" spans="1:12" x14ac:dyDescent="0.3">
      <c r="A172" s="6" t="s">
        <v>2467</v>
      </c>
      <c r="B172" s="8" t="s">
        <v>32</v>
      </c>
      <c r="C172" s="8" t="s">
        <v>20</v>
      </c>
      <c r="D172" s="8" t="s">
        <v>33</v>
      </c>
      <c r="E172" s="7" t="b">
        <v>1</v>
      </c>
      <c r="F172" s="7" t="s">
        <v>114</v>
      </c>
      <c r="G172" s="12" t="s">
        <v>1186</v>
      </c>
      <c r="H172" s="12" t="str">
        <f>VLOOKUP(G172,D3FEND_METRIX!$A$2:$E$172,3,FALSE)</f>
        <v>Decoy File</v>
      </c>
      <c r="I172" s="12" t="str">
        <f>VLOOKUP(G172,D3FEND_METRIX!$A$2:$E$172,2,FALSE)</f>
        <v>Decoy Object</v>
      </c>
      <c r="J172" s="12" t="str">
        <f>VLOOKUP(G172,D3FEND_METRIX!$A$2:$E$172,5,FALSE)</f>
        <v>Deceive</v>
      </c>
      <c r="K172" s="12" t="b">
        <f>VLOOKUP(G172,D3FEND_METRIX!$A$2:$G$172,6,FALSE)</f>
        <v>0</v>
      </c>
      <c r="L172" s="12" t="str">
        <f>VLOOKUP(G172,D3FEND_METRIX!$A$2:$G$172,7,FALSE)</f>
        <v>Except</v>
      </c>
    </row>
    <row r="173" spans="1:12" x14ac:dyDescent="0.3">
      <c r="A173" s="6" t="s">
        <v>2468</v>
      </c>
      <c r="B173" s="8" t="s">
        <v>32</v>
      </c>
      <c r="C173" s="8" t="s">
        <v>20</v>
      </c>
      <c r="D173" s="8" t="s">
        <v>33</v>
      </c>
      <c r="E173" s="7" t="b">
        <v>1</v>
      </c>
      <c r="F173" s="7" t="s">
        <v>114</v>
      </c>
      <c r="G173" s="12" t="s">
        <v>1341</v>
      </c>
      <c r="H173" s="12" t="str">
        <f>VLOOKUP(G173,D3FEND_METRIX!$A$2:$E$172,3,FALSE)</f>
        <v>Decoy Network Resource</v>
      </c>
      <c r="I173" s="12" t="str">
        <f>VLOOKUP(G173,D3FEND_METRIX!$A$2:$E$172,2,FALSE)</f>
        <v>Decoy Object</v>
      </c>
      <c r="J173" s="12" t="str">
        <f>VLOOKUP(G173,D3FEND_METRIX!$A$2:$E$172,5,FALSE)</f>
        <v>Deceive</v>
      </c>
      <c r="K173" s="12" t="b">
        <f>VLOOKUP(G173,D3FEND_METRIX!$A$2:$G$172,6,FALSE)</f>
        <v>0</v>
      </c>
      <c r="L173" s="12" t="str">
        <f>VLOOKUP(G173,D3FEND_METRIX!$A$2:$G$172,7,FALSE)</f>
        <v>Except</v>
      </c>
    </row>
    <row r="174" spans="1:12" x14ac:dyDescent="0.3">
      <c r="A174" s="6" t="s">
        <v>2469</v>
      </c>
      <c r="B174" s="8" t="s">
        <v>32</v>
      </c>
      <c r="C174" s="8" t="s">
        <v>20</v>
      </c>
      <c r="D174" s="8" t="s">
        <v>33</v>
      </c>
      <c r="E174" s="7" t="b">
        <v>1</v>
      </c>
      <c r="F174" s="7" t="s">
        <v>114</v>
      </c>
      <c r="G174" s="12" t="s">
        <v>1342</v>
      </c>
      <c r="H174" s="12" t="str">
        <f>VLOOKUP(G174,D3FEND_METRIX!$A$2:$E$172,3,FALSE)</f>
        <v>Decoy Persona</v>
      </c>
      <c r="I174" s="12" t="str">
        <f>VLOOKUP(G174,D3FEND_METRIX!$A$2:$E$172,2,FALSE)</f>
        <v>Decoy Object</v>
      </c>
      <c r="J174" s="12" t="str">
        <f>VLOOKUP(G174,D3FEND_METRIX!$A$2:$E$172,5,FALSE)</f>
        <v>Deceive</v>
      </c>
      <c r="K174" s="12" t="b">
        <f>VLOOKUP(G174,D3FEND_METRIX!$A$2:$G$172,6,FALSE)</f>
        <v>0</v>
      </c>
      <c r="L174" s="12" t="str">
        <f>VLOOKUP(G174,D3FEND_METRIX!$A$2:$G$172,7,FALSE)</f>
        <v>Except</v>
      </c>
    </row>
    <row r="175" spans="1:12" x14ac:dyDescent="0.3">
      <c r="A175" s="6" t="s">
        <v>2470</v>
      </c>
      <c r="B175" s="8" t="s">
        <v>32</v>
      </c>
      <c r="C175" s="8" t="s">
        <v>20</v>
      </c>
      <c r="D175" s="8" t="s">
        <v>33</v>
      </c>
      <c r="E175" s="7" t="b">
        <v>1</v>
      </c>
      <c r="F175" s="7" t="s">
        <v>114</v>
      </c>
      <c r="G175" s="12" t="s">
        <v>1344</v>
      </c>
      <c r="H175" s="12" t="str">
        <f>VLOOKUP(G175,D3FEND_METRIX!$A$2:$E$172,3,FALSE)</f>
        <v>Decoy Session Token</v>
      </c>
      <c r="I175" s="12" t="str">
        <f>VLOOKUP(G175,D3FEND_METRIX!$A$2:$E$172,2,FALSE)</f>
        <v>Decoy Object</v>
      </c>
      <c r="J175" s="12" t="str">
        <f>VLOOKUP(G175,D3FEND_METRIX!$A$2:$E$172,5,FALSE)</f>
        <v>Deceive</v>
      </c>
      <c r="K175" s="12" t="b">
        <f>VLOOKUP(G175,D3FEND_METRIX!$A$2:$G$172,6,FALSE)</f>
        <v>0</v>
      </c>
      <c r="L175" s="12" t="str">
        <f>VLOOKUP(G175,D3FEND_METRIX!$A$2:$G$172,7,FALSE)</f>
        <v>Except</v>
      </c>
    </row>
    <row r="176" spans="1:12" x14ac:dyDescent="0.3">
      <c r="A176" s="6" t="s">
        <v>2471</v>
      </c>
      <c r="B176" s="8" t="s">
        <v>32</v>
      </c>
      <c r="C176" s="8" t="s">
        <v>20</v>
      </c>
      <c r="D176" s="8" t="s">
        <v>33</v>
      </c>
      <c r="E176" s="7" t="b">
        <v>1</v>
      </c>
      <c r="F176" s="7" t="s">
        <v>114</v>
      </c>
      <c r="G176" s="12" t="s">
        <v>1345</v>
      </c>
      <c r="H176" s="12" t="str">
        <f>VLOOKUP(G176,D3FEND_METRIX!$A$2:$E$172,3,FALSE)</f>
        <v>Decoy User Credential</v>
      </c>
      <c r="I176" s="12" t="str">
        <f>VLOOKUP(G176,D3FEND_METRIX!$A$2:$E$172,2,FALSE)</f>
        <v>Decoy Object</v>
      </c>
      <c r="J176" s="12" t="str">
        <f>VLOOKUP(G176,D3FEND_METRIX!$A$2:$E$172,5,FALSE)</f>
        <v>Deceive</v>
      </c>
      <c r="K176" s="12" t="b">
        <f>VLOOKUP(G176,D3FEND_METRIX!$A$2:$G$172,6,FALSE)</f>
        <v>0</v>
      </c>
      <c r="L176" s="12" t="str">
        <f>VLOOKUP(G176,D3FEND_METRIX!$A$2:$G$172,7,FALSE)</f>
        <v>Except</v>
      </c>
    </row>
    <row r="177" spans="1:12" x14ac:dyDescent="0.3">
      <c r="A177" s="6" t="s">
        <v>2472</v>
      </c>
      <c r="B177" s="8" t="s">
        <v>32</v>
      </c>
      <c r="C177" s="8" t="s">
        <v>20</v>
      </c>
      <c r="D177" s="8" t="s">
        <v>33</v>
      </c>
      <c r="E177" s="7" t="b">
        <v>1</v>
      </c>
      <c r="F177" s="7" t="s">
        <v>114</v>
      </c>
      <c r="G177" s="12" t="s">
        <v>1343</v>
      </c>
      <c r="H177" s="12" t="str">
        <f>VLOOKUP(G177,D3FEND_METRIX!$A$2:$E$172,3,FALSE)</f>
        <v>Decoy Public Release</v>
      </c>
      <c r="I177" s="12" t="str">
        <f>VLOOKUP(G177,D3FEND_METRIX!$A$2:$E$172,2,FALSE)</f>
        <v>Decoy Object</v>
      </c>
      <c r="J177" s="12" t="str">
        <f>VLOOKUP(G177,D3FEND_METRIX!$A$2:$E$172,5,FALSE)</f>
        <v>Deceive</v>
      </c>
      <c r="K177" s="12" t="b">
        <f>VLOOKUP(G177,D3FEND_METRIX!$A$2:$G$172,6,FALSE)</f>
        <v>0</v>
      </c>
      <c r="L177" s="12" t="str">
        <f>VLOOKUP(G177,D3FEND_METRIX!$A$2:$G$172,7,FALSE)</f>
        <v>Except</v>
      </c>
    </row>
    <row r="178" spans="1:12" x14ac:dyDescent="0.3">
      <c r="A178" s="6" t="s">
        <v>2473</v>
      </c>
      <c r="B178" s="8" t="s">
        <v>32</v>
      </c>
      <c r="C178" s="8" t="s">
        <v>20</v>
      </c>
      <c r="D178" s="8" t="s">
        <v>33</v>
      </c>
      <c r="E178" s="7" t="b">
        <v>1</v>
      </c>
      <c r="F178" s="7" t="s">
        <v>114</v>
      </c>
      <c r="G178" s="12" t="s">
        <v>1241</v>
      </c>
      <c r="H178" s="12" t="str">
        <f>VLOOKUP(G178,D3FEND_METRIX!$A$2:$E$172,3,FALSE)</f>
        <v>Software Update</v>
      </c>
      <c r="I178" s="12" t="str">
        <f>VLOOKUP(G178,D3FEND_METRIX!$A$2:$E$172,2,FALSE)</f>
        <v>Platform Hardening</v>
      </c>
      <c r="J178" s="12" t="str">
        <f>VLOOKUP(G178,D3FEND_METRIX!$A$2:$E$172,5,FALSE)</f>
        <v>Harden</v>
      </c>
      <c r="K178" s="12" t="b">
        <f>VLOOKUP(G178,D3FEND_METRIX!$A$2:$G$172,6,FALSE)</f>
        <v>0</v>
      </c>
      <c r="L178" s="12" t="str">
        <f>VLOOKUP(G178,D3FEND_METRIX!$A$2:$G$172,7,FALSE)</f>
        <v>Except</v>
      </c>
    </row>
    <row r="179" spans="1:12" x14ac:dyDescent="0.3">
      <c r="A179" s="6" t="s">
        <v>2474</v>
      </c>
      <c r="B179" s="8" t="s">
        <v>32</v>
      </c>
      <c r="C179" s="8" t="s">
        <v>20</v>
      </c>
      <c r="D179" s="8" t="s">
        <v>33</v>
      </c>
      <c r="E179" s="7" t="b">
        <v>1</v>
      </c>
      <c r="F179" s="7" t="s">
        <v>114</v>
      </c>
      <c r="G179" s="11" t="s">
        <v>1262</v>
      </c>
      <c r="H179" s="11" t="str">
        <f>VLOOKUP(G179,D3FEND_METRIX!$A$2:$E$172,3,FALSE)</f>
        <v>Byte Sequence Emulation</v>
      </c>
      <c r="I179" s="11" t="str">
        <f>VLOOKUP(G179,D3FEND_METRIX!$A$2:$E$172,2,FALSE)</f>
        <v>Network Traffic Analysis</v>
      </c>
      <c r="J179" s="11" t="str">
        <f>VLOOKUP(G179,D3FEND_METRIX!$A$2:$E$172,5,FALSE)</f>
        <v>Detect</v>
      </c>
      <c r="K179" s="11" t="b">
        <f>VLOOKUP(G179,D3FEND_METRIX!$A$2:$G$172,6,FALSE)</f>
        <v>1</v>
      </c>
      <c r="L179" s="11" t="str">
        <f>VLOOKUP(G179,D3FEND_METRIX!$A$2:$G$172,7,FALSE)</f>
        <v>Behavior</v>
      </c>
    </row>
    <row r="180" spans="1:12" x14ac:dyDescent="0.3">
      <c r="A180" s="6" t="s">
        <v>2475</v>
      </c>
      <c r="B180" s="8" t="s">
        <v>32</v>
      </c>
      <c r="C180" s="8" t="s">
        <v>20</v>
      </c>
      <c r="D180" s="8" t="s">
        <v>33</v>
      </c>
      <c r="E180" s="7" t="b">
        <v>1</v>
      </c>
      <c r="F180" s="7" t="s">
        <v>114</v>
      </c>
      <c r="G180" s="11" t="s">
        <v>1263</v>
      </c>
      <c r="H180" s="11" t="str">
        <f>VLOOKUP(G180,D3FEND_METRIX!$A$2:$E$172,3,FALSE)</f>
        <v>Certificate Analysis</v>
      </c>
      <c r="I180" s="11" t="str">
        <f>VLOOKUP(G180,D3FEND_METRIX!$A$2:$E$172,2,FALSE)</f>
        <v>Network Traffic Analysis</v>
      </c>
      <c r="J180" s="11" t="str">
        <f>VLOOKUP(G180,D3FEND_METRIX!$A$2:$E$172,5,FALSE)</f>
        <v>Detect</v>
      </c>
      <c r="K180" s="11" t="b">
        <f>VLOOKUP(G180,D3FEND_METRIX!$A$2:$G$172,6,FALSE)</f>
        <v>1</v>
      </c>
      <c r="L180" s="11" t="str">
        <f>VLOOKUP(G180,D3FEND_METRIX!$A$2:$G$172,7,FALSE)</f>
        <v>Behavior</v>
      </c>
    </row>
    <row r="181" spans="1:12" x14ac:dyDescent="0.3">
      <c r="A181" s="6" t="s">
        <v>2476</v>
      </c>
      <c r="B181" s="8" t="s">
        <v>32</v>
      </c>
      <c r="C181" s="8" t="s">
        <v>20</v>
      </c>
      <c r="D181" s="8" t="s">
        <v>33</v>
      </c>
      <c r="E181" s="7" t="b">
        <v>1</v>
      </c>
      <c r="F181" s="7" t="s">
        <v>114</v>
      </c>
      <c r="G181" s="11" t="s">
        <v>1266</v>
      </c>
      <c r="H181" s="11" t="str">
        <f>VLOOKUP(G181,D3FEND_METRIX!$A$2:$E$172,3,FALSE)</f>
        <v>Client-server Payload Profiling</v>
      </c>
      <c r="I181" s="11" t="str">
        <f>VLOOKUP(G181,D3FEND_METRIX!$A$2:$E$172,2,FALSE)</f>
        <v>Network Traffic Analysis</v>
      </c>
      <c r="J181" s="11" t="str">
        <f>VLOOKUP(G181,D3FEND_METRIX!$A$2:$E$172,5,FALSE)</f>
        <v>Detect</v>
      </c>
      <c r="K181" s="11" t="b">
        <f>VLOOKUP(G181,D3FEND_METRIX!$A$2:$G$172,6,FALSE)</f>
        <v>1</v>
      </c>
      <c r="L181" s="11" t="str">
        <f>VLOOKUP(G181,D3FEND_METRIX!$A$2:$G$172,7,FALSE)</f>
        <v>Behavior</v>
      </c>
    </row>
    <row r="182" spans="1:12" x14ac:dyDescent="0.3">
      <c r="A182" s="6" t="s">
        <v>2477</v>
      </c>
      <c r="B182" s="8" t="s">
        <v>32</v>
      </c>
      <c r="C182" s="8" t="s">
        <v>20</v>
      </c>
      <c r="D182" s="8" t="s">
        <v>33</v>
      </c>
      <c r="E182" s="7" t="b">
        <v>1</v>
      </c>
      <c r="F182" s="7" t="s">
        <v>114</v>
      </c>
      <c r="G182" s="11" t="s">
        <v>1277</v>
      </c>
      <c r="H182" s="11" t="str">
        <f>VLOOKUP(G182,D3FEND_METRIX!$A$2:$E$172,3,FALSE)</f>
        <v>RPC Traffic Analysis</v>
      </c>
      <c r="I182" s="11" t="str">
        <f>VLOOKUP(G182,D3FEND_METRIX!$A$2:$E$172,2,FALSE)</f>
        <v>Network Traffic Analysis</v>
      </c>
      <c r="J182" s="11" t="str">
        <f>VLOOKUP(G182,D3FEND_METRIX!$A$2:$E$172,5,FALSE)</f>
        <v>Detect</v>
      </c>
      <c r="K182" s="11" t="b">
        <f>VLOOKUP(G182,D3FEND_METRIX!$A$2:$G$172,6,FALSE)</f>
        <v>1</v>
      </c>
      <c r="L182" s="11" t="str">
        <f>VLOOKUP(G182,D3FEND_METRIX!$A$2:$G$172,7,FALSE)</f>
        <v>Behavior</v>
      </c>
    </row>
    <row r="183" spans="1:12" x14ac:dyDescent="0.3">
      <c r="A183" s="6" t="s">
        <v>2478</v>
      </c>
      <c r="B183" s="8" t="s">
        <v>32</v>
      </c>
      <c r="C183" s="8" t="s">
        <v>20</v>
      </c>
      <c r="D183" s="8" t="s">
        <v>33</v>
      </c>
      <c r="E183" s="7" t="b">
        <v>1</v>
      </c>
      <c r="F183" s="7" t="s">
        <v>114</v>
      </c>
      <c r="G183" s="11" t="s">
        <v>1264</v>
      </c>
      <c r="H183" s="11" t="str">
        <f>VLOOKUP(G183,D3FEND_METRIX!$A$2:$E$172,3,FALSE)</f>
        <v>Certificate Analysis</v>
      </c>
      <c r="I183" s="11" t="str">
        <f>VLOOKUP(G183,D3FEND_METRIX!$A$2:$E$172,2,FALSE)</f>
        <v>Network Traffic Analysis</v>
      </c>
      <c r="J183" s="11" t="str">
        <f>VLOOKUP(G183,D3FEND_METRIX!$A$2:$E$172,5,FALSE)</f>
        <v>Detect</v>
      </c>
      <c r="K183" s="11" t="b">
        <f>VLOOKUP(G183,D3FEND_METRIX!$A$2:$G$172,6,FALSE)</f>
        <v>1</v>
      </c>
      <c r="L183" s="11" t="str">
        <f>VLOOKUP(G183,D3FEND_METRIX!$A$2:$G$172,7,FALSE)</f>
        <v>Behavior</v>
      </c>
    </row>
    <row r="184" spans="1:12" x14ac:dyDescent="0.3">
      <c r="A184" s="6" t="s">
        <v>2479</v>
      </c>
      <c r="B184" s="8" t="s">
        <v>32</v>
      </c>
      <c r="C184" s="8" t="s">
        <v>20</v>
      </c>
      <c r="D184" s="8" t="s">
        <v>33</v>
      </c>
      <c r="E184" s="7" t="b">
        <v>1</v>
      </c>
      <c r="F184" s="7" t="s">
        <v>114</v>
      </c>
      <c r="G184" s="11" t="s">
        <v>1268</v>
      </c>
      <c r="H184" s="11" t="str">
        <f>VLOOKUP(G184,D3FEND_METRIX!$A$2:$E$172,3,FALSE)</f>
        <v>DNS Traffic Analysis</v>
      </c>
      <c r="I184" s="11" t="str">
        <f>VLOOKUP(G184,D3FEND_METRIX!$A$2:$E$172,2,FALSE)</f>
        <v>Network Traffic Analysis</v>
      </c>
      <c r="J184" s="11" t="str">
        <f>VLOOKUP(G184,D3FEND_METRIX!$A$2:$E$172,5,FALSE)</f>
        <v>Detect</v>
      </c>
      <c r="K184" s="11" t="b">
        <f>VLOOKUP(G184,D3FEND_METRIX!$A$2:$G$172,6,FALSE)</f>
        <v>1</v>
      </c>
      <c r="L184" s="11" t="str">
        <f>VLOOKUP(G184,D3FEND_METRIX!$A$2:$G$172,7,FALSE)</f>
        <v>Behavior</v>
      </c>
    </row>
    <row r="185" spans="1:12" x14ac:dyDescent="0.3">
      <c r="A185" s="6" t="s">
        <v>2480</v>
      </c>
      <c r="B185" s="8" t="s">
        <v>32</v>
      </c>
      <c r="C185" s="8" t="s">
        <v>20</v>
      </c>
      <c r="D185" s="8" t="s">
        <v>33</v>
      </c>
      <c r="E185" s="7" t="b">
        <v>1</v>
      </c>
      <c r="F185" s="7" t="s">
        <v>114</v>
      </c>
      <c r="G185" s="11" t="s">
        <v>1269</v>
      </c>
      <c r="H185" s="11" t="str">
        <f>VLOOKUP(G185,D3FEND_METRIX!$A$2:$E$172,3,FALSE)</f>
        <v>File Carving</v>
      </c>
      <c r="I185" s="11" t="str">
        <f>VLOOKUP(G185,D3FEND_METRIX!$A$2:$E$172,2,FALSE)</f>
        <v>Network Traffic Analysis</v>
      </c>
      <c r="J185" s="11" t="str">
        <f>VLOOKUP(G185,D3FEND_METRIX!$A$2:$E$172,5,FALSE)</f>
        <v>Detect</v>
      </c>
      <c r="K185" s="11" t="b">
        <f>VLOOKUP(G185,D3FEND_METRIX!$A$2:$G$172,6,FALSE)</f>
        <v>1</v>
      </c>
      <c r="L185" s="11" t="str">
        <f>VLOOKUP(G185,D3FEND_METRIX!$A$2:$G$172,7,FALSE)</f>
        <v>Behavior</v>
      </c>
    </row>
    <row r="186" spans="1:12" x14ac:dyDescent="0.3">
      <c r="A186" s="6" t="s">
        <v>2481</v>
      </c>
      <c r="B186" s="8" t="s">
        <v>32</v>
      </c>
      <c r="C186" s="8" t="s">
        <v>20</v>
      </c>
      <c r="D186" s="8" t="s">
        <v>33</v>
      </c>
      <c r="E186" s="7" t="b">
        <v>1</v>
      </c>
      <c r="F186" s="7" t="s">
        <v>114</v>
      </c>
      <c r="G186" s="11" t="s">
        <v>1271</v>
      </c>
      <c r="H186" s="11" t="str">
        <f>VLOOKUP(G186,D3FEND_METRIX!$A$2:$E$172,3,FALSE)</f>
        <v>IPC Traffic Analysis</v>
      </c>
      <c r="I186" s="11" t="str">
        <f>VLOOKUP(G186,D3FEND_METRIX!$A$2:$E$172,2,FALSE)</f>
        <v>Network Traffic Analysis</v>
      </c>
      <c r="J186" s="11" t="str">
        <f>VLOOKUP(G186,D3FEND_METRIX!$A$2:$E$172,5,FALSE)</f>
        <v>Detect</v>
      </c>
      <c r="K186" s="11" t="b">
        <f>VLOOKUP(G186,D3FEND_METRIX!$A$2:$G$172,6,FALSE)</f>
        <v>1</v>
      </c>
      <c r="L186" s="11" t="str">
        <f>VLOOKUP(G186,D3FEND_METRIX!$A$2:$G$172,7,FALSE)</f>
        <v>Behavior</v>
      </c>
    </row>
    <row r="187" spans="1:12" x14ac:dyDescent="0.3">
      <c r="A187" s="6" t="s">
        <v>2482</v>
      </c>
      <c r="B187" s="8" t="s">
        <v>32</v>
      </c>
      <c r="C187" s="8" t="s">
        <v>20</v>
      </c>
      <c r="D187" s="8" t="s">
        <v>33</v>
      </c>
      <c r="E187" s="7" t="b">
        <v>1</v>
      </c>
      <c r="F187" s="7" t="s">
        <v>114</v>
      </c>
      <c r="G187" s="11" t="s">
        <v>1265</v>
      </c>
      <c r="H187" s="11" t="str">
        <f>VLOOKUP(G187,D3FEND_METRIX!$A$2:$E$172,3,FALSE)</f>
        <v>Certificate Analysis</v>
      </c>
      <c r="I187" s="11" t="str">
        <f>VLOOKUP(G187,D3FEND_METRIX!$A$2:$E$172,2,FALSE)</f>
        <v>Network Traffic Analysis</v>
      </c>
      <c r="J187" s="11" t="str">
        <f>VLOOKUP(G187,D3FEND_METRIX!$A$2:$E$172,5,FALSE)</f>
        <v>Detect</v>
      </c>
      <c r="K187" s="11" t="b">
        <f>VLOOKUP(G187,D3FEND_METRIX!$A$2:$G$172,6,FALSE)</f>
        <v>1</v>
      </c>
      <c r="L187" s="11" t="str">
        <f>VLOOKUP(G187,D3FEND_METRIX!$A$2:$G$172,7,FALSE)</f>
        <v>Behavior</v>
      </c>
    </row>
    <row r="188" spans="1:12" x14ac:dyDescent="0.3">
      <c r="A188" s="6" t="s">
        <v>2483</v>
      </c>
      <c r="B188" s="8" t="s">
        <v>32</v>
      </c>
      <c r="C188" s="8" t="s">
        <v>20</v>
      </c>
      <c r="D188" s="8" t="s">
        <v>33</v>
      </c>
      <c r="E188" s="7" t="b">
        <v>1</v>
      </c>
      <c r="F188" s="7" t="s">
        <v>114</v>
      </c>
      <c r="G188" s="11" t="s">
        <v>1273</v>
      </c>
      <c r="H188" s="11" t="str">
        <f>VLOOKUP(G188,D3FEND_METRIX!$A$2:$E$172,3,FALSE)</f>
        <v>Per Host Download-Upload Ratio Analysis</v>
      </c>
      <c r="I188" s="11" t="str">
        <f>VLOOKUP(G188,D3FEND_METRIX!$A$2:$E$172,2,FALSE)</f>
        <v>Network Traffic Analysis</v>
      </c>
      <c r="J188" s="11" t="str">
        <f>VLOOKUP(G188,D3FEND_METRIX!$A$2:$E$172,5,FALSE)</f>
        <v>Detect</v>
      </c>
      <c r="K188" s="11" t="b">
        <f>VLOOKUP(G188,D3FEND_METRIX!$A$2:$G$172,6,FALSE)</f>
        <v>1</v>
      </c>
      <c r="L188" s="11" t="str">
        <f>VLOOKUP(G188,D3FEND_METRIX!$A$2:$G$172,7,FALSE)</f>
        <v>Behavior</v>
      </c>
    </row>
    <row r="189" spans="1:12" x14ac:dyDescent="0.3">
      <c r="A189" s="6" t="s">
        <v>2484</v>
      </c>
      <c r="B189" s="8" t="s">
        <v>32</v>
      </c>
      <c r="C189" s="8" t="s">
        <v>20</v>
      </c>
      <c r="D189" s="8" t="s">
        <v>33</v>
      </c>
      <c r="E189" s="7" t="b">
        <v>1</v>
      </c>
      <c r="F189" s="7" t="s">
        <v>114</v>
      </c>
      <c r="G189" s="11" t="s">
        <v>1274</v>
      </c>
      <c r="H189" s="11" t="str">
        <f>VLOOKUP(G189,D3FEND_METRIX!$A$2:$E$172,3,FALSE)</f>
        <v>Protocol Metadata Anomaly Detection</v>
      </c>
      <c r="I189" s="11" t="str">
        <f>VLOOKUP(G189,D3FEND_METRIX!$A$2:$E$172,2,FALSE)</f>
        <v>Network Traffic Analysis</v>
      </c>
      <c r="J189" s="11" t="str">
        <f>VLOOKUP(G189,D3FEND_METRIX!$A$2:$E$172,5,FALSE)</f>
        <v>Detect</v>
      </c>
      <c r="K189" s="11" t="b">
        <f>VLOOKUP(G189,D3FEND_METRIX!$A$2:$G$172,6,FALSE)</f>
        <v>1</v>
      </c>
      <c r="L189" s="11" t="str">
        <f>VLOOKUP(G189,D3FEND_METRIX!$A$2:$G$172,7,FALSE)</f>
        <v>Behavior</v>
      </c>
    </row>
    <row r="190" spans="1:12" x14ac:dyDescent="0.3">
      <c r="A190" s="6" t="s">
        <v>2485</v>
      </c>
      <c r="B190" s="12" t="s">
        <v>36</v>
      </c>
      <c r="C190" s="12" t="s">
        <v>20</v>
      </c>
      <c r="D190" s="12" t="s">
        <v>2371</v>
      </c>
      <c r="E190" s="7" t="b">
        <v>0</v>
      </c>
      <c r="F190" s="7" t="s">
        <v>116</v>
      </c>
      <c r="G190" s="13" t="s">
        <v>1180</v>
      </c>
      <c r="H190" s="13" t="str">
        <f>VLOOKUP(G190,D3FEND_METRIX!$A$2:$E$172,3,FALSE)</f>
        <v>Access Modeling</v>
      </c>
      <c r="I190" s="13" t="str">
        <f>VLOOKUP(G190,D3FEND_METRIX!$A$2:$E$172,2,FALSE)</f>
        <v>Operational Activity Mapping</v>
      </c>
      <c r="J190" s="13" t="str">
        <f>VLOOKUP(G190,D3FEND_METRIX!$A$2:$E$172,5,FALSE)</f>
        <v>Model</v>
      </c>
      <c r="K190" s="13" t="b">
        <f>VLOOKUP(G190,D3FEND_METRIX!$A$2:$G$172,6,FALSE)</f>
        <v>0</v>
      </c>
      <c r="L190" s="13" t="str">
        <f>VLOOKUP(G190,D3FEND_METRIX!$A$2:$G$172,7,FALSE)</f>
        <v>NULL</v>
      </c>
    </row>
    <row r="191" spans="1:12" x14ac:dyDescent="0.3">
      <c r="A191" s="6" t="s">
        <v>2486</v>
      </c>
      <c r="B191" s="12" t="s">
        <v>36</v>
      </c>
      <c r="C191" s="12" t="s">
        <v>20</v>
      </c>
      <c r="D191" s="12" t="s">
        <v>2371</v>
      </c>
      <c r="E191" s="7" t="b">
        <v>0</v>
      </c>
      <c r="F191" s="7" t="s">
        <v>116</v>
      </c>
      <c r="G191" s="10" t="s">
        <v>1200</v>
      </c>
      <c r="H191" s="10" t="str">
        <f>VLOOKUP(G191,D3FEND_METRIX!$A$2:$E$172,3,FALSE)</f>
        <v>Dynamic Analysis</v>
      </c>
      <c r="I191" s="10" t="str">
        <f>VLOOKUP(G191,D3FEND_METRIX!$A$2:$E$172,2,FALSE)</f>
        <v>File Analysis</v>
      </c>
      <c r="J191" s="10" t="str">
        <f>VLOOKUP(G191,D3FEND_METRIX!$A$2:$E$172,5,FALSE)</f>
        <v>Detect</v>
      </c>
      <c r="K191" s="10" t="b">
        <f>VLOOKUP(G191,D3FEND_METRIX!$A$2:$G$172,6,FALSE)</f>
        <v>1</v>
      </c>
      <c r="L191" s="10" t="str">
        <f>VLOOKUP(G191,D3FEND_METRIX!$A$2:$G$172,7,FALSE)</f>
        <v>Asset</v>
      </c>
    </row>
    <row r="192" spans="1:12" x14ac:dyDescent="0.3">
      <c r="A192" s="6" t="s">
        <v>2487</v>
      </c>
      <c r="B192" s="12" t="s">
        <v>36</v>
      </c>
      <c r="C192" s="12" t="s">
        <v>20</v>
      </c>
      <c r="D192" s="12" t="s">
        <v>2371</v>
      </c>
      <c r="E192" s="7" t="b">
        <v>0</v>
      </c>
      <c r="F192" s="7" t="s">
        <v>116</v>
      </c>
      <c r="G192" s="12" t="s">
        <v>1241</v>
      </c>
      <c r="H192" s="12" t="str">
        <f>VLOOKUP(G192,D3FEND_METRIX!$A$2:$E$172,3,FALSE)</f>
        <v>Software Update</v>
      </c>
      <c r="I192" s="12" t="str">
        <f>VLOOKUP(G192,D3FEND_METRIX!$A$2:$E$172,2,FALSE)</f>
        <v>Platform Hardening</v>
      </c>
      <c r="J192" s="12" t="str">
        <f>VLOOKUP(G192,D3FEND_METRIX!$A$2:$E$172,5,FALSE)</f>
        <v>Harden</v>
      </c>
      <c r="K192" s="12" t="b">
        <f>VLOOKUP(G192,D3FEND_METRIX!$A$2:$G$172,6,FALSE)</f>
        <v>0</v>
      </c>
      <c r="L192" s="12" t="str">
        <f>VLOOKUP(G192,D3FEND_METRIX!$A$2:$G$172,7,FALSE)</f>
        <v>Except</v>
      </c>
    </row>
    <row r="193" spans="1:12" x14ac:dyDescent="0.3">
      <c r="A193" s="6" t="s">
        <v>2488</v>
      </c>
      <c r="B193" s="12" t="s">
        <v>36</v>
      </c>
      <c r="C193" s="12" t="s">
        <v>20</v>
      </c>
      <c r="D193" s="12" t="s">
        <v>2371</v>
      </c>
      <c r="E193" s="7" t="b">
        <v>0</v>
      </c>
      <c r="F193" s="7" t="s">
        <v>116</v>
      </c>
      <c r="G193" s="13" t="s">
        <v>1215</v>
      </c>
      <c r="H193" s="13" t="str">
        <f>VLOOKUP(G193,D3FEND_METRIX!$A$2:$E$172,3,FALSE)</f>
        <v>Software Inventory</v>
      </c>
      <c r="I193" s="13" t="str">
        <f>VLOOKUP(G193,D3FEND_METRIX!$A$2:$E$172,2,FALSE)</f>
        <v>Asset Inventory</v>
      </c>
      <c r="J193" s="13" t="str">
        <f>VLOOKUP(G193,D3FEND_METRIX!$A$2:$E$172,5,FALSE)</f>
        <v>Model</v>
      </c>
      <c r="K193" s="13" t="b">
        <f>VLOOKUP(G193,D3FEND_METRIX!$A$2:$G$172,6,FALSE)</f>
        <v>0</v>
      </c>
      <c r="L193" s="13" t="str">
        <f>VLOOKUP(G193,D3FEND_METRIX!$A$2:$G$172,7,FALSE)</f>
        <v>NULL</v>
      </c>
    </row>
    <row r="194" spans="1:12" x14ac:dyDescent="0.3">
      <c r="A194" s="6" t="s">
        <v>2489</v>
      </c>
      <c r="B194" s="12" t="s">
        <v>36</v>
      </c>
      <c r="C194" s="12" t="s">
        <v>20</v>
      </c>
      <c r="D194" s="12" t="s">
        <v>2371</v>
      </c>
      <c r="E194" s="7" t="b">
        <v>0</v>
      </c>
      <c r="F194" s="7" t="s">
        <v>116</v>
      </c>
      <c r="G194" s="13" t="s">
        <v>1178</v>
      </c>
      <c r="H194" s="13" t="str">
        <f>VLOOKUP(G194,D3FEND_METRIX!$A$2:$E$172,3,FALSE)</f>
        <v>Asset Vulnerability Enumeration</v>
      </c>
      <c r="I194" s="13" t="str">
        <f>VLOOKUP(G194,D3FEND_METRIX!$A$2:$E$172,2,FALSE)</f>
        <v>Asset Inventory</v>
      </c>
      <c r="J194" s="13" t="str">
        <f>VLOOKUP(G194,D3FEND_METRIX!$A$2:$E$172,5,FALSE)</f>
        <v>Model</v>
      </c>
      <c r="K194" s="13" t="b">
        <f>VLOOKUP(G194,D3FEND_METRIX!$A$2:$G$172,6,FALSE)</f>
        <v>0</v>
      </c>
      <c r="L194" s="13" t="str">
        <f>VLOOKUP(G194,D3FEND_METRIX!$A$2:$G$172,7,FALSE)</f>
        <v>NULL</v>
      </c>
    </row>
    <row r="195" spans="1:12" x14ac:dyDescent="0.3">
      <c r="A195" s="6" t="s">
        <v>2490</v>
      </c>
      <c r="B195" s="12" t="s">
        <v>38</v>
      </c>
      <c r="C195" s="12" t="s">
        <v>20</v>
      </c>
      <c r="D195" s="12" t="s">
        <v>39</v>
      </c>
      <c r="E195" s="7" t="b">
        <v>0</v>
      </c>
      <c r="F195" s="7" t="s">
        <v>116</v>
      </c>
      <c r="G195" s="13" t="s">
        <v>1180</v>
      </c>
      <c r="H195" s="13" t="str">
        <f>VLOOKUP(G195,D3FEND_METRIX!$A$2:$E$172,3,FALSE)</f>
        <v>Access Modeling</v>
      </c>
      <c r="I195" s="13" t="str">
        <f>VLOOKUP(G195,D3FEND_METRIX!$A$2:$E$172,2,FALSE)</f>
        <v>Operational Activity Mapping</v>
      </c>
      <c r="J195" s="13" t="str">
        <f>VLOOKUP(G195,D3FEND_METRIX!$A$2:$E$172,5,FALSE)</f>
        <v>Model</v>
      </c>
      <c r="K195" s="13" t="b">
        <f>VLOOKUP(G195,D3FEND_METRIX!$A$2:$G$172,6,FALSE)</f>
        <v>0</v>
      </c>
      <c r="L195" s="13" t="str">
        <f>VLOOKUP(G195,D3FEND_METRIX!$A$2:$G$172,7,FALSE)</f>
        <v>NULL</v>
      </c>
    </row>
    <row r="196" spans="1:12" x14ac:dyDescent="0.3">
      <c r="A196" s="6" t="s">
        <v>2491</v>
      </c>
      <c r="B196" s="12" t="s">
        <v>38</v>
      </c>
      <c r="C196" s="12" t="s">
        <v>20</v>
      </c>
      <c r="D196" s="12" t="s">
        <v>39</v>
      </c>
      <c r="E196" s="7" t="b">
        <v>0</v>
      </c>
      <c r="F196" s="7" t="s">
        <v>116</v>
      </c>
      <c r="G196" s="10" t="s">
        <v>1200</v>
      </c>
      <c r="H196" s="10" t="str">
        <f>VLOOKUP(G196,D3FEND_METRIX!$A$2:$E$172,3,FALSE)</f>
        <v>Dynamic Analysis</v>
      </c>
      <c r="I196" s="10" t="str">
        <f>VLOOKUP(G196,D3FEND_METRIX!$A$2:$E$172,2,FALSE)</f>
        <v>File Analysis</v>
      </c>
      <c r="J196" s="10" t="str">
        <f>VLOOKUP(G196,D3FEND_METRIX!$A$2:$E$172,5,FALSE)</f>
        <v>Detect</v>
      </c>
      <c r="K196" s="10" t="b">
        <f>VLOOKUP(G196,D3FEND_METRIX!$A$2:$G$172,6,FALSE)</f>
        <v>1</v>
      </c>
      <c r="L196" s="10" t="str">
        <f>VLOOKUP(G196,D3FEND_METRIX!$A$2:$G$172,7,FALSE)</f>
        <v>Asset</v>
      </c>
    </row>
    <row r="197" spans="1:12" x14ac:dyDescent="0.3">
      <c r="A197" s="6" t="s">
        <v>2492</v>
      </c>
      <c r="B197" s="12" t="s">
        <v>38</v>
      </c>
      <c r="C197" s="12" t="s">
        <v>20</v>
      </c>
      <c r="D197" s="12" t="s">
        <v>39</v>
      </c>
      <c r="E197" s="7" t="b">
        <v>0</v>
      </c>
      <c r="F197" s="7" t="s">
        <v>116</v>
      </c>
      <c r="G197" s="12" t="s">
        <v>1241</v>
      </c>
      <c r="H197" s="12" t="str">
        <f>VLOOKUP(G197,D3FEND_METRIX!$A$2:$E$172,3,FALSE)</f>
        <v>Software Update</v>
      </c>
      <c r="I197" s="12" t="str">
        <f>VLOOKUP(G197,D3FEND_METRIX!$A$2:$E$172,2,FALSE)</f>
        <v>Platform Hardening</v>
      </c>
      <c r="J197" s="12" t="str">
        <f>VLOOKUP(G197,D3FEND_METRIX!$A$2:$E$172,5,FALSE)</f>
        <v>Harden</v>
      </c>
      <c r="K197" s="12" t="b">
        <f>VLOOKUP(G197,D3FEND_METRIX!$A$2:$G$172,6,FALSE)</f>
        <v>0</v>
      </c>
      <c r="L197" s="12" t="str">
        <f>VLOOKUP(G197,D3FEND_METRIX!$A$2:$G$172,7,FALSE)</f>
        <v>Except</v>
      </c>
    </row>
    <row r="198" spans="1:12" x14ac:dyDescent="0.3">
      <c r="A198" s="6" t="s">
        <v>2493</v>
      </c>
      <c r="B198" s="12" t="s">
        <v>38</v>
      </c>
      <c r="C198" s="12" t="s">
        <v>20</v>
      </c>
      <c r="D198" s="12" t="s">
        <v>39</v>
      </c>
      <c r="E198" s="7" t="b">
        <v>0</v>
      </c>
      <c r="F198" s="7" t="s">
        <v>116</v>
      </c>
      <c r="G198" s="13" t="s">
        <v>1215</v>
      </c>
      <c r="H198" s="13" t="str">
        <f>VLOOKUP(G198,D3FEND_METRIX!$A$2:$E$172,3,FALSE)</f>
        <v>Software Inventory</v>
      </c>
      <c r="I198" s="13" t="str">
        <f>VLOOKUP(G198,D3FEND_METRIX!$A$2:$E$172,2,FALSE)</f>
        <v>Asset Inventory</v>
      </c>
      <c r="J198" s="13" t="str">
        <f>VLOOKUP(G198,D3FEND_METRIX!$A$2:$E$172,5,FALSE)</f>
        <v>Model</v>
      </c>
      <c r="K198" s="13" t="b">
        <f>VLOOKUP(G198,D3FEND_METRIX!$A$2:$G$172,6,FALSE)</f>
        <v>0</v>
      </c>
      <c r="L198" s="13" t="str">
        <f>VLOOKUP(G198,D3FEND_METRIX!$A$2:$G$172,7,FALSE)</f>
        <v>NULL</v>
      </c>
    </row>
    <row r="199" spans="1:12" x14ac:dyDescent="0.3">
      <c r="A199" s="6" t="s">
        <v>2494</v>
      </c>
      <c r="B199" s="12" t="s">
        <v>38</v>
      </c>
      <c r="C199" s="12" t="s">
        <v>20</v>
      </c>
      <c r="D199" s="12" t="s">
        <v>39</v>
      </c>
      <c r="E199" s="7" t="b">
        <v>0</v>
      </c>
      <c r="F199" s="7" t="s">
        <v>116</v>
      </c>
      <c r="G199" s="13" t="s">
        <v>1178</v>
      </c>
      <c r="H199" s="13" t="str">
        <f>VLOOKUP(G199,D3FEND_METRIX!$A$2:$E$172,3,FALSE)</f>
        <v>Asset Vulnerability Enumeration</v>
      </c>
      <c r="I199" s="13" t="str">
        <f>VLOOKUP(G199,D3FEND_METRIX!$A$2:$E$172,2,FALSE)</f>
        <v>Asset Inventory</v>
      </c>
      <c r="J199" s="13" t="str">
        <f>VLOOKUP(G199,D3FEND_METRIX!$A$2:$E$172,5,FALSE)</f>
        <v>Model</v>
      </c>
      <c r="K199" s="13" t="b">
        <f>VLOOKUP(G199,D3FEND_METRIX!$A$2:$G$172,6,FALSE)</f>
        <v>0</v>
      </c>
      <c r="L199" s="13" t="str">
        <f>VLOOKUP(G199,D3FEND_METRIX!$A$2:$G$172,7,FALSE)</f>
        <v>NULL</v>
      </c>
    </row>
    <row r="200" spans="1:12" x14ac:dyDescent="0.3">
      <c r="A200" s="6" t="s">
        <v>2495</v>
      </c>
      <c r="B200" s="12" t="s">
        <v>38</v>
      </c>
      <c r="C200" s="12" t="s">
        <v>20</v>
      </c>
      <c r="D200" s="12" t="s">
        <v>39</v>
      </c>
      <c r="E200" s="7" t="b">
        <v>0</v>
      </c>
      <c r="F200" s="7" t="s">
        <v>116</v>
      </c>
      <c r="G200" s="12" t="s">
        <v>1242</v>
      </c>
      <c r="H200" s="12" t="str">
        <f>VLOOKUP(G200,D3FEND_METRIX!$A$2:$E$172,3,FALSE)</f>
        <v>System Configuration Permissions</v>
      </c>
      <c r="I200" s="12" t="str">
        <f>VLOOKUP(G200,D3FEND_METRIX!$A$2:$E$172,2,FALSE)</f>
        <v>Platform Hardening</v>
      </c>
      <c r="J200" s="12" t="str">
        <f>VLOOKUP(G200,D3FEND_METRIX!$A$2:$E$172,5,FALSE)</f>
        <v>Harden</v>
      </c>
      <c r="K200" s="12" t="b">
        <f>VLOOKUP(G200,D3FEND_METRIX!$A$2:$G$172,6,FALSE)</f>
        <v>0</v>
      </c>
      <c r="L200" s="12" t="str">
        <f>VLOOKUP(G200,D3FEND_METRIX!$A$2:$G$172,7,FALSE)</f>
        <v>Except</v>
      </c>
    </row>
    <row r="201" spans="1:12" x14ac:dyDescent="0.3">
      <c r="A201" s="6" t="s">
        <v>2496</v>
      </c>
      <c r="B201" s="12" t="s">
        <v>40</v>
      </c>
      <c r="C201" s="12" t="s">
        <v>20</v>
      </c>
      <c r="D201" s="12" t="s">
        <v>41</v>
      </c>
      <c r="E201" s="7" t="b">
        <v>0</v>
      </c>
      <c r="F201" s="7" t="s">
        <v>116</v>
      </c>
      <c r="G201" s="13" t="s">
        <v>1340</v>
      </c>
      <c r="H201" s="13" t="str">
        <f>VLOOKUP(G201,D3FEND_METRIX!$A$2:$E$172,3,FALSE)</f>
        <v>-</v>
      </c>
      <c r="I201" s="13" t="str">
        <f>VLOOKUP(G201,D3FEND_METRIX!$A$2:$E$172,2,FALSE)</f>
        <v>Decoy Object</v>
      </c>
      <c r="J201" s="13" t="str">
        <f>VLOOKUP(G201,D3FEND_METRIX!$A$2:$E$172,5,FALSE)</f>
        <v>Deceive</v>
      </c>
      <c r="K201" s="13" t="b">
        <f>VLOOKUP(G201,D3FEND_METRIX!$A$2:$G$172,6,FALSE)</f>
        <v>0</v>
      </c>
      <c r="L201" s="13" t="str">
        <f>VLOOKUP(G201,D3FEND_METRIX!$A$2:$G$172,7,FALSE)</f>
        <v>NULL</v>
      </c>
    </row>
    <row r="202" spans="1:12" x14ac:dyDescent="0.3">
      <c r="A202" s="6" t="s">
        <v>2497</v>
      </c>
      <c r="B202" s="12" t="s">
        <v>40</v>
      </c>
      <c r="C202" s="12" t="s">
        <v>20</v>
      </c>
      <c r="D202" s="12" t="s">
        <v>41</v>
      </c>
      <c r="E202" s="7" t="b">
        <v>0</v>
      </c>
      <c r="F202" s="7" t="s">
        <v>116</v>
      </c>
      <c r="G202" s="12" t="s">
        <v>1186</v>
      </c>
      <c r="H202" s="12" t="str">
        <f>VLOOKUP(G202,D3FEND_METRIX!$A$2:$E$172,3,FALSE)</f>
        <v>Decoy File</v>
      </c>
      <c r="I202" s="12" t="str">
        <f>VLOOKUP(G202,D3FEND_METRIX!$A$2:$E$172,2,FALSE)</f>
        <v>Decoy Object</v>
      </c>
      <c r="J202" s="12" t="str">
        <f>VLOOKUP(G202,D3FEND_METRIX!$A$2:$E$172,5,FALSE)</f>
        <v>Deceive</v>
      </c>
      <c r="K202" s="12" t="b">
        <f>VLOOKUP(G202,D3FEND_METRIX!$A$2:$G$172,6,FALSE)</f>
        <v>0</v>
      </c>
      <c r="L202" s="12" t="str">
        <f>VLOOKUP(G202,D3FEND_METRIX!$A$2:$G$172,7,FALSE)</f>
        <v>Except</v>
      </c>
    </row>
    <row r="203" spans="1:12" x14ac:dyDescent="0.3">
      <c r="A203" s="6" t="s">
        <v>2498</v>
      </c>
      <c r="B203" s="12" t="s">
        <v>40</v>
      </c>
      <c r="C203" s="12" t="s">
        <v>20</v>
      </c>
      <c r="D203" s="12" t="s">
        <v>41</v>
      </c>
      <c r="E203" s="7" t="b">
        <v>0</v>
      </c>
      <c r="F203" s="7" t="s">
        <v>116</v>
      </c>
      <c r="G203" s="12" t="s">
        <v>1341</v>
      </c>
      <c r="H203" s="12" t="str">
        <f>VLOOKUP(G203,D3FEND_METRIX!$A$2:$E$172,3,FALSE)</f>
        <v>Decoy Network Resource</v>
      </c>
      <c r="I203" s="12" t="str">
        <f>VLOOKUP(G203,D3FEND_METRIX!$A$2:$E$172,2,FALSE)</f>
        <v>Decoy Object</v>
      </c>
      <c r="J203" s="12" t="str">
        <f>VLOOKUP(G203,D3FEND_METRIX!$A$2:$E$172,5,FALSE)</f>
        <v>Deceive</v>
      </c>
      <c r="K203" s="12" t="b">
        <f>VLOOKUP(G203,D3FEND_METRIX!$A$2:$G$172,6,FALSE)</f>
        <v>0</v>
      </c>
      <c r="L203" s="12" t="str">
        <f>VLOOKUP(G203,D3FEND_METRIX!$A$2:$G$172,7,FALSE)</f>
        <v>Except</v>
      </c>
    </row>
    <row r="204" spans="1:12" x14ac:dyDescent="0.3">
      <c r="A204" s="6" t="s">
        <v>2499</v>
      </c>
      <c r="B204" s="12" t="s">
        <v>40</v>
      </c>
      <c r="C204" s="12" t="s">
        <v>20</v>
      </c>
      <c r="D204" s="12" t="s">
        <v>41</v>
      </c>
      <c r="E204" s="7" t="b">
        <v>0</v>
      </c>
      <c r="F204" s="7" t="s">
        <v>116</v>
      </c>
      <c r="G204" s="12" t="s">
        <v>1342</v>
      </c>
      <c r="H204" s="12" t="str">
        <f>VLOOKUP(G204,D3FEND_METRIX!$A$2:$E$172,3,FALSE)</f>
        <v>Decoy Persona</v>
      </c>
      <c r="I204" s="12" t="str">
        <f>VLOOKUP(G204,D3FEND_METRIX!$A$2:$E$172,2,FALSE)</f>
        <v>Decoy Object</v>
      </c>
      <c r="J204" s="12" t="str">
        <f>VLOOKUP(G204,D3FEND_METRIX!$A$2:$E$172,5,FALSE)</f>
        <v>Deceive</v>
      </c>
      <c r="K204" s="12" t="b">
        <f>VLOOKUP(G204,D3FEND_METRIX!$A$2:$G$172,6,FALSE)</f>
        <v>0</v>
      </c>
      <c r="L204" s="12" t="str">
        <f>VLOOKUP(G204,D3FEND_METRIX!$A$2:$G$172,7,FALSE)</f>
        <v>Except</v>
      </c>
    </row>
    <row r="205" spans="1:12" x14ac:dyDescent="0.3">
      <c r="A205" s="6" t="s">
        <v>2500</v>
      </c>
      <c r="B205" s="12" t="s">
        <v>40</v>
      </c>
      <c r="C205" s="12" t="s">
        <v>20</v>
      </c>
      <c r="D205" s="12" t="s">
        <v>41</v>
      </c>
      <c r="E205" s="7" t="b">
        <v>0</v>
      </c>
      <c r="F205" s="7" t="s">
        <v>116</v>
      </c>
      <c r="G205" s="12" t="s">
        <v>1343</v>
      </c>
      <c r="H205" s="12" t="str">
        <f>VLOOKUP(G205,D3FEND_METRIX!$A$2:$E$172,3,FALSE)</f>
        <v>Decoy Public Release</v>
      </c>
      <c r="I205" s="12" t="str">
        <f>VLOOKUP(G205,D3FEND_METRIX!$A$2:$E$172,2,FALSE)</f>
        <v>Decoy Object</v>
      </c>
      <c r="J205" s="12" t="str">
        <f>VLOOKUP(G205,D3FEND_METRIX!$A$2:$E$172,5,FALSE)</f>
        <v>Deceive</v>
      </c>
      <c r="K205" s="12" t="b">
        <f>VLOOKUP(G205,D3FEND_METRIX!$A$2:$G$172,6,FALSE)</f>
        <v>0</v>
      </c>
      <c r="L205" s="12" t="str">
        <f>VLOOKUP(G205,D3FEND_METRIX!$A$2:$G$172,7,FALSE)</f>
        <v>Except</v>
      </c>
    </row>
    <row r="206" spans="1:12" x14ac:dyDescent="0.3">
      <c r="A206" s="6" t="s">
        <v>2501</v>
      </c>
      <c r="B206" s="12" t="s">
        <v>40</v>
      </c>
      <c r="C206" s="12" t="s">
        <v>20</v>
      </c>
      <c r="D206" s="12" t="s">
        <v>41</v>
      </c>
      <c r="E206" s="7" t="b">
        <v>0</v>
      </c>
      <c r="F206" s="7" t="s">
        <v>116</v>
      </c>
      <c r="G206" s="12" t="s">
        <v>1344</v>
      </c>
      <c r="H206" s="12" t="str">
        <f>VLOOKUP(G206,D3FEND_METRIX!$A$2:$E$172,3,FALSE)</f>
        <v>Decoy Session Token</v>
      </c>
      <c r="I206" s="12" t="str">
        <f>VLOOKUP(G206,D3FEND_METRIX!$A$2:$E$172,2,FALSE)</f>
        <v>Decoy Object</v>
      </c>
      <c r="J206" s="12" t="str">
        <f>VLOOKUP(G206,D3FEND_METRIX!$A$2:$E$172,5,FALSE)</f>
        <v>Deceive</v>
      </c>
      <c r="K206" s="12" t="b">
        <f>VLOOKUP(G206,D3FEND_METRIX!$A$2:$G$172,6,FALSE)</f>
        <v>0</v>
      </c>
      <c r="L206" s="12" t="str">
        <f>VLOOKUP(G206,D3FEND_METRIX!$A$2:$G$172,7,FALSE)</f>
        <v>Except</v>
      </c>
    </row>
    <row r="207" spans="1:12" x14ac:dyDescent="0.3">
      <c r="A207" s="6" t="s">
        <v>2502</v>
      </c>
      <c r="B207" s="12" t="s">
        <v>40</v>
      </c>
      <c r="C207" s="12" t="s">
        <v>20</v>
      </c>
      <c r="D207" s="12" t="s">
        <v>41</v>
      </c>
      <c r="E207" s="7" t="b">
        <v>0</v>
      </c>
      <c r="F207" s="7" t="s">
        <v>116</v>
      </c>
      <c r="G207" s="12" t="s">
        <v>1345</v>
      </c>
      <c r="H207" s="12" t="str">
        <f>VLOOKUP(G207,D3FEND_METRIX!$A$2:$E$172,3,FALSE)</f>
        <v>Decoy User Credential</v>
      </c>
      <c r="I207" s="12" t="str">
        <f>VLOOKUP(G207,D3FEND_METRIX!$A$2:$E$172,2,FALSE)</f>
        <v>Decoy Object</v>
      </c>
      <c r="J207" s="12" t="str">
        <f>VLOOKUP(G207,D3FEND_METRIX!$A$2:$E$172,5,FALSE)</f>
        <v>Deceive</v>
      </c>
      <c r="K207" s="12" t="b">
        <f>VLOOKUP(G207,D3FEND_METRIX!$A$2:$G$172,6,FALSE)</f>
        <v>0</v>
      </c>
      <c r="L207" s="12" t="str">
        <f>VLOOKUP(G207,D3FEND_METRIX!$A$2:$G$172,7,FALSE)</f>
        <v>Except</v>
      </c>
    </row>
    <row r="208" spans="1:12" x14ac:dyDescent="0.3">
      <c r="A208" s="6" t="s">
        <v>2503</v>
      </c>
      <c r="B208" s="12" t="s">
        <v>46</v>
      </c>
      <c r="C208" s="12" t="s">
        <v>20</v>
      </c>
      <c r="D208" s="12" t="s">
        <v>47</v>
      </c>
      <c r="E208" s="7" t="b">
        <v>0</v>
      </c>
      <c r="F208" s="7" t="s">
        <v>116</v>
      </c>
      <c r="G208" s="12" t="s">
        <v>2390</v>
      </c>
      <c r="H208" s="12" t="str">
        <f>VLOOKUP(G208,D3FEND_METRIX!$A$2:$E$172,3,FALSE)</f>
        <v>-</v>
      </c>
      <c r="I208" s="12" t="str">
        <f>VLOOKUP(G208,D3FEND_METRIX!$A$2:$E$172,2,FALSE)</f>
        <v>Platform Monitoring</v>
      </c>
      <c r="J208" s="12" t="str">
        <f>VLOOKUP(G208,D3FEND_METRIX!$A$2:$E$172,5,FALSE)</f>
        <v>Detect</v>
      </c>
      <c r="K208" s="12" t="b">
        <f>VLOOKUP(G208,D3FEND_METRIX!$A$2:$G$172,6,FALSE)</f>
        <v>0</v>
      </c>
      <c r="L208" s="12" t="str">
        <f>VLOOKUP(G208,D3FEND_METRIX!$A$2:$G$172,7,FALSE)</f>
        <v>Except</v>
      </c>
    </row>
    <row r="209" spans="1:12" x14ac:dyDescent="0.3">
      <c r="A209" s="6" t="s">
        <v>2504</v>
      </c>
      <c r="B209" s="12" t="s">
        <v>46</v>
      </c>
      <c r="C209" s="12" t="s">
        <v>20</v>
      </c>
      <c r="D209" s="12" t="s">
        <v>47</v>
      </c>
      <c r="E209" s="7" t="b">
        <v>0</v>
      </c>
      <c r="F209" s="7" t="s">
        <v>116</v>
      </c>
      <c r="G209" s="12" t="s">
        <v>1288</v>
      </c>
      <c r="H209" s="12" t="str">
        <f>VLOOKUP(G209,D3FEND_METRIX!$A$2:$E$172,3,FALSE)</f>
        <v>Operating System Monitoring</v>
      </c>
      <c r="I209" s="12" t="str">
        <f>VLOOKUP(G209,D3FEND_METRIX!$A$2:$E$172,2,FALSE)</f>
        <v>Platform Monitoring</v>
      </c>
      <c r="J209" s="12" t="str">
        <f>VLOOKUP(G209,D3FEND_METRIX!$A$2:$E$172,5,FALSE)</f>
        <v>Detect</v>
      </c>
      <c r="K209" s="12" t="b">
        <f>VLOOKUP(G209,D3FEND_METRIX!$A$2:$G$172,6,FALSE)</f>
        <v>0</v>
      </c>
      <c r="L209" s="12" t="str">
        <f>VLOOKUP(G209,D3FEND_METRIX!$A$2:$G$172,7,FALSE)</f>
        <v>Except</v>
      </c>
    </row>
    <row r="210" spans="1:12" x14ac:dyDescent="0.3">
      <c r="A210" s="6" t="s">
        <v>2505</v>
      </c>
      <c r="B210" s="12" t="s">
        <v>46</v>
      </c>
      <c r="C210" s="12" t="s">
        <v>20</v>
      </c>
      <c r="D210" s="12" t="s">
        <v>47</v>
      </c>
      <c r="E210" s="7" t="b">
        <v>0</v>
      </c>
      <c r="F210" s="7" t="s">
        <v>116</v>
      </c>
      <c r="G210" s="12" t="s">
        <v>1289</v>
      </c>
      <c r="H210" s="12" t="str">
        <f>VLOOKUP(G210,D3FEND_METRIX!$A$2:$E$172,3,FALSE)</f>
        <v>Operating System Monitoring</v>
      </c>
      <c r="I210" s="12" t="str">
        <f>VLOOKUP(G210,D3FEND_METRIX!$A$2:$E$172,2,FALSE)</f>
        <v>Platform Monitoring</v>
      </c>
      <c r="J210" s="12" t="str">
        <f>VLOOKUP(G210,D3FEND_METRIX!$A$2:$E$172,5,FALSE)</f>
        <v>Detect</v>
      </c>
      <c r="K210" s="12" t="b">
        <f>VLOOKUP(G210,D3FEND_METRIX!$A$2:$G$172,6,FALSE)</f>
        <v>0</v>
      </c>
      <c r="L210" s="12" t="str">
        <f>VLOOKUP(G210,D3FEND_METRIX!$A$2:$G$172,7,FALSE)</f>
        <v>Except</v>
      </c>
    </row>
    <row r="211" spans="1:12" x14ac:dyDescent="0.3">
      <c r="A211" s="6" t="s">
        <v>2506</v>
      </c>
      <c r="B211" s="12" t="s">
        <v>46</v>
      </c>
      <c r="C211" s="12" t="s">
        <v>20</v>
      </c>
      <c r="D211" s="12" t="s">
        <v>47</v>
      </c>
      <c r="E211" s="7" t="b">
        <v>0</v>
      </c>
      <c r="F211" s="7" t="s">
        <v>116</v>
      </c>
      <c r="G211" s="12" t="s">
        <v>1290</v>
      </c>
      <c r="H211" s="12" t="str">
        <f>VLOOKUP(G211,D3FEND_METRIX!$A$2:$E$172,3,FALSE)</f>
        <v>Operating System Monitoring</v>
      </c>
      <c r="I211" s="12" t="str">
        <f>VLOOKUP(G211,D3FEND_METRIX!$A$2:$E$172,2,FALSE)</f>
        <v>Platform Monitoring</v>
      </c>
      <c r="J211" s="12" t="str">
        <f>VLOOKUP(G211,D3FEND_METRIX!$A$2:$E$172,5,FALSE)</f>
        <v>Detect</v>
      </c>
      <c r="K211" s="12" t="b">
        <f>VLOOKUP(G211,D3FEND_METRIX!$A$2:$G$172,6,FALSE)</f>
        <v>0</v>
      </c>
      <c r="L211" s="12" t="str">
        <f>VLOOKUP(G211,D3FEND_METRIX!$A$2:$G$172,7,FALSE)</f>
        <v>Except</v>
      </c>
    </row>
    <row r="212" spans="1:12" x14ac:dyDescent="0.3">
      <c r="A212" s="6" t="s">
        <v>2507</v>
      </c>
      <c r="B212" s="12" t="s">
        <v>46</v>
      </c>
      <c r="C212" s="12" t="s">
        <v>20</v>
      </c>
      <c r="D212" s="12" t="s">
        <v>47</v>
      </c>
      <c r="E212" s="7" t="b">
        <v>0</v>
      </c>
      <c r="F212" s="7" t="s">
        <v>116</v>
      </c>
      <c r="G212" s="12" t="s">
        <v>1283</v>
      </c>
      <c r="H212" s="12" t="str">
        <f>VLOOKUP(G212,D3FEND_METRIX!$A$2:$E$172,3,FALSE)</f>
        <v>Firmware Verification</v>
      </c>
      <c r="I212" s="12" t="str">
        <f>VLOOKUP(G212,D3FEND_METRIX!$A$2:$E$172,2,FALSE)</f>
        <v>Platform Monitoring</v>
      </c>
      <c r="J212" s="12" t="str">
        <f>VLOOKUP(G212,D3FEND_METRIX!$A$2:$E$172,5,FALSE)</f>
        <v>Detect</v>
      </c>
      <c r="K212" s="12" t="b">
        <f>VLOOKUP(G212,D3FEND_METRIX!$A$2:$G$172,6,FALSE)</f>
        <v>0</v>
      </c>
      <c r="L212" s="12" t="str">
        <f>VLOOKUP(G212,D3FEND_METRIX!$A$2:$G$172,7,FALSE)</f>
        <v>Except</v>
      </c>
    </row>
    <row r="213" spans="1:12" x14ac:dyDescent="0.3">
      <c r="A213" s="6" t="s">
        <v>2508</v>
      </c>
      <c r="B213" s="12" t="s">
        <v>46</v>
      </c>
      <c r="C213" s="12" t="s">
        <v>20</v>
      </c>
      <c r="D213" s="12" t="s">
        <v>47</v>
      </c>
      <c r="E213" s="7" t="b">
        <v>0</v>
      </c>
      <c r="F213" s="7" t="s">
        <v>116</v>
      </c>
      <c r="G213" s="12" t="s">
        <v>1292</v>
      </c>
      <c r="H213" s="12" t="str">
        <f>VLOOKUP(G213,D3FEND_METRIX!$A$2:$E$172,3,FALSE)</f>
        <v>Operating System Monitoring</v>
      </c>
      <c r="I213" s="12" t="str">
        <f>VLOOKUP(G213,D3FEND_METRIX!$A$2:$E$172,2,FALSE)</f>
        <v>Platform Monitoring</v>
      </c>
      <c r="J213" s="12" t="str">
        <f>VLOOKUP(G213,D3FEND_METRIX!$A$2:$E$172,5,FALSE)</f>
        <v>Detect</v>
      </c>
      <c r="K213" s="12" t="b">
        <f>VLOOKUP(G213,D3FEND_METRIX!$A$2:$G$172,6,FALSE)</f>
        <v>0</v>
      </c>
      <c r="L213" s="12" t="str">
        <f>VLOOKUP(G213,D3FEND_METRIX!$A$2:$G$172,7,FALSE)</f>
        <v>Except</v>
      </c>
    </row>
    <row r="214" spans="1:12" x14ac:dyDescent="0.3">
      <c r="A214" s="6" t="s">
        <v>2509</v>
      </c>
      <c r="B214" s="12" t="s">
        <v>46</v>
      </c>
      <c r="C214" s="12" t="s">
        <v>20</v>
      </c>
      <c r="D214" s="12" t="s">
        <v>47</v>
      </c>
      <c r="E214" s="7" t="b">
        <v>0</v>
      </c>
      <c r="F214" s="7" t="s">
        <v>116</v>
      </c>
      <c r="G214" s="12" t="s">
        <v>1293</v>
      </c>
      <c r="H214" s="12" t="str">
        <f>VLOOKUP(G214,D3FEND_METRIX!$A$2:$E$172,3,FALSE)</f>
        <v>Operating System Monitoring</v>
      </c>
      <c r="I214" s="12" t="str">
        <f>VLOOKUP(G214,D3FEND_METRIX!$A$2:$E$172,2,FALSE)</f>
        <v>Platform Monitoring</v>
      </c>
      <c r="J214" s="12" t="str">
        <f>VLOOKUP(G214,D3FEND_METRIX!$A$2:$E$172,5,FALSE)</f>
        <v>Detect</v>
      </c>
      <c r="K214" s="12" t="b">
        <f>VLOOKUP(G214,D3FEND_METRIX!$A$2:$G$172,6,FALSE)</f>
        <v>0</v>
      </c>
      <c r="L214" s="12" t="str">
        <f>VLOOKUP(G214,D3FEND_METRIX!$A$2:$G$172,7,FALSE)</f>
        <v>Except</v>
      </c>
    </row>
    <row r="215" spans="1:12" x14ac:dyDescent="0.3">
      <c r="A215" s="6" t="s">
        <v>2510</v>
      </c>
      <c r="B215" s="12" t="s">
        <v>46</v>
      </c>
      <c r="C215" s="12" t="s">
        <v>20</v>
      </c>
      <c r="D215" s="12" t="s">
        <v>47</v>
      </c>
      <c r="E215" s="7" t="b">
        <v>0</v>
      </c>
      <c r="F215" s="7" t="s">
        <v>116</v>
      </c>
      <c r="G215" s="12" t="s">
        <v>2391</v>
      </c>
      <c r="H215" s="12" t="str">
        <f>VLOOKUP(G215,D3FEND_METRIX!$A$2:$E$172,3,FALSE)</f>
        <v>Firmware Behavior Analysis</v>
      </c>
      <c r="I215" s="12" t="str">
        <f>VLOOKUP(G215,D3FEND_METRIX!$A$2:$E$172,2,FALSE)</f>
        <v>Platform Monitoring</v>
      </c>
      <c r="J215" s="12" t="str">
        <f>VLOOKUP(G215,D3FEND_METRIX!$A$2:$E$172,5,FALSE)</f>
        <v>Detect</v>
      </c>
      <c r="K215" s="12" t="b">
        <f>VLOOKUP(G215,D3FEND_METRIX!$A$2:$G$172,6,FALSE)</f>
        <v>0</v>
      </c>
      <c r="L215" s="12" t="str">
        <f>VLOOKUP(G215,D3FEND_METRIX!$A$2:$G$172,7,FALSE)</f>
        <v>Except</v>
      </c>
    </row>
    <row r="216" spans="1:12" x14ac:dyDescent="0.3">
      <c r="A216" s="6" t="s">
        <v>2511</v>
      </c>
      <c r="B216" s="12" t="s">
        <v>46</v>
      </c>
      <c r="C216" s="12" t="s">
        <v>20</v>
      </c>
      <c r="D216" s="12" t="s">
        <v>47</v>
      </c>
      <c r="E216" s="7" t="b">
        <v>0</v>
      </c>
      <c r="F216" s="7" t="s">
        <v>116</v>
      </c>
      <c r="G216" s="12" t="s">
        <v>1280</v>
      </c>
      <c r="H216" s="12" t="str">
        <f>VLOOKUP(G216,D3FEND_METRIX!$A$2:$E$172,3,FALSE)</f>
        <v>Firmware Embedded Monitoring Code</v>
      </c>
      <c r="I216" s="12" t="str">
        <f>VLOOKUP(G216,D3FEND_METRIX!$A$2:$E$172,2,FALSE)</f>
        <v>Platform Monitoring</v>
      </c>
      <c r="J216" s="12" t="str">
        <f>VLOOKUP(G216,D3FEND_METRIX!$A$2:$E$172,5,FALSE)</f>
        <v>Detect</v>
      </c>
      <c r="K216" s="12" t="b">
        <f>VLOOKUP(G216,D3FEND_METRIX!$A$2:$G$172,6,FALSE)</f>
        <v>0</v>
      </c>
      <c r="L216" s="12" t="str">
        <f>VLOOKUP(G216,D3FEND_METRIX!$A$2:$G$172,7,FALSE)</f>
        <v>Except</v>
      </c>
    </row>
    <row r="217" spans="1:12" x14ac:dyDescent="0.3">
      <c r="A217" s="6" t="s">
        <v>2512</v>
      </c>
      <c r="B217" s="12" t="s">
        <v>46</v>
      </c>
      <c r="C217" s="12" t="s">
        <v>20</v>
      </c>
      <c r="D217" s="12" t="s">
        <v>47</v>
      </c>
      <c r="E217" s="7" t="b">
        <v>0</v>
      </c>
      <c r="F217" s="7" t="s">
        <v>116</v>
      </c>
      <c r="G217" s="12" t="s">
        <v>1281</v>
      </c>
      <c r="H217" s="12" t="str">
        <f>VLOOKUP(G217,D3FEND_METRIX!$A$2:$E$172,3,FALSE)</f>
        <v>Firmware Verification</v>
      </c>
      <c r="I217" s="12" t="str">
        <f>VLOOKUP(G217,D3FEND_METRIX!$A$2:$E$172,2,FALSE)</f>
        <v>Platform Monitoring</v>
      </c>
      <c r="J217" s="12" t="str">
        <f>VLOOKUP(G217,D3FEND_METRIX!$A$2:$E$172,5,FALSE)</f>
        <v>Detect</v>
      </c>
      <c r="K217" s="12" t="b">
        <f>VLOOKUP(G217,D3FEND_METRIX!$A$2:$G$172,6,FALSE)</f>
        <v>0</v>
      </c>
      <c r="L217" s="12" t="str">
        <f>VLOOKUP(G217,D3FEND_METRIX!$A$2:$G$172,7,FALSE)</f>
        <v>Except</v>
      </c>
    </row>
    <row r="218" spans="1:12" x14ac:dyDescent="0.3">
      <c r="A218" s="6" t="s">
        <v>2513</v>
      </c>
      <c r="B218" s="12" t="s">
        <v>46</v>
      </c>
      <c r="C218" s="12" t="s">
        <v>20</v>
      </c>
      <c r="D218" s="12" t="s">
        <v>47</v>
      </c>
      <c r="E218" s="7" t="b">
        <v>0</v>
      </c>
      <c r="F218" s="7" t="s">
        <v>116</v>
      </c>
      <c r="G218" s="12" t="s">
        <v>1282</v>
      </c>
      <c r="H218" s="12" t="str">
        <f>VLOOKUP(G218,D3FEND_METRIX!$A$2:$E$172,3,FALSE)</f>
        <v>Firmware Verification</v>
      </c>
      <c r="I218" s="12" t="str">
        <f>VLOOKUP(G218,D3FEND_METRIX!$A$2:$E$172,2,FALSE)</f>
        <v>Platform Monitoring</v>
      </c>
      <c r="J218" s="12" t="str">
        <f>VLOOKUP(G218,D3FEND_METRIX!$A$2:$E$172,5,FALSE)</f>
        <v>Detect</v>
      </c>
      <c r="K218" s="12" t="b">
        <f>VLOOKUP(G218,D3FEND_METRIX!$A$2:$G$172,6,FALSE)</f>
        <v>0</v>
      </c>
      <c r="L218" s="12" t="str">
        <f>VLOOKUP(G218,D3FEND_METRIX!$A$2:$G$172,7,FALSE)</f>
        <v>Except</v>
      </c>
    </row>
    <row r="219" spans="1:12" x14ac:dyDescent="0.3">
      <c r="A219" s="6" t="s">
        <v>2514</v>
      </c>
      <c r="B219" s="12" t="s">
        <v>46</v>
      </c>
      <c r="C219" s="12" t="s">
        <v>20</v>
      </c>
      <c r="D219" s="12" t="s">
        <v>47</v>
      </c>
      <c r="E219" s="7" t="b">
        <v>0</v>
      </c>
      <c r="F219" s="7" t="s">
        <v>116</v>
      </c>
      <c r="G219" s="12" t="s">
        <v>1284</v>
      </c>
      <c r="H219" s="12" t="str">
        <f>VLOOKUP(G219,D3FEND_METRIX!$A$2:$E$172,3,FALSE)</f>
        <v>Operating System Monitoring</v>
      </c>
      <c r="I219" s="12" t="str">
        <f>VLOOKUP(G219,D3FEND_METRIX!$A$2:$E$172,2,FALSE)</f>
        <v>Platform Monitoring</v>
      </c>
      <c r="J219" s="12" t="str">
        <f>VLOOKUP(G219,D3FEND_METRIX!$A$2:$E$172,5,FALSE)</f>
        <v>Detect</v>
      </c>
      <c r="K219" s="12" t="b">
        <f>VLOOKUP(G219,D3FEND_METRIX!$A$2:$G$172,6,FALSE)</f>
        <v>0</v>
      </c>
      <c r="L219" s="12" t="str">
        <f>VLOOKUP(G219,D3FEND_METRIX!$A$2:$G$172,7,FALSE)</f>
        <v>Except</v>
      </c>
    </row>
    <row r="220" spans="1:12" x14ac:dyDescent="0.3">
      <c r="A220" s="6" t="s">
        <v>2515</v>
      </c>
      <c r="B220" s="12" t="s">
        <v>46</v>
      </c>
      <c r="C220" s="12" t="s">
        <v>20</v>
      </c>
      <c r="D220" s="12" t="s">
        <v>47</v>
      </c>
      <c r="E220" s="7" t="b">
        <v>0</v>
      </c>
      <c r="F220" s="7" t="s">
        <v>116</v>
      </c>
      <c r="G220" s="12" t="s">
        <v>1285</v>
      </c>
      <c r="H220" s="12" t="str">
        <f>VLOOKUP(G220,D3FEND_METRIX!$A$2:$E$172,3,FALSE)</f>
        <v>Operating System Monitoring</v>
      </c>
      <c r="I220" s="12" t="str">
        <f>VLOOKUP(G220,D3FEND_METRIX!$A$2:$E$172,2,FALSE)</f>
        <v>Platform Monitoring</v>
      </c>
      <c r="J220" s="12" t="str">
        <f>VLOOKUP(G220,D3FEND_METRIX!$A$2:$E$172,5,FALSE)</f>
        <v>Detect</v>
      </c>
      <c r="K220" s="12" t="b">
        <f>VLOOKUP(G220,D3FEND_METRIX!$A$2:$G$172,6,FALSE)</f>
        <v>0</v>
      </c>
      <c r="L220" s="12" t="str">
        <f>VLOOKUP(G220,D3FEND_METRIX!$A$2:$G$172,7,FALSE)</f>
        <v>Except</v>
      </c>
    </row>
    <row r="221" spans="1:12" x14ac:dyDescent="0.3">
      <c r="A221" s="6" t="s">
        <v>2516</v>
      </c>
      <c r="B221" s="12" t="s">
        <v>46</v>
      </c>
      <c r="C221" s="12" t="s">
        <v>20</v>
      </c>
      <c r="D221" s="12" t="s">
        <v>47</v>
      </c>
      <c r="E221" s="7" t="b">
        <v>0</v>
      </c>
      <c r="F221" s="7" t="s">
        <v>116</v>
      </c>
      <c r="G221" s="12" t="s">
        <v>1286</v>
      </c>
      <c r="H221" s="12" t="str">
        <f>VLOOKUP(G221,D3FEND_METRIX!$A$2:$E$172,3,FALSE)</f>
        <v>Operating System Monitoring</v>
      </c>
      <c r="I221" s="12" t="str">
        <f>VLOOKUP(G221,D3FEND_METRIX!$A$2:$E$172,2,FALSE)</f>
        <v>Platform Monitoring</v>
      </c>
      <c r="J221" s="12" t="str">
        <f>VLOOKUP(G221,D3FEND_METRIX!$A$2:$E$172,5,FALSE)</f>
        <v>Detect</v>
      </c>
      <c r="K221" s="12" t="b">
        <f>VLOOKUP(G221,D3FEND_METRIX!$A$2:$G$172,6,FALSE)</f>
        <v>0</v>
      </c>
      <c r="L221" s="12" t="str">
        <f>VLOOKUP(G221,D3FEND_METRIX!$A$2:$G$172,7,FALSE)</f>
        <v>Except</v>
      </c>
    </row>
    <row r="222" spans="1:12" x14ac:dyDescent="0.3">
      <c r="A222" s="6" t="s">
        <v>2517</v>
      </c>
      <c r="B222" s="12" t="s">
        <v>46</v>
      </c>
      <c r="C222" s="12" t="s">
        <v>20</v>
      </c>
      <c r="D222" s="12" t="s">
        <v>47</v>
      </c>
      <c r="E222" s="7" t="b">
        <v>0</v>
      </c>
      <c r="F222" s="7" t="s">
        <v>116</v>
      </c>
      <c r="G222" s="12" t="s">
        <v>1287</v>
      </c>
      <c r="H222" s="12" t="str">
        <f>VLOOKUP(G222,D3FEND_METRIX!$A$2:$E$172,3,FALSE)</f>
        <v>Operating System Monitoring</v>
      </c>
      <c r="I222" s="12" t="str">
        <f>VLOOKUP(G222,D3FEND_METRIX!$A$2:$E$172,2,FALSE)</f>
        <v>Platform Monitoring</v>
      </c>
      <c r="J222" s="12" t="str">
        <f>VLOOKUP(G222,D3FEND_METRIX!$A$2:$E$172,5,FALSE)</f>
        <v>Detect</v>
      </c>
      <c r="K222" s="12" t="b">
        <f>VLOOKUP(G222,D3FEND_METRIX!$A$2:$G$172,6,FALSE)</f>
        <v>0</v>
      </c>
      <c r="L222" s="12" t="str">
        <f>VLOOKUP(G222,D3FEND_METRIX!$A$2:$G$172,7,FALSE)</f>
        <v>Except</v>
      </c>
    </row>
    <row r="223" spans="1:12" x14ac:dyDescent="0.3">
      <c r="A223" s="6" t="s">
        <v>2518</v>
      </c>
      <c r="B223" s="12" t="s">
        <v>46</v>
      </c>
      <c r="C223" s="12" t="s">
        <v>20</v>
      </c>
      <c r="D223" s="12" t="s">
        <v>47</v>
      </c>
      <c r="E223" s="7" t="b">
        <v>0</v>
      </c>
      <c r="F223" s="7" t="s">
        <v>116</v>
      </c>
      <c r="G223" s="12" t="s">
        <v>1291</v>
      </c>
      <c r="H223" s="12" t="str">
        <f>VLOOKUP(G223,D3FEND_METRIX!$A$2:$E$172,3,FALSE)</f>
        <v>Operating System Monitoring</v>
      </c>
      <c r="I223" s="12" t="str">
        <f>VLOOKUP(G223,D3FEND_METRIX!$A$2:$E$172,2,FALSE)</f>
        <v>Platform Monitoring</v>
      </c>
      <c r="J223" s="12" t="str">
        <f>VLOOKUP(G223,D3FEND_METRIX!$A$2:$E$172,5,FALSE)</f>
        <v>Detect</v>
      </c>
      <c r="K223" s="12" t="b">
        <f>VLOOKUP(G223,D3FEND_METRIX!$A$2:$G$172,6,FALSE)</f>
        <v>0</v>
      </c>
      <c r="L223" s="12" t="str">
        <f>VLOOKUP(G223,D3FEND_METRIX!$A$2:$G$172,7,FALSE)</f>
        <v>Except</v>
      </c>
    </row>
    <row r="224" spans="1:12" x14ac:dyDescent="0.3">
      <c r="A224" s="6" t="s">
        <v>2519</v>
      </c>
      <c r="B224" s="12" t="s">
        <v>46</v>
      </c>
      <c r="C224" s="12" t="s">
        <v>20</v>
      </c>
      <c r="D224" s="12" t="s">
        <v>47</v>
      </c>
      <c r="E224" s="7" t="b">
        <v>0</v>
      </c>
      <c r="F224" s="7" t="s">
        <v>116</v>
      </c>
      <c r="G224" s="13" t="s">
        <v>1166</v>
      </c>
      <c r="H224" s="13" t="str">
        <f>VLOOKUP(G224,D3FEND_METRIX!$A$2:$E$172,3,FALSE)</f>
        <v>Local Account Monitoring</v>
      </c>
      <c r="I224" s="13" t="str">
        <f>VLOOKUP(G224,D3FEND_METRIX!$A$2:$E$172,2,FALSE)</f>
        <v>User Behavior Analysis</v>
      </c>
      <c r="J224" s="13" t="str">
        <f>VLOOKUP(G224,D3FEND_METRIX!$A$2:$E$172,5,FALSE)</f>
        <v>Detect</v>
      </c>
      <c r="K224" s="13" t="b">
        <f>VLOOKUP(G224,D3FEND_METRIX!$A$2:$G$172,6,FALSE)</f>
        <v>0</v>
      </c>
      <c r="L224" s="13" t="str">
        <f>VLOOKUP(G224,D3FEND_METRIX!$A$2:$G$172,7,FALSE)</f>
        <v>NULL</v>
      </c>
    </row>
    <row r="225" spans="1:12" x14ac:dyDescent="0.3">
      <c r="A225" s="6" t="s">
        <v>2520</v>
      </c>
      <c r="B225" s="12" t="s">
        <v>46</v>
      </c>
      <c r="C225" s="12" t="s">
        <v>20</v>
      </c>
      <c r="D225" s="12" t="s">
        <v>47</v>
      </c>
      <c r="E225" s="7" t="b">
        <v>0</v>
      </c>
      <c r="F225" s="7" t="s">
        <v>116</v>
      </c>
      <c r="G225" s="13" t="s">
        <v>1340</v>
      </c>
      <c r="H225" s="13" t="str">
        <f>VLOOKUP(G225,D3FEND_METRIX!$A$2:$E$172,3,FALSE)</f>
        <v>-</v>
      </c>
      <c r="I225" s="13" t="str">
        <f>VLOOKUP(G225,D3FEND_METRIX!$A$2:$E$172,2,FALSE)</f>
        <v>Decoy Object</v>
      </c>
      <c r="J225" s="13" t="str">
        <f>VLOOKUP(G225,D3FEND_METRIX!$A$2:$E$172,5,FALSE)</f>
        <v>Deceive</v>
      </c>
      <c r="K225" s="13" t="b">
        <f>VLOOKUP(G225,D3FEND_METRIX!$A$2:$G$172,6,FALSE)</f>
        <v>0</v>
      </c>
      <c r="L225" s="13" t="str">
        <f>VLOOKUP(G225,D3FEND_METRIX!$A$2:$G$172,7,FALSE)</f>
        <v>NULL</v>
      </c>
    </row>
    <row r="226" spans="1:12" x14ac:dyDescent="0.3">
      <c r="A226" s="6" t="s">
        <v>2521</v>
      </c>
      <c r="B226" s="12" t="s">
        <v>46</v>
      </c>
      <c r="C226" s="12" t="s">
        <v>20</v>
      </c>
      <c r="D226" s="12" t="s">
        <v>47</v>
      </c>
      <c r="E226" s="7" t="b">
        <v>0</v>
      </c>
      <c r="F226" s="7" t="s">
        <v>116</v>
      </c>
      <c r="G226" s="12" t="s">
        <v>1186</v>
      </c>
      <c r="H226" s="12" t="str">
        <f>VLOOKUP(G226,D3FEND_METRIX!$A$2:$E$172,3,FALSE)</f>
        <v>Decoy File</v>
      </c>
      <c r="I226" s="12" t="str">
        <f>VLOOKUP(G226,D3FEND_METRIX!$A$2:$E$172,2,FALSE)</f>
        <v>Decoy Object</v>
      </c>
      <c r="J226" s="12" t="str">
        <f>VLOOKUP(G226,D3FEND_METRIX!$A$2:$E$172,5,FALSE)</f>
        <v>Deceive</v>
      </c>
      <c r="K226" s="12" t="b">
        <f>VLOOKUP(G226,D3FEND_METRIX!$A$2:$G$172,6,FALSE)</f>
        <v>0</v>
      </c>
      <c r="L226" s="12" t="str">
        <f>VLOOKUP(G226,D3FEND_METRIX!$A$2:$G$172,7,FALSE)</f>
        <v>Except</v>
      </c>
    </row>
    <row r="227" spans="1:12" x14ac:dyDescent="0.3">
      <c r="A227" s="6" t="s">
        <v>2522</v>
      </c>
      <c r="B227" s="12" t="s">
        <v>46</v>
      </c>
      <c r="C227" s="12" t="s">
        <v>20</v>
      </c>
      <c r="D227" s="12" t="s">
        <v>47</v>
      </c>
      <c r="E227" s="7" t="b">
        <v>0</v>
      </c>
      <c r="F227" s="7" t="s">
        <v>116</v>
      </c>
      <c r="G227" s="12" t="s">
        <v>1341</v>
      </c>
      <c r="H227" s="12" t="str">
        <f>VLOOKUP(G227,D3FEND_METRIX!$A$2:$E$172,3,FALSE)</f>
        <v>Decoy Network Resource</v>
      </c>
      <c r="I227" s="12" t="str">
        <f>VLOOKUP(G227,D3FEND_METRIX!$A$2:$E$172,2,FALSE)</f>
        <v>Decoy Object</v>
      </c>
      <c r="J227" s="12" t="str">
        <f>VLOOKUP(G227,D3FEND_METRIX!$A$2:$E$172,5,FALSE)</f>
        <v>Deceive</v>
      </c>
      <c r="K227" s="12" t="b">
        <f>VLOOKUP(G227,D3FEND_METRIX!$A$2:$G$172,6,FALSE)</f>
        <v>0</v>
      </c>
      <c r="L227" s="12" t="str">
        <f>VLOOKUP(G227,D3FEND_METRIX!$A$2:$G$172,7,FALSE)</f>
        <v>Except</v>
      </c>
    </row>
    <row r="228" spans="1:12" x14ac:dyDescent="0.3">
      <c r="A228" s="6" t="s">
        <v>2523</v>
      </c>
      <c r="B228" s="12" t="s">
        <v>46</v>
      </c>
      <c r="C228" s="12" t="s">
        <v>20</v>
      </c>
      <c r="D228" s="12" t="s">
        <v>47</v>
      </c>
      <c r="E228" s="7" t="b">
        <v>0</v>
      </c>
      <c r="F228" s="7" t="s">
        <v>116</v>
      </c>
      <c r="G228" s="12" t="s">
        <v>1342</v>
      </c>
      <c r="H228" s="12" t="str">
        <f>VLOOKUP(G228,D3FEND_METRIX!$A$2:$E$172,3,FALSE)</f>
        <v>Decoy Persona</v>
      </c>
      <c r="I228" s="12" t="str">
        <f>VLOOKUP(G228,D3FEND_METRIX!$A$2:$E$172,2,FALSE)</f>
        <v>Decoy Object</v>
      </c>
      <c r="J228" s="12" t="str">
        <f>VLOOKUP(G228,D3FEND_METRIX!$A$2:$E$172,5,FALSE)</f>
        <v>Deceive</v>
      </c>
      <c r="K228" s="12" t="b">
        <f>VLOOKUP(G228,D3FEND_METRIX!$A$2:$G$172,6,FALSE)</f>
        <v>0</v>
      </c>
      <c r="L228" s="12" t="str">
        <f>VLOOKUP(G228,D3FEND_METRIX!$A$2:$G$172,7,FALSE)</f>
        <v>Except</v>
      </c>
    </row>
    <row r="229" spans="1:12" x14ac:dyDescent="0.3">
      <c r="A229" s="6" t="s">
        <v>2524</v>
      </c>
      <c r="B229" s="12" t="s">
        <v>46</v>
      </c>
      <c r="C229" s="12" t="s">
        <v>20</v>
      </c>
      <c r="D229" s="12" t="s">
        <v>47</v>
      </c>
      <c r="E229" s="7" t="b">
        <v>0</v>
      </c>
      <c r="F229" s="7" t="s">
        <v>116</v>
      </c>
      <c r="G229" s="12" t="s">
        <v>1343</v>
      </c>
      <c r="H229" s="12" t="str">
        <f>VLOOKUP(G229,D3FEND_METRIX!$A$2:$E$172,3,FALSE)</f>
        <v>Decoy Public Release</v>
      </c>
      <c r="I229" s="12" t="str">
        <f>VLOOKUP(G229,D3FEND_METRIX!$A$2:$E$172,2,FALSE)</f>
        <v>Decoy Object</v>
      </c>
      <c r="J229" s="12" t="str">
        <f>VLOOKUP(G229,D3FEND_METRIX!$A$2:$E$172,5,FALSE)</f>
        <v>Deceive</v>
      </c>
      <c r="K229" s="12" t="b">
        <f>VLOOKUP(G229,D3FEND_METRIX!$A$2:$G$172,6,FALSE)</f>
        <v>0</v>
      </c>
      <c r="L229" s="12" t="str">
        <f>VLOOKUP(G229,D3FEND_METRIX!$A$2:$G$172,7,FALSE)</f>
        <v>Except</v>
      </c>
    </row>
    <row r="230" spans="1:12" x14ac:dyDescent="0.3">
      <c r="A230" s="6" t="s">
        <v>2525</v>
      </c>
      <c r="B230" s="12" t="s">
        <v>46</v>
      </c>
      <c r="C230" s="12" t="s">
        <v>20</v>
      </c>
      <c r="D230" s="12" t="s">
        <v>47</v>
      </c>
      <c r="E230" s="7" t="b">
        <v>0</v>
      </c>
      <c r="F230" s="7" t="s">
        <v>116</v>
      </c>
      <c r="G230" s="12" t="s">
        <v>1344</v>
      </c>
      <c r="H230" s="12" t="str">
        <f>VLOOKUP(G230,D3FEND_METRIX!$A$2:$E$172,3,FALSE)</f>
        <v>Decoy Session Token</v>
      </c>
      <c r="I230" s="12" t="str">
        <f>VLOOKUP(G230,D3FEND_METRIX!$A$2:$E$172,2,FALSE)</f>
        <v>Decoy Object</v>
      </c>
      <c r="J230" s="12" t="str">
        <f>VLOOKUP(G230,D3FEND_METRIX!$A$2:$E$172,5,FALSE)</f>
        <v>Deceive</v>
      </c>
      <c r="K230" s="12" t="b">
        <f>VLOOKUP(G230,D3FEND_METRIX!$A$2:$G$172,6,FALSE)</f>
        <v>0</v>
      </c>
      <c r="L230" s="12" t="str">
        <f>VLOOKUP(G230,D3FEND_METRIX!$A$2:$G$172,7,FALSE)</f>
        <v>Except</v>
      </c>
    </row>
    <row r="231" spans="1:12" x14ac:dyDescent="0.3">
      <c r="A231" s="6" t="s">
        <v>2526</v>
      </c>
      <c r="B231" s="12" t="s">
        <v>46</v>
      </c>
      <c r="C231" s="12" t="s">
        <v>20</v>
      </c>
      <c r="D231" s="12" t="s">
        <v>47</v>
      </c>
      <c r="E231" s="7" t="b">
        <v>0</v>
      </c>
      <c r="F231" s="7" t="s">
        <v>116</v>
      </c>
      <c r="G231" s="12" t="s">
        <v>1345</v>
      </c>
      <c r="H231" s="12" t="str">
        <f>VLOOKUP(G231,D3FEND_METRIX!$A$2:$E$172,3,FALSE)</f>
        <v>Decoy User Credential</v>
      </c>
      <c r="I231" s="12" t="str">
        <f>VLOOKUP(G231,D3FEND_METRIX!$A$2:$E$172,2,FALSE)</f>
        <v>Decoy Object</v>
      </c>
      <c r="J231" s="12" t="str">
        <f>VLOOKUP(G231,D3FEND_METRIX!$A$2:$E$172,5,FALSE)</f>
        <v>Deceive</v>
      </c>
      <c r="K231" s="12" t="b">
        <f>VLOOKUP(G231,D3FEND_METRIX!$A$2:$G$172,6,FALSE)</f>
        <v>0</v>
      </c>
      <c r="L231" s="12" t="str">
        <f>VLOOKUP(G231,D3FEND_METRIX!$A$2:$G$172,7,FALSE)</f>
        <v>Except</v>
      </c>
    </row>
    <row r="232" spans="1:12" x14ac:dyDescent="0.3">
      <c r="A232" s="6" t="s">
        <v>2527</v>
      </c>
      <c r="B232" s="12" t="s">
        <v>48</v>
      </c>
      <c r="C232" s="12" t="s">
        <v>2372</v>
      </c>
      <c r="D232" s="12" t="s">
        <v>2373</v>
      </c>
      <c r="E232" s="7" t="b">
        <v>0</v>
      </c>
      <c r="F232" s="7" t="s">
        <v>116</v>
      </c>
      <c r="G232" s="12" t="s">
        <v>2390</v>
      </c>
      <c r="H232" s="12" t="str">
        <f>VLOOKUP(G232,D3FEND_METRIX!$A$2:$E$172,3,FALSE)</f>
        <v>-</v>
      </c>
      <c r="I232" s="12" t="str">
        <f>VLOOKUP(G232,D3FEND_METRIX!$A$2:$E$172,2,FALSE)</f>
        <v>Platform Monitoring</v>
      </c>
      <c r="J232" s="12" t="str">
        <f>VLOOKUP(G232,D3FEND_METRIX!$A$2:$E$172,5,FALSE)</f>
        <v>Detect</v>
      </c>
      <c r="K232" s="12" t="b">
        <f>VLOOKUP(G232,D3FEND_METRIX!$A$2:$G$172,6,FALSE)</f>
        <v>0</v>
      </c>
      <c r="L232" s="12" t="str">
        <f>VLOOKUP(G232,D3FEND_METRIX!$A$2:$G$172,7,FALSE)</f>
        <v>Except</v>
      </c>
    </row>
    <row r="233" spans="1:12" x14ac:dyDescent="0.3">
      <c r="A233" s="6" t="s">
        <v>2528</v>
      </c>
      <c r="B233" s="12" t="s">
        <v>48</v>
      </c>
      <c r="C233" s="12" t="s">
        <v>2372</v>
      </c>
      <c r="D233" s="12" t="s">
        <v>2373</v>
      </c>
      <c r="E233" s="7" t="b">
        <v>0</v>
      </c>
      <c r="F233" s="7" t="s">
        <v>116</v>
      </c>
      <c r="G233" s="12" t="s">
        <v>1288</v>
      </c>
      <c r="H233" s="12" t="str">
        <f>VLOOKUP(G233,D3FEND_METRIX!$A$2:$E$172,3,FALSE)</f>
        <v>Operating System Monitoring</v>
      </c>
      <c r="I233" s="12" t="str">
        <f>VLOOKUP(G233,D3FEND_METRIX!$A$2:$E$172,2,FALSE)</f>
        <v>Platform Monitoring</v>
      </c>
      <c r="J233" s="12" t="str">
        <f>VLOOKUP(G233,D3FEND_METRIX!$A$2:$E$172,5,FALSE)</f>
        <v>Detect</v>
      </c>
      <c r="K233" s="12" t="b">
        <f>VLOOKUP(G233,D3FEND_METRIX!$A$2:$G$172,6,FALSE)</f>
        <v>0</v>
      </c>
      <c r="L233" s="12" t="str">
        <f>VLOOKUP(G233,D3FEND_METRIX!$A$2:$G$172,7,FALSE)</f>
        <v>Except</v>
      </c>
    </row>
    <row r="234" spans="1:12" x14ac:dyDescent="0.3">
      <c r="A234" s="6" t="s">
        <v>2529</v>
      </c>
      <c r="B234" s="12" t="s">
        <v>48</v>
      </c>
      <c r="C234" s="12" t="s">
        <v>2372</v>
      </c>
      <c r="D234" s="12" t="s">
        <v>2373</v>
      </c>
      <c r="E234" s="7" t="b">
        <v>0</v>
      </c>
      <c r="F234" s="7" t="s">
        <v>116</v>
      </c>
      <c r="G234" s="12" t="s">
        <v>1289</v>
      </c>
      <c r="H234" s="12" t="str">
        <f>VLOOKUP(G234,D3FEND_METRIX!$A$2:$E$172,3,FALSE)</f>
        <v>Operating System Monitoring</v>
      </c>
      <c r="I234" s="12" t="str">
        <f>VLOOKUP(G234,D3FEND_METRIX!$A$2:$E$172,2,FALSE)</f>
        <v>Platform Monitoring</v>
      </c>
      <c r="J234" s="12" t="str">
        <f>VLOOKUP(G234,D3FEND_METRIX!$A$2:$E$172,5,FALSE)</f>
        <v>Detect</v>
      </c>
      <c r="K234" s="12" t="b">
        <f>VLOOKUP(G234,D3FEND_METRIX!$A$2:$G$172,6,FALSE)</f>
        <v>0</v>
      </c>
      <c r="L234" s="12" t="str">
        <f>VLOOKUP(G234,D3FEND_METRIX!$A$2:$G$172,7,FALSE)</f>
        <v>Except</v>
      </c>
    </row>
    <row r="235" spans="1:12" x14ac:dyDescent="0.3">
      <c r="A235" s="6" t="s">
        <v>2530</v>
      </c>
      <c r="B235" s="12" t="s">
        <v>48</v>
      </c>
      <c r="C235" s="12" t="s">
        <v>2372</v>
      </c>
      <c r="D235" s="12" t="s">
        <v>2373</v>
      </c>
      <c r="E235" s="7" t="b">
        <v>0</v>
      </c>
      <c r="F235" s="7" t="s">
        <v>116</v>
      </c>
      <c r="G235" s="12" t="s">
        <v>1290</v>
      </c>
      <c r="H235" s="12" t="str">
        <f>VLOOKUP(G235,D3FEND_METRIX!$A$2:$E$172,3,FALSE)</f>
        <v>Operating System Monitoring</v>
      </c>
      <c r="I235" s="12" t="str">
        <f>VLOOKUP(G235,D3FEND_METRIX!$A$2:$E$172,2,FALSE)</f>
        <v>Platform Monitoring</v>
      </c>
      <c r="J235" s="12" t="str">
        <f>VLOOKUP(G235,D3FEND_METRIX!$A$2:$E$172,5,FALSE)</f>
        <v>Detect</v>
      </c>
      <c r="K235" s="12" t="b">
        <f>VLOOKUP(G235,D3FEND_METRIX!$A$2:$G$172,6,FALSE)</f>
        <v>0</v>
      </c>
      <c r="L235" s="12" t="str">
        <f>VLOOKUP(G235,D3FEND_METRIX!$A$2:$G$172,7,FALSE)</f>
        <v>Except</v>
      </c>
    </row>
    <row r="236" spans="1:12" x14ac:dyDescent="0.3">
      <c r="A236" s="6" t="s">
        <v>2531</v>
      </c>
      <c r="B236" s="12" t="s">
        <v>48</v>
      </c>
      <c r="C236" s="12" t="s">
        <v>2372</v>
      </c>
      <c r="D236" s="12" t="s">
        <v>2373</v>
      </c>
      <c r="E236" s="7" t="b">
        <v>0</v>
      </c>
      <c r="F236" s="7" t="s">
        <v>116</v>
      </c>
      <c r="G236" s="12" t="s">
        <v>1283</v>
      </c>
      <c r="H236" s="12" t="str">
        <f>VLOOKUP(G236,D3FEND_METRIX!$A$2:$E$172,3,FALSE)</f>
        <v>Firmware Verification</v>
      </c>
      <c r="I236" s="12" t="str">
        <f>VLOOKUP(G236,D3FEND_METRIX!$A$2:$E$172,2,FALSE)</f>
        <v>Platform Monitoring</v>
      </c>
      <c r="J236" s="12" t="str">
        <f>VLOOKUP(G236,D3FEND_METRIX!$A$2:$E$172,5,FALSE)</f>
        <v>Detect</v>
      </c>
      <c r="K236" s="12" t="b">
        <f>VLOOKUP(G236,D3FEND_METRIX!$A$2:$G$172,6,FALSE)</f>
        <v>0</v>
      </c>
      <c r="L236" s="12" t="str">
        <f>VLOOKUP(G236,D3FEND_METRIX!$A$2:$G$172,7,FALSE)</f>
        <v>Except</v>
      </c>
    </row>
    <row r="237" spans="1:12" x14ac:dyDescent="0.3">
      <c r="A237" s="6" t="s">
        <v>2532</v>
      </c>
      <c r="B237" s="12" t="s">
        <v>48</v>
      </c>
      <c r="C237" s="12" t="s">
        <v>2372</v>
      </c>
      <c r="D237" s="12" t="s">
        <v>2373</v>
      </c>
      <c r="E237" s="7" t="b">
        <v>0</v>
      </c>
      <c r="F237" s="7" t="s">
        <v>116</v>
      </c>
      <c r="G237" s="12" t="s">
        <v>1292</v>
      </c>
      <c r="H237" s="12" t="str">
        <f>VLOOKUP(G237,D3FEND_METRIX!$A$2:$E$172,3,FALSE)</f>
        <v>Operating System Monitoring</v>
      </c>
      <c r="I237" s="12" t="str">
        <f>VLOOKUP(G237,D3FEND_METRIX!$A$2:$E$172,2,FALSE)</f>
        <v>Platform Monitoring</v>
      </c>
      <c r="J237" s="12" t="str">
        <f>VLOOKUP(G237,D3FEND_METRIX!$A$2:$E$172,5,FALSE)</f>
        <v>Detect</v>
      </c>
      <c r="K237" s="12" t="b">
        <f>VLOOKUP(G237,D3FEND_METRIX!$A$2:$G$172,6,FALSE)</f>
        <v>0</v>
      </c>
      <c r="L237" s="12" t="str">
        <f>VLOOKUP(G237,D3FEND_METRIX!$A$2:$G$172,7,FALSE)</f>
        <v>Except</v>
      </c>
    </row>
    <row r="238" spans="1:12" x14ac:dyDescent="0.3">
      <c r="A238" s="6" t="s">
        <v>2533</v>
      </c>
      <c r="B238" s="12" t="s">
        <v>48</v>
      </c>
      <c r="C238" s="12" t="s">
        <v>2372</v>
      </c>
      <c r="D238" s="12" t="s">
        <v>2373</v>
      </c>
      <c r="E238" s="7" t="b">
        <v>0</v>
      </c>
      <c r="F238" s="7" t="s">
        <v>116</v>
      </c>
      <c r="G238" s="12" t="s">
        <v>1293</v>
      </c>
      <c r="H238" s="12" t="str">
        <f>VLOOKUP(G238,D3FEND_METRIX!$A$2:$E$172,3,FALSE)</f>
        <v>Operating System Monitoring</v>
      </c>
      <c r="I238" s="12" t="str">
        <f>VLOOKUP(G238,D3FEND_METRIX!$A$2:$E$172,2,FALSE)</f>
        <v>Platform Monitoring</v>
      </c>
      <c r="J238" s="12" t="str">
        <f>VLOOKUP(G238,D3FEND_METRIX!$A$2:$E$172,5,FALSE)</f>
        <v>Detect</v>
      </c>
      <c r="K238" s="12" t="b">
        <f>VLOOKUP(G238,D3FEND_METRIX!$A$2:$G$172,6,FALSE)</f>
        <v>0</v>
      </c>
      <c r="L238" s="12" t="str">
        <f>VLOOKUP(G238,D3FEND_METRIX!$A$2:$G$172,7,FALSE)</f>
        <v>Except</v>
      </c>
    </row>
    <row r="239" spans="1:12" x14ac:dyDescent="0.3">
      <c r="A239" s="6" t="s">
        <v>2534</v>
      </c>
      <c r="B239" s="12" t="s">
        <v>48</v>
      </c>
      <c r="C239" s="12" t="s">
        <v>2372</v>
      </c>
      <c r="D239" s="12" t="s">
        <v>2373</v>
      </c>
      <c r="E239" s="7" t="b">
        <v>0</v>
      </c>
      <c r="F239" s="7" t="s">
        <v>116</v>
      </c>
      <c r="G239" s="12" t="s">
        <v>2391</v>
      </c>
      <c r="H239" s="12" t="str">
        <f>VLOOKUP(G239,D3FEND_METRIX!$A$2:$E$172,3,FALSE)</f>
        <v>Firmware Behavior Analysis</v>
      </c>
      <c r="I239" s="12" t="str">
        <f>VLOOKUP(G239,D3FEND_METRIX!$A$2:$E$172,2,FALSE)</f>
        <v>Platform Monitoring</v>
      </c>
      <c r="J239" s="12" t="str">
        <f>VLOOKUP(G239,D3FEND_METRIX!$A$2:$E$172,5,FALSE)</f>
        <v>Detect</v>
      </c>
      <c r="K239" s="12" t="b">
        <f>VLOOKUP(G239,D3FEND_METRIX!$A$2:$G$172,6,FALSE)</f>
        <v>0</v>
      </c>
      <c r="L239" s="12" t="str">
        <f>VLOOKUP(G239,D3FEND_METRIX!$A$2:$G$172,7,FALSE)</f>
        <v>Except</v>
      </c>
    </row>
    <row r="240" spans="1:12" x14ac:dyDescent="0.3">
      <c r="A240" s="6" t="s">
        <v>2535</v>
      </c>
      <c r="B240" s="12" t="s">
        <v>48</v>
      </c>
      <c r="C240" s="12" t="s">
        <v>2372</v>
      </c>
      <c r="D240" s="12" t="s">
        <v>2373</v>
      </c>
      <c r="E240" s="7" t="b">
        <v>0</v>
      </c>
      <c r="F240" s="7" t="s">
        <v>116</v>
      </c>
      <c r="G240" s="12" t="s">
        <v>1280</v>
      </c>
      <c r="H240" s="12" t="str">
        <f>VLOOKUP(G240,D3FEND_METRIX!$A$2:$E$172,3,FALSE)</f>
        <v>Firmware Embedded Monitoring Code</v>
      </c>
      <c r="I240" s="12" t="str">
        <f>VLOOKUP(G240,D3FEND_METRIX!$A$2:$E$172,2,FALSE)</f>
        <v>Platform Monitoring</v>
      </c>
      <c r="J240" s="12" t="str">
        <f>VLOOKUP(G240,D3FEND_METRIX!$A$2:$E$172,5,FALSE)</f>
        <v>Detect</v>
      </c>
      <c r="K240" s="12" t="b">
        <f>VLOOKUP(G240,D3FEND_METRIX!$A$2:$G$172,6,FALSE)</f>
        <v>0</v>
      </c>
      <c r="L240" s="12" t="str">
        <f>VLOOKUP(G240,D3FEND_METRIX!$A$2:$G$172,7,FALSE)</f>
        <v>Except</v>
      </c>
    </row>
    <row r="241" spans="1:12" x14ac:dyDescent="0.3">
      <c r="A241" s="6" t="s">
        <v>2536</v>
      </c>
      <c r="B241" s="12" t="s">
        <v>48</v>
      </c>
      <c r="C241" s="12" t="s">
        <v>2372</v>
      </c>
      <c r="D241" s="12" t="s">
        <v>2373</v>
      </c>
      <c r="E241" s="7" t="b">
        <v>0</v>
      </c>
      <c r="F241" s="7" t="s">
        <v>116</v>
      </c>
      <c r="G241" s="12" t="s">
        <v>1281</v>
      </c>
      <c r="H241" s="12" t="str">
        <f>VLOOKUP(G241,D3FEND_METRIX!$A$2:$E$172,3,FALSE)</f>
        <v>Firmware Verification</v>
      </c>
      <c r="I241" s="12" t="str">
        <f>VLOOKUP(G241,D3FEND_METRIX!$A$2:$E$172,2,FALSE)</f>
        <v>Platform Monitoring</v>
      </c>
      <c r="J241" s="12" t="str">
        <f>VLOOKUP(G241,D3FEND_METRIX!$A$2:$E$172,5,FALSE)</f>
        <v>Detect</v>
      </c>
      <c r="K241" s="12" t="b">
        <f>VLOOKUP(G241,D3FEND_METRIX!$A$2:$G$172,6,FALSE)</f>
        <v>0</v>
      </c>
      <c r="L241" s="12" t="str">
        <f>VLOOKUP(G241,D3FEND_METRIX!$A$2:$G$172,7,FALSE)</f>
        <v>Except</v>
      </c>
    </row>
    <row r="242" spans="1:12" x14ac:dyDescent="0.3">
      <c r="A242" s="6" t="s">
        <v>2537</v>
      </c>
      <c r="B242" s="12" t="s">
        <v>48</v>
      </c>
      <c r="C242" s="12" t="s">
        <v>2372</v>
      </c>
      <c r="D242" s="12" t="s">
        <v>2373</v>
      </c>
      <c r="E242" s="7" t="b">
        <v>0</v>
      </c>
      <c r="F242" s="7" t="s">
        <v>116</v>
      </c>
      <c r="G242" s="12" t="s">
        <v>1282</v>
      </c>
      <c r="H242" s="12" t="str">
        <f>VLOOKUP(G242,D3FEND_METRIX!$A$2:$E$172,3,FALSE)</f>
        <v>Firmware Verification</v>
      </c>
      <c r="I242" s="12" t="str">
        <f>VLOOKUP(G242,D3FEND_METRIX!$A$2:$E$172,2,FALSE)</f>
        <v>Platform Monitoring</v>
      </c>
      <c r="J242" s="12" t="str">
        <f>VLOOKUP(G242,D3FEND_METRIX!$A$2:$E$172,5,FALSE)</f>
        <v>Detect</v>
      </c>
      <c r="K242" s="12" t="b">
        <f>VLOOKUP(G242,D3FEND_METRIX!$A$2:$G$172,6,FALSE)</f>
        <v>0</v>
      </c>
      <c r="L242" s="12" t="str">
        <f>VLOOKUP(G242,D3FEND_METRIX!$A$2:$G$172,7,FALSE)</f>
        <v>Except</v>
      </c>
    </row>
    <row r="243" spans="1:12" x14ac:dyDescent="0.3">
      <c r="A243" s="6" t="s">
        <v>2538</v>
      </c>
      <c r="B243" s="12" t="s">
        <v>48</v>
      </c>
      <c r="C243" s="12" t="s">
        <v>2372</v>
      </c>
      <c r="D243" s="12" t="s">
        <v>2373</v>
      </c>
      <c r="E243" s="7" t="b">
        <v>0</v>
      </c>
      <c r="F243" s="7" t="s">
        <v>116</v>
      </c>
      <c r="G243" s="12" t="s">
        <v>1284</v>
      </c>
      <c r="H243" s="12" t="str">
        <f>VLOOKUP(G243,D3FEND_METRIX!$A$2:$E$172,3,FALSE)</f>
        <v>Operating System Monitoring</v>
      </c>
      <c r="I243" s="12" t="str">
        <f>VLOOKUP(G243,D3FEND_METRIX!$A$2:$E$172,2,FALSE)</f>
        <v>Platform Monitoring</v>
      </c>
      <c r="J243" s="12" t="str">
        <f>VLOOKUP(G243,D3FEND_METRIX!$A$2:$E$172,5,FALSE)</f>
        <v>Detect</v>
      </c>
      <c r="K243" s="12" t="b">
        <f>VLOOKUP(G243,D3FEND_METRIX!$A$2:$G$172,6,FALSE)</f>
        <v>0</v>
      </c>
      <c r="L243" s="12" t="str">
        <f>VLOOKUP(G243,D3FEND_METRIX!$A$2:$G$172,7,FALSE)</f>
        <v>Except</v>
      </c>
    </row>
    <row r="244" spans="1:12" x14ac:dyDescent="0.3">
      <c r="A244" s="6" t="s">
        <v>2539</v>
      </c>
      <c r="B244" s="12" t="s">
        <v>48</v>
      </c>
      <c r="C244" s="12" t="s">
        <v>2372</v>
      </c>
      <c r="D244" s="12" t="s">
        <v>2373</v>
      </c>
      <c r="E244" s="7" t="b">
        <v>0</v>
      </c>
      <c r="F244" s="7" t="s">
        <v>116</v>
      </c>
      <c r="G244" s="12" t="s">
        <v>1285</v>
      </c>
      <c r="H244" s="12" t="str">
        <f>VLOOKUP(G244,D3FEND_METRIX!$A$2:$E$172,3,FALSE)</f>
        <v>Operating System Monitoring</v>
      </c>
      <c r="I244" s="12" t="str">
        <f>VLOOKUP(G244,D3FEND_METRIX!$A$2:$E$172,2,FALSE)</f>
        <v>Platform Monitoring</v>
      </c>
      <c r="J244" s="12" t="str">
        <f>VLOOKUP(G244,D3FEND_METRIX!$A$2:$E$172,5,FALSE)</f>
        <v>Detect</v>
      </c>
      <c r="K244" s="12" t="b">
        <f>VLOOKUP(G244,D3FEND_METRIX!$A$2:$G$172,6,FALSE)</f>
        <v>0</v>
      </c>
      <c r="L244" s="12" t="str">
        <f>VLOOKUP(G244,D3FEND_METRIX!$A$2:$G$172,7,FALSE)</f>
        <v>Except</v>
      </c>
    </row>
    <row r="245" spans="1:12" x14ac:dyDescent="0.3">
      <c r="A245" s="6" t="s">
        <v>2540</v>
      </c>
      <c r="B245" s="12" t="s">
        <v>48</v>
      </c>
      <c r="C245" s="12" t="s">
        <v>2372</v>
      </c>
      <c r="D245" s="12" t="s">
        <v>2373</v>
      </c>
      <c r="E245" s="7" t="b">
        <v>0</v>
      </c>
      <c r="F245" s="7" t="s">
        <v>116</v>
      </c>
      <c r="G245" s="12" t="s">
        <v>1286</v>
      </c>
      <c r="H245" s="12" t="str">
        <f>VLOOKUP(G245,D3FEND_METRIX!$A$2:$E$172,3,FALSE)</f>
        <v>Operating System Monitoring</v>
      </c>
      <c r="I245" s="12" t="str">
        <f>VLOOKUP(G245,D3FEND_METRIX!$A$2:$E$172,2,FALSE)</f>
        <v>Platform Monitoring</v>
      </c>
      <c r="J245" s="12" t="str">
        <f>VLOOKUP(G245,D3FEND_METRIX!$A$2:$E$172,5,FALSE)</f>
        <v>Detect</v>
      </c>
      <c r="K245" s="12" t="b">
        <f>VLOOKUP(G245,D3FEND_METRIX!$A$2:$G$172,6,FALSE)</f>
        <v>0</v>
      </c>
      <c r="L245" s="12" t="str">
        <f>VLOOKUP(G245,D3FEND_METRIX!$A$2:$G$172,7,FALSE)</f>
        <v>Except</v>
      </c>
    </row>
    <row r="246" spans="1:12" x14ac:dyDescent="0.3">
      <c r="A246" s="6" t="s">
        <v>2541</v>
      </c>
      <c r="B246" s="12" t="s">
        <v>48</v>
      </c>
      <c r="C246" s="12" t="s">
        <v>2372</v>
      </c>
      <c r="D246" s="12" t="s">
        <v>2373</v>
      </c>
      <c r="E246" s="7" t="b">
        <v>0</v>
      </c>
      <c r="F246" s="7" t="s">
        <v>116</v>
      </c>
      <c r="G246" s="12" t="s">
        <v>1287</v>
      </c>
      <c r="H246" s="12" t="str">
        <f>VLOOKUP(G246,D3FEND_METRIX!$A$2:$E$172,3,FALSE)</f>
        <v>Operating System Monitoring</v>
      </c>
      <c r="I246" s="12" t="str">
        <f>VLOOKUP(G246,D3FEND_METRIX!$A$2:$E$172,2,FALSE)</f>
        <v>Platform Monitoring</v>
      </c>
      <c r="J246" s="12" t="str">
        <f>VLOOKUP(G246,D3FEND_METRIX!$A$2:$E$172,5,FALSE)</f>
        <v>Detect</v>
      </c>
      <c r="K246" s="12" t="b">
        <f>VLOOKUP(G246,D3FEND_METRIX!$A$2:$G$172,6,FALSE)</f>
        <v>0</v>
      </c>
      <c r="L246" s="12" t="str">
        <f>VLOOKUP(G246,D3FEND_METRIX!$A$2:$G$172,7,FALSE)</f>
        <v>Except</v>
      </c>
    </row>
    <row r="247" spans="1:12" x14ac:dyDescent="0.3">
      <c r="A247" s="6" t="s">
        <v>2542</v>
      </c>
      <c r="B247" s="12" t="s">
        <v>48</v>
      </c>
      <c r="C247" s="12" t="s">
        <v>2372</v>
      </c>
      <c r="D247" s="12" t="s">
        <v>2373</v>
      </c>
      <c r="E247" s="7" t="b">
        <v>0</v>
      </c>
      <c r="F247" s="7" t="s">
        <v>116</v>
      </c>
      <c r="G247" s="12" t="s">
        <v>1291</v>
      </c>
      <c r="H247" s="12" t="str">
        <f>VLOOKUP(G247,D3FEND_METRIX!$A$2:$E$172,3,FALSE)</f>
        <v>Operating System Monitoring</v>
      </c>
      <c r="I247" s="12" t="str">
        <f>VLOOKUP(G247,D3FEND_METRIX!$A$2:$E$172,2,FALSE)</f>
        <v>Platform Monitoring</v>
      </c>
      <c r="J247" s="12" t="str">
        <f>VLOOKUP(G247,D3FEND_METRIX!$A$2:$E$172,5,FALSE)</f>
        <v>Detect</v>
      </c>
      <c r="K247" s="12" t="b">
        <f>VLOOKUP(G247,D3FEND_METRIX!$A$2:$G$172,6,FALSE)</f>
        <v>0</v>
      </c>
      <c r="L247" s="12" t="str">
        <f>VLOOKUP(G247,D3FEND_METRIX!$A$2:$G$172,7,FALSE)</f>
        <v>Except</v>
      </c>
    </row>
    <row r="248" spans="1:12" x14ac:dyDescent="0.3">
      <c r="A248" s="6" t="s">
        <v>2543</v>
      </c>
      <c r="B248" s="12" t="s">
        <v>48</v>
      </c>
      <c r="C248" s="12" t="s">
        <v>2372</v>
      </c>
      <c r="D248" s="12" t="s">
        <v>2373</v>
      </c>
      <c r="E248" s="7" t="b">
        <v>0</v>
      </c>
      <c r="F248" s="7" t="s">
        <v>116</v>
      </c>
      <c r="G248" s="13" t="s">
        <v>1166</v>
      </c>
      <c r="H248" s="13" t="str">
        <f>VLOOKUP(G248,D3FEND_METRIX!$A$2:$E$172,3,FALSE)</f>
        <v>Local Account Monitoring</v>
      </c>
      <c r="I248" s="13" t="str">
        <f>VLOOKUP(G248,D3FEND_METRIX!$A$2:$E$172,2,FALSE)</f>
        <v>User Behavior Analysis</v>
      </c>
      <c r="J248" s="13" t="str">
        <f>VLOOKUP(G248,D3FEND_METRIX!$A$2:$E$172,5,FALSE)</f>
        <v>Detect</v>
      </c>
      <c r="K248" s="13" t="b">
        <f>VLOOKUP(G248,D3FEND_METRIX!$A$2:$G$172,6,FALSE)</f>
        <v>0</v>
      </c>
      <c r="L248" s="13" t="str">
        <f>VLOOKUP(G248,D3FEND_METRIX!$A$2:$G$172,7,FALSE)</f>
        <v>NULL</v>
      </c>
    </row>
    <row r="249" spans="1:12" x14ac:dyDescent="0.3">
      <c r="A249" s="6" t="s">
        <v>2544</v>
      </c>
      <c r="B249" s="12" t="s">
        <v>48</v>
      </c>
      <c r="C249" s="12" t="s">
        <v>2372</v>
      </c>
      <c r="D249" s="12" t="s">
        <v>2373</v>
      </c>
      <c r="E249" s="7" t="b">
        <v>0</v>
      </c>
      <c r="F249" s="7" t="s">
        <v>116</v>
      </c>
      <c r="G249" s="13" t="s">
        <v>1180</v>
      </c>
      <c r="H249" s="13" t="str">
        <f>VLOOKUP(G249,D3FEND_METRIX!$A$2:$E$172,3,FALSE)</f>
        <v>Access Modeling</v>
      </c>
      <c r="I249" s="13" t="str">
        <f>VLOOKUP(G249,D3FEND_METRIX!$A$2:$E$172,2,FALSE)</f>
        <v>Operational Activity Mapping</v>
      </c>
      <c r="J249" s="13" t="str">
        <f>VLOOKUP(G249,D3FEND_METRIX!$A$2:$E$172,5,FALSE)</f>
        <v>Model</v>
      </c>
      <c r="K249" s="13" t="b">
        <f>VLOOKUP(G249,D3FEND_METRIX!$A$2:$G$172,6,FALSE)</f>
        <v>0</v>
      </c>
      <c r="L249" s="13" t="str">
        <f>VLOOKUP(G249,D3FEND_METRIX!$A$2:$G$172,7,FALSE)</f>
        <v>NULL</v>
      </c>
    </row>
    <row r="250" spans="1:12" x14ac:dyDescent="0.3">
      <c r="A250" s="6" t="s">
        <v>2545</v>
      </c>
      <c r="B250" s="12" t="s">
        <v>48</v>
      </c>
      <c r="C250" s="12" t="s">
        <v>2372</v>
      </c>
      <c r="D250" s="12" t="s">
        <v>2373</v>
      </c>
      <c r="E250" s="7" t="b">
        <v>0</v>
      </c>
      <c r="F250" s="7" t="s">
        <v>116</v>
      </c>
      <c r="G250" s="10" t="s">
        <v>1200</v>
      </c>
      <c r="H250" s="10" t="str">
        <f>VLOOKUP(G250,D3FEND_METRIX!$A$2:$E$172,3,FALSE)</f>
        <v>Dynamic Analysis</v>
      </c>
      <c r="I250" s="10" t="str">
        <f>VLOOKUP(G250,D3FEND_METRIX!$A$2:$E$172,2,FALSE)</f>
        <v>File Analysis</v>
      </c>
      <c r="J250" s="10" t="str">
        <f>VLOOKUP(G250,D3FEND_METRIX!$A$2:$E$172,5,FALSE)</f>
        <v>Detect</v>
      </c>
      <c r="K250" s="10" t="b">
        <f>VLOOKUP(G250,D3FEND_METRIX!$A$2:$G$172,6,FALSE)</f>
        <v>1</v>
      </c>
      <c r="L250" s="10" t="str">
        <f>VLOOKUP(G250,D3FEND_METRIX!$A$2:$G$172,7,FALSE)</f>
        <v>Asset</v>
      </c>
    </row>
    <row r="251" spans="1:12" x14ac:dyDescent="0.3">
      <c r="A251" s="6" t="s">
        <v>2546</v>
      </c>
      <c r="B251" s="12" t="s">
        <v>51</v>
      </c>
      <c r="C251" s="12" t="s">
        <v>49</v>
      </c>
      <c r="D251" s="12" t="s">
        <v>52</v>
      </c>
      <c r="E251" s="7" t="b">
        <v>0</v>
      </c>
      <c r="F251" s="7" t="s">
        <v>116</v>
      </c>
      <c r="G251" s="12" t="s">
        <v>1241</v>
      </c>
      <c r="H251" s="12" t="str">
        <f>VLOOKUP(G251,D3FEND_METRIX!$A$2:$E$172,3,FALSE)</f>
        <v>Software Update</v>
      </c>
      <c r="I251" s="12" t="str">
        <f>VLOOKUP(G251,D3FEND_METRIX!$A$2:$E$172,2,FALSE)</f>
        <v>Platform Hardening</v>
      </c>
      <c r="J251" s="12" t="str">
        <f>VLOOKUP(G251,D3FEND_METRIX!$A$2:$E$172,5,FALSE)</f>
        <v>Harden</v>
      </c>
      <c r="K251" s="12" t="b">
        <f>VLOOKUP(G251,D3FEND_METRIX!$A$2:$G$172,6,FALSE)</f>
        <v>0</v>
      </c>
      <c r="L251" s="12" t="str">
        <f>VLOOKUP(G251,D3FEND_METRIX!$A$2:$G$172,7,FALSE)</f>
        <v>Except</v>
      </c>
    </row>
    <row r="252" spans="1:12" x14ac:dyDescent="0.3">
      <c r="A252" s="6" t="s">
        <v>2547</v>
      </c>
      <c r="B252" s="12" t="s">
        <v>51</v>
      </c>
      <c r="C252" s="12" t="s">
        <v>49</v>
      </c>
      <c r="D252" s="12" t="s">
        <v>52</v>
      </c>
      <c r="E252" s="7" t="b">
        <v>0</v>
      </c>
      <c r="F252" s="7" t="s">
        <v>116</v>
      </c>
      <c r="G252" s="12" t="s">
        <v>1312</v>
      </c>
      <c r="H252" s="12" t="str">
        <f>VLOOKUP(G252,D3FEND_METRIX!$A$2:$E$172,3,FALSE)</f>
        <v>User Geolocation Logon Pattern Analysis</v>
      </c>
      <c r="I252" s="12" t="str">
        <f>VLOOKUP(G252,D3FEND_METRIX!$A$2:$E$172,2,FALSE)</f>
        <v>User Behavior Analysis</v>
      </c>
      <c r="J252" s="12" t="str">
        <f>VLOOKUP(G252,D3FEND_METRIX!$A$2:$E$172,5,FALSE)</f>
        <v>Detect</v>
      </c>
      <c r="K252" s="12" t="b">
        <f>VLOOKUP(G252,D3FEND_METRIX!$A$2:$G$172,6,FALSE)</f>
        <v>0</v>
      </c>
      <c r="L252" s="12" t="str">
        <f>VLOOKUP(G252,D3FEND_METRIX!$A$2:$G$172,7,FALSE)</f>
        <v>Except</v>
      </c>
    </row>
    <row r="253" spans="1:12" x14ac:dyDescent="0.3">
      <c r="A253" s="6" t="s">
        <v>2548</v>
      </c>
      <c r="B253" s="12" t="s">
        <v>51</v>
      </c>
      <c r="C253" s="12" t="s">
        <v>49</v>
      </c>
      <c r="D253" s="12" t="s">
        <v>52</v>
      </c>
      <c r="E253" s="7" t="b">
        <v>0</v>
      </c>
      <c r="F253" s="7" t="s">
        <v>116</v>
      </c>
      <c r="G253" s="13" t="s">
        <v>1327</v>
      </c>
      <c r="H253" s="13" t="str">
        <f>VLOOKUP(G253,D3FEND_METRIX!$A$2:$E$172,3,FALSE)</f>
        <v>Network Traffic Filtering</v>
      </c>
      <c r="I253" s="13" t="str">
        <f>VLOOKUP(G253,D3FEND_METRIX!$A$2:$E$172,2,FALSE)</f>
        <v>Network Isolation</v>
      </c>
      <c r="J253" s="13" t="str">
        <f>VLOOKUP(G253,D3FEND_METRIX!$A$2:$E$172,5,FALSE)</f>
        <v>Isolate</v>
      </c>
      <c r="K253" s="13" t="b">
        <f>VLOOKUP(G253,D3FEND_METRIX!$A$2:$G$172,6,FALSE)</f>
        <v>0</v>
      </c>
      <c r="L253" s="13" t="str">
        <f>VLOOKUP(G253,D3FEND_METRIX!$A$2:$G$172,7,FALSE)</f>
        <v>NULL</v>
      </c>
    </row>
    <row r="254" spans="1:12" x14ac:dyDescent="0.3">
      <c r="A254" s="6" t="s">
        <v>2549</v>
      </c>
      <c r="B254" s="12" t="s">
        <v>51</v>
      </c>
      <c r="C254" s="12" t="s">
        <v>49</v>
      </c>
      <c r="D254" s="12" t="s">
        <v>52</v>
      </c>
      <c r="E254" s="7" t="b">
        <v>0</v>
      </c>
      <c r="F254" s="7" t="s">
        <v>116</v>
      </c>
      <c r="G254" s="11" t="s">
        <v>1266</v>
      </c>
      <c r="H254" s="11" t="str">
        <f>VLOOKUP(G254,D3FEND_METRIX!$A$2:$E$172,3,FALSE)</f>
        <v>Client-server Payload Profiling</v>
      </c>
      <c r="I254" s="11" t="str">
        <f>VLOOKUP(G254,D3FEND_METRIX!$A$2:$E$172,2,FALSE)</f>
        <v>Network Traffic Analysis</v>
      </c>
      <c r="J254" s="11" t="str">
        <f>VLOOKUP(G254,D3FEND_METRIX!$A$2:$E$172,5,FALSE)</f>
        <v>Detect</v>
      </c>
      <c r="K254" s="11" t="b">
        <f>VLOOKUP(G254,D3FEND_METRIX!$A$2:$G$172,6,FALSE)</f>
        <v>1</v>
      </c>
      <c r="L254" s="11" t="str">
        <f>VLOOKUP(G254,D3FEND_METRIX!$A$2:$G$172,7,FALSE)</f>
        <v>Behavior</v>
      </c>
    </row>
    <row r="255" spans="1:12" x14ac:dyDescent="0.3">
      <c r="A255" s="6" t="s">
        <v>2550</v>
      </c>
      <c r="B255" s="12" t="s">
        <v>51</v>
      </c>
      <c r="C255" s="12" t="s">
        <v>49</v>
      </c>
      <c r="D255" s="12" t="s">
        <v>52</v>
      </c>
      <c r="E255" s="7" t="b">
        <v>0</v>
      </c>
      <c r="F255" s="7" t="s">
        <v>116</v>
      </c>
      <c r="G255" s="11" t="s">
        <v>1272</v>
      </c>
      <c r="H255" s="11" t="str">
        <f>VLOOKUP(G255,D3FEND_METRIX!$A$2:$E$172,3,FALSE)</f>
        <v>Network Traffic Community Deviation</v>
      </c>
      <c r="I255" s="11" t="str">
        <f>VLOOKUP(G255,D3FEND_METRIX!$A$2:$E$172,2,FALSE)</f>
        <v>Network Traffic Analysis</v>
      </c>
      <c r="J255" s="11" t="str">
        <f>VLOOKUP(G255,D3FEND_METRIX!$A$2:$E$172,5,FALSE)</f>
        <v>Detect</v>
      </c>
      <c r="K255" s="11" t="b">
        <f>VLOOKUP(G255,D3FEND_METRIX!$A$2:$G$172,6,FALSE)</f>
        <v>1</v>
      </c>
      <c r="L255" s="11" t="str">
        <f>VLOOKUP(G255,D3FEND_METRIX!$A$2:$G$172,7,FALSE)</f>
        <v>Behavior</v>
      </c>
    </row>
    <row r="256" spans="1:12" x14ac:dyDescent="0.3">
      <c r="A256" s="6" t="s">
        <v>2551</v>
      </c>
      <c r="B256" s="12" t="s">
        <v>51</v>
      </c>
      <c r="C256" s="12" t="s">
        <v>49</v>
      </c>
      <c r="D256" s="12" t="s">
        <v>52</v>
      </c>
      <c r="E256" s="7" t="b">
        <v>0</v>
      </c>
      <c r="F256" s="7" t="s">
        <v>116</v>
      </c>
      <c r="G256" s="11" t="s">
        <v>1274</v>
      </c>
      <c r="H256" s="11" t="str">
        <f>VLOOKUP(G256,D3FEND_METRIX!$A$2:$E$172,3,FALSE)</f>
        <v>Protocol Metadata Anomaly Detection</v>
      </c>
      <c r="I256" s="11" t="str">
        <f>VLOOKUP(G256,D3FEND_METRIX!$A$2:$E$172,2,FALSE)</f>
        <v>Network Traffic Analysis</v>
      </c>
      <c r="J256" s="11" t="str">
        <f>VLOOKUP(G256,D3FEND_METRIX!$A$2:$E$172,5,FALSE)</f>
        <v>Detect</v>
      </c>
      <c r="K256" s="11" t="b">
        <f>VLOOKUP(G256,D3FEND_METRIX!$A$2:$G$172,6,FALSE)</f>
        <v>1</v>
      </c>
      <c r="L256" s="11" t="str">
        <f>VLOOKUP(G256,D3FEND_METRIX!$A$2:$G$172,7,FALSE)</f>
        <v>Behavior</v>
      </c>
    </row>
    <row r="257" spans="1:12" x14ac:dyDescent="0.3">
      <c r="A257" s="6" t="s">
        <v>2552</v>
      </c>
      <c r="B257" s="12" t="s">
        <v>51</v>
      </c>
      <c r="C257" s="12" t="s">
        <v>49</v>
      </c>
      <c r="D257" s="12" t="s">
        <v>52</v>
      </c>
      <c r="E257" s="7" t="b">
        <v>0</v>
      </c>
      <c r="F257" s="7" t="s">
        <v>116</v>
      </c>
      <c r="G257" s="11" t="s">
        <v>1276</v>
      </c>
      <c r="H257" s="11" t="str">
        <f>VLOOKUP(G257,D3FEND_METRIX!$A$2:$E$172,3,FALSE)</f>
        <v>Remote Terminal Session Detection</v>
      </c>
      <c r="I257" s="11" t="str">
        <f>VLOOKUP(G257,D3FEND_METRIX!$A$2:$E$172,2,FALSE)</f>
        <v>Network Traffic Analysis</v>
      </c>
      <c r="J257" s="11" t="str">
        <f>VLOOKUP(G257,D3FEND_METRIX!$A$2:$E$172,5,FALSE)</f>
        <v>Detect</v>
      </c>
      <c r="K257" s="11" t="b">
        <f>VLOOKUP(G257,D3FEND_METRIX!$A$2:$G$172,6,FALSE)</f>
        <v>1</v>
      </c>
      <c r="L257" s="11" t="str">
        <f>VLOOKUP(G257,D3FEND_METRIX!$A$2:$G$172,7,FALSE)</f>
        <v>Behavior</v>
      </c>
    </row>
    <row r="258" spans="1:12" x14ac:dyDescent="0.3">
      <c r="A258" s="6" t="s">
        <v>2553</v>
      </c>
      <c r="B258" s="12" t="s">
        <v>51</v>
      </c>
      <c r="C258" s="12" t="s">
        <v>49</v>
      </c>
      <c r="D258" s="12" t="s">
        <v>52</v>
      </c>
      <c r="E258" s="7" t="b">
        <v>0</v>
      </c>
      <c r="F258" s="7" t="s">
        <v>116</v>
      </c>
      <c r="G258" s="11" t="s">
        <v>1273</v>
      </c>
      <c r="H258" s="11" t="str">
        <f>VLOOKUP(G258,D3FEND_METRIX!$A$2:$E$172,3,FALSE)</f>
        <v>Per Host Download-Upload Ratio Analysis</v>
      </c>
      <c r="I258" s="11" t="str">
        <f>VLOOKUP(G258,D3FEND_METRIX!$A$2:$E$172,2,FALSE)</f>
        <v>Network Traffic Analysis</v>
      </c>
      <c r="J258" s="11" t="str">
        <f>VLOOKUP(G258,D3FEND_METRIX!$A$2:$E$172,5,FALSE)</f>
        <v>Detect</v>
      </c>
      <c r="K258" s="11" t="b">
        <f>VLOOKUP(G258,D3FEND_METRIX!$A$2:$G$172,6,FALSE)</f>
        <v>1</v>
      </c>
      <c r="L258" s="11" t="str">
        <f>VLOOKUP(G258,D3FEND_METRIX!$A$2:$G$172,7,FALSE)</f>
        <v>Behavior</v>
      </c>
    </row>
    <row r="259" spans="1:12" x14ac:dyDescent="0.3">
      <c r="A259" s="6" t="s">
        <v>2554</v>
      </c>
      <c r="B259" s="12" t="s">
        <v>51</v>
      </c>
      <c r="C259" s="12" t="s">
        <v>49</v>
      </c>
      <c r="D259" s="12" t="s">
        <v>52</v>
      </c>
      <c r="E259" s="7" t="b">
        <v>0</v>
      </c>
      <c r="F259" s="7" t="s">
        <v>116</v>
      </c>
      <c r="G259" s="12" t="s">
        <v>1174</v>
      </c>
      <c r="H259" s="12" t="str">
        <f>VLOOKUP(G259,D3FEND_METRIX!$A$2:$E$172,3,FALSE)</f>
        <v>Authentication Event Thresholding</v>
      </c>
      <c r="I259" s="12" t="str">
        <f>VLOOKUP(G259,D3FEND_METRIX!$A$2:$E$172,2,FALSE)</f>
        <v>User Behavior Analysis</v>
      </c>
      <c r="J259" s="12" t="str">
        <f>VLOOKUP(G259,D3FEND_METRIX!$A$2:$E$172,5,FALSE)</f>
        <v>Detect</v>
      </c>
      <c r="K259" s="12" t="b">
        <f>VLOOKUP(G259,D3FEND_METRIX!$A$2:$G$172,6,FALSE)</f>
        <v>0</v>
      </c>
      <c r="L259" s="12" t="str">
        <f>VLOOKUP(G259,D3FEND_METRIX!$A$2:$G$172,7,FALSE)</f>
        <v>Except</v>
      </c>
    </row>
    <row r="260" spans="1:12" x14ac:dyDescent="0.3">
      <c r="A260" s="6" t="s">
        <v>2555</v>
      </c>
      <c r="B260" s="12" t="s">
        <v>51</v>
      </c>
      <c r="C260" s="12" t="s">
        <v>49</v>
      </c>
      <c r="D260" s="12" t="s">
        <v>52</v>
      </c>
      <c r="E260" s="7" t="b">
        <v>0</v>
      </c>
      <c r="F260" s="7" t="s">
        <v>116</v>
      </c>
      <c r="G260" s="12" t="s">
        <v>1159</v>
      </c>
      <c r="H260" s="12" t="str">
        <f>VLOOKUP(G260,D3FEND_METRIX!$A$2:$E$172,3,FALSE)</f>
        <v>Job Function Access Pattern Analysis</v>
      </c>
      <c r="I260" s="12" t="str">
        <f>VLOOKUP(G260,D3FEND_METRIX!$A$2:$E$172,2,FALSE)</f>
        <v>User Behavior Analysis</v>
      </c>
      <c r="J260" s="12" t="str">
        <f>VLOOKUP(G260,D3FEND_METRIX!$A$2:$E$172,5,FALSE)</f>
        <v>Detect</v>
      </c>
      <c r="K260" s="12" t="b">
        <f>VLOOKUP(G260,D3FEND_METRIX!$A$2:$G$172,6,FALSE)</f>
        <v>0</v>
      </c>
      <c r="L260" s="12" t="str">
        <f>VLOOKUP(G260,D3FEND_METRIX!$A$2:$G$172,7,FALSE)</f>
        <v>Except</v>
      </c>
    </row>
    <row r="261" spans="1:12" x14ac:dyDescent="0.3">
      <c r="A261" s="6" t="s">
        <v>2556</v>
      </c>
      <c r="B261" s="12" t="s">
        <v>51</v>
      </c>
      <c r="C261" s="12" t="s">
        <v>49</v>
      </c>
      <c r="D261" s="12" t="s">
        <v>52</v>
      </c>
      <c r="E261" s="7" t="b">
        <v>0</v>
      </c>
      <c r="F261" s="7" t="s">
        <v>116</v>
      </c>
      <c r="G261" s="12" t="s">
        <v>1161</v>
      </c>
      <c r="H261" s="12" t="str">
        <f>VLOOKUP(G261,D3FEND_METRIX!$A$2:$E$172,3,FALSE)</f>
        <v>Resource Access Pattern Analysis</v>
      </c>
      <c r="I261" s="12" t="str">
        <f>VLOOKUP(G261,D3FEND_METRIX!$A$2:$E$172,2,FALSE)</f>
        <v>User Behavior Analysis</v>
      </c>
      <c r="J261" s="12" t="str">
        <f>VLOOKUP(G261,D3FEND_METRIX!$A$2:$E$172,5,FALSE)</f>
        <v>Detect</v>
      </c>
      <c r="K261" s="12" t="b">
        <f>VLOOKUP(G261,D3FEND_METRIX!$A$2:$G$172,6,FALSE)</f>
        <v>0</v>
      </c>
      <c r="L261" s="12" t="str">
        <f>VLOOKUP(G261,D3FEND_METRIX!$A$2:$G$172,7,FALSE)</f>
        <v>Except</v>
      </c>
    </row>
    <row r="262" spans="1:12" x14ac:dyDescent="0.3">
      <c r="A262" s="6" t="s">
        <v>2557</v>
      </c>
      <c r="B262" s="12" t="s">
        <v>51</v>
      </c>
      <c r="C262" s="12" t="s">
        <v>49</v>
      </c>
      <c r="D262" s="12" t="s">
        <v>52</v>
      </c>
      <c r="E262" s="7" t="b">
        <v>0</v>
      </c>
      <c r="F262" s="7" t="s">
        <v>116</v>
      </c>
      <c r="G262" s="12" t="s">
        <v>1163</v>
      </c>
      <c r="H262" s="12" t="str">
        <f>VLOOKUP(G262,D3FEND_METRIX!$A$2:$E$172,3,FALSE)</f>
        <v>Session Duration Analysis</v>
      </c>
      <c r="I262" s="12" t="str">
        <f>VLOOKUP(G262,D3FEND_METRIX!$A$2:$E$172,2,FALSE)</f>
        <v>User Behavior Analysis</v>
      </c>
      <c r="J262" s="12" t="str">
        <f>VLOOKUP(G262,D3FEND_METRIX!$A$2:$E$172,5,FALSE)</f>
        <v>Detect</v>
      </c>
      <c r="K262" s="12" t="b">
        <f>VLOOKUP(G262,D3FEND_METRIX!$A$2:$G$172,6,FALSE)</f>
        <v>0</v>
      </c>
      <c r="L262" s="12" t="str">
        <f>VLOOKUP(G262,D3FEND_METRIX!$A$2:$G$172,7,FALSE)</f>
        <v>Except</v>
      </c>
    </row>
    <row r="263" spans="1:12" x14ac:dyDescent="0.3">
      <c r="A263" s="6" t="s">
        <v>2558</v>
      </c>
      <c r="B263" s="12" t="s">
        <v>51</v>
      </c>
      <c r="C263" s="12" t="s">
        <v>49</v>
      </c>
      <c r="D263" s="12" t="s">
        <v>52</v>
      </c>
      <c r="E263" s="7" t="b">
        <v>0</v>
      </c>
      <c r="F263" s="7" t="s">
        <v>116</v>
      </c>
      <c r="G263" s="12" t="s">
        <v>1176</v>
      </c>
      <c r="H263" s="12" t="str">
        <f>VLOOKUP(G263,D3FEND_METRIX!$A$2:$E$172,3,FALSE)</f>
        <v>Authorization Event Thresholding</v>
      </c>
      <c r="I263" s="12" t="str">
        <f>VLOOKUP(G263,D3FEND_METRIX!$A$2:$E$172,2,FALSE)</f>
        <v>User Behavior Analysis</v>
      </c>
      <c r="J263" s="12" t="str">
        <f>VLOOKUP(G263,D3FEND_METRIX!$A$2:$E$172,5,FALSE)</f>
        <v>Detect</v>
      </c>
      <c r="K263" s="12" t="b">
        <f>VLOOKUP(G263,D3FEND_METRIX!$A$2:$G$172,6,FALSE)</f>
        <v>0</v>
      </c>
      <c r="L263" s="12" t="str">
        <f>VLOOKUP(G263,D3FEND_METRIX!$A$2:$G$172,7,FALSE)</f>
        <v>Except</v>
      </c>
    </row>
    <row r="264" spans="1:12" x14ac:dyDescent="0.3">
      <c r="A264" s="6" t="s">
        <v>2559</v>
      </c>
      <c r="B264" s="12" t="s">
        <v>53</v>
      </c>
      <c r="C264" s="12" t="s">
        <v>49</v>
      </c>
      <c r="D264" s="12" t="s">
        <v>54</v>
      </c>
      <c r="E264" s="7" t="b">
        <v>0</v>
      </c>
      <c r="F264" s="7" t="s">
        <v>116</v>
      </c>
      <c r="G264" s="12" t="s">
        <v>1312</v>
      </c>
      <c r="H264" s="12" t="str">
        <f>VLOOKUP(G264,D3FEND_METRIX!$A$2:$E$172,3,FALSE)</f>
        <v>User Geolocation Logon Pattern Analysis</v>
      </c>
      <c r="I264" s="12" t="str">
        <f>VLOOKUP(G264,D3FEND_METRIX!$A$2:$E$172,2,FALSE)</f>
        <v>User Behavior Analysis</v>
      </c>
      <c r="J264" s="12" t="str">
        <f>VLOOKUP(G264,D3FEND_METRIX!$A$2:$E$172,5,FALSE)</f>
        <v>Detect</v>
      </c>
      <c r="K264" s="12" t="b">
        <f>VLOOKUP(G264,D3FEND_METRIX!$A$2:$G$172,6,FALSE)</f>
        <v>0</v>
      </c>
      <c r="L264" s="12" t="str">
        <f>VLOOKUP(G264,D3FEND_METRIX!$A$2:$G$172,7,FALSE)</f>
        <v>Except</v>
      </c>
    </row>
    <row r="265" spans="1:12" x14ac:dyDescent="0.3">
      <c r="A265" s="6" t="s">
        <v>2560</v>
      </c>
      <c r="B265" s="12" t="s">
        <v>53</v>
      </c>
      <c r="C265" s="12" t="s">
        <v>49</v>
      </c>
      <c r="D265" s="12" t="s">
        <v>54</v>
      </c>
      <c r="E265" s="7" t="b">
        <v>0</v>
      </c>
      <c r="F265" s="7" t="s">
        <v>116</v>
      </c>
      <c r="G265" s="13" t="s">
        <v>1327</v>
      </c>
      <c r="H265" s="13" t="str">
        <f>VLOOKUP(G265,D3FEND_METRIX!$A$2:$E$172,3,FALSE)</f>
        <v>Network Traffic Filtering</v>
      </c>
      <c r="I265" s="13" t="str">
        <f>VLOOKUP(G265,D3FEND_METRIX!$A$2:$E$172,2,FALSE)</f>
        <v>Network Isolation</v>
      </c>
      <c r="J265" s="13" t="str">
        <f>VLOOKUP(G265,D3FEND_METRIX!$A$2:$E$172,5,FALSE)</f>
        <v>Isolate</v>
      </c>
      <c r="K265" s="13" t="b">
        <f>VLOOKUP(G265,D3FEND_METRIX!$A$2:$G$172,6,FALSE)</f>
        <v>0</v>
      </c>
      <c r="L265" s="13" t="str">
        <f>VLOOKUP(G265,D3FEND_METRIX!$A$2:$G$172,7,FALSE)</f>
        <v>NULL</v>
      </c>
    </row>
    <row r="266" spans="1:12" x14ac:dyDescent="0.3">
      <c r="A266" s="6" t="s">
        <v>2561</v>
      </c>
      <c r="B266" s="12" t="s">
        <v>53</v>
      </c>
      <c r="C266" s="12" t="s">
        <v>49</v>
      </c>
      <c r="D266" s="12" t="s">
        <v>54</v>
      </c>
      <c r="E266" s="7" t="b">
        <v>0</v>
      </c>
      <c r="F266" s="7" t="s">
        <v>116</v>
      </c>
      <c r="G266" s="11" t="s">
        <v>1266</v>
      </c>
      <c r="H266" s="11" t="str">
        <f>VLOOKUP(G266,D3FEND_METRIX!$A$2:$E$172,3,FALSE)</f>
        <v>Client-server Payload Profiling</v>
      </c>
      <c r="I266" s="11" t="str">
        <f>VLOOKUP(G266,D3FEND_METRIX!$A$2:$E$172,2,FALSE)</f>
        <v>Network Traffic Analysis</v>
      </c>
      <c r="J266" s="11" t="str">
        <f>VLOOKUP(G266,D3FEND_METRIX!$A$2:$E$172,5,FALSE)</f>
        <v>Detect</v>
      </c>
      <c r="K266" s="11" t="b">
        <f>VLOOKUP(G266,D3FEND_METRIX!$A$2:$G$172,6,FALSE)</f>
        <v>1</v>
      </c>
      <c r="L266" s="11" t="str">
        <f>VLOOKUP(G266,D3FEND_METRIX!$A$2:$G$172,7,FALSE)</f>
        <v>Behavior</v>
      </c>
    </row>
    <row r="267" spans="1:12" x14ac:dyDescent="0.3">
      <c r="A267" s="6" t="s">
        <v>2562</v>
      </c>
      <c r="B267" s="12" t="s">
        <v>53</v>
      </c>
      <c r="C267" s="12" t="s">
        <v>49</v>
      </c>
      <c r="D267" s="12" t="s">
        <v>54</v>
      </c>
      <c r="E267" s="7" t="b">
        <v>0</v>
      </c>
      <c r="F267" s="7" t="s">
        <v>116</v>
      </c>
      <c r="G267" s="11" t="s">
        <v>1272</v>
      </c>
      <c r="H267" s="11" t="str">
        <f>VLOOKUP(G267,D3FEND_METRIX!$A$2:$E$172,3,FALSE)</f>
        <v>Network Traffic Community Deviation</v>
      </c>
      <c r="I267" s="11" t="str">
        <f>VLOOKUP(G267,D3FEND_METRIX!$A$2:$E$172,2,FALSE)</f>
        <v>Network Traffic Analysis</v>
      </c>
      <c r="J267" s="11" t="str">
        <f>VLOOKUP(G267,D3FEND_METRIX!$A$2:$E$172,5,FALSE)</f>
        <v>Detect</v>
      </c>
      <c r="K267" s="11" t="b">
        <f>VLOOKUP(G267,D3FEND_METRIX!$A$2:$G$172,6,FALSE)</f>
        <v>1</v>
      </c>
      <c r="L267" s="11" t="str">
        <f>VLOOKUP(G267,D3FEND_METRIX!$A$2:$G$172,7,FALSE)</f>
        <v>Behavior</v>
      </c>
    </row>
    <row r="268" spans="1:12" x14ac:dyDescent="0.3">
      <c r="A268" s="6" t="s">
        <v>2563</v>
      </c>
      <c r="B268" s="12" t="s">
        <v>53</v>
      </c>
      <c r="C268" s="12" t="s">
        <v>49</v>
      </c>
      <c r="D268" s="12" t="s">
        <v>54</v>
      </c>
      <c r="E268" s="7" t="b">
        <v>0</v>
      </c>
      <c r="F268" s="7" t="s">
        <v>116</v>
      </c>
      <c r="G268" s="11" t="s">
        <v>1274</v>
      </c>
      <c r="H268" s="11" t="str">
        <f>VLOOKUP(G268,D3FEND_METRIX!$A$2:$E$172,3,FALSE)</f>
        <v>Protocol Metadata Anomaly Detection</v>
      </c>
      <c r="I268" s="11" t="str">
        <f>VLOOKUP(G268,D3FEND_METRIX!$A$2:$E$172,2,FALSE)</f>
        <v>Network Traffic Analysis</v>
      </c>
      <c r="J268" s="11" t="str">
        <f>VLOOKUP(G268,D3FEND_METRIX!$A$2:$E$172,5,FALSE)</f>
        <v>Detect</v>
      </c>
      <c r="K268" s="11" t="b">
        <f>VLOOKUP(G268,D3FEND_METRIX!$A$2:$G$172,6,FALSE)</f>
        <v>1</v>
      </c>
      <c r="L268" s="11" t="str">
        <f>VLOOKUP(G268,D3FEND_METRIX!$A$2:$G$172,7,FALSE)</f>
        <v>Behavior</v>
      </c>
    </row>
    <row r="269" spans="1:12" x14ac:dyDescent="0.3">
      <c r="A269" s="6" t="s">
        <v>2564</v>
      </c>
      <c r="B269" s="12" t="s">
        <v>53</v>
      </c>
      <c r="C269" s="12" t="s">
        <v>49</v>
      </c>
      <c r="D269" s="12" t="s">
        <v>54</v>
      </c>
      <c r="E269" s="7" t="b">
        <v>0</v>
      </c>
      <c r="F269" s="7" t="s">
        <v>116</v>
      </c>
      <c r="G269" s="11" t="s">
        <v>1276</v>
      </c>
      <c r="H269" s="11" t="str">
        <f>VLOOKUP(G269,D3FEND_METRIX!$A$2:$E$172,3,FALSE)</f>
        <v>Remote Terminal Session Detection</v>
      </c>
      <c r="I269" s="11" t="str">
        <f>VLOOKUP(G269,D3FEND_METRIX!$A$2:$E$172,2,FALSE)</f>
        <v>Network Traffic Analysis</v>
      </c>
      <c r="J269" s="11" t="str">
        <f>VLOOKUP(G269,D3FEND_METRIX!$A$2:$E$172,5,FALSE)</f>
        <v>Detect</v>
      </c>
      <c r="K269" s="11" t="b">
        <f>VLOOKUP(G269,D3FEND_METRIX!$A$2:$G$172,6,FALSE)</f>
        <v>1</v>
      </c>
      <c r="L269" s="11" t="str">
        <f>VLOOKUP(G269,D3FEND_METRIX!$A$2:$G$172,7,FALSE)</f>
        <v>Behavior</v>
      </c>
    </row>
    <row r="270" spans="1:12" x14ac:dyDescent="0.3">
      <c r="A270" s="6" t="s">
        <v>2565</v>
      </c>
      <c r="B270" s="12" t="s">
        <v>53</v>
      </c>
      <c r="C270" s="12" t="s">
        <v>49</v>
      </c>
      <c r="D270" s="12" t="s">
        <v>54</v>
      </c>
      <c r="E270" s="7" t="b">
        <v>0</v>
      </c>
      <c r="F270" s="7" t="s">
        <v>116</v>
      </c>
      <c r="G270" s="11" t="s">
        <v>1273</v>
      </c>
      <c r="H270" s="11" t="str">
        <f>VLOOKUP(G270,D3FEND_METRIX!$A$2:$E$172,3,FALSE)</f>
        <v>Per Host Download-Upload Ratio Analysis</v>
      </c>
      <c r="I270" s="11" t="str">
        <f>VLOOKUP(G270,D3FEND_METRIX!$A$2:$E$172,2,FALSE)</f>
        <v>Network Traffic Analysis</v>
      </c>
      <c r="J270" s="11" t="str">
        <f>VLOOKUP(G270,D3FEND_METRIX!$A$2:$E$172,5,FALSE)</f>
        <v>Detect</v>
      </c>
      <c r="K270" s="11" t="b">
        <f>VLOOKUP(G270,D3FEND_METRIX!$A$2:$G$172,6,FALSE)</f>
        <v>1</v>
      </c>
      <c r="L270" s="11" t="str">
        <f>VLOOKUP(G270,D3FEND_METRIX!$A$2:$G$172,7,FALSE)</f>
        <v>Behavior</v>
      </c>
    </row>
    <row r="271" spans="1:12" x14ac:dyDescent="0.3">
      <c r="A271" s="6" t="s">
        <v>2566</v>
      </c>
      <c r="B271" s="12" t="s">
        <v>53</v>
      </c>
      <c r="C271" s="12" t="s">
        <v>49</v>
      </c>
      <c r="D271" s="12" t="s">
        <v>54</v>
      </c>
      <c r="E271" s="7" t="b">
        <v>0</v>
      </c>
      <c r="F271" s="7" t="s">
        <v>116</v>
      </c>
      <c r="G271" s="12" t="s">
        <v>1174</v>
      </c>
      <c r="H271" s="12" t="str">
        <f>VLOOKUP(G271,D3FEND_METRIX!$A$2:$E$172,3,FALSE)</f>
        <v>Authentication Event Thresholding</v>
      </c>
      <c r="I271" s="12" t="str">
        <f>VLOOKUP(G271,D3FEND_METRIX!$A$2:$E$172,2,FALSE)</f>
        <v>User Behavior Analysis</v>
      </c>
      <c r="J271" s="12" t="str">
        <f>VLOOKUP(G271,D3FEND_METRIX!$A$2:$E$172,5,FALSE)</f>
        <v>Detect</v>
      </c>
      <c r="K271" s="12" t="b">
        <f>VLOOKUP(G271,D3FEND_METRIX!$A$2:$G$172,6,FALSE)</f>
        <v>0</v>
      </c>
      <c r="L271" s="12" t="str">
        <f>VLOOKUP(G271,D3FEND_METRIX!$A$2:$G$172,7,FALSE)</f>
        <v>Except</v>
      </c>
    </row>
    <row r="272" spans="1:12" x14ac:dyDescent="0.3">
      <c r="A272" s="6" t="s">
        <v>2567</v>
      </c>
      <c r="B272" s="12" t="s">
        <v>53</v>
      </c>
      <c r="C272" s="12" t="s">
        <v>49</v>
      </c>
      <c r="D272" s="12" t="s">
        <v>54</v>
      </c>
      <c r="E272" s="7" t="b">
        <v>0</v>
      </c>
      <c r="F272" s="7" t="s">
        <v>116</v>
      </c>
      <c r="G272" s="12" t="s">
        <v>1159</v>
      </c>
      <c r="H272" s="12" t="str">
        <f>VLOOKUP(G272,D3FEND_METRIX!$A$2:$E$172,3,FALSE)</f>
        <v>Job Function Access Pattern Analysis</v>
      </c>
      <c r="I272" s="12" t="str">
        <f>VLOOKUP(G272,D3FEND_METRIX!$A$2:$E$172,2,FALSE)</f>
        <v>User Behavior Analysis</v>
      </c>
      <c r="J272" s="12" t="str">
        <f>VLOOKUP(G272,D3FEND_METRIX!$A$2:$E$172,5,FALSE)</f>
        <v>Detect</v>
      </c>
      <c r="K272" s="12" t="b">
        <f>VLOOKUP(G272,D3FEND_METRIX!$A$2:$G$172,6,FALSE)</f>
        <v>0</v>
      </c>
      <c r="L272" s="12" t="str">
        <f>VLOOKUP(G272,D3FEND_METRIX!$A$2:$G$172,7,FALSE)</f>
        <v>Except</v>
      </c>
    </row>
    <row r="273" spans="1:12" x14ac:dyDescent="0.3">
      <c r="A273" s="6" t="s">
        <v>2568</v>
      </c>
      <c r="B273" s="12" t="s">
        <v>53</v>
      </c>
      <c r="C273" s="12" t="s">
        <v>49</v>
      </c>
      <c r="D273" s="12" t="s">
        <v>54</v>
      </c>
      <c r="E273" s="7" t="b">
        <v>0</v>
      </c>
      <c r="F273" s="7" t="s">
        <v>116</v>
      </c>
      <c r="G273" s="12" t="s">
        <v>1161</v>
      </c>
      <c r="H273" s="12" t="str">
        <f>VLOOKUP(G273,D3FEND_METRIX!$A$2:$E$172,3,FALSE)</f>
        <v>Resource Access Pattern Analysis</v>
      </c>
      <c r="I273" s="12" t="str">
        <f>VLOOKUP(G273,D3FEND_METRIX!$A$2:$E$172,2,FALSE)</f>
        <v>User Behavior Analysis</v>
      </c>
      <c r="J273" s="12" t="str">
        <f>VLOOKUP(G273,D3FEND_METRIX!$A$2:$E$172,5,FALSE)</f>
        <v>Detect</v>
      </c>
      <c r="K273" s="12" t="b">
        <f>VLOOKUP(G273,D3FEND_METRIX!$A$2:$G$172,6,FALSE)</f>
        <v>0</v>
      </c>
      <c r="L273" s="12" t="str">
        <f>VLOOKUP(G273,D3FEND_METRIX!$A$2:$G$172,7,FALSE)</f>
        <v>Except</v>
      </c>
    </row>
    <row r="274" spans="1:12" x14ac:dyDescent="0.3">
      <c r="A274" s="6" t="s">
        <v>2569</v>
      </c>
      <c r="B274" s="12" t="s">
        <v>53</v>
      </c>
      <c r="C274" s="12" t="s">
        <v>49</v>
      </c>
      <c r="D274" s="12" t="s">
        <v>54</v>
      </c>
      <c r="E274" s="7" t="b">
        <v>0</v>
      </c>
      <c r="F274" s="7" t="s">
        <v>116</v>
      </c>
      <c r="G274" s="12" t="s">
        <v>1163</v>
      </c>
      <c r="H274" s="12" t="str">
        <f>VLOOKUP(G274,D3FEND_METRIX!$A$2:$E$172,3,FALSE)</f>
        <v>Session Duration Analysis</v>
      </c>
      <c r="I274" s="12" t="str">
        <f>VLOOKUP(G274,D3FEND_METRIX!$A$2:$E$172,2,FALSE)</f>
        <v>User Behavior Analysis</v>
      </c>
      <c r="J274" s="12" t="str">
        <f>VLOOKUP(G274,D3FEND_METRIX!$A$2:$E$172,5,FALSE)</f>
        <v>Detect</v>
      </c>
      <c r="K274" s="12" t="b">
        <f>VLOOKUP(G274,D3FEND_METRIX!$A$2:$G$172,6,FALSE)</f>
        <v>0</v>
      </c>
      <c r="L274" s="12" t="str">
        <f>VLOOKUP(G274,D3FEND_METRIX!$A$2:$G$172,7,FALSE)</f>
        <v>Except</v>
      </c>
    </row>
    <row r="275" spans="1:12" x14ac:dyDescent="0.3">
      <c r="A275" s="6" t="s">
        <v>2570</v>
      </c>
      <c r="B275" s="12" t="s">
        <v>53</v>
      </c>
      <c r="C275" s="12" t="s">
        <v>49</v>
      </c>
      <c r="D275" s="12" t="s">
        <v>54</v>
      </c>
      <c r="E275" s="7" t="b">
        <v>0</v>
      </c>
      <c r="F275" s="7" t="s">
        <v>116</v>
      </c>
      <c r="G275" s="12" t="s">
        <v>1176</v>
      </c>
      <c r="H275" s="12" t="str">
        <f>VLOOKUP(G275,D3FEND_METRIX!$A$2:$E$172,3,FALSE)</f>
        <v>Authorization Event Thresholding</v>
      </c>
      <c r="I275" s="12" t="str">
        <f>VLOOKUP(G275,D3FEND_METRIX!$A$2:$E$172,2,FALSE)</f>
        <v>User Behavior Analysis</v>
      </c>
      <c r="J275" s="12" t="str">
        <f>VLOOKUP(G275,D3FEND_METRIX!$A$2:$E$172,5,FALSE)</f>
        <v>Detect</v>
      </c>
      <c r="K275" s="12" t="b">
        <f>VLOOKUP(G275,D3FEND_METRIX!$A$2:$G$172,6,FALSE)</f>
        <v>0</v>
      </c>
      <c r="L275" s="12" t="str">
        <f>VLOOKUP(G275,D3FEND_METRIX!$A$2:$G$172,7,FALSE)</f>
        <v>Except</v>
      </c>
    </row>
    <row r="276" spans="1:12" x14ac:dyDescent="0.3">
      <c r="A276" s="6" t="s">
        <v>2571</v>
      </c>
      <c r="B276" s="12" t="s">
        <v>55</v>
      </c>
      <c r="C276" s="12" t="s">
        <v>49</v>
      </c>
      <c r="D276" s="12" t="s">
        <v>56</v>
      </c>
      <c r="E276" s="7" t="b">
        <v>0</v>
      </c>
      <c r="F276" s="7" t="s">
        <v>116</v>
      </c>
      <c r="G276" s="12" t="s">
        <v>1312</v>
      </c>
      <c r="H276" s="12" t="str">
        <f>VLOOKUP(G276,D3FEND_METRIX!$A$2:$E$172,3,FALSE)</f>
        <v>User Geolocation Logon Pattern Analysis</v>
      </c>
      <c r="I276" s="12" t="str">
        <f>VLOOKUP(G276,D3FEND_METRIX!$A$2:$E$172,2,FALSE)</f>
        <v>User Behavior Analysis</v>
      </c>
      <c r="J276" s="12" t="str">
        <f>VLOOKUP(G276,D3FEND_METRIX!$A$2:$E$172,5,FALSE)</f>
        <v>Detect</v>
      </c>
      <c r="K276" s="12" t="b">
        <f>VLOOKUP(G276,D3FEND_METRIX!$A$2:$G$172,6,FALSE)</f>
        <v>0</v>
      </c>
      <c r="L276" s="12" t="str">
        <f>VLOOKUP(G276,D3FEND_METRIX!$A$2:$G$172,7,FALSE)</f>
        <v>Except</v>
      </c>
    </row>
    <row r="277" spans="1:12" x14ac:dyDescent="0.3">
      <c r="A277" s="6" t="s">
        <v>2572</v>
      </c>
      <c r="B277" s="12" t="s">
        <v>55</v>
      </c>
      <c r="C277" s="12" t="s">
        <v>49</v>
      </c>
      <c r="D277" s="12" t="s">
        <v>56</v>
      </c>
      <c r="E277" s="7" t="b">
        <v>0</v>
      </c>
      <c r="F277" s="7" t="s">
        <v>116</v>
      </c>
      <c r="G277" s="13" t="s">
        <v>1327</v>
      </c>
      <c r="H277" s="13" t="str">
        <f>VLOOKUP(G277,D3FEND_METRIX!$A$2:$E$172,3,FALSE)</f>
        <v>Network Traffic Filtering</v>
      </c>
      <c r="I277" s="13" t="str">
        <f>VLOOKUP(G277,D3FEND_METRIX!$A$2:$E$172,2,FALSE)</f>
        <v>Network Isolation</v>
      </c>
      <c r="J277" s="13" t="str">
        <f>VLOOKUP(G277,D3FEND_METRIX!$A$2:$E$172,5,FALSE)</f>
        <v>Isolate</v>
      </c>
      <c r="K277" s="13" t="b">
        <f>VLOOKUP(G277,D3FEND_METRIX!$A$2:$G$172,6,FALSE)</f>
        <v>0</v>
      </c>
      <c r="L277" s="13" t="str">
        <f>VLOOKUP(G277,D3FEND_METRIX!$A$2:$G$172,7,FALSE)</f>
        <v>NULL</v>
      </c>
    </row>
    <row r="278" spans="1:12" x14ac:dyDescent="0.3">
      <c r="A278" s="6" t="s">
        <v>2573</v>
      </c>
      <c r="B278" s="12" t="s">
        <v>55</v>
      </c>
      <c r="C278" s="12" t="s">
        <v>49</v>
      </c>
      <c r="D278" s="12" t="s">
        <v>56</v>
      </c>
      <c r="E278" s="7" t="b">
        <v>0</v>
      </c>
      <c r="F278" s="7" t="s">
        <v>116</v>
      </c>
      <c r="G278" s="11" t="s">
        <v>1266</v>
      </c>
      <c r="H278" s="11" t="str">
        <f>VLOOKUP(G278,D3FEND_METRIX!$A$2:$E$172,3,FALSE)</f>
        <v>Client-server Payload Profiling</v>
      </c>
      <c r="I278" s="11" t="str">
        <f>VLOOKUP(G278,D3FEND_METRIX!$A$2:$E$172,2,FALSE)</f>
        <v>Network Traffic Analysis</v>
      </c>
      <c r="J278" s="11" t="str">
        <f>VLOOKUP(G278,D3FEND_METRIX!$A$2:$E$172,5,FALSE)</f>
        <v>Detect</v>
      </c>
      <c r="K278" s="11" t="b">
        <f>VLOOKUP(G278,D3FEND_METRIX!$A$2:$G$172,6,FALSE)</f>
        <v>1</v>
      </c>
      <c r="L278" s="11" t="str">
        <f>VLOOKUP(G278,D3FEND_METRIX!$A$2:$G$172,7,FALSE)</f>
        <v>Behavior</v>
      </c>
    </row>
    <row r="279" spans="1:12" x14ac:dyDescent="0.3">
      <c r="A279" s="6" t="s">
        <v>2574</v>
      </c>
      <c r="B279" s="12" t="s">
        <v>55</v>
      </c>
      <c r="C279" s="12" t="s">
        <v>49</v>
      </c>
      <c r="D279" s="12" t="s">
        <v>56</v>
      </c>
      <c r="E279" s="7" t="b">
        <v>0</v>
      </c>
      <c r="F279" s="7" t="s">
        <v>116</v>
      </c>
      <c r="G279" s="11" t="s">
        <v>1272</v>
      </c>
      <c r="H279" s="11" t="str">
        <f>VLOOKUP(G279,D3FEND_METRIX!$A$2:$E$172,3,FALSE)</f>
        <v>Network Traffic Community Deviation</v>
      </c>
      <c r="I279" s="11" t="str">
        <f>VLOOKUP(G279,D3FEND_METRIX!$A$2:$E$172,2,FALSE)</f>
        <v>Network Traffic Analysis</v>
      </c>
      <c r="J279" s="11" t="str">
        <f>VLOOKUP(G279,D3FEND_METRIX!$A$2:$E$172,5,FALSE)</f>
        <v>Detect</v>
      </c>
      <c r="K279" s="11" t="b">
        <f>VLOOKUP(G279,D3FEND_METRIX!$A$2:$G$172,6,FALSE)</f>
        <v>1</v>
      </c>
      <c r="L279" s="11" t="str">
        <f>VLOOKUP(G279,D3FEND_METRIX!$A$2:$G$172,7,FALSE)</f>
        <v>Behavior</v>
      </c>
    </row>
    <row r="280" spans="1:12" x14ac:dyDescent="0.3">
      <c r="A280" s="6" t="s">
        <v>2575</v>
      </c>
      <c r="B280" s="12" t="s">
        <v>55</v>
      </c>
      <c r="C280" s="12" t="s">
        <v>49</v>
      </c>
      <c r="D280" s="12" t="s">
        <v>56</v>
      </c>
      <c r="E280" s="7" t="b">
        <v>0</v>
      </c>
      <c r="F280" s="7" t="s">
        <v>116</v>
      </c>
      <c r="G280" s="11" t="s">
        <v>1274</v>
      </c>
      <c r="H280" s="11" t="str">
        <f>VLOOKUP(G280,D3FEND_METRIX!$A$2:$E$172,3,FALSE)</f>
        <v>Protocol Metadata Anomaly Detection</v>
      </c>
      <c r="I280" s="11" t="str">
        <f>VLOOKUP(G280,D3FEND_METRIX!$A$2:$E$172,2,FALSE)</f>
        <v>Network Traffic Analysis</v>
      </c>
      <c r="J280" s="11" t="str">
        <f>VLOOKUP(G280,D3FEND_METRIX!$A$2:$E$172,5,FALSE)</f>
        <v>Detect</v>
      </c>
      <c r="K280" s="11" t="b">
        <f>VLOOKUP(G280,D3FEND_METRIX!$A$2:$G$172,6,FALSE)</f>
        <v>1</v>
      </c>
      <c r="L280" s="11" t="str">
        <f>VLOOKUP(G280,D3FEND_METRIX!$A$2:$G$172,7,FALSE)</f>
        <v>Behavior</v>
      </c>
    </row>
    <row r="281" spans="1:12" x14ac:dyDescent="0.3">
      <c r="A281" s="6" t="s">
        <v>2576</v>
      </c>
      <c r="B281" s="12" t="s">
        <v>55</v>
      </c>
      <c r="C281" s="12" t="s">
        <v>49</v>
      </c>
      <c r="D281" s="12" t="s">
        <v>56</v>
      </c>
      <c r="E281" s="7" t="b">
        <v>0</v>
      </c>
      <c r="F281" s="7" t="s">
        <v>116</v>
      </c>
      <c r="G281" s="11" t="s">
        <v>1276</v>
      </c>
      <c r="H281" s="11" t="str">
        <f>VLOOKUP(G281,D3FEND_METRIX!$A$2:$E$172,3,FALSE)</f>
        <v>Remote Terminal Session Detection</v>
      </c>
      <c r="I281" s="11" t="str">
        <f>VLOOKUP(G281,D3FEND_METRIX!$A$2:$E$172,2,FALSE)</f>
        <v>Network Traffic Analysis</v>
      </c>
      <c r="J281" s="11" t="str">
        <f>VLOOKUP(G281,D3FEND_METRIX!$A$2:$E$172,5,FALSE)</f>
        <v>Detect</v>
      </c>
      <c r="K281" s="11" t="b">
        <f>VLOOKUP(G281,D3FEND_METRIX!$A$2:$G$172,6,FALSE)</f>
        <v>1</v>
      </c>
      <c r="L281" s="11" t="str">
        <f>VLOOKUP(G281,D3FEND_METRIX!$A$2:$G$172,7,FALSE)</f>
        <v>Behavior</v>
      </c>
    </row>
    <row r="282" spans="1:12" x14ac:dyDescent="0.3">
      <c r="A282" s="6" t="s">
        <v>2577</v>
      </c>
      <c r="B282" s="12" t="s">
        <v>55</v>
      </c>
      <c r="C282" s="12" t="s">
        <v>49</v>
      </c>
      <c r="D282" s="12" t="s">
        <v>56</v>
      </c>
      <c r="E282" s="7" t="b">
        <v>0</v>
      </c>
      <c r="F282" s="7" t="s">
        <v>116</v>
      </c>
      <c r="G282" s="11" t="s">
        <v>1273</v>
      </c>
      <c r="H282" s="11" t="str">
        <f>VLOOKUP(G282,D3FEND_METRIX!$A$2:$E$172,3,FALSE)</f>
        <v>Per Host Download-Upload Ratio Analysis</v>
      </c>
      <c r="I282" s="11" t="str">
        <f>VLOOKUP(G282,D3FEND_METRIX!$A$2:$E$172,2,FALSE)</f>
        <v>Network Traffic Analysis</v>
      </c>
      <c r="J282" s="11" t="str">
        <f>VLOOKUP(G282,D3FEND_METRIX!$A$2:$E$172,5,FALSE)</f>
        <v>Detect</v>
      </c>
      <c r="K282" s="11" t="b">
        <f>VLOOKUP(G282,D3FEND_METRIX!$A$2:$G$172,6,FALSE)</f>
        <v>1</v>
      </c>
      <c r="L282" s="11" t="str">
        <f>VLOOKUP(G282,D3FEND_METRIX!$A$2:$G$172,7,FALSE)</f>
        <v>Behavior</v>
      </c>
    </row>
    <row r="283" spans="1:12" x14ac:dyDescent="0.3">
      <c r="A283" s="6" t="s">
        <v>2578</v>
      </c>
      <c r="B283" s="12" t="s">
        <v>55</v>
      </c>
      <c r="C283" s="12" t="s">
        <v>49</v>
      </c>
      <c r="D283" s="12" t="s">
        <v>56</v>
      </c>
      <c r="E283" s="7" t="b">
        <v>0</v>
      </c>
      <c r="F283" s="7" t="s">
        <v>116</v>
      </c>
      <c r="G283" s="12" t="s">
        <v>1174</v>
      </c>
      <c r="H283" s="12" t="str">
        <f>VLOOKUP(G283,D3FEND_METRIX!$A$2:$E$172,3,FALSE)</f>
        <v>Authentication Event Thresholding</v>
      </c>
      <c r="I283" s="12" t="str">
        <f>VLOOKUP(G283,D3FEND_METRIX!$A$2:$E$172,2,FALSE)</f>
        <v>User Behavior Analysis</v>
      </c>
      <c r="J283" s="12" t="str">
        <f>VLOOKUP(G283,D3FEND_METRIX!$A$2:$E$172,5,FALSE)</f>
        <v>Detect</v>
      </c>
      <c r="K283" s="12" t="b">
        <f>VLOOKUP(G283,D3FEND_METRIX!$A$2:$G$172,6,FALSE)</f>
        <v>0</v>
      </c>
      <c r="L283" s="12" t="str">
        <f>VLOOKUP(G283,D3FEND_METRIX!$A$2:$G$172,7,FALSE)</f>
        <v>Except</v>
      </c>
    </row>
    <row r="284" spans="1:12" x14ac:dyDescent="0.3">
      <c r="A284" s="6" t="s">
        <v>2579</v>
      </c>
      <c r="B284" s="12" t="s">
        <v>55</v>
      </c>
      <c r="C284" s="12" t="s">
        <v>49</v>
      </c>
      <c r="D284" s="12" t="s">
        <v>56</v>
      </c>
      <c r="E284" s="7" t="b">
        <v>0</v>
      </c>
      <c r="F284" s="7" t="s">
        <v>116</v>
      </c>
      <c r="G284" s="12" t="s">
        <v>1159</v>
      </c>
      <c r="H284" s="12" t="str">
        <f>VLOOKUP(G284,D3FEND_METRIX!$A$2:$E$172,3,FALSE)</f>
        <v>Job Function Access Pattern Analysis</v>
      </c>
      <c r="I284" s="12" t="str">
        <f>VLOOKUP(G284,D3FEND_METRIX!$A$2:$E$172,2,FALSE)</f>
        <v>User Behavior Analysis</v>
      </c>
      <c r="J284" s="12" t="str">
        <f>VLOOKUP(G284,D3FEND_METRIX!$A$2:$E$172,5,FALSE)</f>
        <v>Detect</v>
      </c>
      <c r="K284" s="12" t="b">
        <f>VLOOKUP(G284,D3FEND_METRIX!$A$2:$G$172,6,FALSE)</f>
        <v>0</v>
      </c>
      <c r="L284" s="12" t="str">
        <f>VLOOKUP(G284,D3FEND_METRIX!$A$2:$G$172,7,FALSE)</f>
        <v>Except</v>
      </c>
    </row>
    <row r="285" spans="1:12" x14ac:dyDescent="0.3">
      <c r="A285" s="6" t="s">
        <v>2580</v>
      </c>
      <c r="B285" s="12" t="s">
        <v>55</v>
      </c>
      <c r="C285" s="12" t="s">
        <v>49</v>
      </c>
      <c r="D285" s="12" t="s">
        <v>56</v>
      </c>
      <c r="E285" s="7" t="b">
        <v>0</v>
      </c>
      <c r="F285" s="7" t="s">
        <v>116</v>
      </c>
      <c r="G285" s="12" t="s">
        <v>1161</v>
      </c>
      <c r="H285" s="12" t="str">
        <f>VLOOKUP(G285,D3FEND_METRIX!$A$2:$E$172,3,FALSE)</f>
        <v>Resource Access Pattern Analysis</v>
      </c>
      <c r="I285" s="12" t="str">
        <f>VLOOKUP(G285,D3FEND_METRIX!$A$2:$E$172,2,FALSE)</f>
        <v>User Behavior Analysis</v>
      </c>
      <c r="J285" s="12" t="str">
        <f>VLOOKUP(G285,D3FEND_METRIX!$A$2:$E$172,5,FALSE)</f>
        <v>Detect</v>
      </c>
      <c r="K285" s="12" t="b">
        <f>VLOOKUP(G285,D3FEND_METRIX!$A$2:$G$172,6,FALSE)</f>
        <v>0</v>
      </c>
      <c r="L285" s="12" t="str">
        <f>VLOOKUP(G285,D3FEND_METRIX!$A$2:$G$172,7,FALSE)</f>
        <v>Except</v>
      </c>
    </row>
    <row r="286" spans="1:12" x14ac:dyDescent="0.3">
      <c r="A286" s="6" t="s">
        <v>2581</v>
      </c>
      <c r="B286" s="12" t="s">
        <v>55</v>
      </c>
      <c r="C286" s="12" t="s">
        <v>49</v>
      </c>
      <c r="D286" s="12" t="s">
        <v>56</v>
      </c>
      <c r="E286" s="7" t="b">
        <v>0</v>
      </c>
      <c r="F286" s="7" t="s">
        <v>116</v>
      </c>
      <c r="G286" s="12" t="s">
        <v>1163</v>
      </c>
      <c r="H286" s="12" t="str">
        <f>VLOOKUP(G286,D3FEND_METRIX!$A$2:$E$172,3,FALSE)</f>
        <v>Session Duration Analysis</v>
      </c>
      <c r="I286" s="12" t="str">
        <f>VLOOKUP(G286,D3FEND_METRIX!$A$2:$E$172,2,FALSE)</f>
        <v>User Behavior Analysis</v>
      </c>
      <c r="J286" s="12" t="str">
        <f>VLOOKUP(G286,D3FEND_METRIX!$A$2:$E$172,5,FALSE)</f>
        <v>Detect</v>
      </c>
      <c r="K286" s="12" t="b">
        <f>VLOOKUP(G286,D3FEND_METRIX!$A$2:$G$172,6,FALSE)</f>
        <v>0</v>
      </c>
      <c r="L286" s="12" t="str">
        <f>VLOOKUP(G286,D3FEND_METRIX!$A$2:$G$172,7,FALSE)</f>
        <v>Except</v>
      </c>
    </row>
    <row r="287" spans="1:12" x14ac:dyDescent="0.3">
      <c r="A287" s="6" t="s">
        <v>2582</v>
      </c>
      <c r="B287" s="12" t="s">
        <v>55</v>
      </c>
      <c r="C287" s="12" t="s">
        <v>49</v>
      </c>
      <c r="D287" s="12" t="s">
        <v>56</v>
      </c>
      <c r="E287" s="7" t="b">
        <v>0</v>
      </c>
      <c r="F287" s="7" t="s">
        <v>116</v>
      </c>
      <c r="G287" s="12" t="s">
        <v>1176</v>
      </c>
      <c r="H287" s="12" t="str">
        <f>VLOOKUP(G287,D3FEND_METRIX!$A$2:$E$172,3,FALSE)</f>
        <v>Authorization Event Thresholding</v>
      </c>
      <c r="I287" s="12" t="str">
        <f>VLOOKUP(G287,D3FEND_METRIX!$A$2:$E$172,2,FALSE)</f>
        <v>User Behavior Analysis</v>
      </c>
      <c r="J287" s="12" t="str">
        <f>VLOOKUP(G287,D3FEND_METRIX!$A$2:$E$172,5,FALSE)</f>
        <v>Detect</v>
      </c>
      <c r="K287" s="12" t="b">
        <f>VLOOKUP(G287,D3FEND_METRIX!$A$2:$G$172,6,FALSE)</f>
        <v>0</v>
      </c>
      <c r="L287" s="12" t="str">
        <f>VLOOKUP(G287,D3FEND_METRIX!$A$2:$G$172,7,FALSE)</f>
        <v>Except</v>
      </c>
    </row>
    <row r="288" spans="1:12" x14ac:dyDescent="0.3">
      <c r="A288" s="6" t="s">
        <v>2583</v>
      </c>
      <c r="B288" s="12" t="s">
        <v>57</v>
      </c>
      <c r="C288" s="12" t="s">
        <v>49</v>
      </c>
      <c r="D288" s="12" t="s">
        <v>58</v>
      </c>
      <c r="E288" s="7" t="b">
        <v>0</v>
      </c>
      <c r="F288" s="7" t="s">
        <v>116</v>
      </c>
      <c r="G288" s="12" t="s">
        <v>1241</v>
      </c>
      <c r="H288" s="12" t="str">
        <f>VLOOKUP(G288,D3FEND_METRIX!$A$2:$E$172,3,FALSE)</f>
        <v>Software Update</v>
      </c>
      <c r="I288" s="12" t="str">
        <f>VLOOKUP(G288,D3FEND_METRIX!$A$2:$E$172,2,FALSE)</f>
        <v>Platform Hardening</v>
      </c>
      <c r="J288" s="12" t="str">
        <f>VLOOKUP(G288,D3FEND_METRIX!$A$2:$E$172,5,FALSE)</f>
        <v>Harden</v>
      </c>
      <c r="K288" s="12" t="b">
        <f>VLOOKUP(G288,D3FEND_METRIX!$A$2:$G$172,6,FALSE)</f>
        <v>0</v>
      </c>
      <c r="L288" s="12" t="str">
        <f>VLOOKUP(G288,D3FEND_METRIX!$A$2:$G$172,7,FALSE)</f>
        <v>Except</v>
      </c>
    </row>
    <row r="289" spans="1:12" x14ac:dyDescent="0.3">
      <c r="A289" s="6" t="s">
        <v>2584</v>
      </c>
      <c r="B289" s="12" t="s">
        <v>57</v>
      </c>
      <c r="C289" s="12" t="s">
        <v>49</v>
      </c>
      <c r="D289" s="12" t="s">
        <v>58</v>
      </c>
      <c r="E289" s="7" t="b">
        <v>0</v>
      </c>
      <c r="F289" s="7" t="s">
        <v>116</v>
      </c>
      <c r="G289" s="12" t="s">
        <v>1312</v>
      </c>
      <c r="H289" s="12" t="str">
        <f>VLOOKUP(G289,D3FEND_METRIX!$A$2:$E$172,3,FALSE)</f>
        <v>User Geolocation Logon Pattern Analysis</v>
      </c>
      <c r="I289" s="12" t="str">
        <f>VLOOKUP(G289,D3FEND_METRIX!$A$2:$E$172,2,FALSE)</f>
        <v>User Behavior Analysis</v>
      </c>
      <c r="J289" s="12" t="str">
        <f>VLOOKUP(G289,D3FEND_METRIX!$A$2:$E$172,5,FALSE)</f>
        <v>Detect</v>
      </c>
      <c r="K289" s="12" t="b">
        <f>VLOOKUP(G289,D3FEND_METRIX!$A$2:$G$172,6,FALSE)</f>
        <v>0</v>
      </c>
      <c r="L289" s="12" t="str">
        <f>VLOOKUP(G289,D3FEND_METRIX!$A$2:$G$172,7,FALSE)</f>
        <v>Except</v>
      </c>
    </row>
    <row r="290" spans="1:12" x14ac:dyDescent="0.3">
      <c r="A290" s="6" t="s">
        <v>2585</v>
      </c>
      <c r="B290" s="12" t="s">
        <v>57</v>
      </c>
      <c r="C290" s="12" t="s">
        <v>49</v>
      </c>
      <c r="D290" s="12" t="s">
        <v>58</v>
      </c>
      <c r="E290" s="7" t="b">
        <v>0</v>
      </c>
      <c r="F290" s="7" t="s">
        <v>116</v>
      </c>
      <c r="G290" s="13" t="s">
        <v>1327</v>
      </c>
      <c r="H290" s="13" t="str">
        <f>VLOOKUP(G290,D3FEND_METRIX!$A$2:$E$172,3,FALSE)</f>
        <v>Network Traffic Filtering</v>
      </c>
      <c r="I290" s="13" t="str">
        <f>VLOOKUP(G290,D3FEND_METRIX!$A$2:$E$172,2,FALSE)</f>
        <v>Network Isolation</v>
      </c>
      <c r="J290" s="13" t="str">
        <f>VLOOKUP(G290,D3FEND_METRIX!$A$2:$E$172,5,FALSE)</f>
        <v>Isolate</v>
      </c>
      <c r="K290" s="13" t="b">
        <f>VLOOKUP(G290,D3FEND_METRIX!$A$2:$G$172,6,FALSE)</f>
        <v>0</v>
      </c>
      <c r="L290" s="13" t="str">
        <f>VLOOKUP(G290,D3FEND_METRIX!$A$2:$G$172,7,FALSE)</f>
        <v>NULL</v>
      </c>
    </row>
    <row r="291" spans="1:12" x14ac:dyDescent="0.3">
      <c r="A291" s="6" t="s">
        <v>2586</v>
      </c>
      <c r="B291" s="12" t="s">
        <v>57</v>
      </c>
      <c r="C291" s="12" t="s">
        <v>49</v>
      </c>
      <c r="D291" s="12" t="s">
        <v>58</v>
      </c>
      <c r="E291" s="7" t="b">
        <v>0</v>
      </c>
      <c r="F291" s="7" t="s">
        <v>116</v>
      </c>
      <c r="G291" s="11" t="s">
        <v>1266</v>
      </c>
      <c r="H291" s="11" t="str">
        <f>VLOOKUP(G291,D3FEND_METRIX!$A$2:$E$172,3,FALSE)</f>
        <v>Client-server Payload Profiling</v>
      </c>
      <c r="I291" s="11" t="str">
        <f>VLOOKUP(G291,D3FEND_METRIX!$A$2:$E$172,2,FALSE)</f>
        <v>Network Traffic Analysis</v>
      </c>
      <c r="J291" s="11" t="str">
        <f>VLOOKUP(G291,D3FEND_METRIX!$A$2:$E$172,5,FALSE)</f>
        <v>Detect</v>
      </c>
      <c r="K291" s="11" t="b">
        <f>VLOOKUP(G291,D3FEND_METRIX!$A$2:$G$172,6,FALSE)</f>
        <v>1</v>
      </c>
      <c r="L291" s="11" t="str">
        <f>VLOOKUP(G291,D3FEND_METRIX!$A$2:$G$172,7,FALSE)</f>
        <v>Behavior</v>
      </c>
    </row>
    <row r="292" spans="1:12" x14ac:dyDescent="0.3">
      <c r="A292" s="6" t="s">
        <v>2587</v>
      </c>
      <c r="B292" s="12" t="s">
        <v>57</v>
      </c>
      <c r="C292" s="12" t="s">
        <v>49</v>
      </c>
      <c r="D292" s="12" t="s">
        <v>58</v>
      </c>
      <c r="E292" s="7" t="b">
        <v>0</v>
      </c>
      <c r="F292" s="7" t="s">
        <v>116</v>
      </c>
      <c r="G292" s="11" t="s">
        <v>1272</v>
      </c>
      <c r="H292" s="11" t="str">
        <f>VLOOKUP(G292,D3FEND_METRIX!$A$2:$E$172,3,FALSE)</f>
        <v>Network Traffic Community Deviation</v>
      </c>
      <c r="I292" s="11" t="str">
        <f>VLOOKUP(G292,D3FEND_METRIX!$A$2:$E$172,2,FALSE)</f>
        <v>Network Traffic Analysis</v>
      </c>
      <c r="J292" s="11" t="str">
        <f>VLOOKUP(G292,D3FEND_METRIX!$A$2:$E$172,5,FALSE)</f>
        <v>Detect</v>
      </c>
      <c r="K292" s="11" t="b">
        <f>VLOOKUP(G292,D3FEND_METRIX!$A$2:$G$172,6,FALSE)</f>
        <v>1</v>
      </c>
      <c r="L292" s="11" t="str">
        <f>VLOOKUP(G292,D3FEND_METRIX!$A$2:$G$172,7,FALSE)</f>
        <v>Behavior</v>
      </c>
    </row>
    <row r="293" spans="1:12" x14ac:dyDescent="0.3">
      <c r="A293" s="6" t="s">
        <v>2588</v>
      </c>
      <c r="B293" s="12" t="s">
        <v>57</v>
      </c>
      <c r="C293" s="12" t="s">
        <v>49</v>
      </c>
      <c r="D293" s="12" t="s">
        <v>58</v>
      </c>
      <c r="E293" s="7" t="b">
        <v>0</v>
      </c>
      <c r="F293" s="7" t="s">
        <v>116</v>
      </c>
      <c r="G293" s="11" t="s">
        <v>1274</v>
      </c>
      <c r="H293" s="11" t="str">
        <f>VLOOKUP(G293,D3FEND_METRIX!$A$2:$E$172,3,FALSE)</f>
        <v>Protocol Metadata Anomaly Detection</v>
      </c>
      <c r="I293" s="11" t="str">
        <f>VLOOKUP(G293,D3FEND_METRIX!$A$2:$E$172,2,FALSE)</f>
        <v>Network Traffic Analysis</v>
      </c>
      <c r="J293" s="11" t="str">
        <f>VLOOKUP(G293,D3FEND_METRIX!$A$2:$E$172,5,FALSE)</f>
        <v>Detect</v>
      </c>
      <c r="K293" s="11" t="b">
        <f>VLOOKUP(G293,D3FEND_METRIX!$A$2:$G$172,6,FALSE)</f>
        <v>1</v>
      </c>
      <c r="L293" s="11" t="str">
        <f>VLOOKUP(G293,D3FEND_METRIX!$A$2:$G$172,7,FALSE)</f>
        <v>Behavior</v>
      </c>
    </row>
    <row r="294" spans="1:12" x14ac:dyDescent="0.3">
      <c r="A294" s="6" t="s">
        <v>2589</v>
      </c>
      <c r="B294" s="12" t="s">
        <v>57</v>
      </c>
      <c r="C294" s="12" t="s">
        <v>49</v>
      </c>
      <c r="D294" s="12" t="s">
        <v>58</v>
      </c>
      <c r="E294" s="7" t="b">
        <v>0</v>
      </c>
      <c r="F294" s="7" t="s">
        <v>116</v>
      </c>
      <c r="G294" s="11" t="s">
        <v>1276</v>
      </c>
      <c r="H294" s="11" t="str">
        <f>VLOOKUP(G294,D3FEND_METRIX!$A$2:$E$172,3,FALSE)</f>
        <v>Remote Terminal Session Detection</v>
      </c>
      <c r="I294" s="11" t="str">
        <f>VLOOKUP(G294,D3FEND_METRIX!$A$2:$E$172,2,FALSE)</f>
        <v>Network Traffic Analysis</v>
      </c>
      <c r="J294" s="11" t="str">
        <f>VLOOKUP(G294,D3FEND_METRIX!$A$2:$E$172,5,FALSE)</f>
        <v>Detect</v>
      </c>
      <c r="K294" s="11" t="b">
        <f>VLOOKUP(G294,D3FEND_METRIX!$A$2:$G$172,6,FALSE)</f>
        <v>1</v>
      </c>
      <c r="L294" s="11" t="str">
        <f>VLOOKUP(G294,D3FEND_METRIX!$A$2:$G$172,7,FALSE)</f>
        <v>Behavior</v>
      </c>
    </row>
    <row r="295" spans="1:12" x14ac:dyDescent="0.3">
      <c r="A295" s="6" t="s">
        <v>2590</v>
      </c>
      <c r="B295" s="12" t="s">
        <v>57</v>
      </c>
      <c r="C295" s="12" t="s">
        <v>49</v>
      </c>
      <c r="D295" s="12" t="s">
        <v>58</v>
      </c>
      <c r="E295" s="7" t="b">
        <v>0</v>
      </c>
      <c r="F295" s="7" t="s">
        <v>116</v>
      </c>
      <c r="G295" s="11" t="s">
        <v>1273</v>
      </c>
      <c r="H295" s="11" t="str">
        <f>VLOOKUP(G295,D3FEND_METRIX!$A$2:$E$172,3,FALSE)</f>
        <v>Per Host Download-Upload Ratio Analysis</v>
      </c>
      <c r="I295" s="11" t="str">
        <f>VLOOKUP(G295,D3FEND_METRIX!$A$2:$E$172,2,FALSE)</f>
        <v>Network Traffic Analysis</v>
      </c>
      <c r="J295" s="11" t="str">
        <f>VLOOKUP(G295,D3FEND_METRIX!$A$2:$E$172,5,FALSE)</f>
        <v>Detect</v>
      </c>
      <c r="K295" s="11" t="b">
        <f>VLOOKUP(G295,D3FEND_METRIX!$A$2:$G$172,6,FALSE)</f>
        <v>1</v>
      </c>
      <c r="L295" s="11" t="str">
        <f>VLOOKUP(G295,D3FEND_METRIX!$A$2:$G$172,7,FALSE)</f>
        <v>Behavior</v>
      </c>
    </row>
    <row r="296" spans="1:12" x14ac:dyDescent="0.3">
      <c r="A296" s="6" t="s">
        <v>2591</v>
      </c>
      <c r="B296" s="12" t="s">
        <v>57</v>
      </c>
      <c r="C296" s="12" t="s">
        <v>49</v>
      </c>
      <c r="D296" s="12" t="s">
        <v>58</v>
      </c>
      <c r="E296" s="7" t="b">
        <v>0</v>
      </c>
      <c r="F296" s="7" t="s">
        <v>116</v>
      </c>
      <c r="G296" s="12" t="s">
        <v>1174</v>
      </c>
      <c r="H296" s="12" t="str">
        <f>VLOOKUP(G296,D3FEND_METRIX!$A$2:$E$172,3,FALSE)</f>
        <v>Authentication Event Thresholding</v>
      </c>
      <c r="I296" s="12" t="str">
        <f>VLOOKUP(G296,D3FEND_METRIX!$A$2:$E$172,2,FALSE)</f>
        <v>User Behavior Analysis</v>
      </c>
      <c r="J296" s="12" t="str">
        <f>VLOOKUP(G296,D3FEND_METRIX!$A$2:$E$172,5,FALSE)</f>
        <v>Detect</v>
      </c>
      <c r="K296" s="12" t="b">
        <f>VLOOKUP(G296,D3FEND_METRIX!$A$2:$G$172,6,FALSE)</f>
        <v>0</v>
      </c>
      <c r="L296" s="12" t="str">
        <f>VLOOKUP(G296,D3FEND_METRIX!$A$2:$G$172,7,FALSE)</f>
        <v>Except</v>
      </c>
    </row>
    <row r="297" spans="1:12" x14ac:dyDescent="0.3">
      <c r="A297" s="6" t="s">
        <v>2592</v>
      </c>
      <c r="B297" s="12" t="s">
        <v>57</v>
      </c>
      <c r="C297" s="12" t="s">
        <v>49</v>
      </c>
      <c r="D297" s="12" t="s">
        <v>58</v>
      </c>
      <c r="E297" s="7" t="b">
        <v>0</v>
      </c>
      <c r="F297" s="7" t="s">
        <v>116</v>
      </c>
      <c r="G297" s="12" t="s">
        <v>1159</v>
      </c>
      <c r="H297" s="12" t="str">
        <f>VLOOKUP(G297,D3FEND_METRIX!$A$2:$E$172,3,FALSE)</f>
        <v>Job Function Access Pattern Analysis</v>
      </c>
      <c r="I297" s="12" t="str">
        <f>VLOOKUP(G297,D3FEND_METRIX!$A$2:$E$172,2,FALSE)</f>
        <v>User Behavior Analysis</v>
      </c>
      <c r="J297" s="12" t="str">
        <f>VLOOKUP(G297,D3FEND_METRIX!$A$2:$E$172,5,FALSE)</f>
        <v>Detect</v>
      </c>
      <c r="K297" s="12" t="b">
        <f>VLOOKUP(G297,D3FEND_METRIX!$A$2:$G$172,6,FALSE)</f>
        <v>0</v>
      </c>
      <c r="L297" s="12" t="str">
        <f>VLOOKUP(G297,D3FEND_METRIX!$A$2:$G$172,7,FALSE)</f>
        <v>Except</v>
      </c>
    </row>
    <row r="298" spans="1:12" x14ac:dyDescent="0.3">
      <c r="A298" s="6" t="s">
        <v>2593</v>
      </c>
      <c r="B298" s="12" t="s">
        <v>57</v>
      </c>
      <c r="C298" s="12" t="s">
        <v>49</v>
      </c>
      <c r="D298" s="12" t="s">
        <v>58</v>
      </c>
      <c r="E298" s="7" t="b">
        <v>0</v>
      </c>
      <c r="F298" s="7" t="s">
        <v>116</v>
      </c>
      <c r="G298" s="12" t="s">
        <v>1161</v>
      </c>
      <c r="H298" s="12" t="str">
        <f>VLOOKUP(G298,D3FEND_METRIX!$A$2:$E$172,3,FALSE)</f>
        <v>Resource Access Pattern Analysis</v>
      </c>
      <c r="I298" s="12" t="str">
        <f>VLOOKUP(G298,D3FEND_METRIX!$A$2:$E$172,2,FALSE)</f>
        <v>User Behavior Analysis</v>
      </c>
      <c r="J298" s="12" t="str">
        <f>VLOOKUP(G298,D3FEND_METRIX!$A$2:$E$172,5,FALSE)</f>
        <v>Detect</v>
      </c>
      <c r="K298" s="12" t="b">
        <f>VLOOKUP(G298,D3FEND_METRIX!$A$2:$G$172,6,FALSE)</f>
        <v>0</v>
      </c>
      <c r="L298" s="12" t="str">
        <f>VLOOKUP(G298,D3FEND_METRIX!$A$2:$G$172,7,FALSE)</f>
        <v>Except</v>
      </c>
    </row>
    <row r="299" spans="1:12" x14ac:dyDescent="0.3">
      <c r="A299" s="6" t="s">
        <v>2594</v>
      </c>
      <c r="B299" s="12" t="s">
        <v>57</v>
      </c>
      <c r="C299" s="12" t="s">
        <v>49</v>
      </c>
      <c r="D299" s="12" t="s">
        <v>58</v>
      </c>
      <c r="E299" s="7" t="b">
        <v>0</v>
      </c>
      <c r="F299" s="7" t="s">
        <v>116</v>
      </c>
      <c r="G299" s="12" t="s">
        <v>1163</v>
      </c>
      <c r="H299" s="12" t="str">
        <f>VLOOKUP(G299,D3FEND_METRIX!$A$2:$E$172,3,FALSE)</f>
        <v>Session Duration Analysis</v>
      </c>
      <c r="I299" s="12" t="str">
        <f>VLOOKUP(G299,D3FEND_METRIX!$A$2:$E$172,2,FALSE)</f>
        <v>User Behavior Analysis</v>
      </c>
      <c r="J299" s="12" t="str">
        <f>VLOOKUP(G299,D3FEND_METRIX!$A$2:$E$172,5,FALSE)</f>
        <v>Detect</v>
      </c>
      <c r="K299" s="12" t="b">
        <f>VLOOKUP(G299,D3FEND_METRIX!$A$2:$G$172,6,FALSE)</f>
        <v>0</v>
      </c>
      <c r="L299" s="12" t="str">
        <f>VLOOKUP(G299,D3FEND_METRIX!$A$2:$G$172,7,FALSE)</f>
        <v>Except</v>
      </c>
    </row>
    <row r="300" spans="1:12" x14ac:dyDescent="0.3">
      <c r="A300" s="6" t="s">
        <v>2595</v>
      </c>
      <c r="B300" s="12" t="s">
        <v>57</v>
      </c>
      <c r="C300" s="12" t="s">
        <v>49</v>
      </c>
      <c r="D300" s="12" t="s">
        <v>58</v>
      </c>
      <c r="E300" s="7" t="b">
        <v>0</v>
      </c>
      <c r="F300" s="7" t="s">
        <v>116</v>
      </c>
      <c r="G300" s="12" t="s">
        <v>1176</v>
      </c>
      <c r="H300" s="12" t="str">
        <f>VLOOKUP(G300,D3FEND_METRIX!$A$2:$E$172,3,FALSE)</f>
        <v>Authorization Event Thresholding</v>
      </c>
      <c r="I300" s="12" t="str">
        <f>VLOOKUP(G300,D3FEND_METRIX!$A$2:$E$172,2,FALSE)</f>
        <v>User Behavior Analysis</v>
      </c>
      <c r="J300" s="12" t="str">
        <f>VLOOKUP(G300,D3FEND_METRIX!$A$2:$E$172,5,FALSE)</f>
        <v>Detect</v>
      </c>
      <c r="K300" s="12" t="b">
        <f>VLOOKUP(G300,D3FEND_METRIX!$A$2:$G$172,6,FALSE)</f>
        <v>0</v>
      </c>
      <c r="L300" s="12" t="str">
        <f>VLOOKUP(G300,D3FEND_METRIX!$A$2:$G$172,7,FALSE)</f>
        <v>Except</v>
      </c>
    </row>
    <row r="301" spans="1:12" x14ac:dyDescent="0.3">
      <c r="A301" s="6" t="s">
        <v>2596</v>
      </c>
      <c r="B301" s="12" t="s">
        <v>59</v>
      </c>
      <c r="C301" s="12" t="s">
        <v>49</v>
      </c>
      <c r="D301" s="12" t="s">
        <v>60</v>
      </c>
      <c r="E301" s="7" t="b">
        <v>0</v>
      </c>
      <c r="F301" s="7" t="s">
        <v>116</v>
      </c>
      <c r="G301" s="12" t="s">
        <v>1241</v>
      </c>
      <c r="H301" s="12" t="str">
        <f>VLOOKUP(G301,D3FEND_METRIX!$A$2:$E$172,3,FALSE)</f>
        <v>Software Update</v>
      </c>
      <c r="I301" s="12" t="str">
        <f>VLOOKUP(G301,D3FEND_METRIX!$A$2:$E$172,2,FALSE)</f>
        <v>Platform Hardening</v>
      </c>
      <c r="J301" s="12" t="str">
        <f>VLOOKUP(G301,D3FEND_METRIX!$A$2:$E$172,5,FALSE)</f>
        <v>Harden</v>
      </c>
      <c r="K301" s="12" t="b">
        <f>VLOOKUP(G301,D3FEND_METRIX!$A$2:$G$172,6,FALSE)</f>
        <v>0</v>
      </c>
      <c r="L301" s="12" t="str">
        <f>VLOOKUP(G301,D3FEND_METRIX!$A$2:$G$172,7,FALSE)</f>
        <v>Except</v>
      </c>
    </row>
    <row r="302" spans="1:12" x14ac:dyDescent="0.3">
      <c r="A302" s="6" t="s">
        <v>2597</v>
      </c>
      <c r="B302" s="12" t="s">
        <v>59</v>
      </c>
      <c r="C302" s="12" t="s">
        <v>49</v>
      </c>
      <c r="D302" s="12" t="s">
        <v>60</v>
      </c>
      <c r="E302" s="7" t="b">
        <v>0</v>
      </c>
      <c r="F302" s="7" t="s">
        <v>116</v>
      </c>
      <c r="G302" s="12" t="s">
        <v>1312</v>
      </c>
      <c r="H302" s="12" t="str">
        <f>VLOOKUP(G302,D3FEND_METRIX!$A$2:$E$172,3,FALSE)</f>
        <v>User Geolocation Logon Pattern Analysis</v>
      </c>
      <c r="I302" s="12" t="str">
        <f>VLOOKUP(G302,D3FEND_METRIX!$A$2:$E$172,2,FALSE)</f>
        <v>User Behavior Analysis</v>
      </c>
      <c r="J302" s="12" t="str">
        <f>VLOOKUP(G302,D3FEND_METRIX!$A$2:$E$172,5,FALSE)</f>
        <v>Detect</v>
      </c>
      <c r="K302" s="12" t="b">
        <f>VLOOKUP(G302,D3FEND_METRIX!$A$2:$G$172,6,FALSE)</f>
        <v>0</v>
      </c>
      <c r="L302" s="12" t="str">
        <f>VLOOKUP(G302,D3FEND_METRIX!$A$2:$G$172,7,FALSE)</f>
        <v>Except</v>
      </c>
    </row>
    <row r="303" spans="1:12" x14ac:dyDescent="0.3">
      <c r="A303" s="6" t="s">
        <v>2598</v>
      </c>
      <c r="B303" s="12" t="s">
        <v>59</v>
      </c>
      <c r="C303" s="12" t="s">
        <v>49</v>
      </c>
      <c r="D303" s="12" t="s">
        <v>60</v>
      </c>
      <c r="E303" s="7" t="b">
        <v>0</v>
      </c>
      <c r="F303" s="7" t="s">
        <v>116</v>
      </c>
      <c r="G303" s="13" t="s">
        <v>1327</v>
      </c>
      <c r="H303" s="13" t="str">
        <f>VLOOKUP(G303,D3FEND_METRIX!$A$2:$E$172,3,FALSE)</f>
        <v>Network Traffic Filtering</v>
      </c>
      <c r="I303" s="13" t="str">
        <f>VLOOKUP(G303,D3FEND_METRIX!$A$2:$E$172,2,FALSE)</f>
        <v>Network Isolation</v>
      </c>
      <c r="J303" s="13" t="str">
        <f>VLOOKUP(G303,D3FEND_METRIX!$A$2:$E$172,5,FALSE)</f>
        <v>Isolate</v>
      </c>
      <c r="K303" s="13" t="b">
        <f>VLOOKUP(G303,D3FEND_METRIX!$A$2:$G$172,6,FALSE)</f>
        <v>0</v>
      </c>
      <c r="L303" s="13" t="str">
        <f>VLOOKUP(G303,D3FEND_METRIX!$A$2:$G$172,7,FALSE)</f>
        <v>NULL</v>
      </c>
    </row>
    <row r="304" spans="1:12" x14ac:dyDescent="0.3">
      <c r="A304" s="6" t="s">
        <v>2599</v>
      </c>
      <c r="B304" s="12" t="s">
        <v>59</v>
      </c>
      <c r="C304" s="12" t="s">
        <v>49</v>
      </c>
      <c r="D304" s="12" t="s">
        <v>60</v>
      </c>
      <c r="E304" s="7" t="b">
        <v>0</v>
      </c>
      <c r="F304" s="7" t="s">
        <v>116</v>
      </c>
      <c r="G304" s="11" t="s">
        <v>1266</v>
      </c>
      <c r="H304" s="11" t="str">
        <f>VLOOKUP(G304,D3FEND_METRIX!$A$2:$E$172,3,FALSE)</f>
        <v>Client-server Payload Profiling</v>
      </c>
      <c r="I304" s="11" t="str">
        <f>VLOOKUP(G304,D3FEND_METRIX!$A$2:$E$172,2,FALSE)</f>
        <v>Network Traffic Analysis</v>
      </c>
      <c r="J304" s="11" t="str">
        <f>VLOOKUP(G304,D3FEND_METRIX!$A$2:$E$172,5,FALSE)</f>
        <v>Detect</v>
      </c>
      <c r="K304" s="11" t="b">
        <f>VLOOKUP(G304,D3FEND_METRIX!$A$2:$G$172,6,FALSE)</f>
        <v>1</v>
      </c>
      <c r="L304" s="11" t="str">
        <f>VLOOKUP(G304,D3FEND_METRIX!$A$2:$G$172,7,FALSE)</f>
        <v>Behavior</v>
      </c>
    </row>
    <row r="305" spans="1:12" x14ac:dyDescent="0.3">
      <c r="A305" s="6" t="s">
        <v>2600</v>
      </c>
      <c r="B305" s="12" t="s">
        <v>59</v>
      </c>
      <c r="C305" s="12" t="s">
        <v>49</v>
      </c>
      <c r="D305" s="12" t="s">
        <v>60</v>
      </c>
      <c r="E305" s="7" t="b">
        <v>0</v>
      </c>
      <c r="F305" s="7" t="s">
        <v>116</v>
      </c>
      <c r="G305" s="11" t="s">
        <v>1272</v>
      </c>
      <c r="H305" s="11" t="str">
        <f>VLOOKUP(G305,D3FEND_METRIX!$A$2:$E$172,3,FALSE)</f>
        <v>Network Traffic Community Deviation</v>
      </c>
      <c r="I305" s="11" t="str">
        <f>VLOOKUP(G305,D3FEND_METRIX!$A$2:$E$172,2,FALSE)</f>
        <v>Network Traffic Analysis</v>
      </c>
      <c r="J305" s="11" t="str">
        <f>VLOOKUP(G305,D3FEND_METRIX!$A$2:$E$172,5,FALSE)</f>
        <v>Detect</v>
      </c>
      <c r="K305" s="11" t="b">
        <f>VLOOKUP(G305,D3FEND_METRIX!$A$2:$G$172,6,FALSE)</f>
        <v>1</v>
      </c>
      <c r="L305" s="11" t="str">
        <f>VLOOKUP(G305,D3FEND_METRIX!$A$2:$G$172,7,FALSE)</f>
        <v>Behavior</v>
      </c>
    </row>
    <row r="306" spans="1:12" x14ac:dyDescent="0.3">
      <c r="A306" s="6" t="s">
        <v>2601</v>
      </c>
      <c r="B306" s="12" t="s">
        <v>59</v>
      </c>
      <c r="C306" s="12" t="s">
        <v>49</v>
      </c>
      <c r="D306" s="12" t="s">
        <v>60</v>
      </c>
      <c r="E306" s="7" t="b">
        <v>0</v>
      </c>
      <c r="F306" s="7" t="s">
        <v>116</v>
      </c>
      <c r="G306" s="11" t="s">
        <v>1274</v>
      </c>
      <c r="H306" s="11" t="str">
        <f>VLOOKUP(G306,D3FEND_METRIX!$A$2:$E$172,3,FALSE)</f>
        <v>Protocol Metadata Anomaly Detection</v>
      </c>
      <c r="I306" s="11" t="str">
        <f>VLOOKUP(G306,D3FEND_METRIX!$A$2:$E$172,2,FALSE)</f>
        <v>Network Traffic Analysis</v>
      </c>
      <c r="J306" s="11" t="str">
        <f>VLOOKUP(G306,D3FEND_METRIX!$A$2:$E$172,5,FALSE)</f>
        <v>Detect</v>
      </c>
      <c r="K306" s="11" t="b">
        <f>VLOOKUP(G306,D3FEND_METRIX!$A$2:$G$172,6,FALSE)</f>
        <v>1</v>
      </c>
      <c r="L306" s="11" t="str">
        <f>VLOOKUP(G306,D3FEND_METRIX!$A$2:$G$172,7,FALSE)</f>
        <v>Behavior</v>
      </c>
    </row>
    <row r="307" spans="1:12" x14ac:dyDescent="0.3">
      <c r="A307" s="6" t="s">
        <v>2602</v>
      </c>
      <c r="B307" s="12" t="s">
        <v>59</v>
      </c>
      <c r="C307" s="12" t="s">
        <v>49</v>
      </c>
      <c r="D307" s="12" t="s">
        <v>60</v>
      </c>
      <c r="E307" s="7" t="b">
        <v>0</v>
      </c>
      <c r="F307" s="7" t="s">
        <v>116</v>
      </c>
      <c r="G307" s="11" t="s">
        <v>1276</v>
      </c>
      <c r="H307" s="11" t="str">
        <f>VLOOKUP(G307,D3FEND_METRIX!$A$2:$E$172,3,FALSE)</f>
        <v>Remote Terminal Session Detection</v>
      </c>
      <c r="I307" s="11" t="str">
        <f>VLOOKUP(G307,D3FEND_METRIX!$A$2:$E$172,2,FALSE)</f>
        <v>Network Traffic Analysis</v>
      </c>
      <c r="J307" s="11" t="str">
        <f>VLOOKUP(G307,D3FEND_METRIX!$A$2:$E$172,5,FALSE)</f>
        <v>Detect</v>
      </c>
      <c r="K307" s="11" t="b">
        <f>VLOOKUP(G307,D3FEND_METRIX!$A$2:$G$172,6,FALSE)</f>
        <v>1</v>
      </c>
      <c r="L307" s="11" t="str">
        <f>VLOOKUP(G307,D3FEND_METRIX!$A$2:$G$172,7,FALSE)</f>
        <v>Behavior</v>
      </c>
    </row>
    <row r="308" spans="1:12" x14ac:dyDescent="0.3">
      <c r="A308" s="6" t="s">
        <v>2603</v>
      </c>
      <c r="B308" s="12" t="s">
        <v>59</v>
      </c>
      <c r="C308" s="12" t="s">
        <v>49</v>
      </c>
      <c r="D308" s="12" t="s">
        <v>60</v>
      </c>
      <c r="E308" s="7" t="b">
        <v>0</v>
      </c>
      <c r="F308" s="7" t="s">
        <v>116</v>
      </c>
      <c r="G308" s="11" t="s">
        <v>1273</v>
      </c>
      <c r="H308" s="11" t="str">
        <f>VLOOKUP(G308,D3FEND_METRIX!$A$2:$E$172,3,FALSE)</f>
        <v>Per Host Download-Upload Ratio Analysis</v>
      </c>
      <c r="I308" s="11" t="str">
        <f>VLOOKUP(G308,D3FEND_METRIX!$A$2:$E$172,2,FALSE)</f>
        <v>Network Traffic Analysis</v>
      </c>
      <c r="J308" s="11" t="str">
        <f>VLOOKUP(G308,D3FEND_METRIX!$A$2:$E$172,5,FALSE)</f>
        <v>Detect</v>
      </c>
      <c r="K308" s="11" t="b">
        <f>VLOOKUP(G308,D3FEND_METRIX!$A$2:$G$172,6,FALSE)</f>
        <v>1</v>
      </c>
      <c r="L308" s="11" t="str">
        <f>VLOOKUP(G308,D3FEND_METRIX!$A$2:$G$172,7,FALSE)</f>
        <v>Behavior</v>
      </c>
    </row>
    <row r="309" spans="1:12" x14ac:dyDescent="0.3">
      <c r="A309" s="6" t="s">
        <v>2604</v>
      </c>
      <c r="B309" s="12" t="s">
        <v>59</v>
      </c>
      <c r="C309" s="12" t="s">
        <v>49</v>
      </c>
      <c r="D309" s="12" t="s">
        <v>60</v>
      </c>
      <c r="E309" s="7" t="b">
        <v>0</v>
      </c>
      <c r="F309" s="7" t="s">
        <v>116</v>
      </c>
      <c r="G309" s="12" t="s">
        <v>1174</v>
      </c>
      <c r="H309" s="12" t="str">
        <f>VLOOKUP(G309,D3FEND_METRIX!$A$2:$E$172,3,FALSE)</f>
        <v>Authentication Event Thresholding</v>
      </c>
      <c r="I309" s="12" t="str">
        <f>VLOOKUP(G309,D3FEND_METRIX!$A$2:$E$172,2,FALSE)</f>
        <v>User Behavior Analysis</v>
      </c>
      <c r="J309" s="12" t="str">
        <f>VLOOKUP(G309,D3FEND_METRIX!$A$2:$E$172,5,FALSE)</f>
        <v>Detect</v>
      </c>
      <c r="K309" s="12" t="b">
        <f>VLOOKUP(G309,D3FEND_METRIX!$A$2:$G$172,6,FALSE)</f>
        <v>0</v>
      </c>
      <c r="L309" s="12" t="str">
        <f>VLOOKUP(G309,D3FEND_METRIX!$A$2:$G$172,7,FALSE)</f>
        <v>Except</v>
      </c>
    </row>
    <row r="310" spans="1:12" x14ac:dyDescent="0.3">
      <c r="A310" s="6" t="s">
        <v>2605</v>
      </c>
      <c r="B310" s="12" t="s">
        <v>59</v>
      </c>
      <c r="C310" s="12" t="s">
        <v>49</v>
      </c>
      <c r="D310" s="12" t="s">
        <v>60</v>
      </c>
      <c r="E310" s="7" t="b">
        <v>0</v>
      </c>
      <c r="F310" s="7" t="s">
        <v>116</v>
      </c>
      <c r="G310" s="12" t="s">
        <v>1159</v>
      </c>
      <c r="H310" s="12" t="str">
        <f>VLOOKUP(G310,D3FEND_METRIX!$A$2:$E$172,3,FALSE)</f>
        <v>Job Function Access Pattern Analysis</v>
      </c>
      <c r="I310" s="12" t="str">
        <f>VLOOKUP(G310,D3FEND_METRIX!$A$2:$E$172,2,FALSE)</f>
        <v>User Behavior Analysis</v>
      </c>
      <c r="J310" s="12" t="str">
        <f>VLOOKUP(G310,D3FEND_METRIX!$A$2:$E$172,5,FALSE)</f>
        <v>Detect</v>
      </c>
      <c r="K310" s="12" t="b">
        <f>VLOOKUP(G310,D3FEND_METRIX!$A$2:$G$172,6,FALSE)</f>
        <v>0</v>
      </c>
      <c r="L310" s="12" t="str">
        <f>VLOOKUP(G310,D3FEND_METRIX!$A$2:$G$172,7,FALSE)</f>
        <v>Except</v>
      </c>
    </row>
    <row r="311" spans="1:12" x14ac:dyDescent="0.3">
      <c r="A311" s="6" t="s">
        <v>2606</v>
      </c>
      <c r="B311" s="12" t="s">
        <v>59</v>
      </c>
      <c r="C311" s="12" t="s">
        <v>49</v>
      </c>
      <c r="D311" s="12" t="s">
        <v>60</v>
      </c>
      <c r="E311" s="7" t="b">
        <v>0</v>
      </c>
      <c r="F311" s="7" t="s">
        <v>116</v>
      </c>
      <c r="G311" s="12" t="s">
        <v>1161</v>
      </c>
      <c r="H311" s="12" t="str">
        <f>VLOOKUP(G311,D3FEND_METRIX!$A$2:$E$172,3,FALSE)</f>
        <v>Resource Access Pattern Analysis</v>
      </c>
      <c r="I311" s="12" t="str">
        <f>VLOOKUP(G311,D3FEND_METRIX!$A$2:$E$172,2,FALSE)</f>
        <v>User Behavior Analysis</v>
      </c>
      <c r="J311" s="12" t="str">
        <f>VLOOKUP(G311,D3FEND_METRIX!$A$2:$E$172,5,FALSE)</f>
        <v>Detect</v>
      </c>
      <c r="K311" s="12" t="b">
        <f>VLOOKUP(G311,D3FEND_METRIX!$A$2:$G$172,6,FALSE)</f>
        <v>0</v>
      </c>
      <c r="L311" s="12" t="str">
        <f>VLOOKUP(G311,D3FEND_METRIX!$A$2:$G$172,7,FALSE)</f>
        <v>Except</v>
      </c>
    </row>
    <row r="312" spans="1:12" x14ac:dyDescent="0.3">
      <c r="A312" s="6" t="s">
        <v>2607</v>
      </c>
      <c r="B312" s="12" t="s">
        <v>59</v>
      </c>
      <c r="C312" s="12" t="s">
        <v>49</v>
      </c>
      <c r="D312" s="12" t="s">
        <v>60</v>
      </c>
      <c r="E312" s="7" t="b">
        <v>0</v>
      </c>
      <c r="F312" s="7" t="s">
        <v>116</v>
      </c>
      <c r="G312" s="12" t="s">
        <v>1163</v>
      </c>
      <c r="H312" s="12" t="str">
        <f>VLOOKUP(G312,D3FEND_METRIX!$A$2:$E$172,3,FALSE)</f>
        <v>Session Duration Analysis</v>
      </c>
      <c r="I312" s="12" t="str">
        <f>VLOOKUP(G312,D3FEND_METRIX!$A$2:$E$172,2,FALSE)</f>
        <v>User Behavior Analysis</v>
      </c>
      <c r="J312" s="12" t="str">
        <f>VLOOKUP(G312,D3FEND_METRIX!$A$2:$E$172,5,FALSE)</f>
        <v>Detect</v>
      </c>
      <c r="K312" s="12" t="b">
        <f>VLOOKUP(G312,D3FEND_METRIX!$A$2:$G$172,6,FALSE)</f>
        <v>0</v>
      </c>
      <c r="L312" s="12" t="str">
        <f>VLOOKUP(G312,D3FEND_METRIX!$A$2:$G$172,7,FALSE)</f>
        <v>Except</v>
      </c>
    </row>
    <row r="313" spans="1:12" x14ac:dyDescent="0.3">
      <c r="A313" s="6" t="s">
        <v>2608</v>
      </c>
      <c r="B313" s="12" t="s">
        <v>59</v>
      </c>
      <c r="C313" s="12" t="s">
        <v>49</v>
      </c>
      <c r="D313" s="12" t="s">
        <v>60</v>
      </c>
      <c r="E313" s="7" t="b">
        <v>0</v>
      </c>
      <c r="F313" s="7" t="s">
        <v>116</v>
      </c>
      <c r="G313" s="12" t="s">
        <v>1176</v>
      </c>
      <c r="H313" s="12" t="str">
        <f>VLOOKUP(G313,D3FEND_METRIX!$A$2:$E$172,3,FALSE)</f>
        <v>Authorization Event Thresholding</v>
      </c>
      <c r="I313" s="12" t="str">
        <f>VLOOKUP(G313,D3FEND_METRIX!$A$2:$E$172,2,FALSE)</f>
        <v>User Behavior Analysis</v>
      </c>
      <c r="J313" s="12" t="str">
        <f>VLOOKUP(G313,D3FEND_METRIX!$A$2:$E$172,5,FALSE)</f>
        <v>Detect</v>
      </c>
      <c r="K313" s="12" t="b">
        <f>VLOOKUP(G313,D3FEND_METRIX!$A$2:$G$172,6,FALSE)</f>
        <v>0</v>
      </c>
      <c r="L313" s="12" t="str">
        <f>VLOOKUP(G313,D3FEND_METRIX!$A$2:$G$172,7,FALSE)</f>
        <v>Except</v>
      </c>
    </row>
    <row r="314" spans="1:12" x14ac:dyDescent="0.3">
      <c r="A314" s="6" t="s">
        <v>2609</v>
      </c>
      <c r="B314" s="12" t="s">
        <v>61</v>
      </c>
      <c r="C314" s="12" t="s">
        <v>49</v>
      </c>
      <c r="D314" s="12" t="s">
        <v>62</v>
      </c>
      <c r="E314" s="7" t="b">
        <v>0</v>
      </c>
      <c r="F314" s="7" t="s">
        <v>116</v>
      </c>
      <c r="G314" s="12" t="s">
        <v>1241</v>
      </c>
      <c r="H314" s="12" t="str">
        <f>VLOOKUP(G314,D3FEND_METRIX!$A$2:$E$172,3,FALSE)</f>
        <v>Software Update</v>
      </c>
      <c r="I314" s="12" t="str">
        <f>VLOOKUP(G314,D3FEND_METRIX!$A$2:$E$172,2,FALSE)</f>
        <v>Platform Hardening</v>
      </c>
      <c r="J314" s="12" t="str">
        <f>VLOOKUP(G314,D3FEND_METRIX!$A$2:$E$172,5,FALSE)</f>
        <v>Harden</v>
      </c>
      <c r="K314" s="12" t="b">
        <f>VLOOKUP(G314,D3FEND_METRIX!$A$2:$G$172,6,FALSE)</f>
        <v>0</v>
      </c>
      <c r="L314" s="12" t="str">
        <f>VLOOKUP(G314,D3FEND_METRIX!$A$2:$G$172,7,FALSE)</f>
        <v>Except</v>
      </c>
    </row>
    <row r="315" spans="1:12" x14ac:dyDescent="0.3">
      <c r="A315" s="6" t="s">
        <v>2610</v>
      </c>
      <c r="B315" s="12" t="s">
        <v>61</v>
      </c>
      <c r="C315" s="12" t="s">
        <v>49</v>
      </c>
      <c r="D315" s="12" t="s">
        <v>62</v>
      </c>
      <c r="E315" s="7" t="b">
        <v>0</v>
      </c>
      <c r="F315" s="7" t="s">
        <v>116</v>
      </c>
      <c r="G315" s="13" t="s">
        <v>1215</v>
      </c>
      <c r="H315" s="13" t="str">
        <f>VLOOKUP(G315,D3FEND_METRIX!$A$2:$E$172,3,FALSE)</f>
        <v>Software Inventory</v>
      </c>
      <c r="I315" s="13" t="str">
        <f>VLOOKUP(G315,D3FEND_METRIX!$A$2:$E$172,2,FALSE)</f>
        <v>Asset Inventory</v>
      </c>
      <c r="J315" s="13" t="str">
        <f>VLOOKUP(G315,D3FEND_METRIX!$A$2:$E$172,5,FALSE)</f>
        <v>Model</v>
      </c>
      <c r="K315" s="13" t="b">
        <f>VLOOKUP(G315,D3FEND_METRIX!$A$2:$G$172,6,FALSE)</f>
        <v>0</v>
      </c>
      <c r="L315" s="13" t="str">
        <f>VLOOKUP(G315,D3FEND_METRIX!$A$2:$G$172,7,FALSE)</f>
        <v>NULL</v>
      </c>
    </row>
    <row r="316" spans="1:12" x14ac:dyDescent="0.3">
      <c r="A316" s="6" t="s">
        <v>2611</v>
      </c>
      <c r="B316" s="12" t="s">
        <v>61</v>
      </c>
      <c r="C316" s="12" t="s">
        <v>49</v>
      </c>
      <c r="D316" s="12" t="s">
        <v>62</v>
      </c>
      <c r="E316" s="7" t="b">
        <v>0</v>
      </c>
      <c r="F316" s="7" t="s">
        <v>116</v>
      </c>
      <c r="G316" s="13" t="s">
        <v>1178</v>
      </c>
      <c r="H316" s="13" t="str">
        <f>VLOOKUP(G316,D3FEND_METRIX!$A$2:$E$172,3,FALSE)</f>
        <v>Asset Vulnerability Enumeration</v>
      </c>
      <c r="I316" s="13" t="str">
        <f>VLOOKUP(G316,D3FEND_METRIX!$A$2:$E$172,2,FALSE)</f>
        <v>Asset Inventory</v>
      </c>
      <c r="J316" s="13" t="str">
        <f>VLOOKUP(G316,D3FEND_METRIX!$A$2:$E$172,5,FALSE)</f>
        <v>Model</v>
      </c>
      <c r="K316" s="13" t="b">
        <f>VLOOKUP(G316,D3FEND_METRIX!$A$2:$G$172,6,FALSE)</f>
        <v>0</v>
      </c>
      <c r="L316" s="13" t="str">
        <f>VLOOKUP(G316,D3FEND_METRIX!$A$2:$G$172,7,FALSE)</f>
        <v>NULL</v>
      </c>
    </row>
    <row r="317" spans="1:12" x14ac:dyDescent="0.3">
      <c r="A317" s="6" t="s">
        <v>2612</v>
      </c>
      <c r="B317" s="12" t="s">
        <v>61</v>
      </c>
      <c r="C317" s="12" t="s">
        <v>49</v>
      </c>
      <c r="D317" s="12" t="s">
        <v>62</v>
      </c>
      <c r="E317" s="7" t="b">
        <v>0</v>
      </c>
      <c r="F317" s="7" t="s">
        <v>116</v>
      </c>
      <c r="G317" s="12" t="s">
        <v>1312</v>
      </c>
      <c r="H317" s="12" t="str">
        <f>VLOOKUP(G317,D3FEND_METRIX!$A$2:$E$172,3,FALSE)</f>
        <v>User Geolocation Logon Pattern Analysis</v>
      </c>
      <c r="I317" s="12" t="str">
        <f>VLOOKUP(G317,D3FEND_METRIX!$A$2:$E$172,2,FALSE)</f>
        <v>User Behavior Analysis</v>
      </c>
      <c r="J317" s="12" t="str">
        <f>VLOOKUP(G317,D3FEND_METRIX!$A$2:$E$172,5,FALSE)</f>
        <v>Detect</v>
      </c>
      <c r="K317" s="12" t="b">
        <f>VLOOKUP(G317,D3FEND_METRIX!$A$2:$G$172,6,FALSE)</f>
        <v>0</v>
      </c>
      <c r="L317" s="12" t="str">
        <f>VLOOKUP(G317,D3FEND_METRIX!$A$2:$G$172,7,FALSE)</f>
        <v>Except</v>
      </c>
    </row>
    <row r="318" spans="1:12" x14ac:dyDescent="0.3">
      <c r="A318" s="6" t="s">
        <v>2613</v>
      </c>
      <c r="B318" s="12" t="s">
        <v>61</v>
      </c>
      <c r="C318" s="12" t="s">
        <v>49</v>
      </c>
      <c r="D318" s="12" t="s">
        <v>62</v>
      </c>
      <c r="E318" s="7" t="b">
        <v>0</v>
      </c>
      <c r="F318" s="7" t="s">
        <v>116</v>
      </c>
      <c r="G318" s="13" t="s">
        <v>1327</v>
      </c>
      <c r="H318" s="13" t="str">
        <f>VLOOKUP(G318,D3FEND_METRIX!$A$2:$E$172,3,FALSE)</f>
        <v>Network Traffic Filtering</v>
      </c>
      <c r="I318" s="13" t="str">
        <f>VLOOKUP(G318,D3FEND_METRIX!$A$2:$E$172,2,FALSE)</f>
        <v>Network Isolation</v>
      </c>
      <c r="J318" s="13" t="str">
        <f>VLOOKUP(G318,D3FEND_METRIX!$A$2:$E$172,5,FALSE)</f>
        <v>Isolate</v>
      </c>
      <c r="K318" s="13" t="b">
        <f>VLOOKUP(G318,D3FEND_METRIX!$A$2:$G$172,6,FALSE)</f>
        <v>0</v>
      </c>
      <c r="L318" s="13" t="str">
        <f>VLOOKUP(G318,D3FEND_METRIX!$A$2:$G$172,7,FALSE)</f>
        <v>NULL</v>
      </c>
    </row>
    <row r="319" spans="1:12" x14ac:dyDescent="0.3">
      <c r="A319" s="6" t="s">
        <v>2614</v>
      </c>
      <c r="B319" s="12" t="s">
        <v>61</v>
      </c>
      <c r="C319" s="12" t="s">
        <v>49</v>
      </c>
      <c r="D319" s="12" t="s">
        <v>62</v>
      </c>
      <c r="E319" s="7" t="b">
        <v>0</v>
      </c>
      <c r="F319" s="7" t="s">
        <v>116</v>
      </c>
      <c r="G319" s="11" t="s">
        <v>1266</v>
      </c>
      <c r="H319" s="11" t="str">
        <f>VLOOKUP(G319,D3FEND_METRIX!$A$2:$E$172,3,FALSE)</f>
        <v>Client-server Payload Profiling</v>
      </c>
      <c r="I319" s="11" t="str">
        <f>VLOOKUP(G319,D3FEND_METRIX!$A$2:$E$172,2,FALSE)</f>
        <v>Network Traffic Analysis</v>
      </c>
      <c r="J319" s="11" t="str">
        <f>VLOOKUP(G319,D3FEND_METRIX!$A$2:$E$172,5,FALSE)</f>
        <v>Detect</v>
      </c>
      <c r="K319" s="11" t="b">
        <f>VLOOKUP(G319,D3FEND_METRIX!$A$2:$G$172,6,FALSE)</f>
        <v>1</v>
      </c>
      <c r="L319" s="11" t="str">
        <f>VLOOKUP(G319,D3FEND_METRIX!$A$2:$G$172,7,FALSE)</f>
        <v>Behavior</v>
      </c>
    </row>
    <row r="320" spans="1:12" x14ac:dyDescent="0.3">
      <c r="A320" s="6" t="s">
        <v>2615</v>
      </c>
      <c r="B320" s="12" t="s">
        <v>61</v>
      </c>
      <c r="C320" s="12" t="s">
        <v>49</v>
      </c>
      <c r="D320" s="12" t="s">
        <v>62</v>
      </c>
      <c r="E320" s="7" t="b">
        <v>0</v>
      </c>
      <c r="F320" s="7" t="s">
        <v>116</v>
      </c>
      <c r="G320" s="11" t="s">
        <v>1272</v>
      </c>
      <c r="H320" s="11" t="str">
        <f>VLOOKUP(G320,D3FEND_METRIX!$A$2:$E$172,3,FALSE)</f>
        <v>Network Traffic Community Deviation</v>
      </c>
      <c r="I320" s="11" t="str">
        <f>VLOOKUP(G320,D3FEND_METRIX!$A$2:$E$172,2,FALSE)</f>
        <v>Network Traffic Analysis</v>
      </c>
      <c r="J320" s="11" t="str">
        <f>VLOOKUP(G320,D3FEND_METRIX!$A$2:$E$172,5,FALSE)</f>
        <v>Detect</v>
      </c>
      <c r="K320" s="11" t="b">
        <f>VLOOKUP(G320,D3FEND_METRIX!$A$2:$G$172,6,FALSE)</f>
        <v>1</v>
      </c>
      <c r="L320" s="11" t="str">
        <f>VLOOKUP(G320,D3FEND_METRIX!$A$2:$G$172,7,FALSE)</f>
        <v>Behavior</v>
      </c>
    </row>
    <row r="321" spans="1:12" x14ac:dyDescent="0.3">
      <c r="A321" s="6" t="s">
        <v>2616</v>
      </c>
      <c r="B321" s="12" t="s">
        <v>61</v>
      </c>
      <c r="C321" s="12" t="s">
        <v>49</v>
      </c>
      <c r="D321" s="12" t="s">
        <v>62</v>
      </c>
      <c r="E321" s="7" t="b">
        <v>0</v>
      </c>
      <c r="F321" s="7" t="s">
        <v>116</v>
      </c>
      <c r="G321" s="11" t="s">
        <v>1274</v>
      </c>
      <c r="H321" s="11" t="str">
        <f>VLOOKUP(G321,D3FEND_METRIX!$A$2:$E$172,3,FALSE)</f>
        <v>Protocol Metadata Anomaly Detection</v>
      </c>
      <c r="I321" s="11" t="str">
        <f>VLOOKUP(G321,D3FEND_METRIX!$A$2:$E$172,2,FALSE)</f>
        <v>Network Traffic Analysis</v>
      </c>
      <c r="J321" s="11" t="str">
        <f>VLOOKUP(G321,D3FEND_METRIX!$A$2:$E$172,5,FALSE)</f>
        <v>Detect</v>
      </c>
      <c r="K321" s="11" t="b">
        <f>VLOOKUP(G321,D3FEND_METRIX!$A$2:$G$172,6,FALSE)</f>
        <v>1</v>
      </c>
      <c r="L321" s="11" t="str">
        <f>VLOOKUP(G321,D3FEND_METRIX!$A$2:$G$172,7,FALSE)</f>
        <v>Behavior</v>
      </c>
    </row>
    <row r="322" spans="1:12" x14ac:dyDescent="0.3">
      <c r="A322" s="6" t="s">
        <v>2617</v>
      </c>
      <c r="B322" s="12" t="s">
        <v>61</v>
      </c>
      <c r="C322" s="12" t="s">
        <v>49</v>
      </c>
      <c r="D322" s="12" t="s">
        <v>62</v>
      </c>
      <c r="E322" s="7" t="b">
        <v>0</v>
      </c>
      <c r="F322" s="7" t="s">
        <v>116</v>
      </c>
      <c r="G322" s="11" t="s">
        <v>1276</v>
      </c>
      <c r="H322" s="11" t="str">
        <f>VLOOKUP(G322,D3FEND_METRIX!$A$2:$E$172,3,FALSE)</f>
        <v>Remote Terminal Session Detection</v>
      </c>
      <c r="I322" s="11" t="str">
        <f>VLOOKUP(G322,D3FEND_METRIX!$A$2:$E$172,2,FALSE)</f>
        <v>Network Traffic Analysis</v>
      </c>
      <c r="J322" s="11" t="str">
        <f>VLOOKUP(G322,D3FEND_METRIX!$A$2:$E$172,5,FALSE)</f>
        <v>Detect</v>
      </c>
      <c r="K322" s="11" t="b">
        <f>VLOOKUP(G322,D3FEND_METRIX!$A$2:$G$172,6,FALSE)</f>
        <v>1</v>
      </c>
      <c r="L322" s="11" t="str">
        <f>VLOOKUP(G322,D3FEND_METRIX!$A$2:$G$172,7,FALSE)</f>
        <v>Behavior</v>
      </c>
    </row>
    <row r="323" spans="1:12" x14ac:dyDescent="0.3">
      <c r="A323" s="6" t="s">
        <v>2618</v>
      </c>
      <c r="B323" s="12" t="s">
        <v>61</v>
      </c>
      <c r="C323" s="12" t="s">
        <v>49</v>
      </c>
      <c r="D323" s="12" t="s">
        <v>62</v>
      </c>
      <c r="E323" s="7" t="b">
        <v>0</v>
      </c>
      <c r="F323" s="7" t="s">
        <v>116</v>
      </c>
      <c r="G323" s="11" t="s">
        <v>1273</v>
      </c>
      <c r="H323" s="11" t="str">
        <f>VLOOKUP(G323,D3FEND_METRIX!$A$2:$E$172,3,FALSE)</f>
        <v>Per Host Download-Upload Ratio Analysis</v>
      </c>
      <c r="I323" s="11" t="str">
        <f>VLOOKUP(G323,D3FEND_METRIX!$A$2:$E$172,2,FALSE)</f>
        <v>Network Traffic Analysis</v>
      </c>
      <c r="J323" s="11" t="str">
        <f>VLOOKUP(G323,D3FEND_METRIX!$A$2:$E$172,5,FALSE)</f>
        <v>Detect</v>
      </c>
      <c r="K323" s="11" t="b">
        <f>VLOOKUP(G323,D3FEND_METRIX!$A$2:$G$172,6,FALSE)</f>
        <v>1</v>
      </c>
      <c r="L323" s="11" t="str">
        <f>VLOOKUP(G323,D3FEND_METRIX!$A$2:$G$172,7,FALSE)</f>
        <v>Behavior</v>
      </c>
    </row>
    <row r="324" spans="1:12" x14ac:dyDescent="0.3">
      <c r="A324" s="6" t="s">
        <v>2619</v>
      </c>
      <c r="B324" s="12" t="s">
        <v>61</v>
      </c>
      <c r="C324" s="12" t="s">
        <v>49</v>
      </c>
      <c r="D324" s="12" t="s">
        <v>62</v>
      </c>
      <c r="E324" s="7" t="b">
        <v>0</v>
      </c>
      <c r="F324" s="7" t="s">
        <v>116</v>
      </c>
      <c r="G324" s="12" t="s">
        <v>1174</v>
      </c>
      <c r="H324" s="12" t="str">
        <f>VLOOKUP(G324,D3FEND_METRIX!$A$2:$E$172,3,FALSE)</f>
        <v>Authentication Event Thresholding</v>
      </c>
      <c r="I324" s="12" t="str">
        <f>VLOOKUP(G324,D3FEND_METRIX!$A$2:$E$172,2,FALSE)</f>
        <v>User Behavior Analysis</v>
      </c>
      <c r="J324" s="12" t="str">
        <f>VLOOKUP(G324,D3FEND_METRIX!$A$2:$E$172,5,FALSE)</f>
        <v>Detect</v>
      </c>
      <c r="K324" s="12" t="b">
        <f>VLOOKUP(G324,D3FEND_METRIX!$A$2:$G$172,6,FALSE)</f>
        <v>0</v>
      </c>
      <c r="L324" s="12" t="str">
        <f>VLOOKUP(G324,D3FEND_METRIX!$A$2:$G$172,7,FALSE)</f>
        <v>Except</v>
      </c>
    </row>
    <row r="325" spans="1:12" x14ac:dyDescent="0.3">
      <c r="A325" s="6" t="s">
        <v>2620</v>
      </c>
      <c r="B325" s="12" t="s">
        <v>61</v>
      </c>
      <c r="C325" s="12" t="s">
        <v>49</v>
      </c>
      <c r="D325" s="12" t="s">
        <v>62</v>
      </c>
      <c r="E325" s="7" t="b">
        <v>0</v>
      </c>
      <c r="F325" s="7" t="s">
        <v>116</v>
      </c>
      <c r="G325" s="12" t="s">
        <v>1159</v>
      </c>
      <c r="H325" s="12" t="str">
        <f>VLOOKUP(G325,D3FEND_METRIX!$A$2:$E$172,3,FALSE)</f>
        <v>Job Function Access Pattern Analysis</v>
      </c>
      <c r="I325" s="12" t="str">
        <f>VLOOKUP(G325,D3FEND_METRIX!$A$2:$E$172,2,FALSE)</f>
        <v>User Behavior Analysis</v>
      </c>
      <c r="J325" s="12" t="str">
        <f>VLOOKUP(G325,D3FEND_METRIX!$A$2:$E$172,5,FALSE)</f>
        <v>Detect</v>
      </c>
      <c r="K325" s="12" t="b">
        <f>VLOOKUP(G325,D3FEND_METRIX!$A$2:$G$172,6,FALSE)</f>
        <v>0</v>
      </c>
      <c r="L325" s="12" t="str">
        <f>VLOOKUP(G325,D3FEND_METRIX!$A$2:$G$172,7,FALSE)</f>
        <v>Except</v>
      </c>
    </row>
    <row r="326" spans="1:12" x14ac:dyDescent="0.3">
      <c r="A326" s="6" t="s">
        <v>2621</v>
      </c>
      <c r="B326" s="12" t="s">
        <v>61</v>
      </c>
      <c r="C326" s="12" t="s">
        <v>49</v>
      </c>
      <c r="D326" s="12" t="s">
        <v>62</v>
      </c>
      <c r="E326" s="7" t="b">
        <v>0</v>
      </c>
      <c r="F326" s="7" t="s">
        <v>116</v>
      </c>
      <c r="G326" s="12" t="s">
        <v>1161</v>
      </c>
      <c r="H326" s="12" t="str">
        <f>VLOOKUP(G326,D3FEND_METRIX!$A$2:$E$172,3,FALSE)</f>
        <v>Resource Access Pattern Analysis</v>
      </c>
      <c r="I326" s="12" t="str">
        <f>VLOOKUP(G326,D3FEND_METRIX!$A$2:$E$172,2,FALSE)</f>
        <v>User Behavior Analysis</v>
      </c>
      <c r="J326" s="12" t="str">
        <f>VLOOKUP(G326,D3FEND_METRIX!$A$2:$E$172,5,FALSE)</f>
        <v>Detect</v>
      </c>
      <c r="K326" s="12" t="b">
        <f>VLOOKUP(G326,D3FEND_METRIX!$A$2:$G$172,6,FALSE)</f>
        <v>0</v>
      </c>
      <c r="L326" s="12" t="str">
        <f>VLOOKUP(G326,D3FEND_METRIX!$A$2:$G$172,7,FALSE)</f>
        <v>Except</v>
      </c>
    </row>
    <row r="327" spans="1:12" x14ac:dyDescent="0.3">
      <c r="A327" s="6" t="s">
        <v>2622</v>
      </c>
      <c r="B327" s="12" t="s">
        <v>61</v>
      </c>
      <c r="C327" s="12" t="s">
        <v>49</v>
      </c>
      <c r="D327" s="12" t="s">
        <v>62</v>
      </c>
      <c r="E327" s="7" t="b">
        <v>0</v>
      </c>
      <c r="F327" s="7" t="s">
        <v>116</v>
      </c>
      <c r="G327" s="12" t="s">
        <v>1163</v>
      </c>
      <c r="H327" s="12" t="str">
        <f>VLOOKUP(G327,D3FEND_METRIX!$A$2:$E$172,3,FALSE)</f>
        <v>Session Duration Analysis</v>
      </c>
      <c r="I327" s="12" t="str">
        <f>VLOOKUP(G327,D3FEND_METRIX!$A$2:$E$172,2,FALSE)</f>
        <v>User Behavior Analysis</v>
      </c>
      <c r="J327" s="12" t="str">
        <f>VLOOKUP(G327,D3FEND_METRIX!$A$2:$E$172,5,FALSE)</f>
        <v>Detect</v>
      </c>
      <c r="K327" s="12" t="b">
        <f>VLOOKUP(G327,D3FEND_METRIX!$A$2:$G$172,6,FALSE)</f>
        <v>0</v>
      </c>
      <c r="L327" s="12" t="str">
        <f>VLOOKUP(G327,D3FEND_METRIX!$A$2:$G$172,7,FALSE)</f>
        <v>Except</v>
      </c>
    </row>
    <row r="328" spans="1:12" x14ac:dyDescent="0.3">
      <c r="A328" s="6" t="s">
        <v>2623</v>
      </c>
      <c r="B328" s="12" t="s">
        <v>61</v>
      </c>
      <c r="C328" s="12" t="s">
        <v>49</v>
      </c>
      <c r="D328" s="12" t="s">
        <v>62</v>
      </c>
      <c r="E328" s="7" t="b">
        <v>0</v>
      </c>
      <c r="F328" s="7" t="s">
        <v>116</v>
      </c>
      <c r="G328" s="12" t="s">
        <v>1176</v>
      </c>
      <c r="H328" s="12" t="str">
        <f>VLOOKUP(G328,D3FEND_METRIX!$A$2:$E$172,3,FALSE)</f>
        <v>Authorization Event Thresholding</v>
      </c>
      <c r="I328" s="12" t="str">
        <f>VLOOKUP(G328,D3FEND_METRIX!$A$2:$E$172,2,FALSE)</f>
        <v>User Behavior Analysis</v>
      </c>
      <c r="J328" s="12" t="str">
        <f>VLOOKUP(G328,D3FEND_METRIX!$A$2:$E$172,5,FALSE)</f>
        <v>Detect</v>
      </c>
      <c r="K328" s="12" t="b">
        <f>VLOOKUP(G328,D3FEND_METRIX!$A$2:$G$172,6,FALSE)</f>
        <v>0</v>
      </c>
      <c r="L328" s="12" t="str">
        <f>VLOOKUP(G328,D3FEND_METRIX!$A$2:$G$172,7,FALSE)</f>
        <v>Except</v>
      </c>
    </row>
    <row r="329" spans="1:12" x14ac:dyDescent="0.3">
      <c r="A329" s="6" t="s">
        <v>2624</v>
      </c>
      <c r="B329" s="8" t="s">
        <v>63</v>
      </c>
      <c r="C329" s="8" t="s">
        <v>64</v>
      </c>
      <c r="D329" s="8" t="s">
        <v>65</v>
      </c>
      <c r="E329" s="7" t="b">
        <v>1</v>
      </c>
      <c r="F329" s="7" t="s">
        <v>114</v>
      </c>
      <c r="G329" s="11" t="s">
        <v>287</v>
      </c>
      <c r="H329" s="11" t="str">
        <f>VLOOKUP(G329,D3FEND_METRIX!$A$2:$E$172,3,FALSE)</f>
        <v>Client-server Payload Profiling</v>
      </c>
      <c r="I329" s="11" t="str">
        <f>VLOOKUP(G329,D3FEND_METRIX!$A$2:$E$172,2,FALSE)</f>
        <v>Network Traffic Analysis</v>
      </c>
      <c r="J329" s="11" t="str">
        <f>VLOOKUP(G329,D3FEND_METRIX!$A$2:$E$172,5,FALSE)</f>
        <v>Detect</v>
      </c>
      <c r="K329" s="11" t="b">
        <f>VLOOKUP(G329,D3FEND_METRIX!$A$2:$G$172,6,FALSE)</f>
        <v>1</v>
      </c>
      <c r="L329" s="11" t="str">
        <f>VLOOKUP(G329,D3FEND_METRIX!$A$2:$G$172,7,FALSE)</f>
        <v>Behavior</v>
      </c>
    </row>
    <row r="330" spans="1:12" x14ac:dyDescent="0.3">
      <c r="A330" s="6" t="s">
        <v>2625</v>
      </c>
      <c r="B330" s="8" t="s">
        <v>63</v>
      </c>
      <c r="C330" s="8" t="s">
        <v>64</v>
      </c>
      <c r="D330" s="8" t="s">
        <v>65</v>
      </c>
      <c r="E330" s="7" t="b">
        <v>1</v>
      </c>
      <c r="F330" s="7" t="s">
        <v>114</v>
      </c>
      <c r="G330" s="11" t="s">
        <v>288</v>
      </c>
      <c r="H330" s="11" t="str">
        <f>VLOOKUP(G330,D3FEND_METRIX!$A$2:$E$172,3,FALSE)</f>
        <v>Network Traffic Community Deviation</v>
      </c>
      <c r="I330" s="11" t="str">
        <f>VLOOKUP(G330,D3FEND_METRIX!$A$2:$E$172,2,FALSE)</f>
        <v>Network Traffic Analysis</v>
      </c>
      <c r="J330" s="11" t="str">
        <f>VLOOKUP(G330,D3FEND_METRIX!$A$2:$E$172,5,FALSE)</f>
        <v>Detect</v>
      </c>
      <c r="K330" s="11" t="b">
        <f>VLOOKUP(G330,D3FEND_METRIX!$A$2:$G$172,6,FALSE)</f>
        <v>1</v>
      </c>
      <c r="L330" s="11" t="str">
        <f>VLOOKUP(G330,D3FEND_METRIX!$A$2:$G$172,7,FALSE)</f>
        <v>Behavior</v>
      </c>
    </row>
    <row r="331" spans="1:12" x14ac:dyDescent="0.3">
      <c r="A331" s="6" t="s">
        <v>2626</v>
      </c>
      <c r="B331" s="8" t="s">
        <v>63</v>
      </c>
      <c r="C331" s="8" t="s">
        <v>64</v>
      </c>
      <c r="D331" s="8" t="s">
        <v>65</v>
      </c>
      <c r="E331" s="7" t="b">
        <v>1</v>
      </c>
      <c r="F331" s="7" t="s">
        <v>114</v>
      </c>
      <c r="G331" s="11" t="s">
        <v>193</v>
      </c>
      <c r="H331" s="11" t="str">
        <f>VLOOKUP(G331,D3FEND_METRIX!$A$2:$E$172,3,FALSE)</f>
        <v>Per Host Download-Upload Ratio Analysis</v>
      </c>
      <c r="I331" s="11" t="str">
        <f>VLOOKUP(G331,D3FEND_METRIX!$A$2:$E$172,2,FALSE)</f>
        <v>Network Traffic Analysis</v>
      </c>
      <c r="J331" s="11" t="str">
        <f>VLOOKUP(G331,D3FEND_METRIX!$A$2:$E$172,5,FALSE)</f>
        <v>Detect</v>
      </c>
      <c r="K331" s="11" t="b">
        <f>VLOOKUP(G331,D3FEND_METRIX!$A$2:$G$172,6,FALSE)</f>
        <v>1</v>
      </c>
      <c r="L331" s="11" t="str">
        <f>VLOOKUP(G331,D3FEND_METRIX!$A$2:$G$172,7,FALSE)</f>
        <v>Behavior</v>
      </c>
    </row>
    <row r="332" spans="1:12" x14ac:dyDescent="0.3">
      <c r="A332" s="6" t="s">
        <v>2627</v>
      </c>
      <c r="B332" s="8" t="s">
        <v>63</v>
      </c>
      <c r="C332" s="8" t="s">
        <v>64</v>
      </c>
      <c r="D332" s="8" t="s">
        <v>65</v>
      </c>
      <c r="E332" s="7" t="b">
        <v>1</v>
      </c>
      <c r="F332" s="7" t="s">
        <v>114</v>
      </c>
      <c r="G332" s="11" t="s">
        <v>196</v>
      </c>
      <c r="H332" s="11" t="str">
        <f>VLOOKUP(G332,D3FEND_METRIX!$A$2:$E$172,3,FALSE)</f>
        <v>Relay Pattern Analysis</v>
      </c>
      <c r="I332" s="11" t="str">
        <f>VLOOKUP(G332,D3FEND_METRIX!$A$2:$E$172,2,FALSE)</f>
        <v>Network Traffic Analysis</v>
      </c>
      <c r="J332" s="11" t="str">
        <f>VLOOKUP(G332,D3FEND_METRIX!$A$2:$E$172,5,FALSE)</f>
        <v>Detect</v>
      </c>
      <c r="K332" s="11" t="b">
        <f>VLOOKUP(G332,D3FEND_METRIX!$A$2:$G$172,6,FALSE)</f>
        <v>1</v>
      </c>
      <c r="L332" s="11" t="str">
        <f>VLOOKUP(G332,D3FEND_METRIX!$A$2:$G$172,7,FALSE)</f>
        <v>Behavior</v>
      </c>
    </row>
    <row r="333" spans="1:12" x14ac:dyDescent="0.3">
      <c r="A333" s="6" t="s">
        <v>2628</v>
      </c>
      <c r="B333" s="8" t="s">
        <v>63</v>
      </c>
      <c r="C333" s="8" t="s">
        <v>64</v>
      </c>
      <c r="D333" s="8" t="s">
        <v>65</v>
      </c>
      <c r="E333" s="7" t="b">
        <v>1</v>
      </c>
      <c r="F333" s="7" t="s">
        <v>114</v>
      </c>
      <c r="G333" s="11" t="s">
        <v>198</v>
      </c>
      <c r="H333" s="11" t="str">
        <f>VLOOKUP(G333,D3FEND_METRIX!$A$2:$E$172,3,FALSE)</f>
        <v>Remote Terminal Session Detection</v>
      </c>
      <c r="I333" s="11" t="str">
        <f>VLOOKUP(G333,D3FEND_METRIX!$A$2:$E$172,2,FALSE)</f>
        <v>Network Traffic Analysis</v>
      </c>
      <c r="J333" s="11" t="str">
        <f>VLOOKUP(G333,D3FEND_METRIX!$A$2:$E$172,5,FALSE)</f>
        <v>Detect</v>
      </c>
      <c r="K333" s="11" t="b">
        <f>VLOOKUP(G333,D3FEND_METRIX!$A$2:$G$172,6,FALSE)</f>
        <v>1</v>
      </c>
      <c r="L333" s="11" t="str">
        <f>VLOOKUP(G333,D3FEND_METRIX!$A$2:$G$172,7,FALSE)</f>
        <v>Behavior</v>
      </c>
    </row>
    <row r="334" spans="1:12" x14ac:dyDescent="0.3">
      <c r="A334" s="6" t="s">
        <v>2629</v>
      </c>
      <c r="B334" s="8" t="s">
        <v>63</v>
      </c>
      <c r="C334" s="8" t="s">
        <v>64</v>
      </c>
      <c r="D334" s="8" t="s">
        <v>65</v>
      </c>
      <c r="E334" s="7" t="b">
        <v>1</v>
      </c>
      <c r="F334" s="7" t="s">
        <v>114</v>
      </c>
      <c r="G334" s="11" t="s">
        <v>200</v>
      </c>
      <c r="H334" s="11" t="str">
        <f>VLOOKUP(G334,D3FEND_METRIX!$A$2:$E$172,3,FALSE)</f>
        <v>Protocol Metadata Anomaly Detection</v>
      </c>
      <c r="I334" s="11" t="str">
        <f>VLOOKUP(G334,D3FEND_METRIX!$A$2:$E$172,2,FALSE)</f>
        <v>Network Traffic Analysis</v>
      </c>
      <c r="J334" s="11" t="str">
        <f>VLOOKUP(G334,D3FEND_METRIX!$A$2:$E$172,5,FALSE)</f>
        <v>Detect</v>
      </c>
      <c r="K334" s="11" t="b">
        <f>VLOOKUP(G334,D3FEND_METRIX!$A$2:$G$172,6,FALSE)</f>
        <v>1</v>
      </c>
      <c r="L334" s="11" t="str">
        <f>VLOOKUP(G334,D3FEND_METRIX!$A$2:$G$172,7,FALSE)</f>
        <v>Behavior</v>
      </c>
    </row>
    <row r="335" spans="1:12" x14ac:dyDescent="0.3">
      <c r="A335" s="6" t="s">
        <v>2630</v>
      </c>
      <c r="B335" s="8" t="s">
        <v>63</v>
      </c>
      <c r="C335" s="8" t="s">
        <v>64</v>
      </c>
      <c r="D335" s="8" t="s">
        <v>65</v>
      </c>
      <c r="E335" s="7" t="b">
        <v>1</v>
      </c>
      <c r="F335" s="7" t="s">
        <v>114</v>
      </c>
      <c r="G335" s="13" t="s">
        <v>201</v>
      </c>
      <c r="H335" s="13" t="str">
        <f>VLOOKUP(G335,D3FEND_METRIX!$A$2:$E$172,3,FALSE)</f>
        <v>URL Analysis</v>
      </c>
      <c r="I335" s="13" t="str">
        <f>VLOOKUP(G335,D3FEND_METRIX!$A$2:$E$172,2,FALSE)</f>
        <v>Identifier Analysis</v>
      </c>
      <c r="J335" s="13" t="str">
        <f>VLOOKUP(G335,D3FEND_METRIX!$A$2:$E$172,5,FALSE)</f>
        <v>Detect</v>
      </c>
      <c r="K335" s="13" t="b">
        <f>VLOOKUP(G335,D3FEND_METRIX!$A$2:$G$172,6,FALSE)</f>
        <v>0</v>
      </c>
      <c r="L335" s="13" t="str">
        <f>VLOOKUP(G335,D3FEND_METRIX!$A$2:$G$172,7,FALSE)</f>
        <v>NULL</v>
      </c>
    </row>
    <row r="336" spans="1:12" x14ac:dyDescent="0.3">
      <c r="A336" s="6" t="s">
        <v>2631</v>
      </c>
      <c r="B336" s="8" t="s">
        <v>63</v>
      </c>
      <c r="C336" s="8" t="s">
        <v>64</v>
      </c>
      <c r="D336" s="8" t="s">
        <v>65</v>
      </c>
      <c r="E336" s="7" t="b">
        <v>1</v>
      </c>
      <c r="F336" s="7" t="s">
        <v>114</v>
      </c>
      <c r="G336" s="12" t="s">
        <v>204</v>
      </c>
      <c r="H336" s="12" t="str">
        <f>VLOOKUP(G336,D3FEND_METRIX!$A$2:$E$172,3,FALSE)</f>
        <v>Homoglyph Detection</v>
      </c>
      <c r="I336" s="12" t="str">
        <f>VLOOKUP(G336,D3FEND_METRIX!$A$2:$E$172,2,FALSE)</f>
        <v>Identifier Analysis</v>
      </c>
      <c r="J336" s="12" t="str">
        <f>VLOOKUP(G336,D3FEND_METRIX!$A$2:$E$172,5,FALSE)</f>
        <v>Detect</v>
      </c>
      <c r="K336" s="12" t="b">
        <f>VLOOKUP(G336,D3FEND_METRIX!$A$2:$G$172,6,FALSE)</f>
        <v>0</v>
      </c>
      <c r="L336" s="12" t="str">
        <f>VLOOKUP(G336,D3FEND_METRIX!$A$2:$G$172,7,FALSE)</f>
        <v>Except</v>
      </c>
    </row>
    <row r="337" spans="1:12" x14ac:dyDescent="0.3">
      <c r="A337" s="6" t="s">
        <v>2632</v>
      </c>
      <c r="B337" s="8" t="s">
        <v>63</v>
      </c>
      <c r="C337" s="8" t="s">
        <v>64</v>
      </c>
      <c r="D337" s="8" t="s">
        <v>65</v>
      </c>
      <c r="E337" s="7" t="b">
        <v>1</v>
      </c>
      <c r="F337" s="7" t="s">
        <v>114</v>
      </c>
      <c r="G337" s="12" t="s">
        <v>255</v>
      </c>
      <c r="H337" s="12" t="str">
        <f>VLOOKUP(G337,D3FEND_METRIX!$A$2:$E$172,3,FALSE)</f>
        <v>Process Segment Execution Prevention</v>
      </c>
      <c r="I337" s="12" t="str">
        <f>VLOOKUP(G337,D3FEND_METRIX!$A$2:$E$172,2,FALSE)</f>
        <v>Application Hardening</v>
      </c>
      <c r="J337" s="12" t="str">
        <f>VLOOKUP(G337,D3FEND_METRIX!$A$2:$E$172,5,FALSE)</f>
        <v>Harden</v>
      </c>
      <c r="K337" s="12" t="b">
        <f>VLOOKUP(G337,D3FEND_METRIX!$A$2:$G$172,6,FALSE)</f>
        <v>0</v>
      </c>
      <c r="L337" s="12" t="str">
        <f>VLOOKUP(G337,D3FEND_METRIX!$A$2:$G$172,7,FALSE)</f>
        <v>Except</v>
      </c>
    </row>
    <row r="338" spans="1:12" x14ac:dyDescent="0.3">
      <c r="A338" s="6" t="s">
        <v>2633</v>
      </c>
      <c r="B338" s="8" t="s">
        <v>63</v>
      </c>
      <c r="C338" s="8" t="s">
        <v>64</v>
      </c>
      <c r="D338" s="8" t="s">
        <v>65</v>
      </c>
      <c r="E338" s="7" t="b">
        <v>1</v>
      </c>
      <c r="F338" s="7" t="s">
        <v>114</v>
      </c>
      <c r="G338" s="12" t="s">
        <v>258</v>
      </c>
      <c r="H338" s="12" t="str">
        <f>VLOOKUP(G338,D3FEND_METRIX!$A$2:$E$172,3,FALSE)</f>
        <v>Segment Address Offset Randomization</v>
      </c>
      <c r="I338" s="12" t="str">
        <f>VLOOKUP(G338,D3FEND_METRIX!$A$2:$E$172,2,FALSE)</f>
        <v>Application Hardening</v>
      </c>
      <c r="J338" s="12" t="str">
        <f>VLOOKUP(G338,D3FEND_METRIX!$A$2:$E$172,5,FALSE)</f>
        <v>Harden</v>
      </c>
      <c r="K338" s="12" t="b">
        <f>VLOOKUP(G338,D3FEND_METRIX!$A$2:$G$172,6,FALSE)</f>
        <v>0</v>
      </c>
      <c r="L338" s="12" t="str">
        <f>VLOOKUP(G338,D3FEND_METRIX!$A$2:$G$172,7,FALSE)</f>
        <v>Except</v>
      </c>
    </row>
    <row r="339" spans="1:12" x14ac:dyDescent="0.3">
      <c r="A339" s="6" t="s">
        <v>2634</v>
      </c>
      <c r="B339" s="8" t="s">
        <v>63</v>
      </c>
      <c r="C339" s="8" t="s">
        <v>64</v>
      </c>
      <c r="D339" s="8" t="s">
        <v>65</v>
      </c>
      <c r="E339" s="7" t="b">
        <v>1</v>
      </c>
      <c r="F339" s="7" t="s">
        <v>114</v>
      </c>
      <c r="G339" s="13" t="s">
        <v>260</v>
      </c>
      <c r="H339" s="13" t="str">
        <f>VLOOKUP(G339,D3FEND_METRIX!$A$2:$E$172,3,FALSE)</f>
        <v>Asset Vulnerability Enumeration</v>
      </c>
      <c r="I339" s="13" t="str">
        <f>VLOOKUP(G339,D3FEND_METRIX!$A$2:$E$172,2,FALSE)</f>
        <v>Asset Inventory</v>
      </c>
      <c r="J339" s="13" t="str">
        <f>VLOOKUP(G339,D3FEND_METRIX!$A$2:$E$172,5,FALSE)</f>
        <v>Model</v>
      </c>
      <c r="K339" s="13" t="b">
        <f>VLOOKUP(G339,D3FEND_METRIX!$A$2:$G$172,6,FALSE)</f>
        <v>0</v>
      </c>
      <c r="L339" s="13" t="str">
        <f>VLOOKUP(G339,D3FEND_METRIX!$A$2:$G$172,7,FALSE)</f>
        <v>NULL</v>
      </c>
    </row>
    <row r="340" spans="1:12" x14ac:dyDescent="0.3">
      <c r="A340" s="6" t="s">
        <v>2635</v>
      </c>
      <c r="B340" s="8" t="s">
        <v>63</v>
      </c>
      <c r="C340" s="8" t="s">
        <v>64</v>
      </c>
      <c r="D340" s="8" t="s">
        <v>65</v>
      </c>
      <c r="E340" s="7" t="b">
        <v>1</v>
      </c>
      <c r="F340" s="7" t="s">
        <v>114</v>
      </c>
      <c r="G340" s="12" t="s">
        <v>262</v>
      </c>
      <c r="H340" s="12" t="str">
        <f>VLOOKUP(G340,D3FEND_METRIX!$A$2:$E$172,3,FALSE)</f>
        <v>User Geolocation Logon Pattern Analysis</v>
      </c>
      <c r="I340" s="12" t="str">
        <f>VLOOKUP(G340,D3FEND_METRIX!$A$2:$E$172,2,FALSE)</f>
        <v>User Behavior Analysis</v>
      </c>
      <c r="J340" s="12" t="str">
        <f>VLOOKUP(G340,D3FEND_METRIX!$A$2:$E$172,5,FALSE)</f>
        <v>Detect</v>
      </c>
      <c r="K340" s="12" t="b">
        <f>VLOOKUP(G340,D3FEND_METRIX!$A$2:$G$172,6,FALSE)</f>
        <v>0</v>
      </c>
      <c r="L340" s="12" t="str">
        <f>VLOOKUP(G340,D3FEND_METRIX!$A$2:$G$172,7,FALSE)</f>
        <v>Except</v>
      </c>
    </row>
    <row r="341" spans="1:12" x14ac:dyDescent="0.3">
      <c r="A341" s="6" t="s">
        <v>2636</v>
      </c>
      <c r="B341" s="8" t="s">
        <v>63</v>
      </c>
      <c r="C341" s="8" t="s">
        <v>64</v>
      </c>
      <c r="D341" s="8" t="s">
        <v>65</v>
      </c>
      <c r="E341" s="7" t="b">
        <v>1</v>
      </c>
      <c r="F341" s="7" t="s">
        <v>114</v>
      </c>
      <c r="G341" s="13" t="s">
        <v>263</v>
      </c>
      <c r="H341" s="13" t="str">
        <f>VLOOKUP(G341,D3FEND_METRIX!$A$2:$E$172,3,FALSE)</f>
        <v>Identifier Reputation Analysis</v>
      </c>
      <c r="I341" s="13" t="str">
        <f>VLOOKUP(G341,D3FEND_METRIX!$A$2:$E$172,2,FALSE)</f>
        <v>Identifier Analysis</v>
      </c>
      <c r="J341" s="13" t="str">
        <f>VLOOKUP(G341,D3FEND_METRIX!$A$2:$E$172,5,FALSE)</f>
        <v>Detect</v>
      </c>
      <c r="K341" s="13" t="b">
        <f>VLOOKUP(G341,D3FEND_METRIX!$A$2:$G$172,6,FALSE)</f>
        <v>0</v>
      </c>
      <c r="L341" s="13" t="str">
        <f>VLOOKUP(G341,D3FEND_METRIX!$A$2:$G$172,7,FALSE)</f>
        <v>NULL</v>
      </c>
    </row>
    <row r="342" spans="1:12" x14ac:dyDescent="0.3">
      <c r="A342" s="6" t="s">
        <v>2637</v>
      </c>
      <c r="B342" s="8" t="s">
        <v>63</v>
      </c>
      <c r="C342" s="8" t="s">
        <v>64</v>
      </c>
      <c r="D342" s="8" t="s">
        <v>65</v>
      </c>
      <c r="E342" s="7" t="b">
        <v>1</v>
      </c>
      <c r="F342" s="7" t="s">
        <v>114</v>
      </c>
      <c r="G342" s="13" t="s">
        <v>430</v>
      </c>
      <c r="H342" s="13" t="str">
        <f>VLOOKUP(G342,D3FEND_METRIX!$A$2:$E$172,3,FALSE)</f>
        <v>Network Traffic Filtering</v>
      </c>
      <c r="I342" s="13" t="str">
        <f>VLOOKUP(G342,D3FEND_METRIX!$A$2:$E$172,2,FALSE)</f>
        <v>Network Isolation</v>
      </c>
      <c r="J342" s="13" t="str">
        <f>VLOOKUP(G342,D3FEND_METRIX!$A$2:$E$172,5,FALSE)</f>
        <v>Isolate</v>
      </c>
      <c r="K342" s="13" t="b">
        <f>VLOOKUP(G342,D3FEND_METRIX!$A$2:$G$172,6,FALSE)</f>
        <v>0</v>
      </c>
      <c r="L342" s="13" t="str">
        <f>VLOOKUP(G342,D3FEND_METRIX!$A$2:$G$172,7,FALSE)</f>
        <v>NULL</v>
      </c>
    </row>
    <row r="343" spans="1:12" x14ac:dyDescent="0.3">
      <c r="A343" s="6" t="s">
        <v>2638</v>
      </c>
      <c r="B343" s="8" t="s">
        <v>63</v>
      </c>
      <c r="C343" s="8" t="s">
        <v>64</v>
      </c>
      <c r="D343" s="8" t="s">
        <v>65</v>
      </c>
      <c r="E343" s="7" t="b">
        <v>1</v>
      </c>
      <c r="F343" s="7" t="s">
        <v>114</v>
      </c>
      <c r="G343" s="13" t="s">
        <v>268</v>
      </c>
      <c r="H343" s="13" t="str">
        <f>VLOOKUP(G343,D3FEND_METRIX!$A$2:$E$172,3,FALSE)</f>
        <v>Network Traffic Filtering</v>
      </c>
      <c r="I343" s="13" t="str">
        <f>VLOOKUP(G343,D3FEND_METRIX!$A$2:$E$172,2,FALSE)</f>
        <v>Network Isolation</v>
      </c>
      <c r="J343" s="13" t="str">
        <f>VLOOKUP(G343,D3FEND_METRIX!$A$2:$E$172,5,FALSE)</f>
        <v>Isolate</v>
      </c>
      <c r="K343" s="13" t="b">
        <f>VLOOKUP(G343,D3FEND_METRIX!$A$2:$G$172,6,FALSE)</f>
        <v>0</v>
      </c>
      <c r="L343" s="13" t="str">
        <f>VLOOKUP(G343,D3FEND_METRIX!$A$2:$G$172,7,FALSE)</f>
        <v>NULL</v>
      </c>
    </row>
    <row r="344" spans="1:12" x14ac:dyDescent="0.3">
      <c r="A344" s="6" t="s">
        <v>2639</v>
      </c>
      <c r="B344" s="10" t="s">
        <v>269</v>
      </c>
      <c r="C344" s="10" t="s">
        <v>64</v>
      </c>
      <c r="D344" s="10" t="s">
        <v>75</v>
      </c>
      <c r="E344" s="7" t="b">
        <v>1</v>
      </c>
      <c r="F344" s="7" t="s">
        <v>115</v>
      </c>
      <c r="G344" s="11" t="s">
        <v>198</v>
      </c>
      <c r="H344" s="11" t="str">
        <f>VLOOKUP(G344,D3FEND_METRIX!$A$2:$E$172,3,FALSE)</f>
        <v>Remote Terminal Session Detection</v>
      </c>
      <c r="I344" s="11" t="str">
        <f>VLOOKUP(G344,D3FEND_METRIX!$A$2:$E$172,2,FALSE)</f>
        <v>Network Traffic Analysis</v>
      </c>
      <c r="J344" s="11" t="str">
        <f>VLOOKUP(G344,D3FEND_METRIX!$A$2:$E$172,5,FALSE)</f>
        <v>Detect</v>
      </c>
      <c r="K344" s="11" t="b">
        <f>VLOOKUP(G344,D3FEND_METRIX!$A$2:$G$172,6,FALSE)</f>
        <v>1</v>
      </c>
      <c r="L344" s="11" t="str">
        <f>VLOOKUP(G344,D3FEND_METRIX!$A$2:$G$172,7,FALSE)</f>
        <v>Behavior</v>
      </c>
    </row>
    <row r="345" spans="1:12" x14ac:dyDescent="0.3">
      <c r="A345" s="6" t="s">
        <v>2640</v>
      </c>
      <c r="B345" s="10" t="s">
        <v>269</v>
      </c>
      <c r="C345" s="10" t="s">
        <v>64</v>
      </c>
      <c r="D345" s="10" t="s">
        <v>75</v>
      </c>
      <c r="E345" s="7" t="b">
        <v>1</v>
      </c>
      <c r="F345" s="7" t="s">
        <v>115</v>
      </c>
      <c r="G345" s="11" t="s">
        <v>288</v>
      </c>
      <c r="H345" s="11" t="str">
        <f>VLOOKUP(G345,D3FEND_METRIX!$A$2:$E$172,3,FALSE)</f>
        <v>Network Traffic Community Deviation</v>
      </c>
      <c r="I345" s="11" t="str">
        <f>VLOOKUP(G345,D3FEND_METRIX!$A$2:$E$172,2,FALSE)</f>
        <v>Network Traffic Analysis</v>
      </c>
      <c r="J345" s="11" t="str">
        <f>VLOOKUP(G345,D3FEND_METRIX!$A$2:$E$172,5,FALSE)</f>
        <v>Detect</v>
      </c>
      <c r="K345" s="11" t="b">
        <f>VLOOKUP(G345,D3FEND_METRIX!$A$2:$G$172,6,FALSE)</f>
        <v>1</v>
      </c>
      <c r="L345" s="11" t="str">
        <f>VLOOKUP(G345,D3FEND_METRIX!$A$2:$G$172,7,FALSE)</f>
        <v>Behavior</v>
      </c>
    </row>
    <row r="346" spans="1:12" x14ac:dyDescent="0.3">
      <c r="A346" s="6" t="s">
        <v>2641</v>
      </c>
      <c r="B346" s="10" t="s">
        <v>269</v>
      </c>
      <c r="C346" s="10" t="s">
        <v>64</v>
      </c>
      <c r="D346" s="10" t="s">
        <v>75</v>
      </c>
      <c r="E346" s="7" t="b">
        <v>1</v>
      </c>
      <c r="F346" s="7" t="s">
        <v>115</v>
      </c>
      <c r="G346" s="11" t="s">
        <v>193</v>
      </c>
      <c r="H346" s="11" t="str">
        <f>VLOOKUP(G346,D3FEND_METRIX!$A$2:$E$172,3,FALSE)</f>
        <v>Per Host Download-Upload Ratio Analysis</v>
      </c>
      <c r="I346" s="11" t="str">
        <f>VLOOKUP(G346,D3FEND_METRIX!$A$2:$E$172,2,FALSE)</f>
        <v>Network Traffic Analysis</v>
      </c>
      <c r="J346" s="11" t="str">
        <f>VLOOKUP(G346,D3FEND_METRIX!$A$2:$E$172,5,FALSE)</f>
        <v>Detect</v>
      </c>
      <c r="K346" s="11" t="b">
        <f>VLOOKUP(G346,D3FEND_METRIX!$A$2:$G$172,6,FALSE)</f>
        <v>1</v>
      </c>
      <c r="L346" s="11" t="str">
        <f>VLOOKUP(G346,D3FEND_METRIX!$A$2:$G$172,7,FALSE)</f>
        <v>Behavior</v>
      </c>
    </row>
    <row r="347" spans="1:12" x14ac:dyDescent="0.3">
      <c r="A347" s="6" t="s">
        <v>2642</v>
      </c>
      <c r="B347" s="10" t="s">
        <v>269</v>
      </c>
      <c r="C347" s="10" t="s">
        <v>64</v>
      </c>
      <c r="D347" s="10" t="s">
        <v>75</v>
      </c>
      <c r="E347" s="7" t="b">
        <v>1</v>
      </c>
      <c r="F347" s="7" t="s">
        <v>115</v>
      </c>
      <c r="G347" s="11" t="s">
        <v>287</v>
      </c>
      <c r="H347" s="11" t="str">
        <f>VLOOKUP(G347,D3FEND_METRIX!$A$2:$E$172,3,FALSE)</f>
        <v>Client-server Payload Profiling</v>
      </c>
      <c r="I347" s="11" t="str">
        <f>VLOOKUP(G347,D3FEND_METRIX!$A$2:$E$172,2,FALSE)</f>
        <v>Network Traffic Analysis</v>
      </c>
      <c r="J347" s="11" t="str">
        <f>VLOOKUP(G347,D3FEND_METRIX!$A$2:$E$172,5,FALSE)</f>
        <v>Detect</v>
      </c>
      <c r="K347" s="11" t="b">
        <f>VLOOKUP(G347,D3FEND_METRIX!$A$2:$G$172,6,FALSE)</f>
        <v>1</v>
      </c>
      <c r="L347" s="11" t="str">
        <f>VLOOKUP(G347,D3FEND_METRIX!$A$2:$G$172,7,FALSE)</f>
        <v>Behavior</v>
      </c>
    </row>
    <row r="348" spans="1:12" x14ac:dyDescent="0.3">
      <c r="A348" s="6" t="s">
        <v>2643</v>
      </c>
      <c r="B348" s="10" t="s">
        <v>269</v>
      </c>
      <c r="C348" s="10" t="s">
        <v>64</v>
      </c>
      <c r="D348" s="10" t="s">
        <v>75</v>
      </c>
      <c r="E348" s="7" t="b">
        <v>1</v>
      </c>
      <c r="F348" s="7" t="s">
        <v>115</v>
      </c>
      <c r="G348" s="11" t="s">
        <v>289</v>
      </c>
      <c r="H348" s="11" t="str">
        <f>VLOOKUP(G348,D3FEND_METRIX!$A$2:$E$172,3,FALSE)</f>
        <v>Inbound Session Volume Analysis</v>
      </c>
      <c r="I348" s="11" t="str">
        <f>VLOOKUP(G348,D3FEND_METRIX!$A$2:$E$172,2,FALSE)</f>
        <v>Network Traffic Analysis</v>
      </c>
      <c r="J348" s="11" t="str">
        <f>VLOOKUP(G348,D3FEND_METRIX!$A$2:$E$172,5,FALSE)</f>
        <v>Detect</v>
      </c>
      <c r="K348" s="11" t="b">
        <f>VLOOKUP(G348,D3FEND_METRIX!$A$2:$G$172,6,FALSE)</f>
        <v>1</v>
      </c>
      <c r="L348" s="11" t="str">
        <f>VLOOKUP(G348,D3FEND_METRIX!$A$2:$G$172,7,FALSE)</f>
        <v>Behavior</v>
      </c>
    </row>
    <row r="349" spans="1:12" x14ac:dyDescent="0.3">
      <c r="A349" s="6" t="s">
        <v>2644</v>
      </c>
      <c r="B349" s="10" t="s">
        <v>269</v>
      </c>
      <c r="C349" s="10" t="s">
        <v>64</v>
      </c>
      <c r="D349" s="10" t="s">
        <v>75</v>
      </c>
      <c r="E349" s="7" t="b">
        <v>1</v>
      </c>
      <c r="F349" s="7" t="s">
        <v>115</v>
      </c>
      <c r="G349" s="10" t="s">
        <v>273</v>
      </c>
      <c r="H349" s="10" t="str">
        <f>VLOOKUP(G349,D3FEND_METRIX!$A$2:$E$172,3,FALSE)</f>
        <v>Database Query String Analysis</v>
      </c>
      <c r="I349" s="10" t="str">
        <f>VLOOKUP(G349,D3FEND_METRIX!$A$2:$E$172,2,FALSE)</f>
        <v>Process Analysis</v>
      </c>
      <c r="J349" s="10" t="str">
        <f>VLOOKUP(G349,D3FEND_METRIX!$A$2:$E$172,5,FALSE)</f>
        <v>Detect</v>
      </c>
      <c r="K349" s="10" t="b">
        <f>VLOOKUP(G349,D3FEND_METRIX!$A$2:$G$172,6,FALSE)</f>
        <v>1</v>
      </c>
      <c r="L349" s="10" t="str">
        <f>VLOOKUP(G349,D3FEND_METRIX!$A$2:$G$172,7,FALSE)</f>
        <v>Asset</v>
      </c>
    </row>
    <row r="350" spans="1:12" x14ac:dyDescent="0.3">
      <c r="A350" s="6" t="s">
        <v>2645</v>
      </c>
      <c r="B350" s="10" t="s">
        <v>269</v>
      </c>
      <c r="C350" s="10" t="s">
        <v>64</v>
      </c>
      <c r="D350" s="10" t="s">
        <v>75</v>
      </c>
      <c r="E350" s="7" t="b">
        <v>1</v>
      </c>
      <c r="F350" s="7" t="s">
        <v>115</v>
      </c>
      <c r="G350" s="13" t="s">
        <v>260</v>
      </c>
      <c r="H350" s="13" t="str">
        <f>VLOOKUP(G350,D3FEND_METRIX!$A$2:$E$172,3,FALSE)</f>
        <v>Asset Vulnerability Enumeration</v>
      </c>
      <c r="I350" s="13" t="str">
        <f>VLOOKUP(G350,D3FEND_METRIX!$A$2:$E$172,2,FALSE)</f>
        <v>Asset Inventory</v>
      </c>
      <c r="J350" s="13" t="str">
        <f>VLOOKUP(G350,D3FEND_METRIX!$A$2:$E$172,5,FALSE)</f>
        <v>Model</v>
      </c>
      <c r="K350" s="13" t="b">
        <f>VLOOKUP(G350,D3FEND_METRIX!$A$2:$G$172,6,FALSE)</f>
        <v>0</v>
      </c>
      <c r="L350" s="13" t="str">
        <f>VLOOKUP(G350,D3FEND_METRIX!$A$2:$G$172,7,FALSE)</f>
        <v>NULL</v>
      </c>
    </row>
    <row r="351" spans="1:12" x14ac:dyDescent="0.3">
      <c r="A351" s="6" t="s">
        <v>2646</v>
      </c>
      <c r="B351" s="10" t="s">
        <v>269</v>
      </c>
      <c r="C351" s="10" t="s">
        <v>64</v>
      </c>
      <c r="D351" s="10" t="s">
        <v>75</v>
      </c>
      <c r="E351" s="7" t="b">
        <v>1</v>
      </c>
      <c r="F351" s="7" t="s">
        <v>115</v>
      </c>
      <c r="G351" s="12" t="s">
        <v>262</v>
      </c>
      <c r="H351" s="12" t="str">
        <f>VLOOKUP(G351,D3FEND_METRIX!$A$2:$E$172,3,FALSE)</f>
        <v>User Geolocation Logon Pattern Analysis</v>
      </c>
      <c r="I351" s="12" t="str">
        <f>VLOOKUP(G351,D3FEND_METRIX!$A$2:$E$172,2,FALSE)</f>
        <v>User Behavior Analysis</v>
      </c>
      <c r="J351" s="12" t="str">
        <f>VLOOKUP(G351,D3FEND_METRIX!$A$2:$E$172,5,FALSE)</f>
        <v>Detect</v>
      </c>
      <c r="K351" s="12" t="b">
        <f>VLOOKUP(G351,D3FEND_METRIX!$A$2:$G$172,6,FALSE)</f>
        <v>0</v>
      </c>
      <c r="L351" s="12" t="str">
        <f>VLOOKUP(G351,D3FEND_METRIX!$A$2:$G$172,7,FALSE)</f>
        <v>Except</v>
      </c>
    </row>
    <row r="352" spans="1:12" x14ac:dyDescent="0.3">
      <c r="A352" s="6" t="s">
        <v>2647</v>
      </c>
      <c r="B352" s="10" t="s">
        <v>269</v>
      </c>
      <c r="C352" s="10" t="s">
        <v>64</v>
      </c>
      <c r="D352" s="10" t="s">
        <v>75</v>
      </c>
      <c r="E352" s="7" t="b">
        <v>1</v>
      </c>
      <c r="F352" s="7" t="s">
        <v>115</v>
      </c>
      <c r="G352" s="11" t="s">
        <v>200</v>
      </c>
      <c r="H352" s="11" t="str">
        <f>VLOOKUP(G352,D3FEND_METRIX!$A$2:$E$172,3,FALSE)</f>
        <v>Protocol Metadata Anomaly Detection</v>
      </c>
      <c r="I352" s="11" t="str">
        <f>VLOOKUP(G352,D3FEND_METRIX!$A$2:$E$172,2,FALSE)</f>
        <v>Network Traffic Analysis</v>
      </c>
      <c r="J352" s="11" t="str">
        <f>VLOOKUP(G352,D3FEND_METRIX!$A$2:$E$172,5,FALSE)</f>
        <v>Detect</v>
      </c>
      <c r="K352" s="11" t="b">
        <f>VLOOKUP(G352,D3FEND_METRIX!$A$2:$G$172,6,FALSE)</f>
        <v>1</v>
      </c>
      <c r="L352" s="11" t="str">
        <f>VLOOKUP(G352,D3FEND_METRIX!$A$2:$G$172,7,FALSE)</f>
        <v>Behavior</v>
      </c>
    </row>
    <row r="353" spans="1:12" x14ac:dyDescent="0.3">
      <c r="A353" s="6" t="s">
        <v>2648</v>
      </c>
      <c r="B353" s="10" t="s">
        <v>269</v>
      </c>
      <c r="C353" s="10" t="s">
        <v>64</v>
      </c>
      <c r="D353" s="10" t="s">
        <v>75</v>
      </c>
      <c r="E353" s="7" t="b">
        <v>1</v>
      </c>
      <c r="F353" s="7" t="s">
        <v>115</v>
      </c>
      <c r="G353" s="12" t="s">
        <v>258</v>
      </c>
      <c r="H353" s="12" t="str">
        <f>VLOOKUP(G353,D3FEND_METRIX!$A$2:$E$172,3,FALSE)</f>
        <v>Segment Address Offset Randomization</v>
      </c>
      <c r="I353" s="12" t="str">
        <f>VLOOKUP(G353,D3FEND_METRIX!$A$2:$E$172,2,FALSE)</f>
        <v>Application Hardening</v>
      </c>
      <c r="J353" s="12" t="str">
        <f>VLOOKUP(G353,D3FEND_METRIX!$A$2:$E$172,5,FALSE)</f>
        <v>Harden</v>
      </c>
      <c r="K353" s="12" t="b">
        <f>VLOOKUP(G353,D3FEND_METRIX!$A$2:$G$172,6,FALSE)</f>
        <v>0</v>
      </c>
      <c r="L353" s="12" t="str">
        <f>VLOOKUP(G353,D3FEND_METRIX!$A$2:$G$172,7,FALSE)</f>
        <v>Except</v>
      </c>
    </row>
    <row r="354" spans="1:12" x14ac:dyDescent="0.3">
      <c r="A354" s="6" t="s">
        <v>2649</v>
      </c>
      <c r="B354" s="10" t="s">
        <v>269</v>
      </c>
      <c r="C354" s="10" t="s">
        <v>64</v>
      </c>
      <c r="D354" s="10" t="s">
        <v>75</v>
      </c>
      <c r="E354" s="7" t="b">
        <v>1</v>
      </c>
      <c r="F354" s="7" t="s">
        <v>115</v>
      </c>
      <c r="G354" s="13" t="s">
        <v>430</v>
      </c>
      <c r="H354" s="13" t="str">
        <f>VLOOKUP(G354,D3FEND_METRIX!$A$2:$E$172,3,FALSE)</f>
        <v>Network Traffic Filtering</v>
      </c>
      <c r="I354" s="13" t="str">
        <f>VLOOKUP(G354,D3FEND_METRIX!$A$2:$E$172,2,FALSE)</f>
        <v>Network Isolation</v>
      </c>
      <c r="J354" s="13" t="str">
        <f>VLOOKUP(G354,D3FEND_METRIX!$A$2:$E$172,5,FALSE)</f>
        <v>Isolate</v>
      </c>
      <c r="K354" s="13" t="b">
        <f>VLOOKUP(G354,D3FEND_METRIX!$A$2:$G$172,6,FALSE)</f>
        <v>0</v>
      </c>
      <c r="L354" s="13" t="str">
        <f>VLOOKUP(G354,D3FEND_METRIX!$A$2:$G$172,7,FALSE)</f>
        <v>NULL</v>
      </c>
    </row>
    <row r="355" spans="1:12" x14ac:dyDescent="0.3">
      <c r="A355" s="6" t="s">
        <v>2650</v>
      </c>
      <c r="B355" s="10" t="s">
        <v>269</v>
      </c>
      <c r="C355" s="10" t="s">
        <v>64</v>
      </c>
      <c r="D355" s="10" t="s">
        <v>75</v>
      </c>
      <c r="E355" s="7" t="b">
        <v>1</v>
      </c>
      <c r="F355" s="7" t="s">
        <v>115</v>
      </c>
      <c r="G355" s="13" t="s">
        <v>290</v>
      </c>
      <c r="H355" s="13" t="str">
        <f>VLOOKUP(G355,D3FEND_METRIX!$A$2:$E$172,3,FALSE)</f>
        <v>Network Traffic Filtering</v>
      </c>
      <c r="I355" s="13" t="str">
        <f>VLOOKUP(G355,D3FEND_METRIX!$A$2:$E$172,2,FALSE)</f>
        <v>Network Isolation</v>
      </c>
      <c r="J355" s="13" t="str">
        <f>VLOOKUP(G355,D3FEND_METRIX!$A$2:$E$172,5,FALSE)</f>
        <v>Isolate</v>
      </c>
      <c r="K355" s="13" t="b">
        <f>VLOOKUP(G355,D3FEND_METRIX!$A$2:$G$172,6,FALSE)</f>
        <v>0</v>
      </c>
      <c r="L355" s="13" t="str">
        <f>VLOOKUP(G355,D3FEND_METRIX!$A$2:$G$172,7,FALSE)</f>
        <v>NULL</v>
      </c>
    </row>
    <row r="356" spans="1:12" x14ac:dyDescent="0.3">
      <c r="A356" s="6" t="s">
        <v>2651</v>
      </c>
      <c r="B356" s="10" t="s">
        <v>269</v>
      </c>
      <c r="C356" s="10" t="s">
        <v>64</v>
      </c>
      <c r="D356" s="10" t="s">
        <v>75</v>
      </c>
      <c r="E356" s="7" t="b">
        <v>1</v>
      </c>
      <c r="F356" s="7" t="s">
        <v>115</v>
      </c>
      <c r="G356" s="12" t="s">
        <v>255</v>
      </c>
      <c r="H356" s="12" t="str">
        <f>VLOOKUP(G356,D3FEND_METRIX!$A$2:$E$172,3,FALSE)</f>
        <v>Process Segment Execution Prevention</v>
      </c>
      <c r="I356" s="12" t="str">
        <f>VLOOKUP(G356,D3FEND_METRIX!$A$2:$E$172,2,FALSE)</f>
        <v>Application Hardening</v>
      </c>
      <c r="J356" s="12" t="str">
        <f>VLOOKUP(G356,D3FEND_METRIX!$A$2:$E$172,5,FALSE)</f>
        <v>Harden</v>
      </c>
      <c r="K356" s="12" t="b">
        <f>VLOOKUP(G356,D3FEND_METRIX!$A$2:$G$172,6,FALSE)</f>
        <v>0</v>
      </c>
      <c r="L356" s="12" t="str">
        <f>VLOOKUP(G356,D3FEND_METRIX!$A$2:$G$172,7,FALSE)</f>
        <v>Except</v>
      </c>
    </row>
    <row r="357" spans="1:12" x14ac:dyDescent="0.3">
      <c r="A357" s="6" t="s">
        <v>2652</v>
      </c>
      <c r="B357" s="10" t="s">
        <v>82</v>
      </c>
      <c r="C357" s="10" t="s">
        <v>2336</v>
      </c>
      <c r="D357" s="10" t="s">
        <v>83</v>
      </c>
      <c r="E357" s="7" t="b">
        <v>1</v>
      </c>
      <c r="F357" s="7" t="s">
        <v>115</v>
      </c>
      <c r="G357" s="12" t="s">
        <v>262</v>
      </c>
      <c r="H357" s="12" t="str">
        <f>VLOOKUP(G357,D3FEND_METRIX!$A$2:$E$172,3,FALSE)</f>
        <v>User Geolocation Logon Pattern Analysis</v>
      </c>
      <c r="I357" s="12" t="str">
        <f>VLOOKUP(G357,D3FEND_METRIX!$A$2:$E$172,2,FALSE)</f>
        <v>User Behavior Analysis</v>
      </c>
      <c r="J357" s="12" t="str">
        <f>VLOOKUP(G357,D3FEND_METRIX!$A$2:$E$172,5,FALSE)</f>
        <v>Detect</v>
      </c>
      <c r="K357" s="12" t="b">
        <f>VLOOKUP(G357,D3FEND_METRIX!$A$2:$G$172,6,FALSE)</f>
        <v>0</v>
      </c>
      <c r="L357" s="12" t="str">
        <f>VLOOKUP(G357,D3FEND_METRIX!$A$2:$G$172,7,FALSE)</f>
        <v>Except</v>
      </c>
    </row>
    <row r="358" spans="1:12" x14ac:dyDescent="0.3">
      <c r="A358" s="6" t="s">
        <v>2653</v>
      </c>
      <c r="B358" s="10" t="s">
        <v>82</v>
      </c>
      <c r="C358" s="10" t="s">
        <v>2336</v>
      </c>
      <c r="D358" s="10" t="s">
        <v>83</v>
      </c>
      <c r="E358" s="7" t="b">
        <v>1</v>
      </c>
      <c r="F358" s="7" t="s">
        <v>115</v>
      </c>
      <c r="G358" s="12" t="s">
        <v>1160</v>
      </c>
      <c r="H358" s="12" t="str">
        <f>VLOOKUP(G358,D3FEND_METRIX!$A$2:$E$172,3,FALSE)</f>
        <v>Job Function Access Pattern Analysis</v>
      </c>
      <c r="I358" s="12" t="str">
        <f>VLOOKUP(G358,D3FEND_METRIX!$A$2:$E$172,2,FALSE)</f>
        <v>User Behavior Analysis</v>
      </c>
      <c r="J358" s="12" t="str">
        <f>VLOOKUP(G358,D3FEND_METRIX!$A$2:$E$172,5,FALSE)</f>
        <v>Detect</v>
      </c>
      <c r="K358" s="12" t="b">
        <f>VLOOKUP(G358,D3FEND_METRIX!$A$2:$G$172,6,FALSE)</f>
        <v>0</v>
      </c>
      <c r="L358" s="12" t="str">
        <f>VLOOKUP(G358,D3FEND_METRIX!$A$2:$G$172,7,FALSE)</f>
        <v>Except</v>
      </c>
    </row>
    <row r="359" spans="1:12" x14ac:dyDescent="0.3">
      <c r="A359" s="6" t="s">
        <v>2654</v>
      </c>
      <c r="B359" s="10" t="s">
        <v>82</v>
      </c>
      <c r="C359" s="10" t="s">
        <v>2336</v>
      </c>
      <c r="D359" s="10" t="s">
        <v>83</v>
      </c>
      <c r="E359" s="7" t="b">
        <v>1</v>
      </c>
      <c r="F359" s="7" t="s">
        <v>115</v>
      </c>
      <c r="G359" s="12" t="s">
        <v>1162</v>
      </c>
      <c r="H359" s="12" t="str">
        <f>VLOOKUP(G359,D3FEND_METRIX!$A$2:$E$172,3,FALSE)</f>
        <v>Resource Access Pattern Analysis</v>
      </c>
      <c r="I359" s="12" t="str">
        <f>VLOOKUP(G359,D3FEND_METRIX!$A$2:$E$172,2,FALSE)</f>
        <v>User Behavior Analysis</v>
      </c>
      <c r="J359" s="12" t="str">
        <f>VLOOKUP(G359,D3FEND_METRIX!$A$2:$E$172,5,FALSE)</f>
        <v>Detect</v>
      </c>
      <c r="K359" s="12" t="b">
        <f>VLOOKUP(G359,D3FEND_METRIX!$A$2:$G$172,6,FALSE)</f>
        <v>0</v>
      </c>
      <c r="L359" s="12" t="str">
        <f>VLOOKUP(G359,D3FEND_METRIX!$A$2:$G$172,7,FALSE)</f>
        <v>Except</v>
      </c>
    </row>
    <row r="360" spans="1:12" x14ac:dyDescent="0.3">
      <c r="A360" s="6" t="s">
        <v>2655</v>
      </c>
      <c r="B360" s="10" t="s">
        <v>82</v>
      </c>
      <c r="C360" s="10" t="s">
        <v>2336</v>
      </c>
      <c r="D360" s="10" t="s">
        <v>83</v>
      </c>
      <c r="E360" s="7" t="b">
        <v>1</v>
      </c>
      <c r="F360" s="7" t="s">
        <v>115</v>
      </c>
      <c r="G360" s="12" t="s">
        <v>1175</v>
      </c>
      <c r="H360" s="12" t="str">
        <f>VLOOKUP(G360,D3FEND_METRIX!$A$2:$E$172,3,FALSE)</f>
        <v>Authentication Event Thresholding</v>
      </c>
      <c r="I360" s="12" t="str">
        <f>VLOOKUP(G360,D3FEND_METRIX!$A$2:$E$172,2,FALSE)</f>
        <v>User Behavior Analysis</v>
      </c>
      <c r="J360" s="12" t="str">
        <f>VLOOKUP(G360,D3FEND_METRIX!$A$2:$E$172,5,FALSE)</f>
        <v>Detect</v>
      </c>
      <c r="K360" s="12" t="b">
        <f>VLOOKUP(G360,D3FEND_METRIX!$A$2:$G$172,6,FALSE)</f>
        <v>0</v>
      </c>
      <c r="L360" s="12" t="str">
        <f>VLOOKUP(G360,D3FEND_METRIX!$A$2:$G$172,7,FALSE)</f>
        <v>Except</v>
      </c>
    </row>
    <row r="361" spans="1:12" x14ac:dyDescent="0.3">
      <c r="A361" s="6" t="s">
        <v>2656</v>
      </c>
      <c r="B361" s="10" t="s">
        <v>82</v>
      </c>
      <c r="C361" s="10" t="s">
        <v>2336</v>
      </c>
      <c r="D361" s="10" t="s">
        <v>83</v>
      </c>
      <c r="E361" s="7" t="b">
        <v>1</v>
      </c>
      <c r="F361" s="7" t="s">
        <v>115</v>
      </c>
      <c r="G361" s="13" t="s">
        <v>430</v>
      </c>
      <c r="H361" s="13" t="str">
        <f>VLOOKUP(G361,D3FEND_METRIX!$A$2:$E$172,3,FALSE)</f>
        <v>Network Traffic Filtering</v>
      </c>
      <c r="I361" s="13" t="str">
        <f>VLOOKUP(G361,D3FEND_METRIX!$A$2:$E$172,2,FALSE)</f>
        <v>Network Isolation</v>
      </c>
      <c r="J361" s="13" t="str">
        <f>VLOOKUP(G361,D3FEND_METRIX!$A$2:$E$172,5,FALSE)</f>
        <v>Isolate</v>
      </c>
      <c r="K361" s="13" t="b">
        <f>VLOOKUP(G361,D3FEND_METRIX!$A$2:$G$172,6,FALSE)</f>
        <v>0</v>
      </c>
      <c r="L361" s="13" t="str">
        <f>VLOOKUP(G361,D3FEND_METRIX!$A$2:$G$172,7,FALSE)</f>
        <v>NULL</v>
      </c>
    </row>
    <row r="362" spans="1:12" x14ac:dyDescent="0.3">
      <c r="A362" s="6" t="s">
        <v>2657</v>
      </c>
      <c r="B362" s="10" t="s">
        <v>82</v>
      </c>
      <c r="C362" s="10" t="s">
        <v>2336</v>
      </c>
      <c r="D362" s="10" t="s">
        <v>83</v>
      </c>
      <c r="E362" s="7" t="b">
        <v>1</v>
      </c>
      <c r="F362" s="7" t="s">
        <v>115</v>
      </c>
      <c r="G362" s="11" t="s">
        <v>287</v>
      </c>
      <c r="H362" s="11" t="str">
        <f>VLOOKUP(G362,D3FEND_METRIX!$A$2:$E$172,3,FALSE)</f>
        <v>Client-server Payload Profiling</v>
      </c>
      <c r="I362" s="11" t="str">
        <f>VLOOKUP(G362,D3FEND_METRIX!$A$2:$E$172,2,FALSE)</f>
        <v>Network Traffic Analysis</v>
      </c>
      <c r="J362" s="11" t="str">
        <f>VLOOKUP(G362,D3FEND_METRIX!$A$2:$E$172,5,FALSE)</f>
        <v>Detect</v>
      </c>
      <c r="K362" s="11" t="b">
        <f>VLOOKUP(G362,D3FEND_METRIX!$A$2:$G$172,6,FALSE)</f>
        <v>1</v>
      </c>
      <c r="L362" s="11" t="str">
        <f>VLOOKUP(G362,D3FEND_METRIX!$A$2:$G$172,7,FALSE)</f>
        <v>Behavior</v>
      </c>
    </row>
    <row r="363" spans="1:12" x14ac:dyDescent="0.3">
      <c r="A363" s="6" t="s">
        <v>2658</v>
      </c>
      <c r="B363" s="10" t="s">
        <v>82</v>
      </c>
      <c r="C363" s="10" t="s">
        <v>2336</v>
      </c>
      <c r="D363" s="10" t="s">
        <v>83</v>
      </c>
      <c r="E363" s="7" t="b">
        <v>1</v>
      </c>
      <c r="F363" s="7" t="s">
        <v>115</v>
      </c>
      <c r="G363" s="11" t="s">
        <v>288</v>
      </c>
      <c r="H363" s="11" t="str">
        <f>VLOOKUP(G363,D3FEND_METRIX!$A$2:$E$172,3,FALSE)</f>
        <v>Network Traffic Community Deviation</v>
      </c>
      <c r="I363" s="11" t="str">
        <f>VLOOKUP(G363,D3FEND_METRIX!$A$2:$E$172,2,FALSE)</f>
        <v>Network Traffic Analysis</v>
      </c>
      <c r="J363" s="11" t="str">
        <f>VLOOKUP(G363,D3FEND_METRIX!$A$2:$E$172,5,FALSE)</f>
        <v>Detect</v>
      </c>
      <c r="K363" s="11" t="b">
        <f>VLOOKUP(G363,D3FEND_METRIX!$A$2:$G$172,6,FALSE)</f>
        <v>1</v>
      </c>
      <c r="L363" s="11" t="str">
        <f>VLOOKUP(G363,D3FEND_METRIX!$A$2:$G$172,7,FALSE)</f>
        <v>Behavior</v>
      </c>
    </row>
    <row r="364" spans="1:12" x14ac:dyDescent="0.3">
      <c r="A364" s="6" t="s">
        <v>2659</v>
      </c>
      <c r="B364" s="10" t="s">
        <v>82</v>
      </c>
      <c r="C364" s="10" t="s">
        <v>2336</v>
      </c>
      <c r="D364" s="10" t="s">
        <v>83</v>
      </c>
      <c r="E364" s="7" t="b">
        <v>1</v>
      </c>
      <c r="F364" s="7" t="s">
        <v>115</v>
      </c>
      <c r="G364" s="11" t="s">
        <v>200</v>
      </c>
      <c r="H364" s="11" t="str">
        <f>VLOOKUP(G364,D3FEND_METRIX!$A$2:$E$172,3,FALSE)</f>
        <v>Protocol Metadata Anomaly Detection</v>
      </c>
      <c r="I364" s="11" t="str">
        <f>VLOOKUP(G364,D3FEND_METRIX!$A$2:$E$172,2,FALSE)</f>
        <v>Network Traffic Analysis</v>
      </c>
      <c r="J364" s="11" t="str">
        <f>VLOOKUP(G364,D3FEND_METRIX!$A$2:$E$172,5,FALSE)</f>
        <v>Detect</v>
      </c>
      <c r="K364" s="11" t="b">
        <f>VLOOKUP(G364,D3FEND_METRIX!$A$2:$G$172,6,FALSE)</f>
        <v>1</v>
      </c>
      <c r="L364" s="11" t="str">
        <f>VLOOKUP(G364,D3FEND_METRIX!$A$2:$G$172,7,FALSE)</f>
        <v>Behavior</v>
      </c>
    </row>
    <row r="365" spans="1:12" x14ac:dyDescent="0.3">
      <c r="A365" s="6" t="s">
        <v>2660</v>
      </c>
      <c r="B365" s="10" t="s">
        <v>82</v>
      </c>
      <c r="C365" s="10" t="s">
        <v>2336</v>
      </c>
      <c r="D365" s="10" t="s">
        <v>83</v>
      </c>
      <c r="E365" s="7" t="b">
        <v>1</v>
      </c>
      <c r="F365" s="7" t="s">
        <v>115</v>
      </c>
      <c r="G365" s="11" t="s">
        <v>198</v>
      </c>
      <c r="H365" s="11" t="str">
        <f>VLOOKUP(G365,D3FEND_METRIX!$A$2:$E$172,3,FALSE)</f>
        <v>Remote Terminal Session Detection</v>
      </c>
      <c r="I365" s="11" t="str">
        <f>VLOOKUP(G365,D3FEND_METRIX!$A$2:$E$172,2,FALSE)</f>
        <v>Network Traffic Analysis</v>
      </c>
      <c r="J365" s="11" t="str">
        <f>VLOOKUP(G365,D3FEND_METRIX!$A$2:$E$172,5,FALSE)</f>
        <v>Detect</v>
      </c>
      <c r="K365" s="11" t="b">
        <f>VLOOKUP(G365,D3FEND_METRIX!$A$2:$G$172,6,FALSE)</f>
        <v>1</v>
      </c>
      <c r="L365" s="11" t="str">
        <f>VLOOKUP(G365,D3FEND_METRIX!$A$2:$G$172,7,FALSE)</f>
        <v>Behavior</v>
      </c>
    </row>
    <row r="366" spans="1:12" x14ac:dyDescent="0.3">
      <c r="A366" s="6" t="s">
        <v>2661</v>
      </c>
      <c r="B366" s="10" t="s">
        <v>82</v>
      </c>
      <c r="C366" s="10" t="s">
        <v>2336</v>
      </c>
      <c r="D366" s="10" t="s">
        <v>83</v>
      </c>
      <c r="E366" s="7" t="b">
        <v>1</v>
      </c>
      <c r="F366" s="7" t="s">
        <v>115</v>
      </c>
      <c r="G366" s="11" t="s">
        <v>193</v>
      </c>
      <c r="H366" s="11" t="str">
        <f>VLOOKUP(G366,D3FEND_METRIX!$A$2:$E$172,3,FALSE)</f>
        <v>Per Host Download-Upload Ratio Analysis</v>
      </c>
      <c r="I366" s="11" t="str">
        <f>VLOOKUP(G366,D3FEND_METRIX!$A$2:$E$172,2,FALSE)</f>
        <v>Network Traffic Analysis</v>
      </c>
      <c r="J366" s="11" t="str">
        <f>VLOOKUP(G366,D3FEND_METRIX!$A$2:$E$172,5,FALSE)</f>
        <v>Detect</v>
      </c>
      <c r="K366" s="11" t="b">
        <f>VLOOKUP(G366,D3FEND_METRIX!$A$2:$G$172,6,FALSE)</f>
        <v>1</v>
      </c>
      <c r="L366" s="11" t="str">
        <f>VLOOKUP(G366,D3FEND_METRIX!$A$2:$G$172,7,FALSE)</f>
        <v>Behavior</v>
      </c>
    </row>
    <row r="367" spans="1:12" x14ac:dyDescent="0.3">
      <c r="A367" s="6" t="s">
        <v>2662</v>
      </c>
      <c r="B367" s="10" t="s">
        <v>82</v>
      </c>
      <c r="C367" s="10" t="s">
        <v>2336</v>
      </c>
      <c r="D367" s="10" t="s">
        <v>83</v>
      </c>
      <c r="E367" s="7" t="b">
        <v>1</v>
      </c>
      <c r="F367" s="7" t="s">
        <v>115</v>
      </c>
      <c r="G367" s="13" t="s">
        <v>260</v>
      </c>
      <c r="H367" s="13" t="str">
        <f>VLOOKUP(G367,D3FEND_METRIX!$A$2:$E$172,3,FALSE)</f>
        <v>Asset Vulnerability Enumeration</v>
      </c>
      <c r="I367" s="13" t="str">
        <f>VLOOKUP(G367,D3FEND_METRIX!$A$2:$E$172,2,FALSE)</f>
        <v>Asset Inventory</v>
      </c>
      <c r="J367" s="13" t="str">
        <f>VLOOKUP(G367,D3FEND_METRIX!$A$2:$E$172,5,FALSE)</f>
        <v>Model</v>
      </c>
      <c r="K367" s="13" t="b">
        <f>VLOOKUP(G367,D3FEND_METRIX!$A$2:$G$172,6,FALSE)</f>
        <v>0</v>
      </c>
      <c r="L367" s="13" t="str">
        <f>VLOOKUP(G367,D3FEND_METRIX!$A$2:$G$172,7,FALSE)</f>
        <v>NULL</v>
      </c>
    </row>
    <row r="368" spans="1:12" x14ac:dyDescent="0.3">
      <c r="A368" s="6" t="s">
        <v>2663</v>
      </c>
      <c r="B368" s="10" t="s">
        <v>82</v>
      </c>
      <c r="C368" s="10" t="s">
        <v>2336</v>
      </c>
      <c r="D368" s="10" t="s">
        <v>83</v>
      </c>
      <c r="E368" s="7" t="b">
        <v>1</v>
      </c>
      <c r="F368" s="7" t="s">
        <v>115</v>
      </c>
      <c r="G368" s="12" t="s">
        <v>293</v>
      </c>
      <c r="H368" s="12" t="str">
        <f>VLOOKUP(G368,D3FEND_METRIX!$A$2:$E$172,3,FALSE)</f>
        <v>Authorization Event Thresholding</v>
      </c>
      <c r="I368" s="12" t="str">
        <f>VLOOKUP(G368,D3FEND_METRIX!$A$2:$E$172,2,FALSE)</f>
        <v>User Behavior Analysis</v>
      </c>
      <c r="J368" s="12" t="str">
        <f>VLOOKUP(G368,D3FEND_METRIX!$A$2:$E$172,5,FALSE)</f>
        <v>Detect</v>
      </c>
      <c r="K368" s="12" t="b">
        <f>VLOOKUP(G368,D3FEND_METRIX!$A$2:$G$172,6,FALSE)</f>
        <v>0</v>
      </c>
      <c r="L368" s="12" t="str">
        <f>VLOOKUP(G368,D3FEND_METRIX!$A$2:$G$172,7,FALSE)</f>
        <v>Except</v>
      </c>
    </row>
    <row r="369" spans="1:12" x14ac:dyDescent="0.3">
      <c r="A369" s="6" t="s">
        <v>2664</v>
      </c>
      <c r="B369" s="10" t="s">
        <v>82</v>
      </c>
      <c r="C369" s="10" t="s">
        <v>2336</v>
      </c>
      <c r="D369" s="10" t="s">
        <v>83</v>
      </c>
      <c r="E369" s="7" t="b">
        <v>1</v>
      </c>
      <c r="F369" s="7" t="s">
        <v>115</v>
      </c>
      <c r="G369" s="12" t="s">
        <v>292</v>
      </c>
      <c r="H369" s="12" t="str">
        <f>VLOOKUP(G369,D3FEND_METRIX!$A$2:$E$172,3,FALSE)</f>
        <v>Session Duration Analysis</v>
      </c>
      <c r="I369" s="12" t="str">
        <f>VLOOKUP(G369,D3FEND_METRIX!$A$2:$E$172,2,FALSE)</f>
        <v>User Behavior Analysis</v>
      </c>
      <c r="J369" s="12" t="str">
        <f>VLOOKUP(G369,D3FEND_METRIX!$A$2:$E$172,5,FALSE)</f>
        <v>Detect</v>
      </c>
      <c r="K369" s="12" t="b">
        <f>VLOOKUP(G369,D3FEND_METRIX!$A$2:$G$172,6,FALSE)</f>
        <v>0</v>
      </c>
      <c r="L369" s="12" t="str">
        <f>VLOOKUP(G369,D3FEND_METRIX!$A$2:$G$172,7,FALSE)</f>
        <v>Except</v>
      </c>
    </row>
    <row r="370" spans="1:12" x14ac:dyDescent="0.3">
      <c r="A370" s="6" t="s">
        <v>2665</v>
      </c>
      <c r="B370" s="11" t="s">
        <v>90</v>
      </c>
      <c r="C370" s="11" t="s">
        <v>64</v>
      </c>
      <c r="D370" s="11" t="s">
        <v>91</v>
      </c>
      <c r="E370" s="7" t="b">
        <v>1</v>
      </c>
      <c r="F370" s="7" t="s">
        <v>113</v>
      </c>
      <c r="G370" s="13" t="s">
        <v>260</v>
      </c>
      <c r="H370" s="13" t="str">
        <f>VLOOKUP(G370,D3FEND_METRIX!$A$2:$E$172,3,FALSE)</f>
        <v>Asset Vulnerability Enumeration</v>
      </c>
      <c r="I370" s="13" t="str">
        <f>VLOOKUP(G370,D3FEND_METRIX!$A$2:$E$172,2,FALSE)</f>
        <v>Asset Inventory</v>
      </c>
      <c r="J370" s="13" t="str">
        <f>VLOOKUP(G370,D3FEND_METRIX!$A$2:$E$172,5,FALSE)</f>
        <v>Model</v>
      </c>
      <c r="K370" s="13" t="b">
        <f>VLOOKUP(G370,D3FEND_METRIX!$A$2:$G$172,6,FALSE)</f>
        <v>0</v>
      </c>
      <c r="L370" s="13" t="str">
        <f>VLOOKUP(G370,D3FEND_METRIX!$A$2:$G$172,7,FALSE)</f>
        <v>NULL</v>
      </c>
    </row>
    <row r="371" spans="1:12" x14ac:dyDescent="0.3">
      <c r="A371" s="6" t="s">
        <v>2666</v>
      </c>
      <c r="B371" s="11" t="s">
        <v>90</v>
      </c>
      <c r="C371" s="11" t="s">
        <v>64</v>
      </c>
      <c r="D371" s="11" t="s">
        <v>91</v>
      </c>
      <c r="E371" s="7" t="b">
        <v>1</v>
      </c>
      <c r="F371" s="7" t="s">
        <v>113</v>
      </c>
      <c r="G371" s="13" t="s">
        <v>279</v>
      </c>
      <c r="H371" s="13" t="str">
        <f>VLOOKUP(G371,D3FEND_METRIX!$A$2:$E$172,3,FALSE)</f>
        <v>Hardware Component Inventory</v>
      </c>
      <c r="I371" s="13" t="str">
        <f>VLOOKUP(G371,D3FEND_METRIX!$A$2:$E$172,2,FALSE)</f>
        <v>Asset Inventory</v>
      </c>
      <c r="J371" s="13" t="str">
        <f>VLOOKUP(G371,D3FEND_METRIX!$A$2:$E$172,5,FALSE)</f>
        <v>Model</v>
      </c>
      <c r="K371" s="13" t="b">
        <f>VLOOKUP(G371,D3FEND_METRIX!$A$2:$G$172,6,FALSE)</f>
        <v>0</v>
      </c>
      <c r="L371" s="13" t="str">
        <f>VLOOKUP(G371,D3FEND_METRIX!$A$2:$G$172,7,FALSE)</f>
        <v>NULL</v>
      </c>
    </row>
    <row r="372" spans="1:12" x14ac:dyDescent="0.3">
      <c r="A372" s="6" t="s">
        <v>2667</v>
      </c>
      <c r="B372" s="8" t="s">
        <v>94</v>
      </c>
      <c r="C372" s="8" t="s">
        <v>64</v>
      </c>
      <c r="D372" s="8" t="s">
        <v>95</v>
      </c>
      <c r="E372" s="7" t="b">
        <v>1</v>
      </c>
      <c r="F372" s="7" t="s">
        <v>114</v>
      </c>
      <c r="G372" s="10" t="s">
        <v>286</v>
      </c>
      <c r="H372" s="10" t="str">
        <f>VLOOKUP(G372,D3FEND_METRIX!$A$2:$E$172,3,FALSE)</f>
        <v>Dynamic Analysis</v>
      </c>
      <c r="I372" s="10" t="str">
        <f>VLOOKUP(G372,D3FEND_METRIX!$A$2:$E$172,2,FALSE)</f>
        <v>File Analysis</v>
      </c>
      <c r="J372" s="10" t="str">
        <f>VLOOKUP(G372,D3FEND_METRIX!$A$2:$E$172,5,FALSE)</f>
        <v>Detect</v>
      </c>
      <c r="K372" s="10" t="b">
        <f>VLOOKUP(G372,D3FEND_METRIX!$A$2:$G$172,6,FALSE)</f>
        <v>1</v>
      </c>
      <c r="L372" s="10" t="str">
        <f>VLOOKUP(G372,D3FEND_METRIX!$A$2:$G$172,7,FALSE)</f>
        <v>Asset</v>
      </c>
    </row>
    <row r="373" spans="1:12" x14ac:dyDescent="0.3">
      <c r="A373" s="6" t="s">
        <v>2668</v>
      </c>
      <c r="B373" s="8" t="s">
        <v>94</v>
      </c>
      <c r="C373" s="8" t="s">
        <v>64</v>
      </c>
      <c r="D373" s="8" t="s">
        <v>95</v>
      </c>
      <c r="E373" s="7" t="b">
        <v>1</v>
      </c>
      <c r="F373" s="7" t="s">
        <v>114</v>
      </c>
      <c r="G373" s="10" t="s">
        <v>291</v>
      </c>
      <c r="H373" s="10" t="str">
        <f>VLOOKUP(G373,D3FEND_METRIX!$A$2:$E$172,3,FALSE)</f>
        <v>Emulated File Analysis</v>
      </c>
      <c r="I373" s="10" t="str">
        <f>VLOOKUP(G373,D3FEND_METRIX!$A$2:$E$172,2,FALSE)</f>
        <v>File Analysis</v>
      </c>
      <c r="J373" s="10" t="str">
        <f>VLOOKUP(G373,D3FEND_METRIX!$A$2:$E$172,5,FALSE)</f>
        <v>Detect</v>
      </c>
      <c r="K373" s="10" t="b">
        <f>VLOOKUP(G373,D3FEND_METRIX!$A$2:$G$172,6,FALSE)</f>
        <v>1</v>
      </c>
      <c r="L373" s="10" t="str">
        <f>VLOOKUP(G373,D3FEND_METRIX!$A$2:$G$172,7,FALSE)</f>
        <v>Asset</v>
      </c>
    </row>
    <row r="374" spans="1:12" x14ac:dyDescent="0.3">
      <c r="A374" s="6" t="s">
        <v>2669</v>
      </c>
      <c r="B374" s="8" t="s">
        <v>94</v>
      </c>
      <c r="C374" s="8" t="s">
        <v>64</v>
      </c>
      <c r="D374" s="8" t="s">
        <v>95</v>
      </c>
      <c r="E374" s="7" t="b">
        <v>1</v>
      </c>
      <c r="F374" s="7" t="s">
        <v>114</v>
      </c>
      <c r="G374" s="11" t="s">
        <v>198</v>
      </c>
      <c r="H374" s="11" t="str">
        <f>VLOOKUP(G374,D3FEND_METRIX!$A$2:$E$172,3,FALSE)</f>
        <v>Remote Terminal Session Detection</v>
      </c>
      <c r="I374" s="11" t="str">
        <f>VLOOKUP(G374,D3FEND_METRIX!$A$2:$E$172,2,FALSE)</f>
        <v>Network Traffic Analysis</v>
      </c>
      <c r="J374" s="11" t="str">
        <f>VLOOKUP(G374,D3FEND_METRIX!$A$2:$E$172,5,FALSE)</f>
        <v>Detect</v>
      </c>
      <c r="K374" s="11" t="b">
        <f>VLOOKUP(G374,D3FEND_METRIX!$A$2:$G$172,6,FALSE)</f>
        <v>1</v>
      </c>
      <c r="L374" s="11" t="str">
        <f>VLOOKUP(G374,D3FEND_METRIX!$A$2:$G$172,7,FALSE)</f>
        <v>Behavior</v>
      </c>
    </row>
    <row r="375" spans="1:12" x14ac:dyDescent="0.3">
      <c r="A375" s="6" t="s">
        <v>2670</v>
      </c>
      <c r="B375" s="8" t="s">
        <v>94</v>
      </c>
      <c r="C375" s="8" t="s">
        <v>64</v>
      </c>
      <c r="D375" s="8" t="s">
        <v>95</v>
      </c>
      <c r="E375" s="7" t="b">
        <v>1</v>
      </c>
      <c r="F375" s="7" t="s">
        <v>114</v>
      </c>
      <c r="G375" s="11" t="s">
        <v>288</v>
      </c>
      <c r="H375" s="11" t="str">
        <f>VLOOKUP(G375,D3FEND_METRIX!$A$2:$E$172,3,FALSE)</f>
        <v>Network Traffic Community Deviation</v>
      </c>
      <c r="I375" s="11" t="str">
        <f>VLOOKUP(G375,D3FEND_METRIX!$A$2:$E$172,2,FALSE)</f>
        <v>Network Traffic Analysis</v>
      </c>
      <c r="J375" s="11" t="str">
        <f>VLOOKUP(G375,D3FEND_METRIX!$A$2:$E$172,5,FALSE)</f>
        <v>Detect</v>
      </c>
      <c r="K375" s="11" t="b">
        <f>VLOOKUP(G375,D3FEND_METRIX!$A$2:$G$172,6,FALSE)</f>
        <v>1</v>
      </c>
      <c r="L375" s="11" t="str">
        <f>VLOOKUP(G375,D3FEND_METRIX!$A$2:$G$172,7,FALSE)</f>
        <v>Behavior</v>
      </c>
    </row>
    <row r="376" spans="1:12" x14ac:dyDescent="0.3">
      <c r="A376" s="6" t="s">
        <v>2671</v>
      </c>
      <c r="B376" s="8" t="s">
        <v>94</v>
      </c>
      <c r="C376" s="8" t="s">
        <v>64</v>
      </c>
      <c r="D376" s="8" t="s">
        <v>95</v>
      </c>
      <c r="E376" s="7" t="b">
        <v>1</v>
      </c>
      <c r="F376" s="7" t="s">
        <v>114</v>
      </c>
      <c r="G376" s="11" t="s">
        <v>200</v>
      </c>
      <c r="H376" s="11" t="str">
        <f>VLOOKUP(G376,D3FEND_METRIX!$A$2:$E$172,3,FALSE)</f>
        <v>Protocol Metadata Anomaly Detection</v>
      </c>
      <c r="I376" s="11" t="str">
        <f>VLOOKUP(G376,D3FEND_METRIX!$A$2:$E$172,2,FALSE)</f>
        <v>Network Traffic Analysis</v>
      </c>
      <c r="J376" s="11" t="str">
        <f>VLOOKUP(G376,D3FEND_METRIX!$A$2:$E$172,5,FALSE)</f>
        <v>Detect</v>
      </c>
      <c r="K376" s="11" t="b">
        <f>VLOOKUP(G376,D3FEND_METRIX!$A$2:$G$172,6,FALSE)</f>
        <v>1</v>
      </c>
      <c r="L376" s="11" t="str">
        <f>VLOOKUP(G376,D3FEND_METRIX!$A$2:$G$172,7,FALSE)</f>
        <v>Behavior</v>
      </c>
    </row>
    <row r="377" spans="1:12" x14ac:dyDescent="0.3">
      <c r="A377" s="6" t="s">
        <v>2672</v>
      </c>
      <c r="B377" s="8" t="s">
        <v>94</v>
      </c>
      <c r="C377" s="8" t="s">
        <v>64</v>
      </c>
      <c r="D377" s="8" t="s">
        <v>95</v>
      </c>
      <c r="E377" s="7" t="b">
        <v>1</v>
      </c>
      <c r="F377" s="7" t="s">
        <v>114</v>
      </c>
      <c r="G377" s="11" t="s">
        <v>287</v>
      </c>
      <c r="H377" s="11" t="str">
        <f>VLOOKUP(G377,D3FEND_METRIX!$A$2:$E$172,3,FALSE)</f>
        <v>Client-server Payload Profiling</v>
      </c>
      <c r="I377" s="11" t="str">
        <f>VLOOKUP(G377,D3FEND_METRIX!$A$2:$E$172,2,FALSE)</f>
        <v>Network Traffic Analysis</v>
      </c>
      <c r="J377" s="11" t="str">
        <f>VLOOKUP(G377,D3FEND_METRIX!$A$2:$E$172,5,FALSE)</f>
        <v>Detect</v>
      </c>
      <c r="K377" s="11" t="b">
        <f>VLOOKUP(G377,D3FEND_METRIX!$A$2:$G$172,6,FALSE)</f>
        <v>1</v>
      </c>
      <c r="L377" s="11" t="str">
        <f>VLOOKUP(G377,D3FEND_METRIX!$A$2:$G$172,7,FALSE)</f>
        <v>Behavior</v>
      </c>
    </row>
    <row r="378" spans="1:12" x14ac:dyDescent="0.3">
      <c r="A378" s="6" t="s">
        <v>2673</v>
      </c>
      <c r="B378" s="8" t="s">
        <v>94</v>
      </c>
      <c r="C378" s="8" t="s">
        <v>64</v>
      </c>
      <c r="D378" s="8" t="s">
        <v>95</v>
      </c>
      <c r="E378" s="7" t="b">
        <v>1</v>
      </c>
      <c r="F378" s="7" t="s">
        <v>114</v>
      </c>
      <c r="G378" s="11" t="s">
        <v>289</v>
      </c>
      <c r="H378" s="11" t="str">
        <f>VLOOKUP(G378,D3FEND_METRIX!$A$2:$E$172,3,FALSE)</f>
        <v>Inbound Session Volume Analysis</v>
      </c>
      <c r="I378" s="11" t="str">
        <f>VLOOKUP(G378,D3FEND_METRIX!$A$2:$E$172,2,FALSE)</f>
        <v>Network Traffic Analysis</v>
      </c>
      <c r="J378" s="11" t="str">
        <f>VLOOKUP(G378,D3FEND_METRIX!$A$2:$E$172,5,FALSE)</f>
        <v>Detect</v>
      </c>
      <c r="K378" s="11" t="b">
        <f>VLOOKUP(G378,D3FEND_METRIX!$A$2:$G$172,6,FALSE)</f>
        <v>1</v>
      </c>
      <c r="L378" s="11" t="str">
        <f>VLOOKUP(G378,D3FEND_METRIX!$A$2:$G$172,7,FALSE)</f>
        <v>Behavior</v>
      </c>
    </row>
    <row r="379" spans="1:12" x14ac:dyDescent="0.3">
      <c r="A379" s="6" t="s">
        <v>2674</v>
      </c>
      <c r="B379" s="8" t="s">
        <v>94</v>
      </c>
      <c r="C379" s="8" t="s">
        <v>64</v>
      </c>
      <c r="D379" s="8" t="s">
        <v>95</v>
      </c>
      <c r="E379" s="7" t="b">
        <v>1</v>
      </c>
      <c r="F379" s="7" t="s">
        <v>114</v>
      </c>
      <c r="G379" s="11" t="s">
        <v>193</v>
      </c>
      <c r="H379" s="11" t="str">
        <f>VLOOKUP(G379,D3FEND_METRIX!$A$2:$E$172,3,FALSE)</f>
        <v>Per Host Download-Upload Ratio Analysis</v>
      </c>
      <c r="I379" s="11" t="str">
        <f>VLOOKUP(G379,D3FEND_METRIX!$A$2:$E$172,2,FALSE)</f>
        <v>Network Traffic Analysis</v>
      </c>
      <c r="J379" s="11" t="str">
        <f>VLOOKUP(G379,D3FEND_METRIX!$A$2:$E$172,5,FALSE)</f>
        <v>Detect</v>
      </c>
      <c r="K379" s="11" t="b">
        <f>VLOOKUP(G379,D3FEND_METRIX!$A$2:$G$172,6,FALSE)</f>
        <v>1</v>
      </c>
      <c r="L379" s="11" t="str">
        <f>VLOOKUP(G379,D3FEND_METRIX!$A$2:$G$172,7,FALSE)</f>
        <v>Behavior</v>
      </c>
    </row>
    <row r="380" spans="1:12" x14ac:dyDescent="0.3">
      <c r="A380" s="6" t="s">
        <v>2675</v>
      </c>
      <c r="B380" s="8" t="s">
        <v>94</v>
      </c>
      <c r="C380" s="8" t="s">
        <v>64</v>
      </c>
      <c r="D380" s="8" t="s">
        <v>95</v>
      </c>
      <c r="E380" s="7" t="b">
        <v>1</v>
      </c>
      <c r="F380" s="7" t="s">
        <v>114</v>
      </c>
      <c r="G380" s="12" t="s">
        <v>295</v>
      </c>
      <c r="H380" s="12" t="str">
        <f>VLOOKUP(G380,D3FEND_METRIX!$A$2:$E$172,3,FALSE)</f>
        <v>Decoy File</v>
      </c>
      <c r="I380" s="12" t="str">
        <f>VLOOKUP(G380,D3FEND_METRIX!$A$2:$E$172,2,FALSE)</f>
        <v>Decoy Object</v>
      </c>
      <c r="J380" s="12" t="str">
        <f>VLOOKUP(G380,D3FEND_METRIX!$A$2:$E$172,5,FALSE)</f>
        <v>Deceive</v>
      </c>
      <c r="K380" s="12" t="b">
        <f>VLOOKUP(G380,D3FEND_METRIX!$A$2:$G$172,6,FALSE)</f>
        <v>0</v>
      </c>
      <c r="L380" s="12" t="str">
        <f>VLOOKUP(G380,D3FEND_METRIX!$A$2:$G$172,7,FALSE)</f>
        <v>Except</v>
      </c>
    </row>
    <row r="381" spans="1:12" x14ac:dyDescent="0.3">
      <c r="A381" s="6" t="s">
        <v>2676</v>
      </c>
      <c r="B381" s="8" t="s">
        <v>94</v>
      </c>
      <c r="C381" s="8" t="s">
        <v>64</v>
      </c>
      <c r="D381" s="8" t="s">
        <v>95</v>
      </c>
      <c r="E381" s="7" t="b">
        <v>1</v>
      </c>
      <c r="F381" s="7" t="s">
        <v>114</v>
      </c>
      <c r="G381" s="12" t="s">
        <v>204</v>
      </c>
      <c r="H381" s="12" t="str">
        <f>VLOOKUP(G381,D3FEND_METRIX!$A$2:$E$172,3,FALSE)</f>
        <v>Homoglyph Detection</v>
      </c>
      <c r="I381" s="12" t="str">
        <f>VLOOKUP(G381,D3FEND_METRIX!$A$2:$E$172,2,FALSE)</f>
        <v>Identifier Analysis</v>
      </c>
      <c r="J381" s="12" t="str">
        <f>VLOOKUP(G381,D3FEND_METRIX!$A$2:$E$172,5,FALSE)</f>
        <v>Detect</v>
      </c>
      <c r="K381" s="12" t="b">
        <f>VLOOKUP(G381,D3FEND_METRIX!$A$2:$G$172,6,FALSE)</f>
        <v>0</v>
      </c>
      <c r="L381" s="12" t="str">
        <f>VLOOKUP(G381,D3FEND_METRIX!$A$2:$G$172,7,FALSE)</f>
        <v>Except</v>
      </c>
    </row>
    <row r="382" spans="1:12" x14ac:dyDescent="0.3">
      <c r="A382" s="6" t="s">
        <v>2677</v>
      </c>
      <c r="B382" s="8" t="s">
        <v>94</v>
      </c>
      <c r="C382" s="8" t="s">
        <v>64</v>
      </c>
      <c r="D382" s="8" t="s">
        <v>95</v>
      </c>
      <c r="E382" s="7" t="b">
        <v>1</v>
      </c>
      <c r="F382" s="7" t="s">
        <v>114</v>
      </c>
      <c r="G382" s="13" t="s">
        <v>201</v>
      </c>
      <c r="H382" s="13" t="str">
        <f>VLOOKUP(G382,D3FEND_METRIX!$A$2:$E$172,3,FALSE)</f>
        <v>URL Analysis</v>
      </c>
      <c r="I382" s="13" t="str">
        <f>VLOOKUP(G382,D3FEND_METRIX!$A$2:$E$172,2,FALSE)</f>
        <v>Identifier Analysis</v>
      </c>
      <c r="J382" s="13" t="str">
        <f>VLOOKUP(G382,D3FEND_METRIX!$A$2:$E$172,5,FALSE)</f>
        <v>Detect</v>
      </c>
      <c r="K382" s="13" t="b">
        <f>VLOOKUP(G382,D3FEND_METRIX!$A$2:$G$172,6,FALSE)</f>
        <v>0</v>
      </c>
      <c r="L382" s="13" t="str">
        <f>VLOOKUP(G382,D3FEND_METRIX!$A$2:$G$172,7,FALSE)</f>
        <v>NULL</v>
      </c>
    </row>
    <row r="383" spans="1:12" x14ac:dyDescent="0.3">
      <c r="A383" s="6" t="s">
        <v>2678</v>
      </c>
      <c r="B383" s="8" t="s">
        <v>94</v>
      </c>
      <c r="C383" s="8" t="s">
        <v>64</v>
      </c>
      <c r="D383" s="8" t="s">
        <v>95</v>
      </c>
      <c r="E383" s="7" t="b">
        <v>1</v>
      </c>
      <c r="F383" s="7" t="s">
        <v>114</v>
      </c>
      <c r="G383" s="12" t="s">
        <v>262</v>
      </c>
      <c r="H383" s="12" t="str">
        <f>VLOOKUP(G383,D3FEND_METRIX!$A$2:$E$172,3,FALSE)</f>
        <v>User Geolocation Logon Pattern Analysis</v>
      </c>
      <c r="I383" s="12" t="str">
        <f>VLOOKUP(G383,D3FEND_METRIX!$A$2:$E$172,2,FALSE)</f>
        <v>User Behavior Analysis</v>
      </c>
      <c r="J383" s="12" t="str">
        <f>VLOOKUP(G383,D3FEND_METRIX!$A$2:$E$172,5,FALSE)</f>
        <v>Detect</v>
      </c>
      <c r="K383" s="12" t="b">
        <f>VLOOKUP(G383,D3FEND_METRIX!$A$2:$G$172,6,FALSE)</f>
        <v>0</v>
      </c>
      <c r="L383" s="12" t="str">
        <f>VLOOKUP(G383,D3FEND_METRIX!$A$2:$G$172,7,FALSE)</f>
        <v>Except</v>
      </c>
    </row>
    <row r="384" spans="1:12" x14ac:dyDescent="0.3">
      <c r="A384" s="6" t="s">
        <v>2679</v>
      </c>
      <c r="B384" s="8" t="s">
        <v>94</v>
      </c>
      <c r="C384" s="8" t="s">
        <v>64</v>
      </c>
      <c r="D384" s="8" t="s">
        <v>95</v>
      </c>
      <c r="E384" s="7" t="b">
        <v>1</v>
      </c>
      <c r="F384" s="7" t="s">
        <v>114</v>
      </c>
      <c r="G384" s="12" t="s">
        <v>296</v>
      </c>
      <c r="H384" s="12" t="str">
        <f>VLOOKUP(G384,D3FEND_METRIX!$A$2:$E$172,3,FALSE)</f>
        <v>File Encryption</v>
      </c>
      <c r="I384" s="12" t="str">
        <f>VLOOKUP(G384,D3FEND_METRIX!$A$2:$E$172,2,FALSE)</f>
        <v>Platform Hardening</v>
      </c>
      <c r="J384" s="12" t="str">
        <f>VLOOKUP(G384,D3FEND_METRIX!$A$2:$E$172,5,FALSE)</f>
        <v>Harden</v>
      </c>
      <c r="K384" s="12" t="b">
        <f>VLOOKUP(G384,D3FEND_METRIX!$A$2:$G$172,6,FALSE)</f>
        <v>0</v>
      </c>
      <c r="L384" s="12" t="str">
        <f>VLOOKUP(G384,D3FEND_METRIX!$A$2:$G$172,7,FALSE)</f>
        <v>Except</v>
      </c>
    </row>
    <row r="385" spans="1:12" x14ac:dyDescent="0.3">
      <c r="A385" s="6" t="s">
        <v>2680</v>
      </c>
      <c r="B385" s="8" t="s">
        <v>94</v>
      </c>
      <c r="C385" s="8" t="s">
        <v>64</v>
      </c>
      <c r="D385" s="8" t="s">
        <v>95</v>
      </c>
      <c r="E385" s="7" t="b">
        <v>1</v>
      </c>
      <c r="F385" s="7" t="s">
        <v>114</v>
      </c>
      <c r="G385" s="12" t="s">
        <v>298</v>
      </c>
      <c r="H385" s="12" t="str">
        <f>VLOOKUP(G385,D3FEND_METRIX!$A$2:$E$172,3,FALSE)</f>
        <v>Sender MTA Reputation Analysis</v>
      </c>
      <c r="I385" s="12" t="str">
        <f>VLOOKUP(G385,D3FEND_METRIX!$A$2:$E$172,2,FALSE)</f>
        <v>Message Analysis</v>
      </c>
      <c r="J385" s="12" t="str">
        <f>VLOOKUP(G385,D3FEND_METRIX!$A$2:$E$172,5,FALSE)</f>
        <v>Detect</v>
      </c>
      <c r="K385" s="12" t="b">
        <f>VLOOKUP(G385,D3FEND_METRIX!$A$2:$G$172,6,FALSE)</f>
        <v>0</v>
      </c>
      <c r="L385" s="12" t="str">
        <f>VLOOKUP(G385,D3FEND_METRIX!$A$2:$G$172,7,FALSE)</f>
        <v>Except</v>
      </c>
    </row>
    <row r="386" spans="1:12" x14ac:dyDescent="0.3">
      <c r="A386" s="6" t="s">
        <v>2681</v>
      </c>
      <c r="B386" s="8" t="s">
        <v>94</v>
      </c>
      <c r="C386" s="8" t="s">
        <v>64</v>
      </c>
      <c r="D386" s="8" t="s">
        <v>95</v>
      </c>
      <c r="E386" s="7" t="b">
        <v>1</v>
      </c>
      <c r="F386" s="7" t="s">
        <v>114</v>
      </c>
      <c r="G386" s="12" t="s">
        <v>299</v>
      </c>
      <c r="H386" s="12" t="str">
        <f>VLOOKUP(G386,D3FEND_METRIX!$A$2:$E$172,3,FALSE)</f>
        <v>Sender Reputation Analysis</v>
      </c>
      <c r="I386" s="12" t="str">
        <f>VLOOKUP(G386,D3FEND_METRIX!$A$2:$E$172,2,FALSE)</f>
        <v>Message Analysis</v>
      </c>
      <c r="J386" s="12" t="str">
        <f>VLOOKUP(G386,D3FEND_METRIX!$A$2:$E$172,5,FALSE)</f>
        <v>Detect</v>
      </c>
      <c r="K386" s="12" t="b">
        <f>VLOOKUP(G386,D3FEND_METRIX!$A$2:$G$172,6,FALSE)</f>
        <v>0</v>
      </c>
      <c r="L386" s="12" t="str">
        <f>VLOOKUP(G386,D3FEND_METRIX!$A$2:$G$172,7,FALSE)</f>
        <v>Except</v>
      </c>
    </row>
    <row r="387" spans="1:12" x14ac:dyDescent="0.3">
      <c r="A387" s="6" t="s">
        <v>2682</v>
      </c>
      <c r="B387" s="8" t="s">
        <v>94</v>
      </c>
      <c r="C387" s="8" t="s">
        <v>64</v>
      </c>
      <c r="D387" s="8" t="s">
        <v>95</v>
      </c>
      <c r="E387" s="7" t="b">
        <v>1</v>
      </c>
      <c r="F387" s="7" t="s">
        <v>114</v>
      </c>
      <c r="G387" s="13" t="s">
        <v>300</v>
      </c>
      <c r="H387" s="13" t="str">
        <f>VLOOKUP(G387,D3FEND_METRIX!$A$2:$E$172,3,FALSE)</f>
        <v>Data Inventory</v>
      </c>
      <c r="I387" s="13" t="str">
        <f>VLOOKUP(G387,D3FEND_METRIX!$A$2:$E$172,2,FALSE)</f>
        <v>Asset Inventory</v>
      </c>
      <c r="J387" s="13" t="str">
        <f>VLOOKUP(G387,D3FEND_METRIX!$A$2:$E$172,5,FALSE)</f>
        <v>Model</v>
      </c>
      <c r="K387" s="13" t="b">
        <f>VLOOKUP(G387,D3FEND_METRIX!$A$2:$G$172,6,FALSE)</f>
        <v>0</v>
      </c>
      <c r="L387" s="13" t="str">
        <f>VLOOKUP(G387,D3FEND_METRIX!$A$2:$G$172,7,FALSE)</f>
        <v>NULL</v>
      </c>
    </row>
    <row r="388" spans="1:12" x14ac:dyDescent="0.3">
      <c r="A388" s="6" t="s">
        <v>2683</v>
      </c>
      <c r="B388" s="8" t="s">
        <v>94</v>
      </c>
      <c r="C388" s="8" t="s">
        <v>64</v>
      </c>
      <c r="D388" s="8" t="s">
        <v>95</v>
      </c>
      <c r="E388" s="7" t="b">
        <v>1</v>
      </c>
      <c r="F388" s="7" t="s">
        <v>114</v>
      </c>
      <c r="G388" s="13" t="s">
        <v>260</v>
      </c>
      <c r="H388" s="13" t="str">
        <f>VLOOKUP(G388,D3FEND_METRIX!$A$2:$E$172,3,FALSE)</f>
        <v>Asset Vulnerability Enumeration</v>
      </c>
      <c r="I388" s="13" t="str">
        <f>VLOOKUP(G388,D3FEND_METRIX!$A$2:$E$172,2,FALSE)</f>
        <v>Asset Inventory</v>
      </c>
      <c r="J388" s="13" t="str">
        <f>VLOOKUP(G388,D3FEND_METRIX!$A$2:$E$172,5,FALSE)</f>
        <v>Model</v>
      </c>
      <c r="K388" s="13" t="b">
        <f>VLOOKUP(G388,D3FEND_METRIX!$A$2:$G$172,6,FALSE)</f>
        <v>0</v>
      </c>
      <c r="L388" s="13" t="str">
        <f>VLOOKUP(G388,D3FEND_METRIX!$A$2:$G$172,7,FALSE)</f>
        <v>NULL</v>
      </c>
    </row>
    <row r="389" spans="1:12" x14ac:dyDescent="0.3">
      <c r="A389" s="6" t="s">
        <v>2684</v>
      </c>
      <c r="B389" s="8" t="s">
        <v>94</v>
      </c>
      <c r="C389" s="8" t="s">
        <v>64</v>
      </c>
      <c r="D389" s="8" t="s">
        <v>95</v>
      </c>
      <c r="E389" s="7" t="b">
        <v>1</v>
      </c>
      <c r="F389" s="7" t="s">
        <v>114</v>
      </c>
      <c r="G389" s="12" t="s">
        <v>301</v>
      </c>
      <c r="H389" s="12" t="str">
        <f>VLOOKUP(G389,D3FEND_METRIX!$A$2:$E$172,3,FALSE)</f>
        <v>Local File Permissions</v>
      </c>
      <c r="I389" s="12" t="str">
        <f>VLOOKUP(G389,D3FEND_METRIX!$A$2:$E$172,2,FALSE)</f>
        <v>Platform Hardening</v>
      </c>
      <c r="J389" s="12" t="str">
        <f>VLOOKUP(G389,D3FEND_METRIX!$A$2:$E$172,5,FALSE)</f>
        <v>Harden</v>
      </c>
      <c r="K389" s="12" t="b">
        <f>VLOOKUP(G389,D3FEND_METRIX!$A$2:$G$172,6,FALSE)</f>
        <v>0</v>
      </c>
      <c r="L389" s="12" t="str">
        <f>VLOOKUP(G389,D3FEND_METRIX!$A$2:$G$172,7,FALSE)</f>
        <v>Except</v>
      </c>
    </row>
    <row r="390" spans="1:12" x14ac:dyDescent="0.3">
      <c r="A390" s="6" t="s">
        <v>2685</v>
      </c>
      <c r="B390" s="8" t="s">
        <v>94</v>
      </c>
      <c r="C390" s="8" t="s">
        <v>64</v>
      </c>
      <c r="D390" s="8" t="s">
        <v>95</v>
      </c>
      <c r="E390" s="7" t="b">
        <v>1</v>
      </c>
      <c r="F390" s="7" t="s">
        <v>114</v>
      </c>
      <c r="G390" s="13" t="s">
        <v>430</v>
      </c>
      <c r="H390" s="13" t="str">
        <f>VLOOKUP(G390,D3FEND_METRIX!$A$2:$E$172,3,FALSE)</f>
        <v>Network Traffic Filtering</v>
      </c>
      <c r="I390" s="13" t="str">
        <f>VLOOKUP(G390,D3FEND_METRIX!$A$2:$E$172,2,FALSE)</f>
        <v>Network Isolation</v>
      </c>
      <c r="J390" s="13" t="str">
        <f>VLOOKUP(G390,D3FEND_METRIX!$A$2:$E$172,5,FALSE)</f>
        <v>Isolate</v>
      </c>
      <c r="K390" s="13" t="b">
        <f>VLOOKUP(G390,D3FEND_METRIX!$A$2:$G$172,6,FALSE)</f>
        <v>0</v>
      </c>
      <c r="L390" s="13" t="str">
        <f>VLOOKUP(G390,D3FEND_METRIX!$A$2:$G$172,7,FALSE)</f>
        <v>NULL</v>
      </c>
    </row>
    <row r="391" spans="1:12" x14ac:dyDescent="0.3">
      <c r="A391" s="6" t="s">
        <v>2686</v>
      </c>
      <c r="B391" s="8" t="s">
        <v>94</v>
      </c>
      <c r="C391" s="8" t="s">
        <v>64</v>
      </c>
      <c r="D391" s="8" t="s">
        <v>95</v>
      </c>
      <c r="E391" s="7" t="b">
        <v>1</v>
      </c>
      <c r="F391" s="7" t="s">
        <v>114</v>
      </c>
      <c r="G391" s="10" t="s">
        <v>302</v>
      </c>
      <c r="H391" s="10" t="str">
        <f>VLOOKUP(G391,D3FEND_METRIX!$A$2:$E$172,3,FALSE)</f>
        <v>-</v>
      </c>
      <c r="I391" s="10" t="str">
        <f>VLOOKUP(G391,D3FEND_METRIX!$A$2:$E$172,2,FALSE)</f>
        <v>File Analysis</v>
      </c>
      <c r="J391" s="10" t="str">
        <f>VLOOKUP(G391,D3FEND_METRIX!$A$2:$E$172,5,FALSE)</f>
        <v>Detect</v>
      </c>
      <c r="K391" s="10" t="b">
        <f>VLOOKUP(G391,D3FEND_METRIX!$A$2:$G$172,6,FALSE)</f>
        <v>1</v>
      </c>
      <c r="L391" s="10" t="str">
        <f>VLOOKUP(G391,D3FEND_METRIX!$A$2:$G$172,7,FALSE)</f>
        <v>Asset</v>
      </c>
    </row>
    <row r="392" spans="1:12" x14ac:dyDescent="0.3">
      <c r="A392" s="6" t="s">
        <v>2687</v>
      </c>
      <c r="B392" s="8" t="s">
        <v>94</v>
      </c>
      <c r="C392" s="8" t="s">
        <v>64</v>
      </c>
      <c r="D392" s="8" t="s">
        <v>95</v>
      </c>
      <c r="E392" s="7" t="b">
        <v>1</v>
      </c>
      <c r="F392" s="7" t="s">
        <v>114</v>
      </c>
      <c r="G392" s="13" t="s">
        <v>263</v>
      </c>
      <c r="H392" s="13" t="str">
        <f>VLOOKUP(G392,D3FEND_METRIX!$A$2:$E$172,3,FALSE)</f>
        <v>Identifier Reputation Analysis</v>
      </c>
      <c r="I392" s="13" t="str">
        <f>VLOOKUP(G392,D3FEND_METRIX!$A$2:$E$172,2,FALSE)</f>
        <v>Identifier Analysis</v>
      </c>
      <c r="J392" s="13" t="str">
        <f>VLOOKUP(G392,D3FEND_METRIX!$A$2:$E$172,5,FALSE)</f>
        <v>Detect</v>
      </c>
      <c r="K392" s="13" t="b">
        <f>VLOOKUP(G392,D3FEND_METRIX!$A$2:$G$172,6,FALSE)</f>
        <v>0</v>
      </c>
      <c r="L392" s="13" t="str">
        <f>VLOOKUP(G392,D3FEND_METRIX!$A$2:$G$172,7,FALSE)</f>
        <v>NULL</v>
      </c>
    </row>
    <row r="393" spans="1:12" x14ac:dyDescent="0.3">
      <c r="A393" s="6" t="s">
        <v>2688</v>
      </c>
      <c r="B393" s="8" t="s">
        <v>94</v>
      </c>
      <c r="C393" s="8" t="s">
        <v>64</v>
      </c>
      <c r="D393" s="8" t="s">
        <v>95</v>
      </c>
      <c r="E393" s="7" t="b">
        <v>1</v>
      </c>
      <c r="F393" s="7" t="s">
        <v>114</v>
      </c>
      <c r="G393" s="13" t="s">
        <v>290</v>
      </c>
      <c r="H393" s="13" t="str">
        <f>VLOOKUP(G393,D3FEND_METRIX!$A$2:$E$172,3,FALSE)</f>
        <v>Network Traffic Filtering</v>
      </c>
      <c r="I393" s="13" t="str">
        <f>VLOOKUP(G393,D3FEND_METRIX!$A$2:$E$172,2,FALSE)</f>
        <v>Network Isolation</v>
      </c>
      <c r="J393" s="13" t="str">
        <f>VLOOKUP(G393,D3FEND_METRIX!$A$2:$E$172,5,FALSE)</f>
        <v>Isolate</v>
      </c>
      <c r="K393" s="13" t="b">
        <f>VLOOKUP(G393,D3FEND_METRIX!$A$2:$G$172,6,FALSE)</f>
        <v>0</v>
      </c>
      <c r="L393" s="13" t="str">
        <f>VLOOKUP(G393,D3FEND_METRIX!$A$2:$G$172,7,FALSE)</f>
        <v>NULL</v>
      </c>
    </row>
    <row r="394" spans="1:12" x14ac:dyDescent="0.3">
      <c r="A394" s="6" t="s">
        <v>2689</v>
      </c>
      <c r="B394" s="11" t="s">
        <v>102</v>
      </c>
      <c r="C394" s="11" t="s">
        <v>2337</v>
      </c>
      <c r="D394" s="11" t="s">
        <v>103</v>
      </c>
      <c r="E394" s="7" t="b">
        <v>1</v>
      </c>
      <c r="F394" s="7" t="s">
        <v>113</v>
      </c>
      <c r="G394" s="13" t="s">
        <v>304</v>
      </c>
      <c r="H394" s="13" t="str">
        <f>VLOOKUP(G394,D3FEND_METRIX!$A$2:$E$172,3,FALSE)</f>
        <v>IO Port Restriction</v>
      </c>
      <c r="I394" s="13" t="str">
        <f>VLOOKUP(G394,D3FEND_METRIX!$A$2:$E$172,2,FALSE)</f>
        <v>Execution Isolation</v>
      </c>
      <c r="J394" s="13" t="str">
        <f>VLOOKUP(G394,D3FEND_METRIX!$A$2:$E$172,5,FALSE)</f>
        <v>Isolate</v>
      </c>
      <c r="K394" s="13" t="b">
        <f>VLOOKUP(G394,D3FEND_METRIX!$A$2:$G$172,6,FALSE)</f>
        <v>0</v>
      </c>
      <c r="L394" s="13" t="str">
        <f>VLOOKUP(G394,D3FEND_METRIX!$A$2:$G$172,7,FALSE)</f>
        <v>NULL</v>
      </c>
    </row>
    <row r="395" spans="1:12" x14ac:dyDescent="0.3">
      <c r="A395" s="6" t="s">
        <v>2690</v>
      </c>
      <c r="B395" s="11" t="s">
        <v>102</v>
      </c>
      <c r="C395" s="11" t="s">
        <v>2337</v>
      </c>
      <c r="D395" s="11" t="s">
        <v>103</v>
      </c>
      <c r="E395" s="7" t="b">
        <v>1</v>
      </c>
      <c r="F395" s="7" t="s">
        <v>113</v>
      </c>
      <c r="G395" s="13" t="s">
        <v>260</v>
      </c>
      <c r="H395" s="13" t="str">
        <f>VLOOKUP(G395,D3FEND_METRIX!$A$2:$E$172,3,FALSE)</f>
        <v>Asset Vulnerability Enumeration</v>
      </c>
      <c r="I395" s="13" t="str">
        <f>VLOOKUP(G395,D3FEND_METRIX!$A$2:$E$172,2,FALSE)</f>
        <v>Asset Inventory</v>
      </c>
      <c r="J395" s="13" t="str">
        <f>VLOOKUP(G395,D3FEND_METRIX!$A$2:$E$172,5,FALSE)</f>
        <v>Model</v>
      </c>
      <c r="K395" s="13" t="b">
        <f>VLOOKUP(G395,D3FEND_METRIX!$A$2:$G$172,6,FALSE)</f>
        <v>0</v>
      </c>
      <c r="L395" s="13" t="str">
        <f>VLOOKUP(G395,D3FEND_METRIX!$A$2:$G$172,7,FALSE)</f>
        <v>NULL</v>
      </c>
    </row>
    <row r="396" spans="1:12" x14ac:dyDescent="0.3">
      <c r="A396" s="6" t="s">
        <v>2691</v>
      </c>
      <c r="B396" s="11" t="s">
        <v>102</v>
      </c>
      <c r="C396" s="11" t="s">
        <v>2337</v>
      </c>
      <c r="D396" s="11" t="s">
        <v>103</v>
      </c>
      <c r="E396" s="7" t="b">
        <v>1</v>
      </c>
      <c r="F396" s="7" t="s">
        <v>113</v>
      </c>
      <c r="G396" s="13" t="s">
        <v>279</v>
      </c>
      <c r="H396" s="13" t="str">
        <f>VLOOKUP(G396,D3FEND_METRIX!$A$2:$E$172,3,FALSE)</f>
        <v>Hardware Component Inventory</v>
      </c>
      <c r="I396" s="13" t="str">
        <f>VLOOKUP(G396,D3FEND_METRIX!$A$2:$E$172,2,FALSE)</f>
        <v>Asset Inventory</v>
      </c>
      <c r="J396" s="13" t="str">
        <f>VLOOKUP(G396,D3FEND_METRIX!$A$2:$E$172,5,FALSE)</f>
        <v>Model</v>
      </c>
      <c r="K396" s="13" t="b">
        <f>VLOOKUP(G396,D3FEND_METRIX!$A$2:$G$172,6,FALSE)</f>
        <v>0</v>
      </c>
      <c r="L396" s="13" t="str">
        <f>VLOOKUP(G396,D3FEND_METRIX!$A$2:$G$172,7,FALSE)</f>
        <v>NULL</v>
      </c>
    </row>
    <row r="397" spans="1:12" x14ac:dyDescent="0.3">
      <c r="A397" s="6" t="s">
        <v>2692</v>
      </c>
      <c r="B397" s="8" t="s">
        <v>106</v>
      </c>
      <c r="C397" s="8" t="s">
        <v>64</v>
      </c>
      <c r="D397" s="8" t="s">
        <v>107</v>
      </c>
      <c r="E397" s="7" t="b">
        <v>1</v>
      </c>
      <c r="F397" s="7" t="s">
        <v>114</v>
      </c>
      <c r="G397" s="13" t="s">
        <v>260</v>
      </c>
      <c r="H397" s="13" t="str">
        <f>VLOOKUP(G397,D3FEND_METRIX!$A$2:$E$172,3,FALSE)</f>
        <v>Asset Vulnerability Enumeration</v>
      </c>
      <c r="I397" s="13" t="str">
        <f>VLOOKUP(G397,D3FEND_METRIX!$A$2:$E$172,2,FALSE)</f>
        <v>Asset Inventory</v>
      </c>
      <c r="J397" s="13" t="str">
        <f>VLOOKUP(G397,D3FEND_METRIX!$A$2:$E$172,5,FALSE)</f>
        <v>Model</v>
      </c>
      <c r="K397" s="13" t="b">
        <f>VLOOKUP(G397,D3FEND_METRIX!$A$2:$G$172,6,FALSE)</f>
        <v>0</v>
      </c>
      <c r="L397" s="13" t="str">
        <f>VLOOKUP(G397,D3FEND_METRIX!$A$2:$G$172,7,FALSE)</f>
        <v>NULL</v>
      </c>
    </row>
    <row r="398" spans="1:12" x14ac:dyDescent="0.3">
      <c r="A398" s="6" t="s">
        <v>2693</v>
      </c>
      <c r="B398" s="8" t="s">
        <v>106</v>
      </c>
      <c r="C398" s="8" t="s">
        <v>64</v>
      </c>
      <c r="D398" s="8" t="s">
        <v>107</v>
      </c>
      <c r="E398" s="7" t="b">
        <v>1</v>
      </c>
      <c r="F398" s="7" t="s">
        <v>114</v>
      </c>
      <c r="G398" s="13" t="s">
        <v>279</v>
      </c>
      <c r="H398" s="13" t="str">
        <f>VLOOKUP(G398,D3FEND_METRIX!$A$2:$E$172,3,FALSE)</f>
        <v>Hardware Component Inventory</v>
      </c>
      <c r="I398" s="13" t="str">
        <f>VLOOKUP(G398,D3FEND_METRIX!$A$2:$E$172,2,FALSE)</f>
        <v>Asset Inventory</v>
      </c>
      <c r="J398" s="13" t="str">
        <f>VLOOKUP(G398,D3FEND_METRIX!$A$2:$E$172,5,FALSE)</f>
        <v>Model</v>
      </c>
      <c r="K398" s="13" t="b">
        <f>VLOOKUP(G398,D3FEND_METRIX!$A$2:$G$172,6,FALSE)</f>
        <v>0</v>
      </c>
      <c r="L398" s="13" t="str">
        <f>VLOOKUP(G398,D3FEND_METRIX!$A$2:$G$172,7,FALSE)</f>
        <v>NULL</v>
      </c>
    </row>
    <row r="399" spans="1:12" x14ac:dyDescent="0.3">
      <c r="A399" s="6" t="s">
        <v>2694</v>
      </c>
      <c r="B399" s="8" t="s">
        <v>106</v>
      </c>
      <c r="C399" s="8" t="s">
        <v>64</v>
      </c>
      <c r="D399" s="8" t="s">
        <v>107</v>
      </c>
      <c r="E399" s="7" t="b">
        <v>1</v>
      </c>
      <c r="F399" s="7" t="s">
        <v>114</v>
      </c>
      <c r="G399" s="12" t="s">
        <v>504</v>
      </c>
      <c r="H399" s="12" t="str">
        <f>VLOOKUP(G399,D3FEND_METRIX!$A$2:$E$172,3,FALSE)</f>
        <v>Software Update</v>
      </c>
      <c r="I399" s="12" t="str">
        <f>VLOOKUP(G399,D3FEND_METRIX!$A$2:$E$172,2,FALSE)</f>
        <v>Platform Hardening</v>
      </c>
      <c r="J399" s="12" t="str">
        <f>VLOOKUP(G399,D3FEND_METRIX!$A$2:$E$172,5,FALSE)</f>
        <v>Harden</v>
      </c>
      <c r="K399" s="12" t="b">
        <f>VLOOKUP(G399,D3FEND_METRIX!$A$2:$G$172,6,FALSE)</f>
        <v>0</v>
      </c>
      <c r="L399" s="12" t="str">
        <f>VLOOKUP(G399,D3FEND_METRIX!$A$2:$G$172,7,FALSE)</f>
        <v>Except</v>
      </c>
    </row>
    <row r="400" spans="1:12" x14ac:dyDescent="0.3">
      <c r="A400" s="6" t="s">
        <v>2695</v>
      </c>
      <c r="B400" s="8" t="s">
        <v>106</v>
      </c>
      <c r="C400" s="8" t="s">
        <v>64</v>
      </c>
      <c r="D400" s="8" t="s">
        <v>107</v>
      </c>
      <c r="E400" s="7" t="b">
        <v>1</v>
      </c>
      <c r="F400" s="7" t="s">
        <v>114</v>
      </c>
      <c r="G400" s="13" t="s">
        <v>307</v>
      </c>
      <c r="H400" s="13" t="str">
        <f>VLOOKUP(G400,D3FEND_METRIX!$A$2:$E$172,3,FALSE)</f>
        <v>Software Inventory</v>
      </c>
      <c r="I400" s="13" t="str">
        <f>VLOOKUP(G400,D3FEND_METRIX!$A$2:$E$172,2,FALSE)</f>
        <v>Asset Inventory</v>
      </c>
      <c r="J400" s="13" t="str">
        <f>VLOOKUP(G400,D3FEND_METRIX!$A$2:$E$172,5,FALSE)</f>
        <v>Model</v>
      </c>
      <c r="K400" s="13" t="b">
        <f>VLOOKUP(G400,D3FEND_METRIX!$A$2:$G$172,6,FALSE)</f>
        <v>0</v>
      </c>
      <c r="L400" s="13" t="str">
        <f>VLOOKUP(G400,D3FEND_METRIX!$A$2:$G$172,7,FALSE)</f>
        <v>NULL</v>
      </c>
    </row>
    <row r="401" spans="1:12" x14ac:dyDescent="0.3">
      <c r="A401" s="6" t="s">
        <v>2696</v>
      </c>
      <c r="B401" s="8" t="s">
        <v>108</v>
      </c>
      <c r="C401" s="8" t="s">
        <v>64</v>
      </c>
      <c r="D401" s="8" t="s">
        <v>109</v>
      </c>
      <c r="E401" s="7" t="b">
        <v>1</v>
      </c>
      <c r="F401" s="7" t="s">
        <v>114</v>
      </c>
      <c r="G401" s="11" t="s">
        <v>198</v>
      </c>
      <c r="H401" s="11" t="str">
        <f>VLOOKUP(G401,D3FEND_METRIX!$A$2:$E$172,3,FALSE)</f>
        <v>Remote Terminal Session Detection</v>
      </c>
      <c r="I401" s="11" t="str">
        <f>VLOOKUP(G401,D3FEND_METRIX!$A$2:$E$172,2,FALSE)</f>
        <v>Network Traffic Analysis</v>
      </c>
      <c r="J401" s="11" t="str">
        <f>VLOOKUP(G401,D3FEND_METRIX!$A$2:$E$172,5,FALSE)</f>
        <v>Detect</v>
      </c>
      <c r="K401" s="11" t="b">
        <f>VLOOKUP(G401,D3FEND_METRIX!$A$2:$G$172,6,FALSE)</f>
        <v>1</v>
      </c>
      <c r="L401" s="11" t="str">
        <f>VLOOKUP(G401,D3FEND_METRIX!$A$2:$G$172,7,FALSE)</f>
        <v>Behavior</v>
      </c>
    </row>
    <row r="402" spans="1:12" x14ac:dyDescent="0.3">
      <c r="A402" s="6" t="s">
        <v>2697</v>
      </c>
      <c r="B402" s="8" t="s">
        <v>108</v>
      </c>
      <c r="C402" s="8" t="s">
        <v>64</v>
      </c>
      <c r="D402" s="8" t="s">
        <v>109</v>
      </c>
      <c r="E402" s="7" t="b">
        <v>1</v>
      </c>
      <c r="F402" s="7" t="s">
        <v>114</v>
      </c>
      <c r="G402" s="11" t="s">
        <v>287</v>
      </c>
      <c r="H402" s="11" t="str">
        <f>VLOOKUP(G402,D3FEND_METRIX!$A$2:$E$172,3,FALSE)</f>
        <v>Client-server Payload Profiling</v>
      </c>
      <c r="I402" s="11" t="str">
        <f>VLOOKUP(G402,D3FEND_METRIX!$A$2:$E$172,2,FALSE)</f>
        <v>Network Traffic Analysis</v>
      </c>
      <c r="J402" s="11" t="str">
        <f>VLOOKUP(G402,D3FEND_METRIX!$A$2:$E$172,5,FALSE)</f>
        <v>Detect</v>
      </c>
      <c r="K402" s="11" t="b">
        <f>VLOOKUP(G402,D3FEND_METRIX!$A$2:$G$172,6,FALSE)</f>
        <v>1</v>
      </c>
      <c r="L402" s="11" t="str">
        <f>VLOOKUP(G402,D3FEND_METRIX!$A$2:$G$172,7,FALSE)</f>
        <v>Behavior</v>
      </c>
    </row>
    <row r="403" spans="1:12" x14ac:dyDescent="0.3">
      <c r="A403" s="6" t="s">
        <v>2698</v>
      </c>
      <c r="B403" s="8" t="s">
        <v>108</v>
      </c>
      <c r="C403" s="8" t="s">
        <v>64</v>
      </c>
      <c r="D403" s="8" t="s">
        <v>109</v>
      </c>
      <c r="E403" s="7" t="b">
        <v>1</v>
      </c>
      <c r="F403" s="7" t="s">
        <v>114</v>
      </c>
      <c r="G403" s="11" t="s">
        <v>193</v>
      </c>
      <c r="H403" s="11" t="str">
        <f>VLOOKUP(G403,D3FEND_METRIX!$A$2:$E$172,3,FALSE)</f>
        <v>Per Host Download-Upload Ratio Analysis</v>
      </c>
      <c r="I403" s="11" t="str">
        <f>VLOOKUP(G403,D3FEND_METRIX!$A$2:$E$172,2,FALSE)</f>
        <v>Network Traffic Analysis</v>
      </c>
      <c r="J403" s="11" t="str">
        <f>VLOOKUP(G403,D3FEND_METRIX!$A$2:$E$172,5,FALSE)</f>
        <v>Detect</v>
      </c>
      <c r="K403" s="11" t="b">
        <f>VLOOKUP(G403,D3FEND_METRIX!$A$2:$G$172,6,FALSE)</f>
        <v>1</v>
      </c>
      <c r="L403" s="11" t="str">
        <f>VLOOKUP(G403,D3FEND_METRIX!$A$2:$G$172,7,FALSE)</f>
        <v>Behavior</v>
      </c>
    </row>
    <row r="404" spans="1:12" x14ac:dyDescent="0.3">
      <c r="A404" s="6" t="s">
        <v>2699</v>
      </c>
      <c r="B404" s="8" t="s">
        <v>108</v>
      </c>
      <c r="C404" s="8" t="s">
        <v>64</v>
      </c>
      <c r="D404" s="8" t="s">
        <v>109</v>
      </c>
      <c r="E404" s="7" t="b">
        <v>1</v>
      </c>
      <c r="F404" s="7" t="s">
        <v>114</v>
      </c>
      <c r="G404" s="11" t="s">
        <v>200</v>
      </c>
      <c r="H404" s="11" t="str">
        <f>VLOOKUP(G404,D3FEND_METRIX!$A$2:$E$172,3,FALSE)</f>
        <v>Protocol Metadata Anomaly Detection</v>
      </c>
      <c r="I404" s="11" t="str">
        <f>VLOOKUP(G404,D3FEND_METRIX!$A$2:$E$172,2,FALSE)</f>
        <v>Network Traffic Analysis</v>
      </c>
      <c r="J404" s="11" t="str">
        <f>VLOOKUP(G404,D3FEND_METRIX!$A$2:$E$172,5,FALSE)</f>
        <v>Detect</v>
      </c>
      <c r="K404" s="11" t="b">
        <f>VLOOKUP(G404,D3FEND_METRIX!$A$2:$G$172,6,FALSE)</f>
        <v>1</v>
      </c>
      <c r="L404" s="11" t="str">
        <f>VLOOKUP(G404,D3FEND_METRIX!$A$2:$G$172,7,FALSE)</f>
        <v>Behavior</v>
      </c>
    </row>
    <row r="405" spans="1:12" x14ac:dyDescent="0.3">
      <c r="A405" s="6" t="s">
        <v>2700</v>
      </c>
      <c r="B405" s="8" t="s">
        <v>108</v>
      </c>
      <c r="C405" s="8" t="s">
        <v>64</v>
      </c>
      <c r="D405" s="8" t="s">
        <v>109</v>
      </c>
      <c r="E405" s="7" t="b">
        <v>1</v>
      </c>
      <c r="F405" s="7" t="s">
        <v>114</v>
      </c>
      <c r="G405" s="13" t="s">
        <v>260</v>
      </c>
      <c r="H405" s="13" t="str">
        <f>VLOOKUP(G405,D3FEND_METRIX!$A$2:$E$172,3,FALSE)</f>
        <v>Asset Vulnerability Enumeration</v>
      </c>
      <c r="I405" s="13" t="str">
        <f>VLOOKUP(G405,D3FEND_METRIX!$A$2:$E$172,2,FALSE)</f>
        <v>Asset Inventory</v>
      </c>
      <c r="J405" s="13" t="str">
        <f>VLOOKUP(G405,D3FEND_METRIX!$A$2:$E$172,5,FALSE)</f>
        <v>Model</v>
      </c>
      <c r="K405" s="13" t="b">
        <f>VLOOKUP(G405,D3FEND_METRIX!$A$2:$G$172,6,FALSE)</f>
        <v>0</v>
      </c>
      <c r="L405" s="13" t="str">
        <f>VLOOKUP(G405,D3FEND_METRIX!$A$2:$G$172,7,FALSE)</f>
        <v>NULL</v>
      </c>
    </row>
    <row r="406" spans="1:12" x14ac:dyDescent="0.3">
      <c r="A406" s="6" t="s">
        <v>2701</v>
      </c>
      <c r="B406" s="8" t="s">
        <v>108</v>
      </c>
      <c r="C406" s="8" t="s">
        <v>64</v>
      </c>
      <c r="D406" s="8" t="s">
        <v>109</v>
      </c>
      <c r="E406" s="7" t="b">
        <v>1</v>
      </c>
      <c r="F406" s="7" t="s">
        <v>114</v>
      </c>
      <c r="G406" s="12" t="s">
        <v>262</v>
      </c>
      <c r="H406" s="12" t="str">
        <f>VLOOKUP(G406,D3FEND_METRIX!$A$2:$E$172,3,FALSE)</f>
        <v>User Geolocation Logon Pattern Analysis</v>
      </c>
      <c r="I406" s="12" t="str">
        <f>VLOOKUP(G406,D3FEND_METRIX!$A$2:$E$172,2,FALSE)</f>
        <v>User Behavior Analysis</v>
      </c>
      <c r="J406" s="12" t="str">
        <f>VLOOKUP(G406,D3FEND_METRIX!$A$2:$E$172,5,FALSE)</f>
        <v>Detect</v>
      </c>
      <c r="K406" s="12" t="b">
        <f>VLOOKUP(G406,D3FEND_METRIX!$A$2:$G$172,6,FALSE)</f>
        <v>0</v>
      </c>
      <c r="L406" s="12" t="str">
        <f>VLOOKUP(G406,D3FEND_METRIX!$A$2:$G$172,7,FALSE)</f>
        <v>Except</v>
      </c>
    </row>
    <row r="407" spans="1:12" x14ac:dyDescent="0.3">
      <c r="A407" s="6" t="s">
        <v>2702</v>
      </c>
      <c r="B407" s="8" t="s">
        <v>108</v>
      </c>
      <c r="C407" s="8" t="s">
        <v>64</v>
      </c>
      <c r="D407" s="8" t="s">
        <v>109</v>
      </c>
      <c r="E407" s="7" t="b">
        <v>1</v>
      </c>
      <c r="F407" s="7" t="s">
        <v>114</v>
      </c>
      <c r="G407" s="11" t="s">
        <v>309</v>
      </c>
      <c r="H407" s="11" t="str">
        <f>VLOOKUP(G407,D3FEND_METRIX!$A$2:$E$172,3,FALSE)</f>
        <v>Connection Attempt Analysis</v>
      </c>
      <c r="I407" s="11" t="str">
        <f>VLOOKUP(G407,D3FEND_METRIX!$A$2:$E$172,2,FALSE)</f>
        <v>Network Traffic Analysis</v>
      </c>
      <c r="J407" s="11" t="str">
        <f>VLOOKUP(G407,D3FEND_METRIX!$A$2:$E$172,5,FALSE)</f>
        <v>Detect</v>
      </c>
      <c r="K407" s="11" t="b">
        <f>VLOOKUP(G407,D3FEND_METRIX!$A$2:$G$172,6,FALSE)</f>
        <v>1</v>
      </c>
      <c r="L407" s="11" t="str">
        <f>VLOOKUP(G407,D3FEND_METRIX!$A$2:$G$172,7,FALSE)</f>
        <v>Behavior</v>
      </c>
    </row>
    <row r="408" spans="1:12" x14ac:dyDescent="0.3">
      <c r="A408" s="6" t="s">
        <v>2703</v>
      </c>
      <c r="B408" s="8" t="s">
        <v>108</v>
      </c>
      <c r="C408" s="8" t="s">
        <v>64</v>
      </c>
      <c r="D408" s="8" t="s">
        <v>109</v>
      </c>
      <c r="E408" s="7" t="b">
        <v>1</v>
      </c>
      <c r="F408" s="7" t="s">
        <v>114</v>
      </c>
      <c r="G408" s="11" t="s">
        <v>288</v>
      </c>
      <c r="H408" s="11" t="str">
        <f>VLOOKUP(G408,D3FEND_METRIX!$A$2:$E$172,3,FALSE)</f>
        <v>Network Traffic Community Deviation</v>
      </c>
      <c r="I408" s="11" t="str">
        <f>VLOOKUP(G408,D3FEND_METRIX!$A$2:$E$172,2,FALSE)</f>
        <v>Network Traffic Analysis</v>
      </c>
      <c r="J408" s="11" t="str">
        <f>VLOOKUP(G408,D3FEND_METRIX!$A$2:$E$172,5,FALSE)</f>
        <v>Detect</v>
      </c>
      <c r="K408" s="11" t="b">
        <f>VLOOKUP(G408,D3FEND_METRIX!$A$2:$G$172,6,FALSE)</f>
        <v>1</v>
      </c>
      <c r="L408" s="11" t="str">
        <f>VLOOKUP(G408,D3FEND_METRIX!$A$2:$G$172,7,FALSE)</f>
        <v>Behavior</v>
      </c>
    </row>
    <row r="409" spans="1:12" x14ac:dyDescent="0.3">
      <c r="A409" s="6" t="s">
        <v>2704</v>
      </c>
      <c r="B409" s="8" t="s">
        <v>108</v>
      </c>
      <c r="C409" s="8" t="s">
        <v>64</v>
      </c>
      <c r="D409" s="8" t="s">
        <v>109</v>
      </c>
      <c r="E409" s="7" t="b">
        <v>1</v>
      </c>
      <c r="F409" s="7" t="s">
        <v>114</v>
      </c>
      <c r="G409" s="13" t="s">
        <v>430</v>
      </c>
      <c r="H409" s="13" t="str">
        <f>VLOOKUP(G409,D3FEND_METRIX!$A$2:$E$172,3,FALSE)</f>
        <v>Network Traffic Filtering</v>
      </c>
      <c r="I409" s="13" t="str">
        <f>VLOOKUP(G409,D3FEND_METRIX!$A$2:$E$172,2,FALSE)</f>
        <v>Network Isolation</v>
      </c>
      <c r="J409" s="13" t="str">
        <f>VLOOKUP(G409,D3FEND_METRIX!$A$2:$E$172,5,FALSE)</f>
        <v>Isolate</v>
      </c>
      <c r="K409" s="13" t="b">
        <f>VLOOKUP(G409,D3FEND_METRIX!$A$2:$G$172,6,FALSE)</f>
        <v>0</v>
      </c>
      <c r="L409" s="13" t="str">
        <f>VLOOKUP(G409,D3FEND_METRIX!$A$2:$G$172,7,FALSE)</f>
        <v>NULL</v>
      </c>
    </row>
    <row r="410" spans="1:12" x14ac:dyDescent="0.3">
      <c r="A410" s="6" t="s">
        <v>2705</v>
      </c>
      <c r="B410" s="10" t="s">
        <v>813</v>
      </c>
      <c r="C410" s="10" t="s">
        <v>2338</v>
      </c>
      <c r="D410" s="10" t="s">
        <v>814</v>
      </c>
      <c r="E410" s="7" t="b">
        <v>1</v>
      </c>
      <c r="F410" s="7" t="s">
        <v>115</v>
      </c>
      <c r="G410" s="12" t="s">
        <v>1149</v>
      </c>
      <c r="H410" s="12" t="str">
        <f>VLOOKUP(G410,D3FEND_METRIX!$A$2:$E$172,3,FALSE)</f>
        <v>User Account Permissions</v>
      </c>
      <c r="I410" s="12" t="str">
        <f>VLOOKUP(G410,D3FEND_METRIX!$A$2:$E$172,2,FALSE)</f>
        <v>Credential Hardening</v>
      </c>
      <c r="J410" s="12" t="str">
        <f>VLOOKUP(G410,D3FEND_METRIX!$A$2:$E$172,5,FALSE)</f>
        <v>Harden</v>
      </c>
      <c r="K410" s="12" t="b">
        <f>VLOOKUP(G410,D3FEND_METRIX!$A$2:$G$172,6,FALSE)</f>
        <v>0</v>
      </c>
      <c r="L410" s="12" t="str">
        <f>VLOOKUP(G410,D3FEND_METRIX!$A$2:$G$172,7,FALSE)</f>
        <v>Except</v>
      </c>
    </row>
    <row r="411" spans="1:12" x14ac:dyDescent="0.3">
      <c r="A411" s="6" t="s">
        <v>2706</v>
      </c>
      <c r="B411" s="10" t="s">
        <v>813</v>
      </c>
      <c r="C411" s="10" t="s">
        <v>2338</v>
      </c>
      <c r="D411" s="10" t="s">
        <v>814</v>
      </c>
      <c r="E411" s="7" t="b">
        <v>1</v>
      </c>
      <c r="F411" s="7" t="s">
        <v>115</v>
      </c>
      <c r="G411" s="12" t="s">
        <v>1151</v>
      </c>
      <c r="H411" s="12" t="str">
        <f>VLOOKUP(G411,D3FEND_METRIX!$A$2:$E$172,3,FALSE)</f>
        <v>Multi-factor Authentication</v>
      </c>
      <c r="I411" s="12" t="str">
        <f>VLOOKUP(G411,D3FEND_METRIX!$A$2:$E$172,2,FALSE)</f>
        <v>Credential Hardening</v>
      </c>
      <c r="J411" s="12" t="str">
        <f>VLOOKUP(G411,D3FEND_METRIX!$A$2:$E$172,5,FALSE)</f>
        <v>Harden</v>
      </c>
      <c r="K411" s="12" t="b">
        <f>VLOOKUP(G411,D3FEND_METRIX!$A$2:$G$172,6,FALSE)</f>
        <v>0</v>
      </c>
      <c r="L411" s="12" t="str">
        <f>VLOOKUP(G411,D3FEND_METRIX!$A$2:$G$172,7,FALSE)</f>
        <v>Except</v>
      </c>
    </row>
    <row r="412" spans="1:12" x14ac:dyDescent="0.3">
      <c r="A412" s="6" t="s">
        <v>2707</v>
      </c>
      <c r="B412" s="10" t="s">
        <v>813</v>
      </c>
      <c r="C412" s="10" t="s">
        <v>2338</v>
      </c>
      <c r="D412" s="10" t="s">
        <v>814</v>
      </c>
      <c r="E412" s="7" t="b">
        <v>1</v>
      </c>
      <c r="F412" s="7" t="s">
        <v>115</v>
      </c>
      <c r="G412" s="12" t="s">
        <v>1153</v>
      </c>
      <c r="H412" s="12" t="str">
        <f>VLOOKUP(G412,D3FEND_METRIX!$A$2:$E$172,3,FALSE)</f>
        <v>One-time Password</v>
      </c>
      <c r="I412" s="12" t="str">
        <f>VLOOKUP(G412,D3FEND_METRIX!$A$2:$E$172,2,FALSE)</f>
        <v>Credential Hardening</v>
      </c>
      <c r="J412" s="12" t="str">
        <f>VLOOKUP(G412,D3FEND_METRIX!$A$2:$E$172,5,FALSE)</f>
        <v>Harden</v>
      </c>
      <c r="K412" s="12" t="b">
        <f>VLOOKUP(G412,D3FEND_METRIX!$A$2:$G$172,6,FALSE)</f>
        <v>0</v>
      </c>
      <c r="L412" s="12" t="str">
        <f>VLOOKUP(G412,D3FEND_METRIX!$A$2:$G$172,7,FALSE)</f>
        <v>Except</v>
      </c>
    </row>
    <row r="413" spans="1:12" x14ac:dyDescent="0.3">
      <c r="A413" s="6" t="s">
        <v>2708</v>
      </c>
      <c r="B413" s="10" t="s">
        <v>813</v>
      </c>
      <c r="C413" s="10" t="s">
        <v>2338</v>
      </c>
      <c r="D413" s="10" t="s">
        <v>814</v>
      </c>
      <c r="E413" s="7" t="b">
        <v>1</v>
      </c>
      <c r="F413" s="7" t="s">
        <v>115</v>
      </c>
      <c r="G413" s="13" t="s">
        <v>1158</v>
      </c>
      <c r="H413" s="13" t="str">
        <f>VLOOKUP(G413,D3FEND_METRIX!$A$2:$E$172,3,FALSE)</f>
        <v>Domain Account Monitoring</v>
      </c>
      <c r="I413" s="13" t="str">
        <f>VLOOKUP(G413,D3FEND_METRIX!$A$2:$E$172,2,FALSE)</f>
        <v>User Behavior Analysis</v>
      </c>
      <c r="J413" s="13" t="str">
        <f>VLOOKUP(G413,D3FEND_METRIX!$A$2:$E$172,5,FALSE)</f>
        <v>Detect</v>
      </c>
      <c r="K413" s="13" t="b">
        <f>VLOOKUP(G413,D3FEND_METRIX!$A$2:$G$172,6,FALSE)</f>
        <v>0</v>
      </c>
      <c r="L413" s="13" t="str">
        <f>VLOOKUP(G413,D3FEND_METRIX!$A$2:$G$172,7,FALSE)</f>
        <v>NULL</v>
      </c>
    </row>
    <row r="414" spans="1:12" x14ac:dyDescent="0.3">
      <c r="A414" s="6" t="s">
        <v>2709</v>
      </c>
      <c r="B414" s="10" t="s">
        <v>813</v>
      </c>
      <c r="C414" s="10" t="s">
        <v>2338</v>
      </c>
      <c r="D414" s="10" t="s">
        <v>814</v>
      </c>
      <c r="E414" s="7" t="b">
        <v>1</v>
      </c>
      <c r="F414" s="7" t="s">
        <v>115</v>
      </c>
      <c r="G414" s="12" t="s">
        <v>1160</v>
      </c>
      <c r="H414" s="12" t="str">
        <f>VLOOKUP(G414,D3FEND_METRIX!$A$2:$E$172,3,FALSE)</f>
        <v>Job Function Access Pattern Analysis</v>
      </c>
      <c r="I414" s="12" t="str">
        <f>VLOOKUP(G414,D3FEND_METRIX!$A$2:$E$172,2,FALSE)</f>
        <v>User Behavior Analysis</v>
      </c>
      <c r="J414" s="12" t="str">
        <f>VLOOKUP(G414,D3FEND_METRIX!$A$2:$E$172,5,FALSE)</f>
        <v>Detect</v>
      </c>
      <c r="K414" s="12" t="b">
        <f>VLOOKUP(G414,D3FEND_METRIX!$A$2:$G$172,6,FALSE)</f>
        <v>0</v>
      </c>
      <c r="L414" s="12" t="str">
        <f>VLOOKUP(G414,D3FEND_METRIX!$A$2:$G$172,7,FALSE)</f>
        <v>Except</v>
      </c>
    </row>
    <row r="415" spans="1:12" x14ac:dyDescent="0.3">
      <c r="A415" s="6" t="s">
        <v>2710</v>
      </c>
      <c r="B415" s="10" t="s">
        <v>813</v>
      </c>
      <c r="C415" s="10" t="s">
        <v>2338</v>
      </c>
      <c r="D415" s="10" t="s">
        <v>814</v>
      </c>
      <c r="E415" s="7" t="b">
        <v>1</v>
      </c>
      <c r="F415" s="7" t="s">
        <v>115</v>
      </c>
      <c r="G415" s="12" t="s">
        <v>1162</v>
      </c>
      <c r="H415" s="12" t="str">
        <f>VLOOKUP(G415,D3FEND_METRIX!$A$2:$E$172,3,FALSE)</f>
        <v>Resource Access Pattern Analysis</v>
      </c>
      <c r="I415" s="12" t="str">
        <f>VLOOKUP(G415,D3FEND_METRIX!$A$2:$E$172,2,FALSE)</f>
        <v>User Behavior Analysis</v>
      </c>
      <c r="J415" s="12" t="str">
        <f>VLOOKUP(G415,D3FEND_METRIX!$A$2:$E$172,5,FALSE)</f>
        <v>Detect</v>
      </c>
      <c r="K415" s="12" t="b">
        <f>VLOOKUP(G415,D3FEND_METRIX!$A$2:$G$172,6,FALSE)</f>
        <v>0</v>
      </c>
      <c r="L415" s="12" t="str">
        <f>VLOOKUP(G415,D3FEND_METRIX!$A$2:$G$172,7,FALSE)</f>
        <v>Except</v>
      </c>
    </row>
    <row r="416" spans="1:12" x14ac:dyDescent="0.3">
      <c r="A416" s="6" t="s">
        <v>2711</v>
      </c>
      <c r="B416" s="10" t="s">
        <v>813</v>
      </c>
      <c r="C416" s="10" t="s">
        <v>2338</v>
      </c>
      <c r="D416" s="10" t="s">
        <v>814</v>
      </c>
      <c r="E416" s="7" t="b">
        <v>1</v>
      </c>
      <c r="F416" s="7" t="s">
        <v>115</v>
      </c>
      <c r="G416" s="12" t="s">
        <v>1164</v>
      </c>
      <c r="H416" s="12" t="str">
        <f>VLOOKUP(G416,D3FEND_METRIX!$A$2:$E$172,3,FALSE)</f>
        <v>Session Duration Analysis</v>
      </c>
      <c r="I416" s="12" t="str">
        <f>VLOOKUP(G416,D3FEND_METRIX!$A$2:$E$172,2,FALSE)</f>
        <v>User Behavior Analysis</v>
      </c>
      <c r="J416" s="12" t="str">
        <f>VLOOKUP(G416,D3FEND_METRIX!$A$2:$E$172,5,FALSE)</f>
        <v>Detect</v>
      </c>
      <c r="K416" s="12" t="b">
        <f>VLOOKUP(G416,D3FEND_METRIX!$A$2:$G$172,6,FALSE)</f>
        <v>0</v>
      </c>
      <c r="L416" s="12" t="str">
        <f>VLOOKUP(G416,D3FEND_METRIX!$A$2:$G$172,7,FALSE)</f>
        <v>Except</v>
      </c>
    </row>
    <row r="417" spans="1:12" x14ac:dyDescent="0.3">
      <c r="A417" s="6" t="s">
        <v>2712</v>
      </c>
      <c r="B417" s="10" t="s">
        <v>813</v>
      </c>
      <c r="C417" s="10" t="s">
        <v>2338</v>
      </c>
      <c r="D417" s="10" t="s">
        <v>814</v>
      </c>
      <c r="E417" s="7" t="b">
        <v>1</v>
      </c>
      <c r="F417" s="7" t="s">
        <v>115</v>
      </c>
      <c r="G417" s="13" t="s">
        <v>1167</v>
      </c>
      <c r="H417" s="13" t="str">
        <f>VLOOKUP(G417,D3FEND_METRIX!$A$2:$E$172,3,FALSE)</f>
        <v>Local Account Monitoring</v>
      </c>
      <c r="I417" s="13" t="str">
        <f>VLOOKUP(G417,D3FEND_METRIX!$A$2:$E$172,2,FALSE)</f>
        <v>User Behavior Analysis</v>
      </c>
      <c r="J417" s="13" t="str">
        <f>VLOOKUP(G417,D3FEND_METRIX!$A$2:$E$172,5,FALSE)</f>
        <v>Detect</v>
      </c>
      <c r="K417" s="13" t="b">
        <f>VLOOKUP(G417,D3FEND_METRIX!$A$2:$G$172,6,FALSE)</f>
        <v>0</v>
      </c>
      <c r="L417" s="13" t="str">
        <f>VLOOKUP(G417,D3FEND_METRIX!$A$2:$G$172,7,FALSE)</f>
        <v>NULL</v>
      </c>
    </row>
    <row r="418" spans="1:12" x14ac:dyDescent="0.3">
      <c r="A418" s="6" t="s">
        <v>2713</v>
      </c>
      <c r="B418" s="10" t="s">
        <v>813</v>
      </c>
      <c r="C418" s="10" t="s">
        <v>2338</v>
      </c>
      <c r="D418" s="10" t="s">
        <v>814</v>
      </c>
      <c r="E418" s="7" t="b">
        <v>1</v>
      </c>
      <c r="F418" s="7" t="s">
        <v>115</v>
      </c>
      <c r="G418" s="12" t="s">
        <v>1170</v>
      </c>
      <c r="H418" s="12" t="str">
        <f>VLOOKUP(G418,D3FEND_METRIX!$A$2:$E$172,3,FALSE)</f>
        <v>Biometric Authentication</v>
      </c>
      <c r="I418" s="12" t="str">
        <f>VLOOKUP(G418,D3FEND_METRIX!$A$2:$E$172,2,FALSE)</f>
        <v>Credential Hardening</v>
      </c>
      <c r="J418" s="12" t="str">
        <f>VLOOKUP(G418,D3FEND_METRIX!$A$2:$E$172,5,FALSE)</f>
        <v>Harden</v>
      </c>
      <c r="K418" s="12" t="b">
        <f>VLOOKUP(G418,D3FEND_METRIX!$A$2:$G$172,6,FALSE)</f>
        <v>0</v>
      </c>
      <c r="L418" s="12" t="str">
        <f>VLOOKUP(G418,D3FEND_METRIX!$A$2:$G$172,7,FALSE)</f>
        <v>Except</v>
      </c>
    </row>
    <row r="419" spans="1:12" x14ac:dyDescent="0.3">
      <c r="A419" s="6" t="s">
        <v>2714</v>
      </c>
      <c r="B419" s="10" t="s">
        <v>813</v>
      </c>
      <c r="C419" s="10" t="s">
        <v>2338</v>
      </c>
      <c r="D419" s="10" t="s">
        <v>814</v>
      </c>
      <c r="E419" s="7" t="b">
        <v>1</v>
      </c>
      <c r="F419" s="7" t="s">
        <v>115</v>
      </c>
      <c r="G419" s="12" t="s">
        <v>1173</v>
      </c>
      <c r="H419" s="12" t="str">
        <f>VLOOKUP(G419,D3FEND_METRIX!$A$2:$E$172,3,FALSE)</f>
        <v>Strong Password Policy</v>
      </c>
      <c r="I419" s="12" t="str">
        <f>VLOOKUP(G419,D3FEND_METRIX!$A$2:$E$172,2,FALSE)</f>
        <v>Credential Hardening</v>
      </c>
      <c r="J419" s="12" t="str">
        <f>VLOOKUP(G419,D3FEND_METRIX!$A$2:$E$172,5,FALSE)</f>
        <v>Harden</v>
      </c>
      <c r="K419" s="12" t="b">
        <f>VLOOKUP(G419,D3FEND_METRIX!$A$2:$G$172,6,FALSE)</f>
        <v>0</v>
      </c>
      <c r="L419" s="12" t="str">
        <f>VLOOKUP(G419,D3FEND_METRIX!$A$2:$G$172,7,FALSE)</f>
        <v>Except</v>
      </c>
    </row>
    <row r="420" spans="1:12" x14ac:dyDescent="0.3">
      <c r="A420" s="6" t="s">
        <v>2715</v>
      </c>
      <c r="B420" s="10" t="s">
        <v>813</v>
      </c>
      <c r="C420" s="10" t="s">
        <v>2338</v>
      </c>
      <c r="D420" s="10" t="s">
        <v>814</v>
      </c>
      <c r="E420" s="7" t="b">
        <v>1</v>
      </c>
      <c r="F420" s="7" t="s">
        <v>115</v>
      </c>
      <c r="G420" s="12" t="s">
        <v>1175</v>
      </c>
      <c r="H420" s="12" t="str">
        <f>VLOOKUP(G420,D3FEND_METRIX!$A$2:$E$172,3,FALSE)</f>
        <v>Authentication Event Thresholding</v>
      </c>
      <c r="I420" s="12" t="str">
        <f>VLOOKUP(G420,D3FEND_METRIX!$A$2:$E$172,2,FALSE)</f>
        <v>User Behavior Analysis</v>
      </c>
      <c r="J420" s="12" t="str">
        <f>VLOOKUP(G420,D3FEND_METRIX!$A$2:$E$172,5,FALSE)</f>
        <v>Detect</v>
      </c>
      <c r="K420" s="12" t="b">
        <f>VLOOKUP(G420,D3FEND_METRIX!$A$2:$G$172,6,FALSE)</f>
        <v>0</v>
      </c>
      <c r="L420" s="12" t="str">
        <f>VLOOKUP(G420,D3FEND_METRIX!$A$2:$G$172,7,FALSE)</f>
        <v>Except</v>
      </c>
    </row>
    <row r="421" spans="1:12" x14ac:dyDescent="0.3">
      <c r="A421" s="6" t="s">
        <v>2716</v>
      </c>
      <c r="B421" s="10" t="s">
        <v>813</v>
      </c>
      <c r="C421" s="10" t="s">
        <v>2338</v>
      </c>
      <c r="D421" s="10" t="s">
        <v>814</v>
      </c>
      <c r="E421" s="7" t="b">
        <v>1</v>
      </c>
      <c r="F421" s="7" t="s">
        <v>115</v>
      </c>
      <c r="G421" s="12" t="s">
        <v>1177</v>
      </c>
      <c r="H421" s="12" t="str">
        <f>VLOOKUP(G421,D3FEND_METRIX!$A$2:$E$172,3,FALSE)</f>
        <v>Authorization Event Thresholding</v>
      </c>
      <c r="I421" s="12" t="str">
        <f>VLOOKUP(G421,D3FEND_METRIX!$A$2:$E$172,2,FALSE)</f>
        <v>User Behavior Analysis</v>
      </c>
      <c r="J421" s="12" t="str">
        <f>VLOOKUP(G421,D3FEND_METRIX!$A$2:$E$172,5,FALSE)</f>
        <v>Detect</v>
      </c>
      <c r="K421" s="12" t="b">
        <f>VLOOKUP(G421,D3FEND_METRIX!$A$2:$G$172,6,FALSE)</f>
        <v>0</v>
      </c>
      <c r="L421" s="12" t="str">
        <f>VLOOKUP(G421,D3FEND_METRIX!$A$2:$G$172,7,FALSE)</f>
        <v>Except</v>
      </c>
    </row>
    <row r="422" spans="1:12" x14ac:dyDescent="0.3">
      <c r="A422" s="6" t="s">
        <v>2717</v>
      </c>
      <c r="B422" s="10" t="s">
        <v>813</v>
      </c>
      <c r="C422" s="10" t="s">
        <v>2338</v>
      </c>
      <c r="D422" s="10" t="s">
        <v>814</v>
      </c>
      <c r="E422" s="7" t="b">
        <v>1</v>
      </c>
      <c r="F422" s="7" t="s">
        <v>115</v>
      </c>
      <c r="G422" s="13" t="s">
        <v>1179</v>
      </c>
      <c r="H422" s="13" t="str">
        <f>VLOOKUP(G422,D3FEND_METRIX!$A$2:$E$172,3,FALSE)</f>
        <v>Asset Vulnerability Enumeration</v>
      </c>
      <c r="I422" s="13" t="str">
        <f>VLOOKUP(G422,D3FEND_METRIX!$A$2:$E$172,2,FALSE)</f>
        <v>Asset Inventory</v>
      </c>
      <c r="J422" s="13" t="str">
        <f>VLOOKUP(G422,D3FEND_METRIX!$A$2:$E$172,5,FALSE)</f>
        <v>Model</v>
      </c>
      <c r="K422" s="13" t="b">
        <f>VLOOKUP(G422,D3FEND_METRIX!$A$2:$G$172,6,FALSE)</f>
        <v>0</v>
      </c>
      <c r="L422" s="13" t="str">
        <f>VLOOKUP(G422,D3FEND_METRIX!$A$2:$G$172,7,FALSE)</f>
        <v>NULL</v>
      </c>
    </row>
    <row r="423" spans="1:12" x14ac:dyDescent="0.3">
      <c r="A423" s="6" t="s">
        <v>2718</v>
      </c>
      <c r="B423" s="10" t="s">
        <v>813</v>
      </c>
      <c r="C423" s="10" t="s">
        <v>2338</v>
      </c>
      <c r="D423" s="10" t="s">
        <v>814</v>
      </c>
      <c r="E423" s="7" t="b">
        <v>1</v>
      </c>
      <c r="F423" s="7" t="s">
        <v>115</v>
      </c>
      <c r="G423" s="13" t="s">
        <v>1181</v>
      </c>
      <c r="H423" s="13" t="str">
        <f>VLOOKUP(G423,D3FEND_METRIX!$A$2:$E$172,3,FALSE)</f>
        <v>Access Modeling</v>
      </c>
      <c r="I423" s="13" t="str">
        <f>VLOOKUP(G423,D3FEND_METRIX!$A$2:$E$172,2,FALSE)</f>
        <v>Operational Activity Mapping</v>
      </c>
      <c r="J423" s="13" t="str">
        <f>VLOOKUP(G423,D3FEND_METRIX!$A$2:$E$172,5,FALSE)</f>
        <v>Model</v>
      </c>
      <c r="K423" s="13" t="b">
        <f>VLOOKUP(G423,D3FEND_METRIX!$A$2:$G$172,6,FALSE)</f>
        <v>0</v>
      </c>
      <c r="L423" s="13" t="str">
        <f>VLOOKUP(G423,D3FEND_METRIX!$A$2:$G$172,7,FALSE)</f>
        <v>NULL</v>
      </c>
    </row>
    <row r="424" spans="1:12" x14ac:dyDescent="0.3">
      <c r="A424" s="6" t="s">
        <v>2719</v>
      </c>
      <c r="B424" s="10" t="s">
        <v>813</v>
      </c>
      <c r="C424" s="10" t="s">
        <v>2338</v>
      </c>
      <c r="D424" s="10" t="s">
        <v>814</v>
      </c>
      <c r="E424" s="7" t="b">
        <v>1</v>
      </c>
      <c r="F424" s="7" t="s">
        <v>115</v>
      </c>
      <c r="G424" s="13" t="s">
        <v>1185</v>
      </c>
      <c r="H424" s="13" t="str">
        <f>VLOOKUP(G424,D3FEND_METRIX!$A$2:$E$172,3,FALSE)</f>
        <v>Account Locking</v>
      </c>
      <c r="I424" s="13" t="str">
        <f>VLOOKUP(G424,D3FEND_METRIX!$A$2:$E$172,2,FALSE)</f>
        <v>Credential Eviction</v>
      </c>
      <c r="J424" s="13" t="str">
        <f>VLOOKUP(G424,D3FEND_METRIX!$A$2:$E$172,5,FALSE)</f>
        <v>Evict</v>
      </c>
      <c r="K424" s="13" t="b">
        <f>VLOOKUP(G424,D3FEND_METRIX!$A$2:$G$172,6,FALSE)</f>
        <v>0</v>
      </c>
      <c r="L424" s="13" t="str">
        <f>VLOOKUP(G424,D3FEND_METRIX!$A$2:$G$172,7,FALSE)</f>
        <v>NULL</v>
      </c>
    </row>
    <row r="425" spans="1:12" x14ac:dyDescent="0.3">
      <c r="A425" s="6" t="s">
        <v>2720</v>
      </c>
      <c r="B425" s="11" t="s">
        <v>815</v>
      </c>
      <c r="C425" s="11" t="s">
        <v>816</v>
      </c>
      <c r="D425" s="11" t="s">
        <v>817</v>
      </c>
      <c r="E425" s="7" t="b">
        <v>1</v>
      </c>
      <c r="F425" s="7" t="s">
        <v>113</v>
      </c>
      <c r="G425" s="12" t="s">
        <v>1187</v>
      </c>
      <c r="H425" s="12" t="str">
        <f>VLOOKUP(G425,D3FEND_METRIX!$A$2:$E$172,3,FALSE)</f>
        <v>Decoy File</v>
      </c>
      <c r="I425" s="12" t="str">
        <f>VLOOKUP(G425,D3FEND_METRIX!$A$2:$E$172,2,FALSE)</f>
        <v>Decoy Object</v>
      </c>
      <c r="J425" s="12" t="str">
        <f>VLOOKUP(G425,D3FEND_METRIX!$A$2:$E$172,5,FALSE)</f>
        <v>Deceive</v>
      </c>
      <c r="K425" s="12" t="b">
        <f>VLOOKUP(G425,D3FEND_METRIX!$A$2:$G$172,6,FALSE)</f>
        <v>0</v>
      </c>
      <c r="L425" s="12" t="str">
        <f>VLOOKUP(G425,D3FEND_METRIX!$A$2:$G$172,7,FALSE)</f>
        <v>Except</v>
      </c>
    </row>
    <row r="426" spans="1:12" x14ac:dyDescent="0.3">
      <c r="A426" s="6" t="s">
        <v>2721</v>
      </c>
      <c r="B426" s="11" t="s">
        <v>815</v>
      </c>
      <c r="C426" s="11" t="s">
        <v>816</v>
      </c>
      <c r="D426" s="11" t="s">
        <v>817</v>
      </c>
      <c r="E426" s="7" t="b">
        <v>1</v>
      </c>
      <c r="F426" s="7" t="s">
        <v>113</v>
      </c>
      <c r="G426" s="10" t="s">
        <v>1189</v>
      </c>
      <c r="H426" s="10" t="str">
        <f>VLOOKUP(G426,D3FEND_METRIX!$A$2:$E$172,3,FALSE)</f>
        <v>-</v>
      </c>
      <c r="I426" s="10" t="str">
        <f>VLOOKUP(G426,D3FEND_METRIX!$A$2:$E$172,2,FALSE)</f>
        <v>File Analysis</v>
      </c>
      <c r="J426" s="10" t="str">
        <f>VLOOKUP(G426,D3FEND_METRIX!$A$2:$E$172,5,FALSE)</f>
        <v>Detect</v>
      </c>
      <c r="K426" s="10" t="b">
        <f>VLOOKUP(G426,D3FEND_METRIX!$A$2:$G$172,6,FALSE)</f>
        <v>1</v>
      </c>
      <c r="L426" s="10" t="str">
        <f>VLOOKUP(G426,D3FEND_METRIX!$A$2:$G$172,7,FALSE)</f>
        <v>Asset</v>
      </c>
    </row>
    <row r="427" spans="1:12" x14ac:dyDescent="0.3">
      <c r="A427" s="6" t="s">
        <v>2722</v>
      </c>
      <c r="B427" s="11" t="s">
        <v>815</v>
      </c>
      <c r="C427" s="11" t="s">
        <v>816</v>
      </c>
      <c r="D427" s="11" t="s">
        <v>817</v>
      </c>
      <c r="E427" s="7" t="b">
        <v>1</v>
      </c>
      <c r="F427" s="7" t="s">
        <v>113</v>
      </c>
      <c r="G427" s="13" t="s">
        <v>1191</v>
      </c>
      <c r="H427" s="13" t="str">
        <f>VLOOKUP(G427,D3FEND_METRIX!$A$2:$E$172,3,FALSE)</f>
        <v>Executable Denylisting</v>
      </c>
      <c r="I427" s="13" t="str">
        <f>VLOOKUP(G427,D3FEND_METRIX!$A$2:$E$172,2,FALSE)</f>
        <v>Execution Isolation</v>
      </c>
      <c r="J427" s="13" t="str">
        <f>VLOOKUP(G427,D3FEND_METRIX!$A$2:$E$172,5,FALSE)</f>
        <v>Isolate</v>
      </c>
      <c r="K427" s="13" t="b">
        <f>VLOOKUP(G427,D3FEND_METRIX!$A$2:$G$172,6,FALSE)</f>
        <v>0</v>
      </c>
      <c r="L427" s="13" t="str">
        <f>VLOOKUP(G427,D3FEND_METRIX!$A$2:$G$172,7,FALSE)</f>
        <v>NULL</v>
      </c>
    </row>
    <row r="428" spans="1:12" x14ac:dyDescent="0.3">
      <c r="A428" s="6" t="s">
        <v>2723</v>
      </c>
      <c r="B428" s="11" t="s">
        <v>815</v>
      </c>
      <c r="C428" s="11" t="s">
        <v>816</v>
      </c>
      <c r="D428" s="11" t="s">
        <v>817</v>
      </c>
      <c r="E428" s="7" t="b">
        <v>1</v>
      </c>
      <c r="F428" s="7" t="s">
        <v>113</v>
      </c>
      <c r="G428" s="10" t="s">
        <v>1193</v>
      </c>
      <c r="H428" s="10" t="str">
        <f>VLOOKUP(G428,D3FEND_METRIX!$A$2:$E$172,3,FALSE)</f>
        <v>Executable Allowlisting</v>
      </c>
      <c r="I428" s="10" t="str">
        <f>VLOOKUP(G428,D3FEND_METRIX!$A$2:$E$172,2,FALSE)</f>
        <v>Execution Isolation</v>
      </c>
      <c r="J428" s="10" t="str">
        <f>VLOOKUP(G428,D3FEND_METRIX!$A$2:$E$172,5,FALSE)</f>
        <v>Isolate</v>
      </c>
      <c r="K428" s="10" t="b">
        <f>VLOOKUP(G428,D3FEND_METRIX!$A$2:$G$172,6,FALSE)</f>
        <v>1</v>
      </c>
      <c r="L428" s="10" t="str">
        <f>VLOOKUP(G428,D3FEND_METRIX!$A$2:$G$172,7,FALSE)</f>
        <v>Asset</v>
      </c>
    </row>
    <row r="429" spans="1:12" x14ac:dyDescent="0.3">
      <c r="A429" s="6" t="s">
        <v>2724</v>
      </c>
      <c r="B429" s="11" t="s">
        <v>815</v>
      </c>
      <c r="C429" s="11" t="s">
        <v>816</v>
      </c>
      <c r="D429" s="11" t="s">
        <v>817</v>
      </c>
      <c r="E429" s="7" t="b">
        <v>1</v>
      </c>
      <c r="F429" s="7" t="s">
        <v>113</v>
      </c>
      <c r="G429" s="12" t="s">
        <v>1196</v>
      </c>
      <c r="H429" s="12" t="str">
        <f>VLOOKUP(G429,D3FEND_METRIX!$A$2:$E$172,3,FALSE)</f>
        <v>File Encryption</v>
      </c>
      <c r="I429" s="12" t="str">
        <f>VLOOKUP(G429,D3FEND_METRIX!$A$2:$E$172,2,FALSE)</f>
        <v>Platform Hardening</v>
      </c>
      <c r="J429" s="12" t="str">
        <f>VLOOKUP(G429,D3FEND_METRIX!$A$2:$E$172,5,FALSE)</f>
        <v>Harden</v>
      </c>
      <c r="K429" s="12" t="b">
        <f>VLOOKUP(G429,D3FEND_METRIX!$A$2:$G$172,6,FALSE)</f>
        <v>0</v>
      </c>
      <c r="L429" s="12" t="str">
        <f>VLOOKUP(G429,D3FEND_METRIX!$A$2:$G$172,7,FALSE)</f>
        <v>Except</v>
      </c>
    </row>
    <row r="430" spans="1:12" x14ac:dyDescent="0.3">
      <c r="A430" s="6" t="s">
        <v>2725</v>
      </c>
      <c r="B430" s="11" t="s">
        <v>815</v>
      </c>
      <c r="C430" s="11" t="s">
        <v>816</v>
      </c>
      <c r="D430" s="11" t="s">
        <v>817</v>
      </c>
      <c r="E430" s="7" t="b">
        <v>1</v>
      </c>
      <c r="F430" s="7" t="s">
        <v>113</v>
      </c>
      <c r="G430" s="12" t="s">
        <v>1199</v>
      </c>
      <c r="H430" s="12" t="str">
        <f>VLOOKUP(G430,D3FEND_METRIX!$A$2:$E$172,3,FALSE)</f>
        <v>Local File Permissions</v>
      </c>
      <c r="I430" s="12" t="str">
        <f>VLOOKUP(G430,D3FEND_METRIX!$A$2:$E$172,2,FALSE)</f>
        <v>Platform Hardening</v>
      </c>
      <c r="J430" s="12" t="str">
        <f>VLOOKUP(G430,D3FEND_METRIX!$A$2:$E$172,5,FALSE)</f>
        <v>Harden</v>
      </c>
      <c r="K430" s="12" t="b">
        <f>VLOOKUP(G430,D3FEND_METRIX!$A$2:$G$172,6,FALSE)</f>
        <v>0</v>
      </c>
      <c r="L430" s="12" t="str">
        <f>VLOOKUP(G430,D3FEND_METRIX!$A$2:$G$172,7,FALSE)</f>
        <v>Except</v>
      </c>
    </row>
    <row r="431" spans="1:12" x14ac:dyDescent="0.3">
      <c r="A431" s="6" t="s">
        <v>2726</v>
      </c>
      <c r="B431" s="11" t="s">
        <v>815</v>
      </c>
      <c r="C431" s="11" t="s">
        <v>816</v>
      </c>
      <c r="D431" s="11" t="s">
        <v>817</v>
      </c>
      <c r="E431" s="7" t="b">
        <v>1</v>
      </c>
      <c r="F431" s="7" t="s">
        <v>113</v>
      </c>
      <c r="G431" s="10" t="s">
        <v>1201</v>
      </c>
      <c r="H431" s="10" t="str">
        <f>VLOOKUP(G431,D3FEND_METRIX!$A$2:$E$172,3,FALSE)</f>
        <v>Dynamic Analysis</v>
      </c>
      <c r="I431" s="10" t="str">
        <f>VLOOKUP(G431,D3FEND_METRIX!$A$2:$E$172,2,FALSE)</f>
        <v>File Analysis</v>
      </c>
      <c r="J431" s="10" t="str">
        <f>VLOOKUP(G431,D3FEND_METRIX!$A$2:$E$172,5,FALSE)</f>
        <v>Detect</v>
      </c>
      <c r="K431" s="10" t="b">
        <f>VLOOKUP(G431,D3FEND_METRIX!$A$2:$G$172,6,FALSE)</f>
        <v>1</v>
      </c>
      <c r="L431" s="10" t="str">
        <f>VLOOKUP(G431,D3FEND_METRIX!$A$2:$G$172,7,FALSE)</f>
        <v>Asset</v>
      </c>
    </row>
    <row r="432" spans="1:12" x14ac:dyDescent="0.3">
      <c r="A432" s="6" t="s">
        <v>2727</v>
      </c>
      <c r="B432" s="11" t="s">
        <v>815</v>
      </c>
      <c r="C432" s="11" t="s">
        <v>816</v>
      </c>
      <c r="D432" s="11" t="s">
        <v>817</v>
      </c>
      <c r="E432" s="7" t="b">
        <v>1</v>
      </c>
      <c r="F432" s="7" t="s">
        <v>113</v>
      </c>
      <c r="G432" s="13" t="s">
        <v>1179</v>
      </c>
      <c r="H432" s="13" t="str">
        <f>VLOOKUP(G432,D3FEND_METRIX!$A$2:$E$172,3,FALSE)</f>
        <v>Asset Vulnerability Enumeration</v>
      </c>
      <c r="I432" s="13" t="str">
        <f>VLOOKUP(G432,D3FEND_METRIX!$A$2:$E$172,2,FALSE)</f>
        <v>Asset Inventory</v>
      </c>
      <c r="J432" s="13" t="str">
        <f>VLOOKUP(G432,D3FEND_METRIX!$A$2:$E$172,5,FALSE)</f>
        <v>Model</v>
      </c>
      <c r="K432" s="13" t="b">
        <f>VLOOKUP(G432,D3FEND_METRIX!$A$2:$G$172,6,FALSE)</f>
        <v>0</v>
      </c>
      <c r="L432" s="13" t="str">
        <f>VLOOKUP(G432,D3FEND_METRIX!$A$2:$G$172,7,FALSE)</f>
        <v>NULL</v>
      </c>
    </row>
    <row r="433" spans="1:12" x14ac:dyDescent="0.3">
      <c r="A433" s="6" t="s">
        <v>2728</v>
      </c>
      <c r="B433" s="11" t="s">
        <v>815</v>
      </c>
      <c r="C433" s="11" t="s">
        <v>816</v>
      </c>
      <c r="D433" s="11" t="s">
        <v>817</v>
      </c>
      <c r="E433" s="7" t="b">
        <v>1</v>
      </c>
      <c r="F433" s="7" t="s">
        <v>113</v>
      </c>
      <c r="G433" s="10" t="s">
        <v>1203</v>
      </c>
      <c r="H433" s="10" t="str">
        <f>VLOOKUP(G433,D3FEND_METRIX!$A$2:$E$172,3,FALSE)</f>
        <v>Emulated File Analysis</v>
      </c>
      <c r="I433" s="10" t="str">
        <f>VLOOKUP(G433,D3FEND_METRIX!$A$2:$E$172,2,FALSE)</f>
        <v>File Analysis</v>
      </c>
      <c r="J433" s="10" t="str">
        <f>VLOOKUP(G433,D3FEND_METRIX!$A$2:$E$172,5,FALSE)</f>
        <v>Detect</v>
      </c>
      <c r="K433" s="10" t="b">
        <f>VLOOKUP(G433,D3FEND_METRIX!$A$2:$G$172,6,FALSE)</f>
        <v>1</v>
      </c>
      <c r="L433" s="10" t="str">
        <f>VLOOKUP(G433,D3FEND_METRIX!$A$2:$G$172,7,FALSE)</f>
        <v>Asset</v>
      </c>
    </row>
    <row r="434" spans="1:12" x14ac:dyDescent="0.3">
      <c r="A434" s="6" t="s">
        <v>2729</v>
      </c>
      <c r="B434" s="12" t="s">
        <v>818</v>
      </c>
      <c r="C434" s="12" t="s">
        <v>816</v>
      </c>
      <c r="D434" s="12" t="s">
        <v>819</v>
      </c>
      <c r="E434" s="9" t="b">
        <v>0</v>
      </c>
      <c r="F434" s="7" t="s">
        <v>116</v>
      </c>
      <c r="G434" s="12" t="s">
        <v>1249</v>
      </c>
      <c r="H434" s="12" t="str">
        <f>VLOOKUP(G434,D3FEND_METRIX!$A$2:$E$172,3,FALSE)</f>
        <v>Process Segment Execution Prevention</v>
      </c>
      <c r="I434" s="12" t="str">
        <f>VLOOKUP(G434,D3FEND_METRIX!$A$2:$E$172,2,FALSE)</f>
        <v>Application Hardening</v>
      </c>
      <c r="J434" s="12" t="str">
        <f>VLOOKUP(G434,D3FEND_METRIX!$A$2:$E$172,5,FALSE)</f>
        <v>Harden</v>
      </c>
      <c r="K434" s="12" t="b">
        <f>VLOOKUP(G434,D3FEND_METRIX!$A$2:$G$172,6,FALSE)</f>
        <v>0</v>
      </c>
      <c r="L434" s="12" t="str">
        <f>VLOOKUP(G434,D3FEND_METRIX!$A$2:$G$172,7,FALSE)</f>
        <v>Except</v>
      </c>
    </row>
    <row r="435" spans="1:12" x14ac:dyDescent="0.3">
      <c r="A435" s="6" t="s">
        <v>2730</v>
      </c>
      <c r="B435" s="12" t="s">
        <v>818</v>
      </c>
      <c r="C435" s="12" t="s">
        <v>816</v>
      </c>
      <c r="D435" s="12" t="s">
        <v>819</v>
      </c>
      <c r="E435" s="9" t="b">
        <v>0</v>
      </c>
      <c r="F435" s="7" t="s">
        <v>116</v>
      </c>
      <c r="G435" s="12" t="s">
        <v>1240</v>
      </c>
      <c r="H435" s="12" t="str">
        <f>VLOOKUP(G435,D3FEND_METRIX!$A$2:$E$172,3,FALSE)</f>
        <v>RF Shielding</v>
      </c>
      <c r="I435" s="12" t="str">
        <f>VLOOKUP(G435,D3FEND_METRIX!$A$2:$E$172,2,FALSE)</f>
        <v>Platform Hardening</v>
      </c>
      <c r="J435" s="12" t="str">
        <f>VLOOKUP(G435,D3FEND_METRIX!$A$2:$E$172,5,FALSE)</f>
        <v>Harden</v>
      </c>
      <c r="K435" s="12" t="b">
        <f>VLOOKUP(G435,D3FEND_METRIX!$A$2:$G$172,6,FALSE)</f>
        <v>0</v>
      </c>
      <c r="L435" s="12" t="str">
        <f>VLOOKUP(G435,D3FEND_METRIX!$A$2:$G$172,7,FALSE)</f>
        <v>Except</v>
      </c>
    </row>
    <row r="436" spans="1:12" x14ac:dyDescent="0.3">
      <c r="A436" s="6" t="s">
        <v>2731</v>
      </c>
      <c r="B436" s="12" t="s">
        <v>818</v>
      </c>
      <c r="C436" s="12" t="s">
        <v>816</v>
      </c>
      <c r="D436" s="12" t="s">
        <v>819</v>
      </c>
      <c r="E436" s="9" t="b">
        <v>0</v>
      </c>
      <c r="F436" s="7" t="s">
        <v>116</v>
      </c>
      <c r="G436" s="11" t="s">
        <v>1238</v>
      </c>
      <c r="H436" s="11" t="str">
        <f>VLOOKUP(G436,D3FEND_METRIX!$A$2:$E$172,3,FALSE)</f>
        <v>Disk Encryption</v>
      </c>
      <c r="I436" s="11" t="str">
        <f>VLOOKUP(G436,D3FEND_METRIX!$A$2:$E$172,2,FALSE)</f>
        <v>Platform Hardening</v>
      </c>
      <c r="J436" s="11" t="str">
        <f>VLOOKUP(G436,D3FEND_METRIX!$A$2:$E$172,5,FALSE)</f>
        <v>Harden</v>
      </c>
      <c r="K436" s="11" t="b">
        <f>VLOOKUP(G436,D3FEND_METRIX!$A$2:$G$172,6,FALSE)</f>
        <v>1</v>
      </c>
      <c r="L436" s="11" t="str">
        <f>VLOOKUP(G436,D3FEND_METRIX!$A$2:$G$172,7,FALSE)</f>
        <v>Behavior</v>
      </c>
    </row>
    <row r="437" spans="1:12" x14ac:dyDescent="0.3">
      <c r="A437" s="6" t="s">
        <v>2732</v>
      </c>
      <c r="B437" s="12" t="s">
        <v>818</v>
      </c>
      <c r="C437" s="12" t="s">
        <v>816</v>
      </c>
      <c r="D437" s="12" t="s">
        <v>819</v>
      </c>
      <c r="E437" s="9" t="b">
        <v>0</v>
      </c>
      <c r="F437" s="7" t="s">
        <v>116</v>
      </c>
      <c r="G437" s="13" t="s">
        <v>1331</v>
      </c>
      <c r="H437" s="13" t="str">
        <f>VLOOKUP(G437,D3FEND_METRIX!$A$2:$E$172,3,FALSE)</f>
        <v>Hardware-based Process Isolation</v>
      </c>
      <c r="I437" s="13" t="str">
        <f>VLOOKUP(G437,D3FEND_METRIX!$A$2:$E$172,2,FALSE)</f>
        <v>Execution Isolation</v>
      </c>
      <c r="J437" s="13" t="str">
        <f>VLOOKUP(G437,D3FEND_METRIX!$A$2:$E$172,5,FALSE)</f>
        <v>Isolate</v>
      </c>
      <c r="K437" s="13" t="b">
        <f>VLOOKUP(G437,D3FEND_METRIX!$A$2:$G$172,6,FALSE)</f>
        <v>0</v>
      </c>
      <c r="L437" s="13" t="str">
        <f>VLOOKUP(G437,D3FEND_METRIX!$A$2:$G$172,7,FALSE)</f>
        <v>NULL</v>
      </c>
    </row>
    <row r="438" spans="1:12" x14ac:dyDescent="0.3">
      <c r="A438" s="6" t="s">
        <v>2733</v>
      </c>
      <c r="B438" s="12" t="s">
        <v>818</v>
      </c>
      <c r="C438" s="12" t="s">
        <v>816</v>
      </c>
      <c r="D438" s="12" t="s">
        <v>819</v>
      </c>
      <c r="E438" s="9" t="b">
        <v>0</v>
      </c>
      <c r="F438" s="7" t="s">
        <v>116</v>
      </c>
      <c r="G438" s="13" t="s">
        <v>1334</v>
      </c>
      <c r="H438" s="13" t="str">
        <f>VLOOKUP(G438,D3FEND_METRIX!$A$2:$E$172,3,FALSE)</f>
        <v>Kernel-based Process Isolation</v>
      </c>
      <c r="I438" s="13" t="str">
        <f>VLOOKUP(G438,D3FEND_METRIX!$A$2:$E$172,2,FALSE)</f>
        <v>Execution Isolation</v>
      </c>
      <c r="J438" s="13" t="str">
        <f>VLOOKUP(G438,D3FEND_METRIX!$A$2:$E$172,5,FALSE)</f>
        <v>Isolate</v>
      </c>
      <c r="K438" s="13" t="b">
        <f>VLOOKUP(G438,D3FEND_METRIX!$A$2:$G$172,6,FALSE)</f>
        <v>0</v>
      </c>
      <c r="L438" s="13" t="str">
        <f>VLOOKUP(G438,D3FEND_METRIX!$A$2:$G$172,7,FALSE)</f>
        <v>NULL</v>
      </c>
    </row>
    <row r="439" spans="1:12" x14ac:dyDescent="0.3">
      <c r="A439" s="6" t="s">
        <v>2734</v>
      </c>
      <c r="B439" s="12" t="s">
        <v>818</v>
      </c>
      <c r="C439" s="12" t="s">
        <v>816</v>
      </c>
      <c r="D439" s="12" t="s">
        <v>819</v>
      </c>
      <c r="E439" s="9" t="b">
        <v>0</v>
      </c>
      <c r="F439" s="7" t="s">
        <v>116</v>
      </c>
      <c r="G439" s="12" t="s">
        <v>1198</v>
      </c>
      <c r="H439" s="12" t="str">
        <f>VLOOKUP(G439,D3FEND_METRIX!$A$2:$E$172,3,FALSE)</f>
        <v>Local File Permissions</v>
      </c>
      <c r="I439" s="12" t="str">
        <f>VLOOKUP(G439,D3FEND_METRIX!$A$2:$E$172,2,FALSE)</f>
        <v>Platform Hardening</v>
      </c>
      <c r="J439" s="12" t="str">
        <f>VLOOKUP(G439,D3FEND_METRIX!$A$2:$E$172,5,FALSE)</f>
        <v>Harden</v>
      </c>
      <c r="K439" s="12" t="b">
        <f>VLOOKUP(G439,D3FEND_METRIX!$A$2:$G$172,6,FALSE)</f>
        <v>0</v>
      </c>
      <c r="L439" s="12" t="str">
        <f>VLOOKUP(G439,D3FEND_METRIX!$A$2:$G$172,7,FALSE)</f>
        <v>Except</v>
      </c>
    </row>
    <row r="440" spans="1:12" x14ac:dyDescent="0.3">
      <c r="A440" s="6" t="s">
        <v>2735</v>
      </c>
      <c r="B440" s="12" t="s">
        <v>818</v>
      </c>
      <c r="C440" s="12" t="s">
        <v>816</v>
      </c>
      <c r="D440" s="12" t="s">
        <v>819</v>
      </c>
      <c r="E440" s="9" t="b">
        <v>0</v>
      </c>
      <c r="F440" s="7" t="s">
        <v>116</v>
      </c>
      <c r="G440" s="12" t="s">
        <v>1195</v>
      </c>
      <c r="H440" s="12" t="str">
        <f>VLOOKUP(G440,D3FEND_METRIX!$A$2:$E$172,3,FALSE)</f>
        <v>File Encryption</v>
      </c>
      <c r="I440" s="12" t="str">
        <f>VLOOKUP(G440,D3FEND_METRIX!$A$2:$E$172,2,FALSE)</f>
        <v>Platform Hardening</v>
      </c>
      <c r="J440" s="12" t="str">
        <f>VLOOKUP(G440,D3FEND_METRIX!$A$2:$E$172,5,FALSE)</f>
        <v>Harden</v>
      </c>
      <c r="K440" s="12" t="b">
        <f>VLOOKUP(G440,D3FEND_METRIX!$A$2:$G$172,6,FALSE)</f>
        <v>0</v>
      </c>
      <c r="L440" s="12" t="str">
        <f>VLOOKUP(G440,D3FEND_METRIX!$A$2:$G$172,7,FALSE)</f>
        <v>Except</v>
      </c>
    </row>
    <row r="441" spans="1:12" x14ac:dyDescent="0.3">
      <c r="A441" s="6" t="s">
        <v>2736</v>
      </c>
      <c r="B441" s="12" t="s">
        <v>818</v>
      </c>
      <c r="C441" s="12" t="s">
        <v>816</v>
      </c>
      <c r="D441" s="12" t="s">
        <v>819</v>
      </c>
      <c r="E441" s="9" t="b">
        <v>0</v>
      </c>
      <c r="F441" s="7" t="s">
        <v>116</v>
      </c>
      <c r="G441" s="10" t="s">
        <v>1300</v>
      </c>
      <c r="H441" s="10" t="str">
        <f>VLOOKUP(G441,D3FEND_METRIX!$A$2:$E$172,3,FALSE)</f>
        <v>Process Spawn Analysis</v>
      </c>
      <c r="I441" s="10" t="str">
        <f>VLOOKUP(G441,D3FEND_METRIX!$A$2:$E$172,2,FALSE)</f>
        <v>Process Analysis</v>
      </c>
      <c r="J441" s="10" t="str">
        <f>VLOOKUP(G441,D3FEND_METRIX!$A$2:$E$172,5,FALSE)</f>
        <v>Detect</v>
      </c>
      <c r="K441" s="10" t="b">
        <f>VLOOKUP(G441,D3FEND_METRIX!$A$2:$G$172,6,FALSE)</f>
        <v>1</v>
      </c>
      <c r="L441" s="10" t="str">
        <f>VLOOKUP(G441,D3FEND_METRIX!$A$2:$G$172,7,FALSE)</f>
        <v>Asset</v>
      </c>
    </row>
    <row r="442" spans="1:12" x14ac:dyDescent="0.3">
      <c r="A442" s="6" t="s">
        <v>2737</v>
      </c>
      <c r="B442" s="12" t="s">
        <v>818</v>
      </c>
      <c r="C442" s="12" t="s">
        <v>816</v>
      </c>
      <c r="D442" s="12" t="s">
        <v>819</v>
      </c>
      <c r="E442" s="9" t="b">
        <v>0</v>
      </c>
      <c r="F442" s="7" t="s">
        <v>116</v>
      </c>
      <c r="G442" s="10" t="s">
        <v>1192</v>
      </c>
      <c r="H442" s="10" t="str">
        <f>VLOOKUP(G442,D3FEND_METRIX!$A$2:$E$172,3,FALSE)</f>
        <v>Executable Allowlisting</v>
      </c>
      <c r="I442" s="10" t="str">
        <f>VLOOKUP(G442,D3FEND_METRIX!$A$2:$E$172,2,FALSE)</f>
        <v>Execution Isolation</v>
      </c>
      <c r="J442" s="10" t="str">
        <f>VLOOKUP(G442,D3FEND_METRIX!$A$2:$E$172,5,FALSE)</f>
        <v>Isolate</v>
      </c>
      <c r="K442" s="10" t="b">
        <f>VLOOKUP(G442,D3FEND_METRIX!$A$2:$G$172,6,FALSE)</f>
        <v>1</v>
      </c>
      <c r="L442" s="10" t="str">
        <f>VLOOKUP(G442,D3FEND_METRIX!$A$2:$G$172,7,FALSE)</f>
        <v>Asset</v>
      </c>
    </row>
    <row r="443" spans="1:12" x14ac:dyDescent="0.3">
      <c r="A443" s="6" t="s">
        <v>2738</v>
      </c>
      <c r="B443" s="12" t="s">
        <v>818</v>
      </c>
      <c r="C443" s="12" t="s">
        <v>816</v>
      </c>
      <c r="D443" s="12" t="s">
        <v>819</v>
      </c>
      <c r="E443" s="9" t="b">
        <v>0</v>
      </c>
      <c r="F443" s="7" t="s">
        <v>116</v>
      </c>
      <c r="G443" s="13" t="s">
        <v>1190</v>
      </c>
      <c r="H443" s="13" t="str">
        <f>VLOOKUP(G443,D3FEND_METRIX!$A$2:$E$172,3,FALSE)</f>
        <v>Executable Denylisting</v>
      </c>
      <c r="I443" s="13" t="str">
        <f>VLOOKUP(G443,D3FEND_METRIX!$A$2:$E$172,2,FALSE)</f>
        <v>Execution Isolation</v>
      </c>
      <c r="J443" s="13" t="str">
        <f>VLOOKUP(G443,D3FEND_METRIX!$A$2:$E$172,5,FALSE)</f>
        <v>Isolate</v>
      </c>
      <c r="K443" s="13" t="b">
        <f>VLOOKUP(G443,D3FEND_METRIX!$A$2:$G$172,6,FALSE)</f>
        <v>0</v>
      </c>
      <c r="L443" s="13" t="str">
        <f>VLOOKUP(G443,D3FEND_METRIX!$A$2:$G$172,7,FALSE)</f>
        <v>NULL</v>
      </c>
    </row>
    <row r="444" spans="1:12" x14ac:dyDescent="0.3">
      <c r="A444" s="6" t="s">
        <v>2739</v>
      </c>
      <c r="B444" s="12" t="s">
        <v>818</v>
      </c>
      <c r="C444" s="12" t="s">
        <v>816</v>
      </c>
      <c r="D444" s="12" t="s">
        <v>819</v>
      </c>
      <c r="E444" s="9" t="b">
        <v>0</v>
      </c>
      <c r="F444" s="7" t="s">
        <v>116</v>
      </c>
      <c r="G444" s="13" t="s">
        <v>1335</v>
      </c>
      <c r="H444" s="13" t="str">
        <f>VLOOKUP(G444,D3FEND_METRIX!$A$2:$E$172,3,FALSE)</f>
        <v>Kernel-based Process Isolation</v>
      </c>
      <c r="I444" s="13" t="str">
        <f>VLOOKUP(G444,D3FEND_METRIX!$A$2:$E$172,2,FALSE)</f>
        <v>Execution Isolation</v>
      </c>
      <c r="J444" s="13" t="str">
        <f>VLOOKUP(G444,D3FEND_METRIX!$A$2:$E$172,5,FALSE)</f>
        <v>Isolate</v>
      </c>
      <c r="K444" s="13" t="b">
        <f>VLOOKUP(G444,D3FEND_METRIX!$A$2:$G$172,6,FALSE)</f>
        <v>0</v>
      </c>
      <c r="L444" s="13" t="str">
        <f>VLOOKUP(G444,D3FEND_METRIX!$A$2:$G$172,7,FALSE)</f>
        <v>NULL</v>
      </c>
    </row>
    <row r="445" spans="1:12" x14ac:dyDescent="0.3">
      <c r="A445" s="6" t="s">
        <v>2740</v>
      </c>
      <c r="B445" s="12" t="s">
        <v>818</v>
      </c>
      <c r="C445" s="12" t="s">
        <v>816</v>
      </c>
      <c r="D445" s="12" t="s">
        <v>819</v>
      </c>
      <c r="E445" s="9" t="b">
        <v>0</v>
      </c>
      <c r="F445" s="7" t="s">
        <v>116</v>
      </c>
      <c r="G445" s="12" t="s">
        <v>1250</v>
      </c>
      <c r="H445" s="12" t="str">
        <f>VLOOKUP(G445,D3FEND_METRIX!$A$2:$E$172,3,FALSE)</f>
        <v>Segment Address Offset Randomization</v>
      </c>
      <c r="I445" s="12" t="str">
        <f>VLOOKUP(G445,D3FEND_METRIX!$A$2:$E$172,2,FALSE)</f>
        <v>Application Hardening</v>
      </c>
      <c r="J445" s="12" t="str">
        <f>VLOOKUP(G445,D3FEND_METRIX!$A$2:$E$172,5,FALSE)</f>
        <v>Harden</v>
      </c>
      <c r="K445" s="12" t="b">
        <f>VLOOKUP(G445,D3FEND_METRIX!$A$2:$G$172,6,FALSE)</f>
        <v>0</v>
      </c>
      <c r="L445" s="12" t="str">
        <f>VLOOKUP(G445,D3FEND_METRIX!$A$2:$G$172,7,FALSE)</f>
        <v>Except</v>
      </c>
    </row>
    <row r="446" spans="1:12" x14ac:dyDescent="0.3">
      <c r="A446" s="6" t="s">
        <v>2741</v>
      </c>
      <c r="B446" s="12" t="s">
        <v>818</v>
      </c>
      <c r="C446" s="12" t="s">
        <v>816</v>
      </c>
      <c r="D446" s="12" t="s">
        <v>819</v>
      </c>
      <c r="E446" s="9" t="b">
        <v>0</v>
      </c>
      <c r="F446" s="7" t="s">
        <v>116</v>
      </c>
      <c r="G446" s="10" t="s">
        <v>1298</v>
      </c>
      <c r="H446" s="10" t="str">
        <f>VLOOKUP(G446,D3FEND_METRIX!$A$2:$E$172,3,FALSE)</f>
        <v>Process Code Segment Verification</v>
      </c>
      <c r="I446" s="10" t="str">
        <f>VLOOKUP(G446,D3FEND_METRIX!$A$2:$E$172,2,FALSE)</f>
        <v>Process Analysis</v>
      </c>
      <c r="J446" s="10" t="str">
        <f>VLOOKUP(G446,D3FEND_METRIX!$A$2:$E$172,5,FALSE)</f>
        <v>Detect</v>
      </c>
      <c r="K446" s="10" t="b">
        <f>VLOOKUP(G446,D3FEND_METRIX!$A$2:$G$172,6,FALSE)</f>
        <v>1</v>
      </c>
      <c r="L446" s="10" t="str">
        <f>VLOOKUP(G446,D3FEND_METRIX!$A$2:$G$172,7,FALSE)</f>
        <v>Asset</v>
      </c>
    </row>
    <row r="447" spans="1:12" x14ac:dyDescent="0.3">
      <c r="A447" s="6" t="s">
        <v>2742</v>
      </c>
      <c r="B447" s="12" t="s">
        <v>818</v>
      </c>
      <c r="C447" s="12" t="s">
        <v>816</v>
      </c>
      <c r="D447" s="12" t="s">
        <v>819</v>
      </c>
      <c r="E447" s="9" t="b">
        <v>0</v>
      </c>
      <c r="F447" s="7" t="s">
        <v>116</v>
      </c>
      <c r="G447" s="12" t="s">
        <v>1287</v>
      </c>
      <c r="H447" s="12" t="str">
        <f>VLOOKUP(G447,D3FEND_METRIX!$A$2:$E$172,3,FALSE)</f>
        <v>Operating System Monitoring</v>
      </c>
      <c r="I447" s="12" t="str">
        <f>VLOOKUP(G447,D3FEND_METRIX!$A$2:$E$172,2,FALSE)</f>
        <v>Platform Monitoring</v>
      </c>
      <c r="J447" s="12" t="str">
        <f>VLOOKUP(G447,D3FEND_METRIX!$A$2:$E$172,5,FALSE)</f>
        <v>Detect</v>
      </c>
      <c r="K447" s="12" t="b">
        <f>VLOOKUP(G447,D3FEND_METRIX!$A$2:$G$172,6,FALSE)</f>
        <v>0</v>
      </c>
      <c r="L447" s="12" t="str">
        <f>VLOOKUP(G447,D3FEND_METRIX!$A$2:$G$172,7,FALSE)</f>
        <v>Except</v>
      </c>
    </row>
    <row r="448" spans="1:12" x14ac:dyDescent="0.3">
      <c r="A448" s="6" t="s">
        <v>2743</v>
      </c>
      <c r="B448" s="12" t="s">
        <v>818</v>
      </c>
      <c r="C448" s="12" t="s">
        <v>816</v>
      </c>
      <c r="D448" s="12" t="s">
        <v>819</v>
      </c>
      <c r="E448" s="9" t="b">
        <v>0</v>
      </c>
      <c r="F448" s="7" t="s">
        <v>116</v>
      </c>
      <c r="G448" s="11" t="s">
        <v>1263</v>
      </c>
      <c r="H448" s="11" t="str">
        <f>VLOOKUP(G448,D3FEND_METRIX!$A$2:$E$172,3,FALSE)</f>
        <v>Certificate Analysis</v>
      </c>
      <c r="I448" s="11" t="str">
        <f>VLOOKUP(G448,D3FEND_METRIX!$A$2:$E$172,2,FALSE)</f>
        <v>Network Traffic Analysis</v>
      </c>
      <c r="J448" s="11" t="str">
        <f>VLOOKUP(G448,D3FEND_METRIX!$A$2:$E$172,5,FALSE)</f>
        <v>Detect</v>
      </c>
      <c r="K448" s="11" t="b">
        <f>VLOOKUP(G448,D3FEND_METRIX!$A$2:$G$172,6,FALSE)</f>
        <v>1</v>
      </c>
      <c r="L448" s="11" t="str">
        <f>VLOOKUP(G448,D3FEND_METRIX!$A$2:$G$172,7,FALSE)</f>
        <v>Behavior</v>
      </c>
    </row>
    <row r="449" spans="1:12" x14ac:dyDescent="0.3">
      <c r="A449" s="6" t="s">
        <v>2744</v>
      </c>
      <c r="B449" s="12" t="s">
        <v>818</v>
      </c>
      <c r="C449" s="12" t="s">
        <v>816</v>
      </c>
      <c r="D449" s="12" t="s">
        <v>819</v>
      </c>
      <c r="E449" s="9" t="b">
        <v>0</v>
      </c>
      <c r="F449" s="7" t="s">
        <v>116</v>
      </c>
      <c r="G449" s="11" t="s">
        <v>1265</v>
      </c>
      <c r="H449" s="11" t="str">
        <f>VLOOKUP(G449,D3FEND_METRIX!$A$2:$E$172,3,FALSE)</f>
        <v>Certificate Analysis</v>
      </c>
      <c r="I449" s="11" t="str">
        <f>VLOOKUP(G449,D3FEND_METRIX!$A$2:$E$172,2,FALSE)</f>
        <v>Network Traffic Analysis</v>
      </c>
      <c r="J449" s="11" t="str">
        <f>VLOOKUP(G449,D3FEND_METRIX!$A$2:$E$172,5,FALSE)</f>
        <v>Detect</v>
      </c>
      <c r="K449" s="11" t="b">
        <f>VLOOKUP(G449,D3FEND_METRIX!$A$2:$G$172,6,FALSE)</f>
        <v>1</v>
      </c>
      <c r="L449" s="11" t="str">
        <f>VLOOKUP(G449,D3FEND_METRIX!$A$2:$G$172,7,FALSE)</f>
        <v>Behavior</v>
      </c>
    </row>
    <row r="450" spans="1:12" x14ac:dyDescent="0.3">
      <c r="A450" s="6" t="s">
        <v>2745</v>
      </c>
      <c r="B450" s="12" t="s">
        <v>818</v>
      </c>
      <c r="C450" s="12" t="s">
        <v>816</v>
      </c>
      <c r="D450" s="12" t="s">
        <v>819</v>
      </c>
      <c r="E450" s="9" t="b">
        <v>0</v>
      </c>
      <c r="F450" s="7" t="s">
        <v>116</v>
      </c>
      <c r="G450" s="10" t="s">
        <v>1188</v>
      </c>
      <c r="H450" s="10" t="str">
        <f>VLOOKUP(G450,D3FEND_METRIX!$A$2:$E$172,3,FALSE)</f>
        <v>-</v>
      </c>
      <c r="I450" s="10" t="str">
        <f>VLOOKUP(G450,D3FEND_METRIX!$A$2:$E$172,2,FALSE)</f>
        <v>File Analysis</v>
      </c>
      <c r="J450" s="10" t="str">
        <f>VLOOKUP(G450,D3FEND_METRIX!$A$2:$E$172,5,FALSE)</f>
        <v>Detect</v>
      </c>
      <c r="K450" s="10" t="b">
        <f>VLOOKUP(G450,D3FEND_METRIX!$A$2:$G$172,6,FALSE)</f>
        <v>1</v>
      </c>
      <c r="L450" s="10" t="str">
        <f>VLOOKUP(G450,D3FEND_METRIX!$A$2:$G$172,7,FALSE)</f>
        <v>Asset</v>
      </c>
    </row>
    <row r="451" spans="1:12" x14ac:dyDescent="0.3">
      <c r="A451" s="6" t="s">
        <v>2746</v>
      </c>
      <c r="B451" s="12" t="s">
        <v>818</v>
      </c>
      <c r="C451" s="12" t="s">
        <v>816</v>
      </c>
      <c r="D451" s="12" t="s">
        <v>819</v>
      </c>
      <c r="E451" s="9" t="b">
        <v>0</v>
      </c>
      <c r="F451" s="7" t="s">
        <v>116</v>
      </c>
      <c r="G451" s="10" t="s">
        <v>1200</v>
      </c>
      <c r="H451" s="10" t="str">
        <f>VLOOKUP(G451,D3FEND_METRIX!$A$2:$E$172,3,FALSE)</f>
        <v>Dynamic Analysis</v>
      </c>
      <c r="I451" s="10" t="str">
        <f>VLOOKUP(G451,D3FEND_METRIX!$A$2:$E$172,2,FALSE)</f>
        <v>File Analysis</v>
      </c>
      <c r="J451" s="10" t="str">
        <f>VLOOKUP(G451,D3FEND_METRIX!$A$2:$E$172,5,FALSE)</f>
        <v>Detect</v>
      </c>
      <c r="K451" s="10" t="b">
        <f>VLOOKUP(G451,D3FEND_METRIX!$A$2:$G$172,6,FALSE)</f>
        <v>1</v>
      </c>
      <c r="L451" s="10" t="str">
        <f>VLOOKUP(G451,D3FEND_METRIX!$A$2:$G$172,7,FALSE)</f>
        <v>Asset</v>
      </c>
    </row>
    <row r="452" spans="1:12" x14ac:dyDescent="0.3">
      <c r="A452" s="6" t="s">
        <v>2747</v>
      </c>
      <c r="B452" s="12" t="s">
        <v>818</v>
      </c>
      <c r="C452" s="12" t="s">
        <v>816</v>
      </c>
      <c r="D452" s="12" t="s">
        <v>819</v>
      </c>
      <c r="E452" s="9" t="b">
        <v>0</v>
      </c>
      <c r="F452" s="7" t="s">
        <v>116</v>
      </c>
      <c r="G452" s="10" t="s">
        <v>1202</v>
      </c>
      <c r="H452" s="10" t="str">
        <f>VLOOKUP(G452,D3FEND_METRIX!$A$2:$E$172,3,FALSE)</f>
        <v>Emulated File Analysis</v>
      </c>
      <c r="I452" s="10" t="str">
        <f>VLOOKUP(G452,D3FEND_METRIX!$A$2:$E$172,2,FALSE)</f>
        <v>File Analysis</v>
      </c>
      <c r="J452" s="10" t="str">
        <f>VLOOKUP(G452,D3FEND_METRIX!$A$2:$E$172,5,FALSE)</f>
        <v>Detect</v>
      </c>
      <c r="K452" s="10" t="b">
        <f>VLOOKUP(G452,D3FEND_METRIX!$A$2:$G$172,6,FALSE)</f>
        <v>1</v>
      </c>
      <c r="L452" s="10" t="str">
        <f>VLOOKUP(G452,D3FEND_METRIX!$A$2:$G$172,7,FALSE)</f>
        <v>Asset</v>
      </c>
    </row>
    <row r="453" spans="1:12" x14ac:dyDescent="0.3">
      <c r="A453" s="6" t="s">
        <v>2748</v>
      </c>
      <c r="B453" s="12" t="s">
        <v>818</v>
      </c>
      <c r="C453" s="12" t="s">
        <v>816</v>
      </c>
      <c r="D453" s="12" t="s">
        <v>819</v>
      </c>
      <c r="E453" s="9" t="b">
        <v>0</v>
      </c>
      <c r="F453" s="7" t="s">
        <v>116</v>
      </c>
      <c r="G453" s="10" t="s">
        <v>1314</v>
      </c>
      <c r="H453" s="10" t="str">
        <f>VLOOKUP(G453,D3FEND_METRIX!$A$2:$E$172,3,FALSE)</f>
        <v>File Content Rules</v>
      </c>
      <c r="I453" s="10" t="str">
        <f>VLOOKUP(G453,D3FEND_METRIX!$A$2:$E$172,2,FALSE)</f>
        <v>File Analysis</v>
      </c>
      <c r="J453" s="10" t="str">
        <f>VLOOKUP(G453,D3FEND_METRIX!$A$2:$E$172,5,FALSE)</f>
        <v>Detect</v>
      </c>
      <c r="K453" s="10" t="b">
        <f>VLOOKUP(G453,D3FEND_METRIX!$A$2:$G$172,6,FALSE)</f>
        <v>1</v>
      </c>
      <c r="L453" s="10" t="str">
        <f>VLOOKUP(G453,D3FEND_METRIX!$A$2:$G$172,7,FALSE)</f>
        <v>Asset</v>
      </c>
    </row>
    <row r="454" spans="1:12" x14ac:dyDescent="0.3">
      <c r="A454" s="6" t="s">
        <v>2749</v>
      </c>
      <c r="B454" s="12" t="s">
        <v>818</v>
      </c>
      <c r="C454" s="12" t="s">
        <v>816</v>
      </c>
      <c r="D454" s="12" t="s">
        <v>819</v>
      </c>
      <c r="E454" s="9" t="b">
        <v>0</v>
      </c>
      <c r="F454" s="7" t="s">
        <v>116</v>
      </c>
      <c r="G454" s="10" t="s">
        <v>1315</v>
      </c>
      <c r="H454" s="10" t="str">
        <f>VLOOKUP(G454,D3FEND_METRIX!$A$2:$E$172,3,FALSE)</f>
        <v>File Hashing</v>
      </c>
      <c r="I454" s="10" t="str">
        <f>VLOOKUP(G454,D3FEND_METRIX!$A$2:$E$172,2,FALSE)</f>
        <v>File Analysis</v>
      </c>
      <c r="J454" s="10" t="str">
        <f>VLOOKUP(G454,D3FEND_METRIX!$A$2:$E$172,5,FALSE)</f>
        <v>Detect</v>
      </c>
      <c r="K454" s="10" t="b">
        <f>VLOOKUP(G454,D3FEND_METRIX!$A$2:$G$172,6,FALSE)</f>
        <v>1</v>
      </c>
      <c r="L454" s="10" t="str">
        <f>VLOOKUP(G454,D3FEND_METRIX!$A$2:$G$172,7,FALSE)</f>
        <v>Asset</v>
      </c>
    </row>
    <row r="455" spans="1:12" x14ac:dyDescent="0.3">
      <c r="A455" s="6" t="s">
        <v>2750</v>
      </c>
      <c r="B455" s="12" t="s">
        <v>818</v>
      </c>
      <c r="C455" s="12" t="s">
        <v>816</v>
      </c>
      <c r="D455" s="12" t="s">
        <v>819</v>
      </c>
      <c r="E455" s="9" t="b">
        <v>0</v>
      </c>
      <c r="F455" s="7" t="s">
        <v>116</v>
      </c>
      <c r="G455" s="12" t="s">
        <v>1290</v>
      </c>
      <c r="H455" s="12" t="str">
        <f>VLOOKUP(G455,D3FEND_METRIX!$A$2:$E$172,3,FALSE)</f>
        <v>Operating System Monitoring</v>
      </c>
      <c r="I455" s="12" t="str">
        <f>VLOOKUP(G455,D3FEND_METRIX!$A$2:$E$172,2,FALSE)</f>
        <v>Platform Monitoring</v>
      </c>
      <c r="J455" s="12" t="str">
        <f>VLOOKUP(G455,D3FEND_METRIX!$A$2:$E$172,5,FALSE)</f>
        <v>Detect</v>
      </c>
      <c r="K455" s="12" t="b">
        <f>VLOOKUP(G455,D3FEND_METRIX!$A$2:$G$172,6,FALSE)</f>
        <v>0</v>
      </c>
      <c r="L455" s="12" t="str">
        <f>VLOOKUP(G455,D3FEND_METRIX!$A$2:$G$172,7,FALSE)</f>
        <v>Except</v>
      </c>
    </row>
    <row r="456" spans="1:12" x14ac:dyDescent="0.3">
      <c r="A456" s="6" t="s">
        <v>2751</v>
      </c>
      <c r="B456" s="12" t="s">
        <v>818</v>
      </c>
      <c r="C456" s="12" t="s">
        <v>816</v>
      </c>
      <c r="D456" s="12" t="s">
        <v>819</v>
      </c>
      <c r="E456" s="9" t="b">
        <v>0</v>
      </c>
      <c r="F456" s="7" t="s">
        <v>116</v>
      </c>
      <c r="G456" s="12" t="s">
        <v>1291</v>
      </c>
      <c r="H456" s="12" t="str">
        <f>VLOOKUP(G456,D3FEND_METRIX!$A$2:$E$172,3,FALSE)</f>
        <v>Operating System Monitoring</v>
      </c>
      <c r="I456" s="12" t="str">
        <f>VLOOKUP(G456,D3FEND_METRIX!$A$2:$E$172,2,FALSE)</f>
        <v>Platform Monitoring</v>
      </c>
      <c r="J456" s="12" t="str">
        <f>VLOOKUP(G456,D3FEND_METRIX!$A$2:$E$172,5,FALSE)</f>
        <v>Detect</v>
      </c>
      <c r="K456" s="12" t="b">
        <f>VLOOKUP(G456,D3FEND_METRIX!$A$2:$G$172,6,FALSE)</f>
        <v>0</v>
      </c>
      <c r="L456" s="12" t="str">
        <f>VLOOKUP(G456,D3FEND_METRIX!$A$2:$G$172,7,FALSE)</f>
        <v>Except</v>
      </c>
    </row>
    <row r="457" spans="1:12" x14ac:dyDescent="0.3">
      <c r="A457" s="6" t="s">
        <v>2752</v>
      </c>
      <c r="B457" s="12" t="s">
        <v>818</v>
      </c>
      <c r="C457" s="12" t="s">
        <v>816</v>
      </c>
      <c r="D457" s="12" t="s">
        <v>819</v>
      </c>
      <c r="E457" s="9" t="b">
        <v>0</v>
      </c>
      <c r="F457" s="7" t="s">
        <v>116</v>
      </c>
      <c r="G457" s="10" t="s">
        <v>1304</v>
      </c>
      <c r="H457" s="10" t="str">
        <f>VLOOKUP(G457,D3FEND_METRIX!$A$2:$E$172,3,FALSE)</f>
        <v>System Call Analysis</v>
      </c>
      <c r="I457" s="10" t="str">
        <f>VLOOKUP(G457,D3FEND_METRIX!$A$2:$E$172,2,FALSE)</f>
        <v>Process Analysis</v>
      </c>
      <c r="J457" s="10" t="str">
        <f>VLOOKUP(G457,D3FEND_METRIX!$A$2:$E$172,5,FALSE)</f>
        <v>Detect</v>
      </c>
      <c r="K457" s="10" t="b">
        <f>VLOOKUP(G457,D3FEND_METRIX!$A$2:$G$172,6,FALSE)</f>
        <v>1</v>
      </c>
      <c r="L457" s="10" t="str">
        <f>VLOOKUP(G457,D3FEND_METRIX!$A$2:$G$172,7,FALSE)</f>
        <v>Asset</v>
      </c>
    </row>
    <row r="458" spans="1:12" x14ac:dyDescent="0.3">
      <c r="A458" s="6" t="s">
        <v>2753</v>
      </c>
      <c r="B458" s="12" t="s">
        <v>818</v>
      </c>
      <c r="C458" s="12" t="s">
        <v>816</v>
      </c>
      <c r="D458" s="12" t="s">
        <v>819</v>
      </c>
      <c r="E458" s="9" t="b">
        <v>0</v>
      </c>
      <c r="F458" s="7" t="s">
        <v>116</v>
      </c>
      <c r="G458" s="10" t="s">
        <v>1296</v>
      </c>
      <c r="H458" s="10" t="str">
        <f>VLOOKUP(G458,D3FEND_METRIX!$A$2:$E$172,3,FALSE)</f>
        <v>File Access Pattern Analysis</v>
      </c>
      <c r="I458" s="10" t="str">
        <f>VLOOKUP(G458,D3FEND_METRIX!$A$2:$E$172,2,FALSE)</f>
        <v>Process Analysis</v>
      </c>
      <c r="J458" s="10" t="str">
        <f>VLOOKUP(G458,D3FEND_METRIX!$A$2:$E$172,5,FALSE)</f>
        <v>Detect</v>
      </c>
      <c r="K458" s="10" t="b">
        <f>VLOOKUP(G458,D3FEND_METRIX!$A$2:$G$172,6,FALSE)</f>
        <v>1</v>
      </c>
      <c r="L458" s="10" t="str">
        <f>VLOOKUP(G458,D3FEND_METRIX!$A$2:$G$172,7,FALSE)</f>
        <v>Asset</v>
      </c>
    </row>
    <row r="459" spans="1:12" x14ac:dyDescent="0.3">
      <c r="A459" s="6" t="s">
        <v>2754</v>
      </c>
      <c r="B459" s="12" t="s">
        <v>818</v>
      </c>
      <c r="C459" s="12" t="s">
        <v>816</v>
      </c>
      <c r="D459" s="12" t="s">
        <v>819</v>
      </c>
      <c r="E459" s="9" t="b">
        <v>0</v>
      </c>
      <c r="F459" s="7" t="s">
        <v>116</v>
      </c>
      <c r="G459" s="12" t="s">
        <v>1159</v>
      </c>
      <c r="H459" s="12" t="str">
        <f>VLOOKUP(G459,D3FEND_METRIX!$A$2:$E$172,3,FALSE)</f>
        <v>Job Function Access Pattern Analysis</v>
      </c>
      <c r="I459" s="12" t="str">
        <f>VLOOKUP(G459,D3FEND_METRIX!$A$2:$E$172,2,FALSE)</f>
        <v>User Behavior Analysis</v>
      </c>
      <c r="J459" s="12" t="str">
        <f>VLOOKUP(G459,D3FEND_METRIX!$A$2:$E$172,5,FALSE)</f>
        <v>Detect</v>
      </c>
      <c r="K459" s="12" t="b">
        <f>VLOOKUP(G459,D3FEND_METRIX!$A$2:$G$172,6,FALSE)</f>
        <v>0</v>
      </c>
      <c r="L459" s="12" t="str">
        <f>VLOOKUP(G459,D3FEND_METRIX!$A$2:$G$172,7,FALSE)</f>
        <v>Except</v>
      </c>
    </row>
    <row r="460" spans="1:12" x14ac:dyDescent="0.3">
      <c r="A460" s="6" t="s">
        <v>2755</v>
      </c>
      <c r="B460" s="12" t="s">
        <v>818</v>
      </c>
      <c r="C460" s="12" t="s">
        <v>816</v>
      </c>
      <c r="D460" s="12" t="s">
        <v>819</v>
      </c>
      <c r="E460" s="9" t="b">
        <v>0</v>
      </c>
      <c r="F460" s="7" t="s">
        <v>116</v>
      </c>
      <c r="G460" s="12" t="s">
        <v>1293</v>
      </c>
      <c r="H460" s="12" t="str">
        <f>VLOOKUP(G460,D3FEND_METRIX!$A$2:$E$172,3,FALSE)</f>
        <v>Operating System Monitoring</v>
      </c>
      <c r="I460" s="12" t="str">
        <f>VLOOKUP(G460,D3FEND_METRIX!$A$2:$E$172,2,FALSE)</f>
        <v>Platform Monitoring</v>
      </c>
      <c r="J460" s="12" t="str">
        <f>VLOOKUP(G460,D3FEND_METRIX!$A$2:$E$172,5,FALSE)</f>
        <v>Detect</v>
      </c>
      <c r="K460" s="12" t="b">
        <f>VLOOKUP(G460,D3FEND_METRIX!$A$2:$G$172,6,FALSE)</f>
        <v>0</v>
      </c>
      <c r="L460" s="12" t="str">
        <f>VLOOKUP(G460,D3FEND_METRIX!$A$2:$G$172,7,FALSE)</f>
        <v>Except</v>
      </c>
    </row>
    <row r="461" spans="1:12" x14ac:dyDescent="0.3">
      <c r="A461" s="6" t="s">
        <v>2756</v>
      </c>
      <c r="B461" s="12" t="s">
        <v>818</v>
      </c>
      <c r="C461" s="12" t="s">
        <v>816</v>
      </c>
      <c r="D461" s="12" t="s">
        <v>819</v>
      </c>
      <c r="E461" s="9" t="b">
        <v>0</v>
      </c>
      <c r="F461" s="7" t="s">
        <v>116</v>
      </c>
      <c r="G461" s="11" t="s">
        <v>1311</v>
      </c>
      <c r="H461" s="11" t="str">
        <f>VLOOKUP(G461,D3FEND_METRIX!$A$2:$E$172,3,FALSE)</f>
        <v>User Data Transfer Analysis</v>
      </c>
      <c r="I461" s="11" t="str">
        <f>VLOOKUP(G461,D3FEND_METRIX!$A$2:$E$172,2,FALSE)</f>
        <v>User Behavior Analysis</v>
      </c>
      <c r="J461" s="11" t="str">
        <f>VLOOKUP(G461,D3FEND_METRIX!$A$2:$E$172,5,FALSE)</f>
        <v>Detect</v>
      </c>
      <c r="K461" s="11" t="b">
        <f>VLOOKUP(G461,D3FEND_METRIX!$A$2:$G$172,6,FALSE)</f>
        <v>1</v>
      </c>
      <c r="L461" s="11" t="str">
        <f>VLOOKUP(G461,D3FEND_METRIX!$A$2:$G$172,7,FALSE)</f>
        <v>Behavior</v>
      </c>
    </row>
    <row r="462" spans="1:12" x14ac:dyDescent="0.3">
      <c r="A462" s="6" t="s">
        <v>2757</v>
      </c>
      <c r="B462" s="12" t="s">
        <v>820</v>
      </c>
      <c r="C462" s="12" t="s">
        <v>2339</v>
      </c>
      <c r="D462" s="12" t="s">
        <v>821</v>
      </c>
      <c r="E462" s="9" t="b">
        <v>0</v>
      </c>
      <c r="F462" s="7" t="s">
        <v>116</v>
      </c>
      <c r="G462" s="13" t="s">
        <v>1226</v>
      </c>
      <c r="H462" s="13" t="str">
        <f>VLOOKUP(G462,D3FEND_METRIX!$A$2:$E$172,3,FALSE)</f>
        <v>Network Traffic Policy Mapping</v>
      </c>
      <c r="I462" s="13" t="str">
        <f>VLOOKUP(G462,D3FEND_METRIX!$A$2:$E$172,2,FALSE)</f>
        <v>Network Mapping</v>
      </c>
      <c r="J462" s="13" t="str">
        <f>VLOOKUP(G462,D3FEND_METRIX!$A$2:$E$172,5,FALSE)</f>
        <v>Model</v>
      </c>
      <c r="K462" s="13" t="b">
        <f>VLOOKUP(G462,D3FEND_METRIX!$A$2:$G$172,6,FALSE)</f>
        <v>0</v>
      </c>
      <c r="L462" s="13" t="str">
        <f>VLOOKUP(G462,D3FEND_METRIX!$A$2:$G$172,7,FALSE)</f>
        <v>NULL</v>
      </c>
    </row>
    <row r="463" spans="1:12" x14ac:dyDescent="0.3">
      <c r="A463" s="6" t="s">
        <v>2758</v>
      </c>
      <c r="B463" s="12" t="s">
        <v>820</v>
      </c>
      <c r="C463" s="12" t="s">
        <v>2339</v>
      </c>
      <c r="D463" s="12" t="s">
        <v>821</v>
      </c>
      <c r="E463" s="9" t="b">
        <v>0</v>
      </c>
      <c r="F463" s="7" t="s">
        <v>116</v>
      </c>
      <c r="G463" s="13" t="s">
        <v>1180</v>
      </c>
      <c r="H463" s="13" t="str">
        <f>VLOOKUP(G463,D3FEND_METRIX!$A$2:$E$172,3,FALSE)</f>
        <v>Access Modeling</v>
      </c>
      <c r="I463" s="13" t="str">
        <f>VLOOKUP(G463,D3FEND_METRIX!$A$2:$E$172,2,FALSE)</f>
        <v>Operational Activity Mapping</v>
      </c>
      <c r="J463" s="13" t="str">
        <f>VLOOKUP(G463,D3FEND_METRIX!$A$2:$E$172,5,FALSE)</f>
        <v>Model</v>
      </c>
      <c r="K463" s="13" t="b">
        <f>VLOOKUP(G463,D3FEND_METRIX!$A$2:$G$172,6,FALSE)</f>
        <v>0</v>
      </c>
      <c r="L463" s="13" t="str">
        <f>VLOOKUP(G463,D3FEND_METRIX!$A$2:$G$172,7,FALSE)</f>
        <v>NULL</v>
      </c>
    </row>
    <row r="464" spans="1:12" x14ac:dyDescent="0.3">
      <c r="A464" s="6" t="s">
        <v>2759</v>
      </c>
      <c r="B464" s="12" t="s">
        <v>820</v>
      </c>
      <c r="C464" s="12" t="s">
        <v>2339</v>
      </c>
      <c r="D464" s="12" t="s">
        <v>821</v>
      </c>
      <c r="E464" s="9" t="b">
        <v>0</v>
      </c>
      <c r="F464" s="7" t="s">
        <v>116</v>
      </c>
      <c r="G464" s="12" t="s">
        <v>1148</v>
      </c>
      <c r="H464" s="12" t="str">
        <f>VLOOKUP(G464,D3FEND_METRIX!$A$2:$E$172,3,FALSE)</f>
        <v>User Account Permissions</v>
      </c>
      <c r="I464" s="12" t="str">
        <f>VLOOKUP(G464,D3FEND_METRIX!$A$2:$E$172,2,FALSE)</f>
        <v>Credential Hardening</v>
      </c>
      <c r="J464" s="12" t="str">
        <f>VLOOKUP(G464,D3FEND_METRIX!$A$2:$E$172,5,FALSE)</f>
        <v>Harden</v>
      </c>
      <c r="K464" s="12" t="b">
        <f>VLOOKUP(G464,D3FEND_METRIX!$A$2:$G$172,6,FALSE)</f>
        <v>0</v>
      </c>
      <c r="L464" s="12" t="str">
        <f>VLOOKUP(G464,D3FEND_METRIX!$A$2:$G$172,7,FALSE)</f>
        <v>Except</v>
      </c>
    </row>
    <row r="465" spans="1:12" x14ac:dyDescent="0.3">
      <c r="A465" s="6" t="s">
        <v>2760</v>
      </c>
      <c r="B465" s="12" t="s">
        <v>820</v>
      </c>
      <c r="C465" s="12" t="s">
        <v>2339</v>
      </c>
      <c r="D465" s="12" t="s">
        <v>821</v>
      </c>
      <c r="E465" s="9" t="b">
        <v>0</v>
      </c>
      <c r="F465" s="7" t="s">
        <v>116</v>
      </c>
      <c r="G465" s="13" t="s">
        <v>1334</v>
      </c>
      <c r="H465" s="13" t="str">
        <f>VLOOKUP(G465,D3FEND_METRIX!$A$2:$E$172,3,FALSE)</f>
        <v>Kernel-based Process Isolation</v>
      </c>
      <c r="I465" s="13" t="str">
        <f>VLOOKUP(G465,D3FEND_METRIX!$A$2:$E$172,2,FALSE)</f>
        <v>Execution Isolation</v>
      </c>
      <c r="J465" s="13" t="str">
        <f>VLOOKUP(G465,D3FEND_METRIX!$A$2:$E$172,5,FALSE)</f>
        <v>Isolate</v>
      </c>
      <c r="K465" s="13" t="b">
        <f>VLOOKUP(G465,D3FEND_METRIX!$A$2:$G$172,6,FALSE)</f>
        <v>0</v>
      </c>
      <c r="L465" s="13" t="str">
        <f>VLOOKUP(G465,D3FEND_METRIX!$A$2:$G$172,7,FALSE)</f>
        <v>NULL</v>
      </c>
    </row>
    <row r="466" spans="1:12" x14ac:dyDescent="0.3">
      <c r="A466" s="6" t="s">
        <v>2761</v>
      </c>
      <c r="B466" s="12" t="s">
        <v>820</v>
      </c>
      <c r="C466" s="12" t="s">
        <v>2339</v>
      </c>
      <c r="D466" s="12" t="s">
        <v>821</v>
      </c>
      <c r="E466" s="9" t="b">
        <v>0</v>
      </c>
      <c r="F466" s="7" t="s">
        <v>116</v>
      </c>
      <c r="G466" s="11" t="s">
        <v>1263</v>
      </c>
      <c r="H466" s="11" t="str">
        <f>VLOOKUP(G466,D3FEND_METRIX!$A$2:$E$172,3,FALSE)</f>
        <v>Certificate Analysis</v>
      </c>
      <c r="I466" s="11" t="str">
        <f>VLOOKUP(G466,D3FEND_METRIX!$A$2:$E$172,2,FALSE)</f>
        <v>Network Traffic Analysis</v>
      </c>
      <c r="J466" s="11" t="str">
        <f>VLOOKUP(G466,D3FEND_METRIX!$A$2:$E$172,5,FALSE)</f>
        <v>Detect</v>
      </c>
      <c r="K466" s="11" t="b">
        <f>VLOOKUP(G466,D3FEND_METRIX!$A$2:$G$172,6,FALSE)</f>
        <v>1</v>
      </c>
      <c r="L466" s="11" t="str">
        <f>VLOOKUP(G466,D3FEND_METRIX!$A$2:$G$172,7,FALSE)</f>
        <v>Behavior</v>
      </c>
    </row>
    <row r="467" spans="1:12" x14ac:dyDescent="0.3">
      <c r="A467" s="6" t="s">
        <v>2762</v>
      </c>
      <c r="B467" s="12" t="s">
        <v>820</v>
      </c>
      <c r="C467" s="12" t="s">
        <v>2339</v>
      </c>
      <c r="D467" s="12" t="s">
        <v>821</v>
      </c>
      <c r="E467" s="9" t="b">
        <v>0</v>
      </c>
      <c r="F467" s="7" t="s">
        <v>116</v>
      </c>
      <c r="G467" s="11" t="s">
        <v>1265</v>
      </c>
      <c r="H467" s="11" t="str">
        <f>VLOOKUP(G467,D3FEND_METRIX!$A$2:$E$172,3,FALSE)</f>
        <v>Certificate Analysis</v>
      </c>
      <c r="I467" s="11" t="str">
        <f>VLOOKUP(G467,D3FEND_METRIX!$A$2:$E$172,2,FALSE)</f>
        <v>Network Traffic Analysis</v>
      </c>
      <c r="J467" s="11" t="str">
        <f>VLOOKUP(G467,D3FEND_METRIX!$A$2:$E$172,5,FALSE)</f>
        <v>Detect</v>
      </c>
      <c r="K467" s="11" t="b">
        <f>VLOOKUP(G467,D3FEND_METRIX!$A$2:$G$172,6,FALSE)</f>
        <v>1</v>
      </c>
      <c r="L467" s="11" t="str">
        <f>VLOOKUP(G467,D3FEND_METRIX!$A$2:$G$172,7,FALSE)</f>
        <v>Behavior</v>
      </c>
    </row>
    <row r="468" spans="1:12" x14ac:dyDescent="0.3">
      <c r="A468" s="6" t="s">
        <v>2763</v>
      </c>
      <c r="B468" s="12" t="s">
        <v>820</v>
      </c>
      <c r="C468" s="12" t="s">
        <v>2339</v>
      </c>
      <c r="D468" s="12" t="s">
        <v>821</v>
      </c>
      <c r="E468" s="9" t="b">
        <v>0</v>
      </c>
      <c r="F468" s="7" t="s">
        <v>116</v>
      </c>
      <c r="G468" s="10" t="s">
        <v>1188</v>
      </c>
      <c r="H468" s="10" t="str">
        <f>VLOOKUP(G468,D3FEND_METRIX!$A$2:$E$172,3,FALSE)</f>
        <v>-</v>
      </c>
      <c r="I468" s="10" t="str">
        <f>VLOOKUP(G468,D3FEND_METRIX!$A$2:$E$172,2,FALSE)</f>
        <v>File Analysis</v>
      </c>
      <c r="J468" s="10" t="str">
        <f>VLOOKUP(G468,D3FEND_METRIX!$A$2:$E$172,5,FALSE)</f>
        <v>Detect</v>
      </c>
      <c r="K468" s="10" t="b">
        <f>VLOOKUP(G468,D3FEND_METRIX!$A$2:$G$172,6,FALSE)</f>
        <v>1</v>
      </c>
      <c r="L468" s="10" t="str">
        <f>VLOOKUP(G468,D3FEND_METRIX!$A$2:$G$172,7,FALSE)</f>
        <v>Asset</v>
      </c>
    </row>
    <row r="469" spans="1:12" x14ac:dyDescent="0.3">
      <c r="A469" s="6" t="s">
        <v>2764</v>
      </c>
      <c r="B469" s="12" t="s">
        <v>820</v>
      </c>
      <c r="C469" s="12" t="s">
        <v>2339</v>
      </c>
      <c r="D469" s="12" t="s">
        <v>821</v>
      </c>
      <c r="E469" s="9" t="b">
        <v>0</v>
      </c>
      <c r="F469" s="7" t="s">
        <v>116</v>
      </c>
      <c r="G469" s="10" t="s">
        <v>1200</v>
      </c>
      <c r="H469" s="10" t="str">
        <f>VLOOKUP(G469,D3FEND_METRIX!$A$2:$E$172,3,FALSE)</f>
        <v>Dynamic Analysis</v>
      </c>
      <c r="I469" s="10" t="str">
        <f>VLOOKUP(G469,D3FEND_METRIX!$A$2:$E$172,2,FALSE)</f>
        <v>File Analysis</v>
      </c>
      <c r="J469" s="10" t="str">
        <f>VLOOKUP(G469,D3FEND_METRIX!$A$2:$E$172,5,FALSE)</f>
        <v>Detect</v>
      </c>
      <c r="K469" s="10" t="b">
        <f>VLOOKUP(G469,D3FEND_METRIX!$A$2:$G$172,6,FALSE)</f>
        <v>1</v>
      </c>
      <c r="L469" s="10" t="str">
        <f>VLOOKUP(G469,D3FEND_METRIX!$A$2:$G$172,7,FALSE)</f>
        <v>Asset</v>
      </c>
    </row>
    <row r="470" spans="1:12" x14ac:dyDescent="0.3">
      <c r="A470" s="6" t="s">
        <v>2765</v>
      </c>
      <c r="B470" s="12" t="s">
        <v>820</v>
      </c>
      <c r="C470" s="12" t="s">
        <v>2339</v>
      </c>
      <c r="D470" s="12" t="s">
        <v>821</v>
      </c>
      <c r="E470" s="9" t="b">
        <v>0</v>
      </c>
      <c r="F470" s="7" t="s">
        <v>116</v>
      </c>
      <c r="G470" s="10" t="s">
        <v>1202</v>
      </c>
      <c r="H470" s="10" t="str">
        <f>VLOOKUP(G470,D3FEND_METRIX!$A$2:$E$172,3,FALSE)</f>
        <v>Emulated File Analysis</v>
      </c>
      <c r="I470" s="10" t="str">
        <f>VLOOKUP(G470,D3FEND_METRIX!$A$2:$E$172,2,FALSE)</f>
        <v>File Analysis</v>
      </c>
      <c r="J470" s="10" t="str">
        <f>VLOOKUP(G470,D3FEND_METRIX!$A$2:$E$172,5,FALSE)</f>
        <v>Detect</v>
      </c>
      <c r="K470" s="10" t="b">
        <f>VLOOKUP(G470,D3FEND_METRIX!$A$2:$G$172,6,FALSE)</f>
        <v>1</v>
      </c>
      <c r="L470" s="10" t="str">
        <f>VLOOKUP(G470,D3FEND_METRIX!$A$2:$G$172,7,FALSE)</f>
        <v>Asset</v>
      </c>
    </row>
    <row r="471" spans="1:12" x14ac:dyDescent="0.3">
      <c r="A471" s="6" t="s">
        <v>2766</v>
      </c>
      <c r="B471" s="12" t="s">
        <v>820</v>
      </c>
      <c r="C471" s="12" t="s">
        <v>2339</v>
      </c>
      <c r="D471" s="12" t="s">
        <v>821</v>
      </c>
      <c r="E471" s="9" t="b">
        <v>0</v>
      </c>
      <c r="F471" s="7" t="s">
        <v>116</v>
      </c>
      <c r="G471" s="10" t="s">
        <v>1314</v>
      </c>
      <c r="H471" s="10" t="str">
        <f>VLOOKUP(G471,D3FEND_METRIX!$A$2:$E$172,3,FALSE)</f>
        <v>File Content Rules</v>
      </c>
      <c r="I471" s="10" t="str">
        <f>VLOOKUP(G471,D3FEND_METRIX!$A$2:$E$172,2,FALSE)</f>
        <v>File Analysis</v>
      </c>
      <c r="J471" s="10" t="str">
        <f>VLOOKUP(G471,D3FEND_METRIX!$A$2:$E$172,5,FALSE)</f>
        <v>Detect</v>
      </c>
      <c r="K471" s="10" t="b">
        <f>VLOOKUP(G471,D3FEND_METRIX!$A$2:$G$172,6,FALSE)</f>
        <v>1</v>
      </c>
      <c r="L471" s="10" t="str">
        <f>VLOOKUP(G471,D3FEND_METRIX!$A$2:$G$172,7,FALSE)</f>
        <v>Asset</v>
      </c>
    </row>
    <row r="472" spans="1:12" x14ac:dyDescent="0.3">
      <c r="A472" s="6" t="s">
        <v>2767</v>
      </c>
      <c r="B472" s="12" t="s">
        <v>820</v>
      </c>
      <c r="C472" s="12" t="s">
        <v>2339</v>
      </c>
      <c r="D472" s="12" t="s">
        <v>821</v>
      </c>
      <c r="E472" s="9" t="b">
        <v>0</v>
      </c>
      <c r="F472" s="7" t="s">
        <v>116</v>
      </c>
      <c r="G472" s="10" t="s">
        <v>1315</v>
      </c>
      <c r="H472" s="10" t="str">
        <f>VLOOKUP(G472,D3FEND_METRIX!$A$2:$E$172,3,FALSE)</f>
        <v>File Hashing</v>
      </c>
      <c r="I472" s="10" t="str">
        <f>VLOOKUP(G472,D3FEND_METRIX!$A$2:$E$172,2,FALSE)</f>
        <v>File Analysis</v>
      </c>
      <c r="J472" s="10" t="str">
        <f>VLOOKUP(G472,D3FEND_METRIX!$A$2:$E$172,5,FALSE)</f>
        <v>Detect</v>
      </c>
      <c r="K472" s="10" t="b">
        <f>VLOOKUP(G472,D3FEND_METRIX!$A$2:$G$172,6,FALSE)</f>
        <v>1</v>
      </c>
      <c r="L472" s="10" t="str">
        <f>VLOOKUP(G472,D3FEND_METRIX!$A$2:$G$172,7,FALSE)</f>
        <v>Asset</v>
      </c>
    </row>
    <row r="473" spans="1:12" x14ac:dyDescent="0.3">
      <c r="A473" s="6" t="s">
        <v>2768</v>
      </c>
      <c r="B473" s="12" t="s">
        <v>820</v>
      </c>
      <c r="C473" s="12" t="s">
        <v>2339</v>
      </c>
      <c r="D473" s="12" t="s">
        <v>821</v>
      </c>
      <c r="E473" s="9" t="b">
        <v>0</v>
      </c>
      <c r="F473" s="7" t="s">
        <v>116</v>
      </c>
      <c r="G473" s="12" t="s">
        <v>1290</v>
      </c>
      <c r="H473" s="12" t="str">
        <f>VLOOKUP(G473,D3FEND_METRIX!$A$2:$E$172,3,FALSE)</f>
        <v>Operating System Monitoring</v>
      </c>
      <c r="I473" s="12" t="str">
        <f>VLOOKUP(G473,D3FEND_METRIX!$A$2:$E$172,2,FALSE)</f>
        <v>Platform Monitoring</v>
      </c>
      <c r="J473" s="12" t="str">
        <f>VLOOKUP(G473,D3FEND_METRIX!$A$2:$E$172,5,FALSE)</f>
        <v>Detect</v>
      </c>
      <c r="K473" s="12" t="b">
        <f>VLOOKUP(G473,D3FEND_METRIX!$A$2:$G$172,6,FALSE)</f>
        <v>0</v>
      </c>
      <c r="L473" s="12" t="str">
        <f>VLOOKUP(G473,D3FEND_METRIX!$A$2:$G$172,7,FALSE)</f>
        <v>Except</v>
      </c>
    </row>
    <row r="474" spans="1:12" x14ac:dyDescent="0.3">
      <c r="A474" s="6" t="s">
        <v>2769</v>
      </c>
      <c r="B474" s="12" t="s">
        <v>820</v>
      </c>
      <c r="C474" s="12" t="s">
        <v>2339</v>
      </c>
      <c r="D474" s="12" t="s">
        <v>821</v>
      </c>
      <c r="E474" s="9" t="b">
        <v>0</v>
      </c>
      <c r="F474" s="7" t="s">
        <v>116</v>
      </c>
      <c r="G474" s="12" t="s">
        <v>1291</v>
      </c>
      <c r="H474" s="12" t="str">
        <f>VLOOKUP(G474,D3FEND_METRIX!$A$2:$E$172,3,FALSE)</f>
        <v>Operating System Monitoring</v>
      </c>
      <c r="I474" s="12" t="str">
        <f>VLOOKUP(G474,D3FEND_METRIX!$A$2:$E$172,2,FALSE)</f>
        <v>Platform Monitoring</v>
      </c>
      <c r="J474" s="12" t="str">
        <f>VLOOKUP(G474,D3FEND_METRIX!$A$2:$E$172,5,FALSE)</f>
        <v>Detect</v>
      </c>
      <c r="K474" s="12" t="b">
        <f>VLOOKUP(G474,D3FEND_METRIX!$A$2:$G$172,6,FALSE)</f>
        <v>0</v>
      </c>
      <c r="L474" s="12" t="str">
        <f>VLOOKUP(G474,D3FEND_METRIX!$A$2:$G$172,7,FALSE)</f>
        <v>Except</v>
      </c>
    </row>
    <row r="475" spans="1:12" x14ac:dyDescent="0.3">
      <c r="A475" s="6" t="s">
        <v>2770</v>
      </c>
      <c r="B475" s="12" t="s">
        <v>820</v>
      </c>
      <c r="C475" s="12" t="s">
        <v>2339</v>
      </c>
      <c r="D475" s="12" t="s">
        <v>821</v>
      </c>
      <c r="E475" s="9" t="b">
        <v>0</v>
      </c>
      <c r="F475" s="7" t="s">
        <v>116</v>
      </c>
      <c r="G475" s="10" t="s">
        <v>1304</v>
      </c>
      <c r="H475" s="10" t="str">
        <f>VLOOKUP(G475,D3FEND_METRIX!$A$2:$E$172,3,FALSE)</f>
        <v>System Call Analysis</v>
      </c>
      <c r="I475" s="10" t="str">
        <f>VLOOKUP(G475,D3FEND_METRIX!$A$2:$E$172,2,FALSE)</f>
        <v>Process Analysis</v>
      </c>
      <c r="J475" s="10" t="str">
        <f>VLOOKUP(G475,D3FEND_METRIX!$A$2:$E$172,5,FALSE)</f>
        <v>Detect</v>
      </c>
      <c r="K475" s="10" t="b">
        <f>VLOOKUP(G475,D3FEND_METRIX!$A$2:$G$172,6,FALSE)</f>
        <v>1</v>
      </c>
      <c r="L475" s="10" t="str">
        <f>VLOOKUP(G475,D3FEND_METRIX!$A$2:$G$172,7,FALSE)</f>
        <v>Asset</v>
      </c>
    </row>
    <row r="476" spans="1:12" x14ac:dyDescent="0.3">
      <c r="A476" s="6" t="s">
        <v>2771</v>
      </c>
      <c r="B476" s="12" t="s">
        <v>820</v>
      </c>
      <c r="C476" s="12" t="s">
        <v>2339</v>
      </c>
      <c r="D476" s="12" t="s">
        <v>821</v>
      </c>
      <c r="E476" s="9" t="b">
        <v>0</v>
      </c>
      <c r="F476" s="7" t="s">
        <v>116</v>
      </c>
      <c r="G476" s="10" t="s">
        <v>1296</v>
      </c>
      <c r="H476" s="10" t="str">
        <f>VLOOKUP(G476,D3FEND_METRIX!$A$2:$E$172,3,FALSE)</f>
        <v>File Access Pattern Analysis</v>
      </c>
      <c r="I476" s="10" t="str">
        <f>VLOOKUP(G476,D3FEND_METRIX!$A$2:$E$172,2,FALSE)</f>
        <v>Process Analysis</v>
      </c>
      <c r="J476" s="10" t="str">
        <f>VLOOKUP(G476,D3FEND_METRIX!$A$2:$E$172,5,FALSE)</f>
        <v>Detect</v>
      </c>
      <c r="K476" s="10" t="b">
        <f>VLOOKUP(G476,D3FEND_METRIX!$A$2:$G$172,6,FALSE)</f>
        <v>1</v>
      </c>
      <c r="L476" s="10" t="str">
        <f>VLOOKUP(G476,D3FEND_METRIX!$A$2:$G$172,7,FALSE)</f>
        <v>Asset</v>
      </c>
    </row>
    <row r="477" spans="1:12" x14ac:dyDescent="0.3">
      <c r="A477" s="6" t="s">
        <v>2772</v>
      </c>
      <c r="B477" s="12" t="s">
        <v>820</v>
      </c>
      <c r="C477" s="12" t="s">
        <v>2339</v>
      </c>
      <c r="D477" s="12" t="s">
        <v>821</v>
      </c>
      <c r="E477" s="9" t="b">
        <v>0</v>
      </c>
      <c r="F477" s="7" t="s">
        <v>116</v>
      </c>
      <c r="G477" s="12" t="s">
        <v>1159</v>
      </c>
      <c r="H477" s="12" t="str">
        <f>VLOOKUP(G477,D3FEND_METRIX!$A$2:$E$172,3,FALSE)</f>
        <v>Job Function Access Pattern Analysis</v>
      </c>
      <c r="I477" s="12" t="str">
        <f>VLOOKUP(G477,D3FEND_METRIX!$A$2:$E$172,2,FALSE)</f>
        <v>User Behavior Analysis</v>
      </c>
      <c r="J477" s="12" t="str">
        <f>VLOOKUP(G477,D3FEND_METRIX!$A$2:$E$172,5,FALSE)</f>
        <v>Detect</v>
      </c>
      <c r="K477" s="12" t="b">
        <f>VLOOKUP(G477,D3FEND_METRIX!$A$2:$G$172,6,FALSE)</f>
        <v>0</v>
      </c>
      <c r="L477" s="12" t="str">
        <f>VLOOKUP(G477,D3FEND_METRIX!$A$2:$G$172,7,FALSE)</f>
        <v>Except</v>
      </c>
    </row>
    <row r="478" spans="1:12" x14ac:dyDescent="0.3">
      <c r="A478" s="6" t="s">
        <v>2773</v>
      </c>
      <c r="B478" s="12" t="s">
        <v>820</v>
      </c>
      <c r="C478" s="12" t="s">
        <v>2339</v>
      </c>
      <c r="D478" s="12" t="s">
        <v>821</v>
      </c>
      <c r="E478" s="9" t="b">
        <v>0</v>
      </c>
      <c r="F478" s="7" t="s">
        <v>116</v>
      </c>
      <c r="G478" s="12" t="s">
        <v>1293</v>
      </c>
      <c r="H478" s="12" t="str">
        <f>VLOOKUP(G478,D3FEND_METRIX!$A$2:$E$172,3,FALSE)</f>
        <v>Operating System Monitoring</v>
      </c>
      <c r="I478" s="12" t="str">
        <f>VLOOKUP(G478,D3FEND_METRIX!$A$2:$E$172,2,FALSE)</f>
        <v>Platform Monitoring</v>
      </c>
      <c r="J478" s="12" t="str">
        <f>VLOOKUP(G478,D3FEND_METRIX!$A$2:$E$172,5,FALSE)</f>
        <v>Detect</v>
      </c>
      <c r="K478" s="12" t="b">
        <f>VLOOKUP(G478,D3FEND_METRIX!$A$2:$G$172,6,FALSE)</f>
        <v>0</v>
      </c>
      <c r="L478" s="12" t="str">
        <f>VLOOKUP(G478,D3FEND_METRIX!$A$2:$G$172,7,FALSE)</f>
        <v>Except</v>
      </c>
    </row>
    <row r="479" spans="1:12" x14ac:dyDescent="0.3">
      <c r="A479" s="6" t="s">
        <v>2774</v>
      </c>
      <c r="B479" s="12" t="s">
        <v>820</v>
      </c>
      <c r="C479" s="12" t="s">
        <v>2339</v>
      </c>
      <c r="D479" s="12" t="s">
        <v>821</v>
      </c>
      <c r="E479" s="9" t="b">
        <v>0</v>
      </c>
      <c r="F479" s="7" t="s">
        <v>116</v>
      </c>
      <c r="G479" s="11" t="s">
        <v>1311</v>
      </c>
      <c r="H479" s="11" t="str">
        <f>VLOOKUP(G479,D3FEND_METRIX!$A$2:$E$172,3,FALSE)</f>
        <v>User Data Transfer Analysis</v>
      </c>
      <c r="I479" s="11" t="str">
        <f>VLOOKUP(G479,D3FEND_METRIX!$A$2:$E$172,2,FALSE)</f>
        <v>User Behavior Analysis</v>
      </c>
      <c r="J479" s="11" t="str">
        <f>VLOOKUP(G479,D3FEND_METRIX!$A$2:$E$172,5,FALSE)</f>
        <v>Detect</v>
      </c>
      <c r="K479" s="11" t="b">
        <f>VLOOKUP(G479,D3FEND_METRIX!$A$2:$G$172,6,FALSE)</f>
        <v>1</v>
      </c>
      <c r="L479" s="11" t="str">
        <f>VLOOKUP(G479,D3FEND_METRIX!$A$2:$G$172,7,FALSE)</f>
        <v>Behavior</v>
      </c>
    </row>
    <row r="480" spans="1:12" x14ac:dyDescent="0.3">
      <c r="A480" s="6" t="s">
        <v>2775</v>
      </c>
      <c r="B480" s="12" t="s">
        <v>820</v>
      </c>
      <c r="C480" s="12" t="s">
        <v>2339</v>
      </c>
      <c r="D480" s="12" t="s">
        <v>821</v>
      </c>
      <c r="E480" s="9" t="b">
        <v>0</v>
      </c>
      <c r="F480" s="7" t="s">
        <v>116</v>
      </c>
      <c r="G480" s="12" t="s">
        <v>1176</v>
      </c>
      <c r="H480" s="12" t="str">
        <f>VLOOKUP(G480,D3FEND_METRIX!$A$2:$E$172,3,FALSE)</f>
        <v>Authorization Event Thresholding</v>
      </c>
      <c r="I480" s="12" t="str">
        <f>VLOOKUP(G480,D3FEND_METRIX!$A$2:$E$172,2,FALSE)</f>
        <v>User Behavior Analysis</v>
      </c>
      <c r="J480" s="12" t="str">
        <f>VLOOKUP(G480,D3FEND_METRIX!$A$2:$E$172,5,FALSE)</f>
        <v>Detect</v>
      </c>
      <c r="K480" s="12" t="b">
        <f>VLOOKUP(G480,D3FEND_METRIX!$A$2:$G$172,6,FALSE)</f>
        <v>0</v>
      </c>
      <c r="L480" s="12" t="str">
        <f>VLOOKUP(G480,D3FEND_METRIX!$A$2:$G$172,7,FALSE)</f>
        <v>Except</v>
      </c>
    </row>
    <row r="481" spans="1:12" x14ac:dyDescent="0.3">
      <c r="A481" s="6" t="s">
        <v>2776</v>
      </c>
      <c r="B481" s="12" t="s">
        <v>820</v>
      </c>
      <c r="C481" s="12" t="s">
        <v>2339</v>
      </c>
      <c r="D481" s="12" t="s">
        <v>821</v>
      </c>
      <c r="E481" s="9" t="b">
        <v>0</v>
      </c>
      <c r="F481" s="7" t="s">
        <v>116</v>
      </c>
      <c r="G481" s="12" t="s">
        <v>1245</v>
      </c>
      <c r="H481" s="12" t="str">
        <f>VLOOKUP(G481,D3FEND_METRIX!$A$2:$E$172,3,FALSE)</f>
        <v>Application Configuration Hardening</v>
      </c>
      <c r="I481" s="12" t="str">
        <f>VLOOKUP(G481,D3FEND_METRIX!$A$2:$E$172,2,FALSE)</f>
        <v>Application Hardening</v>
      </c>
      <c r="J481" s="12" t="str">
        <f>VLOOKUP(G481,D3FEND_METRIX!$A$2:$E$172,5,FALSE)</f>
        <v>Harden</v>
      </c>
      <c r="K481" s="12" t="b">
        <f>VLOOKUP(G481,D3FEND_METRIX!$A$2:$G$172,6,FALSE)</f>
        <v>0</v>
      </c>
      <c r="L481" s="12" t="str">
        <f>VLOOKUP(G481,D3FEND_METRIX!$A$2:$G$172,7,FALSE)</f>
        <v>Except</v>
      </c>
    </row>
    <row r="482" spans="1:12" x14ac:dyDescent="0.3">
      <c r="A482" s="6" t="s">
        <v>2777</v>
      </c>
      <c r="B482" s="12" t="s">
        <v>820</v>
      </c>
      <c r="C482" s="12" t="s">
        <v>2339</v>
      </c>
      <c r="D482" s="12" t="s">
        <v>821</v>
      </c>
      <c r="E482" s="9" t="b">
        <v>0</v>
      </c>
      <c r="F482" s="7" t="s">
        <v>116</v>
      </c>
      <c r="G482" s="13" t="s">
        <v>1213</v>
      </c>
      <c r="H482" s="13" t="str">
        <f>VLOOKUP(G482,D3FEND_METRIX!$A$2:$E$172,3,FALSE)</f>
        <v>Configuration Inventory</v>
      </c>
      <c r="I482" s="13" t="str">
        <f>VLOOKUP(G482,D3FEND_METRIX!$A$2:$E$172,2,FALSE)</f>
        <v>Asset Inventory</v>
      </c>
      <c r="J482" s="13" t="str">
        <f>VLOOKUP(G482,D3FEND_METRIX!$A$2:$E$172,5,FALSE)</f>
        <v>Model</v>
      </c>
      <c r="K482" s="13" t="b">
        <f>VLOOKUP(G482,D3FEND_METRIX!$A$2:$G$172,6,FALSE)</f>
        <v>0</v>
      </c>
      <c r="L482" s="13" t="str">
        <f>VLOOKUP(G482,D3FEND_METRIX!$A$2:$G$172,7,FALSE)</f>
        <v>NULL</v>
      </c>
    </row>
    <row r="483" spans="1:12" x14ac:dyDescent="0.3">
      <c r="A483" s="6" t="s">
        <v>2778</v>
      </c>
      <c r="B483" s="12" t="s">
        <v>820</v>
      </c>
      <c r="C483" s="12" t="s">
        <v>2339</v>
      </c>
      <c r="D483" s="12" t="s">
        <v>821</v>
      </c>
      <c r="E483" s="9" t="b">
        <v>0</v>
      </c>
      <c r="F483" s="7" t="s">
        <v>116</v>
      </c>
      <c r="G483" s="13" t="s">
        <v>1178</v>
      </c>
      <c r="H483" s="13" t="str">
        <f>VLOOKUP(G483,D3FEND_METRIX!$A$2:$E$172,3,FALSE)</f>
        <v>Asset Vulnerability Enumeration</v>
      </c>
      <c r="I483" s="13" t="str">
        <f>VLOOKUP(G483,D3FEND_METRIX!$A$2:$E$172,2,FALSE)</f>
        <v>Asset Inventory</v>
      </c>
      <c r="J483" s="13" t="str">
        <f>VLOOKUP(G483,D3FEND_METRIX!$A$2:$E$172,5,FALSE)</f>
        <v>Model</v>
      </c>
      <c r="K483" s="13" t="b">
        <f>VLOOKUP(G483,D3FEND_METRIX!$A$2:$G$172,6,FALSE)</f>
        <v>0</v>
      </c>
      <c r="L483" s="13" t="str">
        <f>VLOOKUP(G483,D3FEND_METRIX!$A$2:$G$172,7,FALSE)</f>
        <v>NULL</v>
      </c>
    </row>
    <row r="484" spans="1:12" x14ac:dyDescent="0.3">
      <c r="A484" s="6" t="s">
        <v>2779</v>
      </c>
      <c r="B484" s="12" t="s">
        <v>820</v>
      </c>
      <c r="C484" s="12" t="s">
        <v>2339</v>
      </c>
      <c r="D484" s="12" t="s">
        <v>821</v>
      </c>
      <c r="E484" s="9" t="b">
        <v>0</v>
      </c>
      <c r="F484" s="7" t="s">
        <v>116</v>
      </c>
      <c r="G484" s="12" t="s">
        <v>1241</v>
      </c>
      <c r="H484" s="12" t="str">
        <f>VLOOKUP(G484,D3FEND_METRIX!$A$2:$E$172,3,FALSE)</f>
        <v>Software Update</v>
      </c>
      <c r="I484" s="12" t="str">
        <f>VLOOKUP(G484,D3FEND_METRIX!$A$2:$E$172,2,FALSE)</f>
        <v>Platform Hardening</v>
      </c>
      <c r="J484" s="12" t="str">
        <f>VLOOKUP(G484,D3FEND_METRIX!$A$2:$E$172,5,FALSE)</f>
        <v>Harden</v>
      </c>
      <c r="K484" s="12" t="b">
        <f>VLOOKUP(G484,D3FEND_METRIX!$A$2:$G$172,6,FALSE)</f>
        <v>0</v>
      </c>
      <c r="L484" s="12" t="str">
        <f>VLOOKUP(G484,D3FEND_METRIX!$A$2:$G$172,7,FALSE)</f>
        <v>Except</v>
      </c>
    </row>
    <row r="485" spans="1:12" x14ac:dyDescent="0.3">
      <c r="A485" s="6" t="s">
        <v>2780</v>
      </c>
      <c r="B485" s="12" t="s">
        <v>820</v>
      </c>
      <c r="C485" s="12" t="s">
        <v>2339</v>
      </c>
      <c r="D485" s="12" t="s">
        <v>821</v>
      </c>
      <c r="E485" s="9" t="b">
        <v>0</v>
      </c>
      <c r="F485" s="7" t="s">
        <v>116</v>
      </c>
      <c r="G485" s="13" t="s">
        <v>1215</v>
      </c>
      <c r="H485" s="13" t="str">
        <f>VLOOKUP(G485,D3FEND_METRIX!$A$2:$E$172,3,FALSE)</f>
        <v>Software Inventory</v>
      </c>
      <c r="I485" s="13" t="str">
        <f>VLOOKUP(G485,D3FEND_METRIX!$A$2:$E$172,2,FALSE)</f>
        <v>Asset Inventory</v>
      </c>
      <c r="J485" s="13" t="str">
        <f>VLOOKUP(G485,D3FEND_METRIX!$A$2:$E$172,5,FALSE)</f>
        <v>Model</v>
      </c>
      <c r="K485" s="13" t="b">
        <f>VLOOKUP(G485,D3FEND_METRIX!$A$2:$G$172,6,FALSE)</f>
        <v>0</v>
      </c>
      <c r="L485" s="13" t="str">
        <f>VLOOKUP(G485,D3FEND_METRIX!$A$2:$G$172,7,FALSE)</f>
        <v>NULL</v>
      </c>
    </row>
    <row r="486" spans="1:12" x14ac:dyDescent="0.3">
      <c r="A486" s="6" t="s">
        <v>2781</v>
      </c>
      <c r="B486" s="11" t="s">
        <v>822</v>
      </c>
      <c r="C486" s="11" t="s">
        <v>816</v>
      </c>
      <c r="D486" s="11" t="s">
        <v>823</v>
      </c>
      <c r="E486" s="7" t="b">
        <v>1</v>
      </c>
      <c r="F486" s="7" t="s">
        <v>113</v>
      </c>
      <c r="G486" s="10" t="s">
        <v>1424</v>
      </c>
      <c r="H486" s="10" t="str">
        <f>VLOOKUP(G486,D3FEND_METRIX!$A$2:$E$172,3,FALSE)</f>
        <v>Shadow Stack Comparisons</v>
      </c>
      <c r="I486" s="10" t="str">
        <f>VLOOKUP(G486,D3FEND_METRIX!$A$2:$E$172,2,FALSE)</f>
        <v>Process Analysis</v>
      </c>
      <c r="J486" s="10" t="str">
        <f>VLOOKUP(G486,D3FEND_METRIX!$A$2:$E$172,5,FALSE)</f>
        <v>Detect</v>
      </c>
      <c r="K486" s="10" t="b">
        <f>VLOOKUP(G486,D3FEND_METRIX!$A$2:$G$172,6,FALSE)</f>
        <v>1</v>
      </c>
      <c r="L486" s="10" t="str">
        <f>VLOOKUP(G486,D3FEND_METRIX!$A$2:$G$172,7,FALSE)</f>
        <v>Asset</v>
      </c>
    </row>
    <row r="487" spans="1:12" x14ac:dyDescent="0.3">
      <c r="A487" s="6" t="s">
        <v>2782</v>
      </c>
      <c r="B487" s="11" t="s">
        <v>822</v>
      </c>
      <c r="C487" s="11" t="s">
        <v>816</v>
      </c>
      <c r="D487" s="11" t="s">
        <v>823</v>
      </c>
      <c r="E487" s="7" t="b">
        <v>1</v>
      </c>
      <c r="F487" s="7" t="s">
        <v>113</v>
      </c>
      <c r="G487" s="10" t="s">
        <v>1425</v>
      </c>
      <c r="H487" s="10" t="str">
        <f>VLOOKUP(G487,D3FEND_METRIX!$A$2:$E$172,3,FALSE)</f>
        <v>Process Code Segment Verification</v>
      </c>
      <c r="I487" s="10" t="str">
        <f>VLOOKUP(G487,D3FEND_METRIX!$A$2:$E$172,2,FALSE)</f>
        <v>Process Analysis</v>
      </c>
      <c r="J487" s="10" t="str">
        <f>VLOOKUP(G487,D3FEND_METRIX!$A$2:$E$172,5,FALSE)</f>
        <v>Detect</v>
      </c>
      <c r="K487" s="10" t="b">
        <f>VLOOKUP(G487,D3FEND_METRIX!$A$2:$G$172,6,FALSE)</f>
        <v>1</v>
      </c>
      <c r="L487" s="10" t="str">
        <f>VLOOKUP(G487,D3FEND_METRIX!$A$2:$G$172,7,FALSE)</f>
        <v>Asset</v>
      </c>
    </row>
    <row r="488" spans="1:12" x14ac:dyDescent="0.3">
      <c r="A488" s="6" t="s">
        <v>2783</v>
      </c>
      <c r="B488" s="11" t="s">
        <v>822</v>
      </c>
      <c r="C488" s="11" t="s">
        <v>816</v>
      </c>
      <c r="D488" s="11" t="s">
        <v>823</v>
      </c>
      <c r="E488" s="7" t="b">
        <v>1</v>
      </c>
      <c r="F488" s="7" t="s">
        <v>113</v>
      </c>
      <c r="G488" s="12" t="s">
        <v>1426</v>
      </c>
      <c r="H488" s="12" t="str">
        <f>VLOOKUP(G488,D3FEND_METRIX!$A$2:$E$172,3,FALSE)</f>
        <v>Operating System Monitoring</v>
      </c>
      <c r="I488" s="12" t="str">
        <f>VLOOKUP(G488,D3FEND_METRIX!$A$2:$E$172,2,FALSE)</f>
        <v>Platform Monitoring</v>
      </c>
      <c r="J488" s="12" t="str">
        <f>VLOOKUP(G488,D3FEND_METRIX!$A$2:$E$172,5,FALSE)</f>
        <v>Detect</v>
      </c>
      <c r="K488" s="12" t="b">
        <f>VLOOKUP(G488,D3FEND_METRIX!$A$2:$G$172,6,FALSE)</f>
        <v>0</v>
      </c>
      <c r="L488" s="12" t="str">
        <f>VLOOKUP(G488,D3FEND_METRIX!$A$2:$G$172,7,FALSE)</f>
        <v>Except</v>
      </c>
    </row>
    <row r="489" spans="1:12" x14ac:dyDescent="0.3">
      <c r="A489" s="6" t="s">
        <v>2784</v>
      </c>
      <c r="B489" s="11" t="s">
        <v>822</v>
      </c>
      <c r="C489" s="11" t="s">
        <v>816</v>
      </c>
      <c r="D489" s="11" t="s">
        <v>823</v>
      </c>
      <c r="E489" s="7" t="b">
        <v>1</v>
      </c>
      <c r="F489" s="7" t="s">
        <v>113</v>
      </c>
      <c r="G489" s="13" t="s">
        <v>1179</v>
      </c>
      <c r="H489" s="13" t="str">
        <f>VLOOKUP(G489,D3FEND_METRIX!$A$2:$E$172,3,FALSE)</f>
        <v>Asset Vulnerability Enumeration</v>
      </c>
      <c r="I489" s="13" t="str">
        <f>VLOOKUP(G489,D3FEND_METRIX!$A$2:$E$172,2,FALSE)</f>
        <v>Asset Inventory</v>
      </c>
      <c r="J489" s="13" t="str">
        <f>VLOOKUP(G489,D3FEND_METRIX!$A$2:$E$172,5,FALSE)</f>
        <v>Model</v>
      </c>
      <c r="K489" s="13" t="b">
        <f>VLOOKUP(G489,D3FEND_METRIX!$A$2:$G$172,6,FALSE)</f>
        <v>0</v>
      </c>
      <c r="L489" s="13" t="str">
        <f>VLOOKUP(G489,D3FEND_METRIX!$A$2:$G$172,7,FALSE)</f>
        <v>NULL</v>
      </c>
    </row>
    <row r="490" spans="1:12" x14ac:dyDescent="0.3">
      <c r="A490" s="6" t="s">
        <v>2785</v>
      </c>
      <c r="B490" s="11" t="s">
        <v>822</v>
      </c>
      <c r="C490" s="11" t="s">
        <v>816</v>
      </c>
      <c r="D490" s="11" t="s">
        <v>823</v>
      </c>
      <c r="E490" s="7" t="b">
        <v>1</v>
      </c>
      <c r="F490" s="7" t="s">
        <v>113</v>
      </c>
      <c r="G490" s="12" t="s">
        <v>1427</v>
      </c>
      <c r="H490" s="12" t="str">
        <f>VLOOKUP(G490,D3FEND_METRIX!$A$2:$E$172,3,FALSE)</f>
        <v>Process Segment Execution Prevention</v>
      </c>
      <c r="I490" s="12" t="str">
        <f>VLOOKUP(G490,D3FEND_METRIX!$A$2:$E$172,2,FALSE)</f>
        <v>Application Hardening</v>
      </c>
      <c r="J490" s="12" t="str">
        <f>VLOOKUP(G490,D3FEND_METRIX!$A$2:$E$172,5,FALSE)</f>
        <v>Harden</v>
      </c>
      <c r="K490" s="12" t="b">
        <f>VLOOKUP(G490,D3FEND_METRIX!$A$2:$G$172,6,FALSE)</f>
        <v>0</v>
      </c>
      <c r="L490" s="12" t="str">
        <f>VLOOKUP(G490,D3FEND_METRIX!$A$2:$G$172,7,FALSE)</f>
        <v>Except</v>
      </c>
    </row>
    <row r="491" spans="1:12" x14ac:dyDescent="0.3">
      <c r="A491" s="6" t="s">
        <v>2786</v>
      </c>
      <c r="B491" s="11" t="s">
        <v>822</v>
      </c>
      <c r="C491" s="11" t="s">
        <v>816</v>
      </c>
      <c r="D491" s="11" t="s">
        <v>823</v>
      </c>
      <c r="E491" s="7" t="b">
        <v>1</v>
      </c>
      <c r="F491" s="7" t="s">
        <v>113</v>
      </c>
      <c r="G491" s="12" t="s">
        <v>1428</v>
      </c>
      <c r="H491" s="12" t="str">
        <f>VLOOKUP(G491,D3FEND_METRIX!$A$2:$E$172,3,FALSE)</f>
        <v>Segment Address Offset Randomization</v>
      </c>
      <c r="I491" s="12" t="str">
        <f>VLOOKUP(G491,D3FEND_METRIX!$A$2:$E$172,2,FALSE)</f>
        <v>Application Hardening</v>
      </c>
      <c r="J491" s="12" t="str">
        <f>VLOOKUP(G491,D3FEND_METRIX!$A$2:$E$172,5,FALSE)</f>
        <v>Harden</v>
      </c>
      <c r="K491" s="12" t="b">
        <f>VLOOKUP(G491,D3FEND_METRIX!$A$2:$G$172,6,FALSE)</f>
        <v>0</v>
      </c>
      <c r="L491" s="12" t="str">
        <f>VLOOKUP(G491,D3FEND_METRIX!$A$2:$G$172,7,FALSE)</f>
        <v>Except</v>
      </c>
    </row>
    <row r="492" spans="1:12" x14ac:dyDescent="0.3">
      <c r="A492" s="6" t="s">
        <v>2787</v>
      </c>
      <c r="B492" s="11" t="s">
        <v>822</v>
      </c>
      <c r="C492" s="11" t="s">
        <v>816</v>
      </c>
      <c r="D492" s="11" t="s">
        <v>823</v>
      </c>
      <c r="E492" s="7" t="b">
        <v>1</v>
      </c>
      <c r="F492" s="7" t="s">
        <v>113</v>
      </c>
      <c r="G492" s="12" t="s">
        <v>1429</v>
      </c>
      <c r="H492" s="12" t="str">
        <f>VLOOKUP(G492,D3FEND_METRIX!$A$2:$E$172,3,FALSE)</f>
        <v>Stack Frame Canary Validation</v>
      </c>
      <c r="I492" s="12" t="str">
        <f>VLOOKUP(G492,D3FEND_METRIX!$A$2:$E$172,2,FALSE)</f>
        <v>Application Hardening</v>
      </c>
      <c r="J492" s="12" t="str">
        <f>VLOOKUP(G492,D3FEND_METRIX!$A$2:$E$172,5,FALSE)</f>
        <v>Harden</v>
      </c>
      <c r="K492" s="12" t="b">
        <f>VLOOKUP(G492,D3FEND_METRIX!$A$2:$G$172,6,FALSE)</f>
        <v>0</v>
      </c>
      <c r="L492" s="12" t="str">
        <f>VLOOKUP(G492,D3FEND_METRIX!$A$2:$G$172,7,FALSE)</f>
        <v>Except</v>
      </c>
    </row>
    <row r="493" spans="1:12" x14ac:dyDescent="0.3">
      <c r="A493" s="6" t="s">
        <v>2788</v>
      </c>
      <c r="B493" s="11" t="s">
        <v>824</v>
      </c>
      <c r="C493" s="11" t="s">
        <v>816</v>
      </c>
      <c r="D493" s="11" t="s">
        <v>825</v>
      </c>
      <c r="E493" s="7" t="b">
        <v>1</v>
      </c>
      <c r="F493" s="7" t="s">
        <v>113</v>
      </c>
      <c r="G493" s="13" t="s">
        <v>1179</v>
      </c>
      <c r="H493" s="13" t="str">
        <f>VLOOKUP(G493,D3FEND_METRIX!$A$2:$E$172,3,FALSE)</f>
        <v>Asset Vulnerability Enumeration</v>
      </c>
      <c r="I493" s="13" t="str">
        <f>VLOOKUP(G493,D3FEND_METRIX!$A$2:$E$172,2,FALSE)</f>
        <v>Asset Inventory</v>
      </c>
      <c r="J493" s="13" t="str">
        <f>VLOOKUP(G493,D3FEND_METRIX!$A$2:$E$172,5,FALSE)</f>
        <v>Model</v>
      </c>
      <c r="K493" s="13" t="b">
        <f>VLOOKUP(G493,D3FEND_METRIX!$A$2:$G$172,6,FALSE)</f>
        <v>0</v>
      </c>
      <c r="L493" s="13" t="str">
        <f>VLOOKUP(G493,D3FEND_METRIX!$A$2:$G$172,7,FALSE)</f>
        <v>NULL</v>
      </c>
    </row>
    <row r="494" spans="1:12" x14ac:dyDescent="0.3">
      <c r="A494" s="6" t="s">
        <v>2789</v>
      </c>
      <c r="B494" s="11" t="s">
        <v>826</v>
      </c>
      <c r="C494" s="11" t="s">
        <v>816</v>
      </c>
      <c r="D494" s="11" t="s">
        <v>827</v>
      </c>
      <c r="E494" s="7" t="b">
        <v>1</v>
      </c>
      <c r="F494" s="7" t="s">
        <v>113</v>
      </c>
      <c r="G494" s="10" t="s">
        <v>1430</v>
      </c>
      <c r="H494" s="10" t="str">
        <f>VLOOKUP(G494,D3FEND_METRIX!$A$2:$E$172,3,FALSE)</f>
        <v>System Call Analysis</v>
      </c>
      <c r="I494" s="10" t="str">
        <f>VLOOKUP(G494,D3FEND_METRIX!$A$2:$E$172,2,FALSE)</f>
        <v>Process Analysis</v>
      </c>
      <c r="J494" s="10" t="str">
        <f>VLOOKUP(G494,D3FEND_METRIX!$A$2:$E$172,5,FALSE)</f>
        <v>Detect</v>
      </c>
      <c r="K494" s="10" t="b">
        <f>VLOOKUP(G494,D3FEND_METRIX!$A$2:$G$172,6,FALSE)</f>
        <v>1</v>
      </c>
      <c r="L494" s="10" t="str">
        <f>VLOOKUP(G494,D3FEND_METRIX!$A$2:$G$172,7,FALSE)</f>
        <v>Asset</v>
      </c>
    </row>
    <row r="495" spans="1:12" x14ac:dyDescent="0.3">
      <c r="A495" s="6" t="s">
        <v>2790</v>
      </c>
      <c r="B495" s="11" t="s">
        <v>826</v>
      </c>
      <c r="C495" s="11" t="s">
        <v>816</v>
      </c>
      <c r="D495" s="11" t="s">
        <v>827</v>
      </c>
      <c r="E495" s="7" t="b">
        <v>1</v>
      </c>
      <c r="F495" s="7" t="s">
        <v>113</v>
      </c>
      <c r="G495" s="13" t="s">
        <v>1179</v>
      </c>
      <c r="H495" s="13" t="str">
        <f>VLOOKUP(G495,D3FEND_METRIX!$A$2:$E$172,3,FALSE)</f>
        <v>Asset Vulnerability Enumeration</v>
      </c>
      <c r="I495" s="13" t="str">
        <f>VLOOKUP(G495,D3FEND_METRIX!$A$2:$E$172,2,FALSE)</f>
        <v>Asset Inventory</v>
      </c>
      <c r="J495" s="13" t="str">
        <f>VLOOKUP(G495,D3FEND_METRIX!$A$2:$E$172,5,FALSE)</f>
        <v>Model</v>
      </c>
      <c r="K495" s="13" t="b">
        <f>VLOOKUP(G495,D3FEND_METRIX!$A$2:$G$172,6,FALSE)</f>
        <v>0</v>
      </c>
      <c r="L495" s="13" t="str">
        <f>VLOOKUP(G495,D3FEND_METRIX!$A$2:$G$172,7,FALSE)</f>
        <v>NULL</v>
      </c>
    </row>
    <row r="496" spans="1:12" x14ac:dyDescent="0.3">
      <c r="A496" s="6" t="s">
        <v>2791</v>
      </c>
      <c r="B496" s="11" t="s">
        <v>826</v>
      </c>
      <c r="C496" s="11" t="s">
        <v>816</v>
      </c>
      <c r="D496" s="11" t="s">
        <v>827</v>
      </c>
      <c r="E496" s="7" t="b">
        <v>1</v>
      </c>
      <c r="F496" s="7" t="s">
        <v>113</v>
      </c>
      <c r="G496" s="13" t="s">
        <v>1431</v>
      </c>
      <c r="H496" s="13" t="str">
        <f>VLOOKUP(G496,D3FEND_METRIX!$A$2:$E$172,3,FALSE)</f>
        <v>Kernel-based Process Isolation</v>
      </c>
      <c r="I496" s="13" t="str">
        <f>VLOOKUP(G496,D3FEND_METRIX!$A$2:$E$172,2,FALSE)</f>
        <v>Execution Isolation</v>
      </c>
      <c r="J496" s="13" t="str">
        <f>VLOOKUP(G496,D3FEND_METRIX!$A$2:$E$172,5,FALSE)</f>
        <v>Isolate</v>
      </c>
      <c r="K496" s="13" t="b">
        <f>VLOOKUP(G496,D3FEND_METRIX!$A$2:$G$172,6,FALSE)</f>
        <v>0</v>
      </c>
      <c r="L496" s="13" t="str">
        <f>VLOOKUP(G496,D3FEND_METRIX!$A$2:$G$172,7,FALSE)</f>
        <v>NULL</v>
      </c>
    </row>
    <row r="497" spans="1:12" x14ac:dyDescent="0.3">
      <c r="A497" s="6" t="s">
        <v>2792</v>
      </c>
      <c r="B497" s="11" t="s">
        <v>828</v>
      </c>
      <c r="C497" s="11" t="s">
        <v>2340</v>
      </c>
      <c r="D497" s="11" t="s">
        <v>829</v>
      </c>
      <c r="E497" s="7" t="b">
        <v>1</v>
      </c>
      <c r="F497" s="7" t="s">
        <v>113</v>
      </c>
      <c r="G497" s="12" t="s">
        <v>1187</v>
      </c>
      <c r="H497" s="12" t="str">
        <f>VLOOKUP(G497,D3FEND_METRIX!$A$2:$E$172,3,FALSE)</f>
        <v>Decoy File</v>
      </c>
      <c r="I497" s="12" t="str">
        <f>VLOOKUP(G497,D3FEND_METRIX!$A$2:$E$172,2,FALSE)</f>
        <v>Decoy Object</v>
      </c>
      <c r="J497" s="12" t="str">
        <f>VLOOKUP(G497,D3FEND_METRIX!$A$2:$E$172,5,FALSE)</f>
        <v>Deceive</v>
      </c>
      <c r="K497" s="12" t="b">
        <f>VLOOKUP(G497,D3FEND_METRIX!$A$2:$G$172,6,FALSE)</f>
        <v>0</v>
      </c>
      <c r="L497" s="12" t="str">
        <f>VLOOKUP(G497,D3FEND_METRIX!$A$2:$G$172,7,FALSE)</f>
        <v>Except</v>
      </c>
    </row>
    <row r="498" spans="1:12" x14ac:dyDescent="0.3">
      <c r="A498" s="6" t="s">
        <v>2793</v>
      </c>
      <c r="B498" s="11" t="s">
        <v>828</v>
      </c>
      <c r="C498" s="11" t="s">
        <v>816</v>
      </c>
      <c r="D498" s="11" t="s">
        <v>829</v>
      </c>
      <c r="E498" s="7" t="b">
        <v>1</v>
      </c>
      <c r="F498" s="7" t="s">
        <v>113</v>
      </c>
      <c r="G498" s="10" t="s">
        <v>1430</v>
      </c>
      <c r="H498" s="10" t="str">
        <f>VLOOKUP(G498,D3FEND_METRIX!$A$2:$E$172,3,FALSE)</f>
        <v>System Call Analysis</v>
      </c>
      <c r="I498" s="10" t="str">
        <f>VLOOKUP(G498,D3FEND_METRIX!$A$2:$E$172,2,FALSE)</f>
        <v>Process Analysis</v>
      </c>
      <c r="J498" s="10" t="str">
        <f>VLOOKUP(G498,D3FEND_METRIX!$A$2:$E$172,5,FALSE)</f>
        <v>Detect</v>
      </c>
      <c r="K498" s="10" t="b">
        <f>VLOOKUP(G498,D3FEND_METRIX!$A$2:$G$172,6,FALSE)</f>
        <v>1</v>
      </c>
      <c r="L498" s="10" t="str">
        <f>VLOOKUP(G498,D3FEND_METRIX!$A$2:$G$172,7,FALSE)</f>
        <v>Asset</v>
      </c>
    </row>
    <row r="499" spans="1:12" x14ac:dyDescent="0.3">
      <c r="A499" s="6" t="s">
        <v>2794</v>
      </c>
      <c r="B499" s="11" t="s">
        <v>828</v>
      </c>
      <c r="C499" s="11" t="s">
        <v>816</v>
      </c>
      <c r="D499" s="11" t="s">
        <v>829</v>
      </c>
      <c r="E499" s="7" t="b">
        <v>1</v>
      </c>
      <c r="F499" s="7" t="s">
        <v>113</v>
      </c>
      <c r="G499" s="12" t="s">
        <v>1196</v>
      </c>
      <c r="H499" s="12" t="str">
        <f>VLOOKUP(G499,D3FEND_METRIX!$A$2:$E$172,3,FALSE)</f>
        <v>File Encryption</v>
      </c>
      <c r="I499" s="12" t="str">
        <f>VLOOKUP(G499,D3FEND_METRIX!$A$2:$E$172,2,FALSE)</f>
        <v>Platform Hardening</v>
      </c>
      <c r="J499" s="12" t="str">
        <f>VLOOKUP(G499,D3FEND_METRIX!$A$2:$E$172,5,FALSE)</f>
        <v>Harden</v>
      </c>
      <c r="K499" s="12" t="b">
        <f>VLOOKUP(G499,D3FEND_METRIX!$A$2:$G$172,6,FALSE)</f>
        <v>0</v>
      </c>
      <c r="L499" s="12" t="str">
        <f>VLOOKUP(G499,D3FEND_METRIX!$A$2:$G$172,7,FALSE)</f>
        <v>Except</v>
      </c>
    </row>
    <row r="500" spans="1:12" x14ac:dyDescent="0.3">
      <c r="A500" s="6" t="s">
        <v>2795</v>
      </c>
      <c r="B500" s="11" t="s">
        <v>828</v>
      </c>
      <c r="C500" s="11" t="s">
        <v>816</v>
      </c>
      <c r="D500" s="11" t="s">
        <v>829</v>
      </c>
      <c r="E500" s="7" t="b">
        <v>1</v>
      </c>
      <c r="F500" s="7" t="s">
        <v>113</v>
      </c>
      <c r="G500" s="12" t="s">
        <v>1199</v>
      </c>
      <c r="H500" s="12" t="str">
        <f>VLOOKUP(G500,D3FEND_METRIX!$A$2:$E$172,3,FALSE)</f>
        <v>Local File Permissions</v>
      </c>
      <c r="I500" s="12" t="str">
        <f>VLOOKUP(G500,D3FEND_METRIX!$A$2:$E$172,2,FALSE)</f>
        <v>Platform Hardening</v>
      </c>
      <c r="J500" s="12" t="str">
        <f>VLOOKUP(G500,D3FEND_METRIX!$A$2:$E$172,5,FALSE)</f>
        <v>Harden</v>
      </c>
      <c r="K500" s="12" t="b">
        <f>VLOOKUP(G500,D3FEND_METRIX!$A$2:$G$172,6,FALSE)</f>
        <v>0</v>
      </c>
      <c r="L500" s="12" t="str">
        <f>VLOOKUP(G500,D3FEND_METRIX!$A$2:$G$172,7,FALSE)</f>
        <v>Except</v>
      </c>
    </row>
    <row r="501" spans="1:12" x14ac:dyDescent="0.3">
      <c r="A501" s="6" t="s">
        <v>2796</v>
      </c>
      <c r="B501" s="11" t="s">
        <v>828</v>
      </c>
      <c r="C501" s="11" t="s">
        <v>816</v>
      </c>
      <c r="D501" s="11" t="s">
        <v>829</v>
      </c>
      <c r="E501" s="7" t="b">
        <v>1</v>
      </c>
      <c r="F501" s="7" t="s">
        <v>113</v>
      </c>
      <c r="G501" s="10" t="s">
        <v>1432</v>
      </c>
      <c r="H501" s="10" t="str">
        <f>VLOOKUP(G501,D3FEND_METRIX!$A$2:$E$172,3,FALSE)</f>
        <v>Process Spawn Analysis</v>
      </c>
      <c r="I501" s="10" t="str">
        <f>VLOOKUP(G501,D3FEND_METRIX!$A$2:$E$172,2,FALSE)</f>
        <v>Process Analysis</v>
      </c>
      <c r="J501" s="10" t="str">
        <f>VLOOKUP(G501,D3FEND_METRIX!$A$2:$E$172,5,FALSE)</f>
        <v>Detect</v>
      </c>
      <c r="K501" s="10" t="b">
        <f>VLOOKUP(G501,D3FEND_METRIX!$A$2:$G$172,6,FALSE)</f>
        <v>1</v>
      </c>
      <c r="L501" s="10" t="str">
        <f>VLOOKUP(G501,D3FEND_METRIX!$A$2:$G$172,7,FALSE)</f>
        <v>Asset</v>
      </c>
    </row>
    <row r="502" spans="1:12" x14ac:dyDescent="0.3">
      <c r="A502" s="6" t="s">
        <v>2797</v>
      </c>
      <c r="B502" s="11" t="s">
        <v>828</v>
      </c>
      <c r="C502" s="11" t="s">
        <v>816</v>
      </c>
      <c r="D502" s="11" t="s">
        <v>829</v>
      </c>
      <c r="E502" s="7" t="b">
        <v>1</v>
      </c>
      <c r="F502" s="7" t="s">
        <v>113</v>
      </c>
      <c r="G502" s="13" t="s">
        <v>1433</v>
      </c>
      <c r="H502" s="13" t="str">
        <f>VLOOKUP(G502,D3FEND_METRIX!$A$2:$E$172,3,FALSE)</f>
        <v>Hardware-based Process Isolation</v>
      </c>
      <c r="I502" s="13" t="str">
        <f>VLOOKUP(G502,D3FEND_METRIX!$A$2:$E$172,2,FALSE)</f>
        <v>Execution Isolation</v>
      </c>
      <c r="J502" s="13" t="str">
        <f>VLOOKUP(G502,D3FEND_METRIX!$A$2:$E$172,5,FALSE)</f>
        <v>Isolate</v>
      </c>
      <c r="K502" s="13" t="b">
        <f>VLOOKUP(G502,D3FEND_METRIX!$A$2:$G$172,6,FALSE)</f>
        <v>0</v>
      </c>
      <c r="L502" s="13" t="str">
        <f>VLOOKUP(G502,D3FEND_METRIX!$A$2:$G$172,7,FALSE)</f>
        <v>NULL</v>
      </c>
    </row>
    <row r="503" spans="1:12" x14ac:dyDescent="0.3">
      <c r="A503" s="6" t="s">
        <v>2798</v>
      </c>
      <c r="B503" s="11" t="s">
        <v>828</v>
      </c>
      <c r="C503" s="11" t="s">
        <v>816</v>
      </c>
      <c r="D503" s="11" t="s">
        <v>829</v>
      </c>
      <c r="E503" s="7" t="b">
        <v>1</v>
      </c>
      <c r="F503" s="7" t="s">
        <v>113</v>
      </c>
      <c r="G503" s="10" t="s">
        <v>1193</v>
      </c>
      <c r="H503" s="10" t="str">
        <f>VLOOKUP(G503,D3FEND_METRIX!$A$2:$E$172,3,FALSE)</f>
        <v>Executable Allowlisting</v>
      </c>
      <c r="I503" s="10" t="str">
        <f>VLOOKUP(G503,D3FEND_METRIX!$A$2:$E$172,2,FALSE)</f>
        <v>Execution Isolation</v>
      </c>
      <c r="J503" s="10" t="str">
        <f>VLOOKUP(G503,D3FEND_METRIX!$A$2:$E$172,5,FALSE)</f>
        <v>Isolate</v>
      </c>
      <c r="K503" s="10" t="b">
        <f>VLOOKUP(G503,D3FEND_METRIX!$A$2:$G$172,6,FALSE)</f>
        <v>1</v>
      </c>
      <c r="L503" s="10" t="str">
        <f>VLOOKUP(G503,D3FEND_METRIX!$A$2:$G$172,7,FALSE)</f>
        <v>Asset</v>
      </c>
    </row>
    <row r="504" spans="1:12" x14ac:dyDescent="0.3">
      <c r="A504" s="6" t="s">
        <v>2799</v>
      </c>
      <c r="B504" s="11" t="s">
        <v>828</v>
      </c>
      <c r="C504" s="11" t="s">
        <v>816</v>
      </c>
      <c r="D504" s="11" t="s">
        <v>829</v>
      </c>
      <c r="E504" s="7" t="b">
        <v>1</v>
      </c>
      <c r="F504" s="7" t="s">
        <v>113</v>
      </c>
      <c r="G504" s="13" t="s">
        <v>1191</v>
      </c>
      <c r="H504" s="13" t="str">
        <f>VLOOKUP(G504,D3FEND_METRIX!$A$2:$E$172,3,FALSE)</f>
        <v>Executable Denylisting</v>
      </c>
      <c r="I504" s="13" t="str">
        <f>VLOOKUP(G504,D3FEND_METRIX!$A$2:$E$172,2,FALSE)</f>
        <v>Execution Isolation</v>
      </c>
      <c r="J504" s="13" t="str">
        <f>VLOOKUP(G504,D3FEND_METRIX!$A$2:$E$172,5,FALSE)</f>
        <v>Isolate</v>
      </c>
      <c r="K504" s="13" t="b">
        <f>VLOOKUP(G504,D3FEND_METRIX!$A$2:$G$172,6,FALSE)</f>
        <v>0</v>
      </c>
      <c r="L504" s="13" t="str">
        <f>VLOOKUP(G504,D3FEND_METRIX!$A$2:$G$172,7,FALSE)</f>
        <v>NULL</v>
      </c>
    </row>
    <row r="505" spans="1:12" x14ac:dyDescent="0.3">
      <c r="A505" s="6" t="s">
        <v>2800</v>
      </c>
      <c r="B505" s="11" t="s">
        <v>828</v>
      </c>
      <c r="C505" s="11" t="s">
        <v>816</v>
      </c>
      <c r="D505" s="11" t="s">
        <v>829</v>
      </c>
      <c r="E505" s="7" t="b">
        <v>1</v>
      </c>
      <c r="F505" s="7" t="s">
        <v>113</v>
      </c>
      <c r="G505" s="13" t="s">
        <v>1179</v>
      </c>
      <c r="H505" s="13" t="str">
        <f>VLOOKUP(G505,D3FEND_METRIX!$A$2:$E$172,3,FALSE)</f>
        <v>Asset Vulnerability Enumeration</v>
      </c>
      <c r="I505" s="13" t="str">
        <f>VLOOKUP(G505,D3FEND_METRIX!$A$2:$E$172,2,FALSE)</f>
        <v>Asset Inventory</v>
      </c>
      <c r="J505" s="13" t="str">
        <f>VLOOKUP(G505,D3FEND_METRIX!$A$2:$E$172,5,FALSE)</f>
        <v>Model</v>
      </c>
      <c r="K505" s="13" t="b">
        <f>VLOOKUP(G505,D3FEND_METRIX!$A$2:$G$172,6,FALSE)</f>
        <v>0</v>
      </c>
      <c r="L505" s="13" t="str">
        <f>VLOOKUP(G505,D3FEND_METRIX!$A$2:$G$172,7,FALSE)</f>
        <v>NULL</v>
      </c>
    </row>
    <row r="506" spans="1:12" x14ac:dyDescent="0.3">
      <c r="A506" s="6" t="s">
        <v>2801</v>
      </c>
      <c r="B506" s="11" t="s">
        <v>828</v>
      </c>
      <c r="C506" s="11" t="s">
        <v>816</v>
      </c>
      <c r="D506" s="11" t="s">
        <v>829</v>
      </c>
      <c r="E506" s="7" t="b">
        <v>1</v>
      </c>
      <c r="F506" s="7" t="s">
        <v>113</v>
      </c>
      <c r="G506" s="10" t="s">
        <v>1189</v>
      </c>
      <c r="H506" s="10" t="str">
        <f>VLOOKUP(G506,D3FEND_METRIX!$A$2:$E$172,3,FALSE)</f>
        <v>-</v>
      </c>
      <c r="I506" s="10" t="str">
        <f>VLOOKUP(G506,D3FEND_METRIX!$A$2:$E$172,2,FALSE)</f>
        <v>File Analysis</v>
      </c>
      <c r="J506" s="10" t="str">
        <f>VLOOKUP(G506,D3FEND_METRIX!$A$2:$E$172,5,FALSE)</f>
        <v>Detect</v>
      </c>
      <c r="K506" s="10" t="b">
        <f>VLOOKUP(G506,D3FEND_METRIX!$A$2:$G$172,6,FALSE)</f>
        <v>1</v>
      </c>
      <c r="L506" s="10" t="str">
        <f>VLOOKUP(G506,D3FEND_METRIX!$A$2:$G$172,7,FALSE)</f>
        <v>Asset</v>
      </c>
    </row>
    <row r="507" spans="1:12" x14ac:dyDescent="0.3">
      <c r="A507" s="6" t="s">
        <v>2802</v>
      </c>
      <c r="B507" s="11" t="s">
        <v>828</v>
      </c>
      <c r="C507" s="11" t="s">
        <v>816</v>
      </c>
      <c r="D507" s="11" t="s">
        <v>829</v>
      </c>
      <c r="E507" s="7" t="b">
        <v>1</v>
      </c>
      <c r="F507" s="7" t="s">
        <v>113</v>
      </c>
      <c r="G507" s="12" t="s">
        <v>1434</v>
      </c>
      <c r="H507" s="12" t="str">
        <f>VLOOKUP(G507,D3FEND_METRIX!$A$2:$E$172,3,FALSE)</f>
        <v>Operating System Monitoring</v>
      </c>
      <c r="I507" s="12" t="str">
        <f>VLOOKUP(G507,D3FEND_METRIX!$A$2:$E$172,2,FALSE)</f>
        <v>Platform Monitoring</v>
      </c>
      <c r="J507" s="12" t="str">
        <f>VLOOKUP(G507,D3FEND_METRIX!$A$2:$E$172,5,FALSE)</f>
        <v>Detect</v>
      </c>
      <c r="K507" s="12" t="b">
        <f>VLOOKUP(G507,D3FEND_METRIX!$A$2:$G$172,6,FALSE)</f>
        <v>0</v>
      </c>
      <c r="L507" s="12" t="str">
        <f>VLOOKUP(G507,D3FEND_METRIX!$A$2:$G$172,7,FALSE)</f>
        <v>Except</v>
      </c>
    </row>
    <row r="508" spans="1:12" x14ac:dyDescent="0.3">
      <c r="A508" s="6" t="s">
        <v>2803</v>
      </c>
      <c r="B508" s="11" t="s">
        <v>828</v>
      </c>
      <c r="C508" s="11" t="s">
        <v>816</v>
      </c>
      <c r="D508" s="11" t="s">
        <v>829</v>
      </c>
      <c r="E508" s="7" t="b">
        <v>1</v>
      </c>
      <c r="F508" s="7" t="s">
        <v>113</v>
      </c>
      <c r="G508" s="13" t="s">
        <v>1435</v>
      </c>
      <c r="H508" s="13" t="str">
        <f>VLOOKUP(G508,D3FEND_METRIX!$A$2:$E$172,3,FALSE)</f>
        <v>Kernel-based Process Isolation</v>
      </c>
      <c r="I508" s="13" t="str">
        <f>VLOOKUP(G508,D3FEND_METRIX!$A$2:$E$172,2,FALSE)</f>
        <v>Execution Isolation</v>
      </c>
      <c r="J508" s="13" t="str">
        <f>VLOOKUP(G508,D3FEND_METRIX!$A$2:$E$172,5,FALSE)</f>
        <v>Isolate</v>
      </c>
      <c r="K508" s="13" t="b">
        <f>VLOOKUP(G508,D3FEND_METRIX!$A$2:$G$172,6,FALSE)</f>
        <v>0</v>
      </c>
      <c r="L508" s="13" t="str">
        <f>VLOOKUP(G508,D3FEND_METRIX!$A$2:$G$172,7,FALSE)</f>
        <v>NULL</v>
      </c>
    </row>
    <row r="509" spans="1:12" x14ac:dyDescent="0.3">
      <c r="A509" s="6" t="s">
        <v>2804</v>
      </c>
      <c r="B509" s="11" t="s">
        <v>828</v>
      </c>
      <c r="C509" s="11" t="s">
        <v>816</v>
      </c>
      <c r="D509" s="11" t="s">
        <v>829</v>
      </c>
      <c r="E509" s="7" t="b">
        <v>1</v>
      </c>
      <c r="F509" s="7" t="s">
        <v>113</v>
      </c>
      <c r="G509" s="13" t="s">
        <v>1431</v>
      </c>
      <c r="H509" s="13" t="str">
        <f>VLOOKUP(G509,D3FEND_METRIX!$A$2:$E$172,3,FALSE)</f>
        <v>Kernel-based Process Isolation</v>
      </c>
      <c r="I509" s="13" t="str">
        <f>VLOOKUP(G509,D3FEND_METRIX!$A$2:$E$172,2,FALSE)</f>
        <v>Execution Isolation</v>
      </c>
      <c r="J509" s="13" t="str">
        <f>VLOOKUP(G509,D3FEND_METRIX!$A$2:$E$172,5,FALSE)</f>
        <v>Isolate</v>
      </c>
      <c r="K509" s="13" t="b">
        <f>VLOOKUP(G509,D3FEND_METRIX!$A$2:$G$172,6,FALSE)</f>
        <v>0</v>
      </c>
      <c r="L509" s="13" t="str">
        <f>VLOOKUP(G509,D3FEND_METRIX!$A$2:$G$172,7,FALSE)</f>
        <v>NULL</v>
      </c>
    </row>
    <row r="510" spans="1:12" x14ac:dyDescent="0.3">
      <c r="A510" s="6" t="s">
        <v>2805</v>
      </c>
      <c r="B510" s="11" t="s">
        <v>830</v>
      </c>
      <c r="C510" s="11" t="s">
        <v>816</v>
      </c>
      <c r="D510" s="11" t="s">
        <v>831</v>
      </c>
      <c r="E510" s="7" t="b">
        <v>1</v>
      </c>
      <c r="F510" s="7" t="s">
        <v>113</v>
      </c>
      <c r="G510" s="12" t="s">
        <v>1249</v>
      </c>
      <c r="H510" s="12" t="str">
        <f>VLOOKUP(G510,D3FEND_METRIX!$A$2:$E$172,3,FALSE)</f>
        <v>Process Segment Execution Prevention</v>
      </c>
      <c r="I510" s="12" t="str">
        <f>VLOOKUP(G510,D3FEND_METRIX!$A$2:$E$172,2,FALSE)</f>
        <v>Application Hardening</v>
      </c>
      <c r="J510" s="12" t="str">
        <f>VLOOKUP(G510,D3FEND_METRIX!$A$2:$E$172,5,FALSE)</f>
        <v>Harden</v>
      </c>
      <c r="K510" s="12" t="b">
        <f>VLOOKUP(G510,D3FEND_METRIX!$A$2:$G$172,6,FALSE)</f>
        <v>0</v>
      </c>
      <c r="L510" s="12" t="str">
        <f>VLOOKUP(G510,D3FEND_METRIX!$A$2:$G$172,7,FALSE)</f>
        <v>Except</v>
      </c>
    </row>
    <row r="511" spans="1:12" x14ac:dyDescent="0.3">
      <c r="A511" s="6" t="s">
        <v>2806</v>
      </c>
      <c r="B511" s="11" t="s">
        <v>830</v>
      </c>
      <c r="C511" s="11" t="s">
        <v>816</v>
      </c>
      <c r="D511" s="11" t="s">
        <v>831</v>
      </c>
      <c r="E511" s="7" t="b">
        <v>1</v>
      </c>
      <c r="F511" s="7" t="s">
        <v>113</v>
      </c>
      <c r="G511" s="12" t="s">
        <v>1240</v>
      </c>
      <c r="H511" s="12" t="str">
        <f>VLOOKUP(G511,D3FEND_METRIX!$A$2:$E$172,3,FALSE)</f>
        <v>RF Shielding</v>
      </c>
      <c r="I511" s="12" t="str">
        <f>VLOOKUP(G511,D3FEND_METRIX!$A$2:$E$172,2,FALSE)</f>
        <v>Platform Hardening</v>
      </c>
      <c r="J511" s="12" t="str">
        <f>VLOOKUP(G511,D3FEND_METRIX!$A$2:$E$172,5,FALSE)</f>
        <v>Harden</v>
      </c>
      <c r="K511" s="12" t="b">
        <f>VLOOKUP(G511,D3FEND_METRIX!$A$2:$G$172,6,FALSE)</f>
        <v>0</v>
      </c>
      <c r="L511" s="12" t="str">
        <f>VLOOKUP(G511,D3FEND_METRIX!$A$2:$G$172,7,FALSE)</f>
        <v>Except</v>
      </c>
    </row>
    <row r="512" spans="1:12" x14ac:dyDescent="0.3">
      <c r="A512" s="6" t="s">
        <v>2807</v>
      </c>
      <c r="B512" s="11" t="s">
        <v>830</v>
      </c>
      <c r="C512" s="11" t="s">
        <v>816</v>
      </c>
      <c r="D512" s="11" t="s">
        <v>831</v>
      </c>
      <c r="E512" s="7" t="b">
        <v>1</v>
      </c>
      <c r="F512" s="7" t="s">
        <v>113</v>
      </c>
      <c r="G512" s="11" t="s">
        <v>1238</v>
      </c>
      <c r="H512" s="11" t="str">
        <f>VLOOKUP(G512,D3FEND_METRIX!$A$2:$E$172,3,FALSE)</f>
        <v>Disk Encryption</v>
      </c>
      <c r="I512" s="11" t="str">
        <f>VLOOKUP(G512,D3FEND_METRIX!$A$2:$E$172,2,FALSE)</f>
        <v>Platform Hardening</v>
      </c>
      <c r="J512" s="11" t="str">
        <f>VLOOKUP(G512,D3FEND_METRIX!$A$2:$E$172,5,FALSE)</f>
        <v>Harden</v>
      </c>
      <c r="K512" s="11" t="b">
        <f>VLOOKUP(G512,D3FEND_METRIX!$A$2:$G$172,6,FALSE)</f>
        <v>1</v>
      </c>
      <c r="L512" s="11" t="str">
        <f>VLOOKUP(G512,D3FEND_METRIX!$A$2:$G$172,7,FALSE)</f>
        <v>Behavior</v>
      </c>
    </row>
    <row r="513" spans="1:12" x14ac:dyDescent="0.3">
      <c r="A513" s="6" t="s">
        <v>2808</v>
      </c>
      <c r="B513" s="11" t="s">
        <v>830</v>
      </c>
      <c r="C513" s="11" t="s">
        <v>816</v>
      </c>
      <c r="D513" s="11" t="s">
        <v>831</v>
      </c>
      <c r="E513" s="7" t="b">
        <v>1</v>
      </c>
      <c r="F513" s="7" t="s">
        <v>113</v>
      </c>
      <c r="G513" s="12" t="s">
        <v>1331</v>
      </c>
      <c r="H513" s="12" t="str">
        <f>VLOOKUP(G513,D3FEND_METRIX!$A$2:$E$172,3,FALSE)</f>
        <v>Hardware-based Process Isolation</v>
      </c>
      <c r="I513" s="12" t="str">
        <f>VLOOKUP(G513,D3FEND_METRIX!$A$2:$E$172,2,FALSE)</f>
        <v>Execution Isolation</v>
      </c>
      <c r="J513" s="12" t="str">
        <f>VLOOKUP(G513,D3FEND_METRIX!$A$2:$E$172,5,FALSE)</f>
        <v>Isolate</v>
      </c>
      <c r="K513" s="12" t="b">
        <f>VLOOKUP(G513,D3FEND_METRIX!$A$2:$G$172,6,FALSE)</f>
        <v>0</v>
      </c>
      <c r="L513" s="12" t="str">
        <f>VLOOKUP(G513,D3FEND_METRIX!$A$2:$G$172,7,FALSE)</f>
        <v>NULL</v>
      </c>
    </row>
    <row r="514" spans="1:12" x14ac:dyDescent="0.3">
      <c r="A514" s="6" t="s">
        <v>2809</v>
      </c>
      <c r="B514" s="11" t="s">
        <v>830</v>
      </c>
      <c r="C514" s="11" t="s">
        <v>816</v>
      </c>
      <c r="D514" s="11" t="s">
        <v>831</v>
      </c>
      <c r="E514" s="7" t="b">
        <v>1</v>
      </c>
      <c r="F514" s="7" t="s">
        <v>113</v>
      </c>
      <c r="G514" s="12" t="s">
        <v>1334</v>
      </c>
      <c r="H514" s="12" t="str">
        <f>VLOOKUP(G514,D3FEND_METRIX!$A$2:$E$172,3,FALSE)</f>
        <v>Kernel-based Process Isolation</v>
      </c>
      <c r="I514" s="12" t="str">
        <f>VLOOKUP(G514,D3FEND_METRIX!$A$2:$E$172,2,FALSE)</f>
        <v>Execution Isolation</v>
      </c>
      <c r="J514" s="12" t="str">
        <f>VLOOKUP(G514,D3FEND_METRIX!$A$2:$E$172,5,FALSE)</f>
        <v>Isolate</v>
      </c>
      <c r="K514" s="12" t="b">
        <f>VLOOKUP(G514,D3FEND_METRIX!$A$2:$G$172,6,FALSE)</f>
        <v>0</v>
      </c>
      <c r="L514" s="12" t="str">
        <f>VLOOKUP(G514,D3FEND_METRIX!$A$2:$G$172,7,FALSE)</f>
        <v>NULL</v>
      </c>
    </row>
    <row r="515" spans="1:12" x14ac:dyDescent="0.3">
      <c r="A515" s="6" t="s">
        <v>2810</v>
      </c>
      <c r="B515" s="11" t="s">
        <v>830</v>
      </c>
      <c r="C515" s="11" t="s">
        <v>816</v>
      </c>
      <c r="D515" s="11" t="s">
        <v>831</v>
      </c>
      <c r="E515" s="7" t="b">
        <v>1</v>
      </c>
      <c r="F515" s="7" t="s">
        <v>113</v>
      </c>
      <c r="G515" s="12" t="s">
        <v>1198</v>
      </c>
      <c r="H515" s="12" t="str">
        <f>VLOOKUP(G515,D3FEND_METRIX!$A$2:$E$172,3,FALSE)</f>
        <v>Local File Permissions</v>
      </c>
      <c r="I515" s="12" t="str">
        <f>VLOOKUP(G515,D3FEND_METRIX!$A$2:$E$172,2,FALSE)</f>
        <v>Platform Hardening</v>
      </c>
      <c r="J515" s="12" t="str">
        <f>VLOOKUP(G515,D3FEND_METRIX!$A$2:$E$172,5,FALSE)</f>
        <v>Harden</v>
      </c>
      <c r="K515" s="12" t="b">
        <f>VLOOKUP(G515,D3FEND_METRIX!$A$2:$G$172,6,FALSE)</f>
        <v>0</v>
      </c>
      <c r="L515" s="12" t="str">
        <f>VLOOKUP(G515,D3FEND_METRIX!$A$2:$G$172,7,FALSE)</f>
        <v>Except</v>
      </c>
    </row>
    <row r="516" spans="1:12" x14ac:dyDescent="0.3">
      <c r="A516" s="6" t="s">
        <v>2811</v>
      </c>
      <c r="B516" s="11" t="s">
        <v>830</v>
      </c>
      <c r="C516" s="11" t="s">
        <v>816</v>
      </c>
      <c r="D516" s="11" t="s">
        <v>831</v>
      </c>
      <c r="E516" s="7" t="b">
        <v>1</v>
      </c>
      <c r="F516" s="7" t="s">
        <v>113</v>
      </c>
      <c r="G516" s="10" t="s">
        <v>1304</v>
      </c>
      <c r="H516" s="10" t="str">
        <f>VLOOKUP(G516,D3FEND_METRIX!$A$2:$E$172,3,FALSE)</f>
        <v>System Call Analysis</v>
      </c>
      <c r="I516" s="10" t="str">
        <f>VLOOKUP(G516,D3FEND_METRIX!$A$2:$E$172,2,FALSE)</f>
        <v>Process Analysis</v>
      </c>
      <c r="J516" s="10" t="str">
        <f>VLOOKUP(G516,D3FEND_METRIX!$A$2:$E$172,5,FALSE)</f>
        <v>Detect</v>
      </c>
      <c r="K516" s="10" t="b">
        <f>VLOOKUP(G516,D3FEND_METRIX!$A$2:$G$172,6,FALSE)</f>
        <v>1</v>
      </c>
      <c r="L516" s="10" t="str">
        <f>VLOOKUP(G516,D3FEND_METRIX!$A$2:$G$172,7,FALSE)</f>
        <v>Asset</v>
      </c>
    </row>
    <row r="517" spans="1:12" x14ac:dyDescent="0.3">
      <c r="A517" s="6" t="s">
        <v>2812</v>
      </c>
      <c r="B517" s="11" t="s">
        <v>830</v>
      </c>
      <c r="C517" s="11" t="s">
        <v>816</v>
      </c>
      <c r="D517" s="11" t="s">
        <v>831</v>
      </c>
      <c r="E517" s="7" t="b">
        <v>1</v>
      </c>
      <c r="F517" s="7" t="s">
        <v>113</v>
      </c>
      <c r="G517" s="12" t="s">
        <v>1195</v>
      </c>
      <c r="H517" s="12" t="str">
        <f>VLOOKUP(G517,D3FEND_METRIX!$A$2:$E$172,3,FALSE)</f>
        <v>File Encryption</v>
      </c>
      <c r="I517" s="12" t="str">
        <f>VLOOKUP(G517,D3FEND_METRIX!$A$2:$E$172,2,FALSE)</f>
        <v>Platform Hardening</v>
      </c>
      <c r="J517" s="12" t="str">
        <f>VLOOKUP(G517,D3FEND_METRIX!$A$2:$E$172,5,FALSE)</f>
        <v>Harden</v>
      </c>
      <c r="K517" s="12" t="b">
        <f>VLOOKUP(G517,D3FEND_METRIX!$A$2:$G$172,6,FALSE)</f>
        <v>0</v>
      </c>
      <c r="L517" s="12" t="str">
        <f>VLOOKUP(G517,D3FEND_METRIX!$A$2:$G$172,7,FALSE)</f>
        <v>Except</v>
      </c>
    </row>
    <row r="518" spans="1:12" x14ac:dyDescent="0.3">
      <c r="A518" s="6" t="s">
        <v>2813</v>
      </c>
      <c r="B518" s="11" t="s">
        <v>830</v>
      </c>
      <c r="C518" s="11" t="s">
        <v>816</v>
      </c>
      <c r="D518" s="11" t="s">
        <v>831</v>
      </c>
      <c r="E518" s="7" t="b">
        <v>1</v>
      </c>
      <c r="F518" s="7" t="s">
        <v>113</v>
      </c>
      <c r="G518" s="10" t="s">
        <v>1300</v>
      </c>
      <c r="H518" s="10" t="str">
        <f>VLOOKUP(G518,D3FEND_METRIX!$A$2:$E$172,3,FALSE)</f>
        <v>Process Spawn Analysis</v>
      </c>
      <c r="I518" s="10" t="str">
        <f>VLOOKUP(G518,D3FEND_METRIX!$A$2:$E$172,2,FALSE)</f>
        <v>Process Analysis</v>
      </c>
      <c r="J518" s="10" t="str">
        <f>VLOOKUP(G518,D3FEND_METRIX!$A$2:$E$172,5,FALSE)</f>
        <v>Detect</v>
      </c>
      <c r="K518" s="10" t="b">
        <f>VLOOKUP(G518,D3FEND_METRIX!$A$2:$G$172,6,FALSE)</f>
        <v>1</v>
      </c>
      <c r="L518" s="10" t="str">
        <f>VLOOKUP(G518,D3FEND_METRIX!$A$2:$G$172,7,FALSE)</f>
        <v>Asset</v>
      </c>
    </row>
    <row r="519" spans="1:12" x14ac:dyDescent="0.3">
      <c r="A519" s="6" t="s">
        <v>2814</v>
      </c>
      <c r="B519" s="11" t="s">
        <v>830</v>
      </c>
      <c r="C519" s="11" t="s">
        <v>816</v>
      </c>
      <c r="D519" s="11" t="s">
        <v>831</v>
      </c>
      <c r="E519" s="7" t="b">
        <v>1</v>
      </c>
      <c r="F519" s="7" t="s">
        <v>113</v>
      </c>
      <c r="G519" s="10" t="s">
        <v>1200</v>
      </c>
      <c r="H519" s="10" t="str">
        <f>VLOOKUP(G519,D3FEND_METRIX!$A$2:$E$172,3,FALSE)</f>
        <v>Dynamic Analysis</v>
      </c>
      <c r="I519" s="10" t="str">
        <f>VLOOKUP(G519,D3FEND_METRIX!$A$2:$E$172,2,FALSE)</f>
        <v>File Analysis</v>
      </c>
      <c r="J519" s="10" t="str">
        <f>VLOOKUP(G519,D3FEND_METRIX!$A$2:$E$172,5,FALSE)</f>
        <v>Detect</v>
      </c>
      <c r="K519" s="10" t="b">
        <f>VLOOKUP(G519,D3FEND_METRIX!$A$2:$G$172,6,FALSE)</f>
        <v>1</v>
      </c>
      <c r="L519" s="10" t="str">
        <f>VLOOKUP(G519,D3FEND_METRIX!$A$2:$G$172,7,FALSE)</f>
        <v>Asset</v>
      </c>
    </row>
    <row r="520" spans="1:12" x14ac:dyDescent="0.3">
      <c r="A520" s="6" t="s">
        <v>2815</v>
      </c>
      <c r="B520" s="11" t="s">
        <v>830</v>
      </c>
      <c r="C520" s="11" t="s">
        <v>816</v>
      </c>
      <c r="D520" s="11" t="s">
        <v>831</v>
      </c>
      <c r="E520" s="7" t="b">
        <v>1</v>
      </c>
      <c r="F520" s="7" t="s">
        <v>113</v>
      </c>
      <c r="G520" s="10" t="s">
        <v>1202</v>
      </c>
      <c r="H520" s="10" t="str">
        <f>VLOOKUP(G520,D3FEND_METRIX!$A$2:$E$172,3,FALSE)</f>
        <v>Emulated File Analysis</v>
      </c>
      <c r="I520" s="10" t="str">
        <f>VLOOKUP(G520,D3FEND_METRIX!$A$2:$E$172,2,FALSE)</f>
        <v>File Analysis</v>
      </c>
      <c r="J520" s="10" t="str">
        <f>VLOOKUP(G520,D3FEND_METRIX!$A$2:$E$172,5,FALSE)</f>
        <v>Detect</v>
      </c>
      <c r="K520" s="10" t="b">
        <f>VLOOKUP(G520,D3FEND_METRIX!$A$2:$G$172,6,FALSE)</f>
        <v>1</v>
      </c>
      <c r="L520" s="10" t="str">
        <f>VLOOKUP(G520,D3FEND_METRIX!$A$2:$G$172,7,FALSE)</f>
        <v>Asset</v>
      </c>
    </row>
    <row r="521" spans="1:12" x14ac:dyDescent="0.3">
      <c r="A521" s="6" t="s">
        <v>2816</v>
      </c>
      <c r="B521" s="11" t="s">
        <v>830</v>
      </c>
      <c r="C521" s="11" t="s">
        <v>816</v>
      </c>
      <c r="D521" s="11" t="s">
        <v>831</v>
      </c>
      <c r="E521" s="7" t="b">
        <v>1</v>
      </c>
      <c r="F521" s="7" t="s">
        <v>113</v>
      </c>
      <c r="G521" s="10" t="s">
        <v>1188</v>
      </c>
      <c r="H521" s="10" t="str">
        <f>VLOOKUP(G521,D3FEND_METRIX!$A$2:$E$172,3,FALSE)</f>
        <v>-</v>
      </c>
      <c r="I521" s="10" t="str">
        <f>VLOOKUP(G521,D3FEND_METRIX!$A$2:$E$172,2,FALSE)</f>
        <v>File Analysis</v>
      </c>
      <c r="J521" s="10" t="str">
        <f>VLOOKUP(G521,D3FEND_METRIX!$A$2:$E$172,5,FALSE)</f>
        <v>Detect</v>
      </c>
      <c r="K521" s="10" t="b">
        <f>VLOOKUP(G521,D3FEND_METRIX!$A$2:$G$172,6,FALSE)</f>
        <v>1</v>
      </c>
      <c r="L521" s="10" t="str">
        <f>VLOOKUP(G521,D3FEND_METRIX!$A$2:$G$172,7,FALSE)</f>
        <v>Asset</v>
      </c>
    </row>
    <row r="522" spans="1:12" x14ac:dyDescent="0.3">
      <c r="A522" s="6" t="s">
        <v>2817</v>
      </c>
      <c r="B522" s="11" t="s">
        <v>830</v>
      </c>
      <c r="C522" s="11" t="s">
        <v>816</v>
      </c>
      <c r="D522" s="11" t="s">
        <v>831</v>
      </c>
      <c r="E522" s="7" t="b">
        <v>1</v>
      </c>
      <c r="F522" s="7" t="s">
        <v>113</v>
      </c>
      <c r="G522" s="10" t="s">
        <v>1192</v>
      </c>
      <c r="H522" s="10" t="str">
        <f>VLOOKUP(G522,D3FEND_METRIX!$A$2:$E$172,3,FALSE)</f>
        <v>Executable Allowlisting</v>
      </c>
      <c r="I522" s="10" t="str">
        <f>VLOOKUP(G522,D3FEND_METRIX!$A$2:$E$172,2,FALSE)</f>
        <v>Execution Isolation</v>
      </c>
      <c r="J522" s="10" t="str">
        <f>VLOOKUP(G522,D3FEND_METRIX!$A$2:$E$172,5,FALSE)</f>
        <v>Isolate</v>
      </c>
      <c r="K522" s="10" t="b">
        <f>VLOOKUP(G522,D3FEND_METRIX!$A$2:$G$172,6,FALSE)</f>
        <v>1</v>
      </c>
      <c r="L522" s="10" t="str">
        <f>VLOOKUP(G522,D3FEND_METRIX!$A$2:$G$172,7,FALSE)</f>
        <v>Asset</v>
      </c>
    </row>
    <row r="523" spans="1:12" x14ac:dyDescent="0.3">
      <c r="A523" s="6" t="s">
        <v>2818</v>
      </c>
      <c r="B523" s="11" t="s">
        <v>830</v>
      </c>
      <c r="C523" s="11" t="s">
        <v>816</v>
      </c>
      <c r="D523" s="11" t="s">
        <v>831</v>
      </c>
      <c r="E523" s="7" t="b">
        <v>1</v>
      </c>
      <c r="F523" s="7" t="s">
        <v>113</v>
      </c>
      <c r="G523" s="12" t="s">
        <v>1190</v>
      </c>
      <c r="H523" s="12" t="str">
        <f>VLOOKUP(G523,D3FEND_METRIX!$A$2:$E$172,3,FALSE)</f>
        <v>Executable Denylisting</v>
      </c>
      <c r="I523" s="12" t="str">
        <f>VLOOKUP(G523,D3FEND_METRIX!$A$2:$E$172,2,FALSE)</f>
        <v>Execution Isolation</v>
      </c>
      <c r="J523" s="12" t="str">
        <f>VLOOKUP(G523,D3FEND_METRIX!$A$2:$E$172,5,FALSE)</f>
        <v>Isolate</v>
      </c>
      <c r="K523" s="12" t="b">
        <f>VLOOKUP(G523,D3FEND_METRIX!$A$2:$G$172,6,FALSE)</f>
        <v>0</v>
      </c>
      <c r="L523" s="12" t="str">
        <f>VLOOKUP(G523,D3FEND_METRIX!$A$2:$G$172,7,FALSE)</f>
        <v>NULL</v>
      </c>
    </row>
    <row r="524" spans="1:12" x14ac:dyDescent="0.3">
      <c r="A524" s="6" t="s">
        <v>2819</v>
      </c>
      <c r="B524" s="11" t="s">
        <v>830</v>
      </c>
      <c r="C524" s="11" t="s">
        <v>816</v>
      </c>
      <c r="D524" s="11" t="s">
        <v>831</v>
      </c>
      <c r="E524" s="7" t="b">
        <v>1</v>
      </c>
      <c r="F524" s="7" t="s">
        <v>113</v>
      </c>
      <c r="G524" s="12" t="s">
        <v>1335</v>
      </c>
      <c r="H524" s="12" t="str">
        <f>VLOOKUP(G524,D3FEND_METRIX!$A$2:$E$172,3,FALSE)</f>
        <v>Kernel-based Process Isolation</v>
      </c>
      <c r="I524" s="12" t="str">
        <f>VLOOKUP(G524,D3FEND_METRIX!$A$2:$E$172,2,FALSE)</f>
        <v>Execution Isolation</v>
      </c>
      <c r="J524" s="12" t="str">
        <f>VLOOKUP(G524,D3FEND_METRIX!$A$2:$E$172,5,FALSE)</f>
        <v>Isolate</v>
      </c>
      <c r="K524" s="12" t="b">
        <f>VLOOKUP(G524,D3FEND_METRIX!$A$2:$G$172,6,FALSE)</f>
        <v>0</v>
      </c>
      <c r="L524" s="12" t="str">
        <f>VLOOKUP(G524,D3FEND_METRIX!$A$2:$G$172,7,FALSE)</f>
        <v>NULL</v>
      </c>
    </row>
    <row r="525" spans="1:12" x14ac:dyDescent="0.3">
      <c r="A525" s="6" t="s">
        <v>2820</v>
      </c>
      <c r="B525" s="11" t="s">
        <v>830</v>
      </c>
      <c r="C525" s="11" t="s">
        <v>816</v>
      </c>
      <c r="D525" s="11" t="s">
        <v>831</v>
      </c>
      <c r="E525" s="7" t="b">
        <v>1</v>
      </c>
      <c r="F525" s="7" t="s">
        <v>113</v>
      </c>
      <c r="G525" s="12" t="s">
        <v>1250</v>
      </c>
      <c r="H525" s="12" t="str">
        <f>VLOOKUP(G525,D3FEND_METRIX!$A$2:$E$172,3,FALSE)</f>
        <v>Segment Address Offset Randomization</v>
      </c>
      <c r="I525" s="12" t="str">
        <f>VLOOKUP(G525,D3FEND_METRIX!$A$2:$E$172,2,FALSE)</f>
        <v>Application Hardening</v>
      </c>
      <c r="J525" s="12" t="str">
        <f>VLOOKUP(G525,D3FEND_METRIX!$A$2:$E$172,5,FALSE)</f>
        <v>Harden</v>
      </c>
      <c r="K525" s="12" t="b">
        <f>VLOOKUP(G525,D3FEND_METRIX!$A$2:$G$172,6,FALSE)</f>
        <v>0</v>
      </c>
      <c r="L525" s="12" t="str">
        <f>VLOOKUP(G525,D3FEND_METRIX!$A$2:$G$172,7,FALSE)</f>
        <v>Except</v>
      </c>
    </row>
    <row r="526" spans="1:12" x14ac:dyDescent="0.3">
      <c r="A526" s="6" t="s">
        <v>2821</v>
      </c>
      <c r="B526" s="11" t="s">
        <v>830</v>
      </c>
      <c r="C526" s="11" t="s">
        <v>816</v>
      </c>
      <c r="D526" s="11" t="s">
        <v>831</v>
      </c>
      <c r="E526" s="7" t="b">
        <v>1</v>
      </c>
      <c r="F526" s="7" t="s">
        <v>113</v>
      </c>
      <c r="G526" s="10" t="s">
        <v>1298</v>
      </c>
      <c r="H526" s="10" t="str">
        <f>VLOOKUP(G526,D3FEND_METRIX!$A$2:$E$172,3,FALSE)</f>
        <v>Process Code Segment Verification</v>
      </c>
      <c r="I526" s="10" t="str">
        <f>VLOOKUP(G526,D3FEND_METRIX!$A$2:$E$172,2,FALSE)</f>
        <v>Process Analysis</v>
      </c>
      <c r="J526" s="10" t="str">
        <f>VLOOKUP(G526,D3FEND_METRIX!$A$2:$E$172,5,FALSE)</f>
        <v>Detect</v>
      </c>
      <c r="K526" s="10" t="b">
        <f>VLOOKUP(G526,D3FEND_METRIX!$A$2:$G$172,6,FALSE)</f>
        <v>1</v>
      </c>
      <c r="L526" s="10" t="str">
        <f>VLOOKUP(G526,D3FEND_METRIX!$A$2:$G$172,7,FALSE)</f>
        <v>Asset</v>
      </c>
    </row>
    <row r="527" spans="1:12" x14ac:dyDescent="0.3">
      <c r="A527" s="6" t="s">
        <v>2822</v>
      </c>
      <c r="B527" s="11" t="s">
        <v>830</v>
      </c>
      <c r="C527" s="11" t="s">
        <v>816</v>
      </c>
      <c r="D527" s="11" t="s">
        <v>831</v>
      </c>
      <c r="E527" s="7" t="b">
        <v>1</v>
      </c>
      <c r="F527" s="7" t="s">
        <v>113</v>
      </c>
      <c r="G527" s="12" t="s">
        <v>1287</v>
      </c>
      <c r="H527" s="12" t="str">
        <f>VLOOKUP(G527,D3FEND_METRIX!$A$2:$E$172,3,FALSE)</f>
        <v>Operating System Monitoring</v>
      </c>
      <c r="I527" s="12" t="str">
        <f>VLOOKUP(G527,D3FEND_METRIX!$A$2:$E$172,2,FALSE)</f>
        <v>Platform Monitoring</v>
      </c>
      <c r="J527" s="12" t="str">
        <f>VLOOKUP(G527,D3FEND_METRIX!$A$2:$E$172,5,FALSE)</f>
        <v>Detect</v>
      </c>
      <c r="K527" s="12" t="b">
        <f>VLOOKUP(G527,D3FEND_METRIX!$A$2:$G$172,6,FALSE)</f>
        <v>0</v>
      </c>
      <c r="L527" s="12" t="str">
        <f>VLOOKUP(G527,D3FEND_METRIX!$A$2:$G$172,7,FALSE)</f>
        <v>Except</v>
      </c>
    </row>
    <row r="528" spans="1:12" x14ac:dyDescent="0.3">
      <c r="A528" s="6" t="s">
        <v>2823</v>
      </c>
      <c r="B528" s="11" t="s">
        <v>830</v>
      </c>
      <c r="C528" s="11" t="s">
        <v>816</v>
      </c>
      <c r="D528" s="11" t="s">
        <v>831</v>
      </c>
      <c r="E528" s="7" t="b">
        <v>1</v>
      </c>
      <c r="F528" s="7" t="s">
        <v>113</v>
      </c>
      <c r="G528" s="12" t="s">
        <v>1291</v>
      </c>
      <c r="H528" s="12" t="str">
        <f>VLOOKUP(G528,D3FEND_METRIX!$A$2:$E$172,3,FALSE)</f>
        <v>Operating System Monitoring</v>
      </c>
      <c r="I528" s="12" t="str">
        <f>VLOOKUP(G528,D3FEND_METRIX!$A$2:$E$172,2,FALSE)</f>
        <v>Platform Monitoring</v>
      </c>
      <c r="J528" s="12" t="str">
        <f>VLOOKUP(G528,D3FEND_METRIX!$A$2:$E$172,5,FALSE)</f>
        <v>Detect</v>
      </c>
      <c r="K528" s="12" t="b">
        <f>VLOOKUP(G528,D3FEND_METRIX!$A$2:$G$172,6,FALSE)</f>
        <v>0</v>
      </c>
      <c r="L528" s="12" t="str">
        <f>VLOOKUP(G528,D3FEND_METRIX!$A$2:$G$172,7,FALSE)</f>
        <v>Except</v>
      </c>
    </row>
    <row r="529" spans="1:12" x14ac:dyDescent="0.3">
      <c r="A529" s="6" t="s">
        <v>2824</v>
      </c>
      <c r="B529" s="11" t="s">
        <v>830</v>
      </c>
      <c r="C529" s="11" t="s">
        <v>816</v>
      </c>
      <c r="D529" s="11" t="s">
        <v>831</v>
      </c>
      <c r="E529" s="7" t="b">
        <v>1</v>
      </c>
      <c r="F529" s="7" t="s">
        <v>113</v>
      </c>
      <c r="G529" s="12" t="s">
        <v>1174</v>
      </c>
      <c r="H529" s="12" t="str">
        <f>VLOOKUP(G529,D3FEND_METRIX!$A$2:$E$172,3,FALSE)</f>
        <v>Authentication Event Thresholding</v>
      </c>
      <c r="I529" s="12" t="str">
        <f>VLOOKUP(G529,D3FEND_METRIX!$A$2:$E$172,2,FALSE)</f>
        <v>User Behavior Analysis</v>
      </c>
      <c r="J529" s="12" t="str">
        <f>VLOOKUP(G529,D3FEND_METRIX!$A$2:$E$172,5,FALSE)</f>
        <v>Detect</v>
      </c>
      <c r="K529" s="12" t="b">
        <f>VLOOKUP(G529,D3FEND_METRIX!$A$2:$G$172,6,FALSE)</f>
        <v>0</v>
      </c>
      <c r="L529" s="12" t="str">
        <f>VLOOKUP(G529,D3FEND_METRIX!$A$2:$G$172,7,FALSE)</f>
        <v>Except</v>
      </c>
    </row>
    <row r="530" spans="1:12" x14ac:dyDescent="0.3">
      <c r="A530" s="6" t="s">
        <v>2825</v>
      </c>
      <c r="B530" s="11" t="s">
        <v>830</v>
      </c>
      <c r="C530" s="11" t="s">
        <v>816</v>
      </c>
      <c r="D530" s="11" t="s">
        <v>831</v>
      </c>
      <c r="E530" s="7" t="b">
        <v>1</v>
      </c>
      <c r="F530" s="7" t="s">
        <v>113</v>
      </c>
      <c r="G530" s="12" t="s">
        <v>1176</v>
      </c>
      <c r="H530" s="12" t="str">
        <f>VLOOKUP(G530,D3FEND_METRIX!$A$2:$E$172,3,FALSE)</f>
        <v>Authorization Event Thresholding</v>
      </c>
      <c r="I530" s="12" t="str">
        <f>VLOOKUP(G530,D3FEND_METRIX!$A$2:$E$172,2,FALSE)</f>
        <v>User Behavior Analysis</v>
      </c>
      <c r="J530" s="12" t="str">
        <f>VLOOKUP(G530,D3FEND_METRIX!$A$2:$E$172,5,FALSE)</f>
        <v>Detect</v>
      </c>
      <c r="K530" s="12" t="b">
        <f>VLOOKUP(G530,D3FEND_METRIX!$A$2:$G$172,6,FALSE)</f>
        <v>0</v>
      </c>
      <c r="L530" s="12" t="str">
        <f>VLOOKUP(G530,D3FEND_METRIX!$A$2:$G$172,7,FALSE)</f>
        <v>Except</v>
      </c>
    </row>
    <row r="531" spans="1:12" x14ac:dyDescent="0.3">
      <c r="A531" s="6" t="s">
        <v>2826</v>
      </c>
      <c r="B531" s="11" t="s">
        <v>832</v>
      </c>
      <c r="C531" s="11" t="s">
        <v>2341</v>
      </c>
      <c r="D531" s="11" t="s">
        <v>833</v>
      </c>
      <c r="E531" s="7" t="b">
        <v>1</v>
      </c>
      <c r="F531" s="7" t="s">
        <v>113</v>
      </c>
      <c r="G531" s="13" t="s">
        <v>1179</v>
      </c>
      <c r="H531" s="13" t="str">
        <f>VLOOKUP(G531,D3FEND_METRIX!$A$2:$E$172,3,FALSE)</f>
        <v>Asset Vulnerability Enumeration</v>
      </c>
      <c r="I531" s="13" t="str">
        <f>VLOOKUP(G531,D3FEND_METRIX!$A$2:$E$172,2,FALSE)</f>
        <v>Asset Inventory</v>
      </c>
      <c r="J531" s="13" t="str">
        <f>VLOOKUP(G531,D3FEND_METRIX!$A$2:$E$172,5,FALSE)</f>
        <v>Model</v>
      </c>
      <c r="K531" s="13" t="b">
        <f>VLOOKUP(G531,D3FEND_METRIX!$A$2:$G$172,6,FALSE)</f>
        <v>0</v>
      </c>
      <c r="L531" s="13" t="str">
        <f>VLOOKUP(G531,D3FEND_METRIX!$A$2:$G$172,7,FALSE)</f>
        <v>NULL</v>
      </c>
    </row>
    <row r="532" spans="1:12" x14ac:dyDescent="0.3">
      <c r="A532" s="6" t="s">
        <v>2827</v>
      </c>
      <c r="B532" s="11" t="s">
        <v>832</v>
      </c>
      <c r="C532" s="11" t="s">
        <v>2341</v>
      </c>
      <c r="D532" s="11" t="s">
        <v>833</v>
      </c>
      <c r="E532" s="7" t="b">
        <v>1</v>
      </c>
      <c r="F532" s="7" t="s">
        <v>113</v>
      </c>
      <c r="G532" s="13" t="s">
        <v>1436</v>
      </c>
      <c r="H532" s="13" t="str">
        <f>VLOOKUP(G532,D3FEND_METRIX!$A$2:$E$172,3,FALSE)</f>
        <v>Software Inventory</v>
      </c>
      <c r="I532" s="13" t="str">
        <f>VLOOKUP(G532,D3FEND_METRIX!$A$2:$E$172,2,FALSE)</f>
        <v>Asset Inventory</v>
      </c>
      <c r="J532" s="13" t="str">
        <f>VLOOKUP(G532,D3FEND_METRIX!$A$2:$E$172,5,FALSE)</f>
        <v>Model</v>
      </c>
      <c r="K532" s="13" t="b">
        <f>VLOOKUP(G532,D3FEND_METRIX!$A$2:$G$172,6,FALSE)</f>
        <v>0</v>
      </c>
      <c r="L532" s="13" t="str">
        <f>VLOOKUP(G532,D3FEND_METRIX!$A$2:$G$172,7,FALSE)</f>
        <v>NULL</v>
      </c>
    </row>
    <row r="533" spans="1:12" x14ac:dyDescent="0.3">
      <c r="A533" s="6" t="s">
        <v>2828</v>
      </c>
      <c r="B533" s="11" t="s">
        <v>832</v>
      </c>
      <c r="C533" s="11" t="s">
        <v>2341</v>
      </c>
      <c r="D533" s="11" t="s">
        <v>833</v>
      </c>
      <c r="E533" s="7" t="b">
        <v>1</v>
      </c>
      <c r="F533" s="7" t="s">
        <v>113</v>
      </c>
      <c r="G533" s="12" t="s">
        <v>1199</v>
      </c>
      <c r="H533" s="12" t="str">
        <f>VLOOKUP(G533,D3FEND_METRIX!$A$2:$E$172,3,FALSE)</f>
        <v>Local File Permissions</v>
      </c>
      <c r="I533" s="12" t="str">
        <f>VLOOKUP(G533,D3FEND_METRIX!$A$2:$E$172,2,FALSE)</f>
        <v>Platform Hardening</v>
      </c>
      <c r="J533" s="12" t="str">
        <f>VLOOKUP(G533,D3FEND_METRIX!$A$2:$E$172,5,FALSE)</f>
        <v>Harden</v>
      </c>
      <c r="K533" s="12" t="b">
        <f>VLOOKUP(G533,D3FEND_METRIX!$A$2:$G$172,6,FALSE)</f>
        <v>0</v>
      </c>
      <c r="L533" s="12" t="str">
        <f>VLOOKUP(G533,D3FEND_METRIX!$A$2:$G$172,7,FALSE)</f>
        <v>Except</v>
      </c>
    </row>
    <row r="534" spans="1:12" x14ac:dyDescent="0.3">
      <c r="A534" s="6" t="s">
        <v>2829</v>
      </c>
      <c r="B534" s="11" t="s">
        <v>832</v>
      </c>
      <c r="C534" s="11" t="s">
        <v>2341</v>
      </c>
      <c r="D534" s="11" t="s">
        <v>833</v>
      </c>
      <c r="E534" s="7" t="b">
        <v>1</v>
      </c>
      <c r="F534" s="7" t="s">
        <v>113</v>
      </c>
      <c r="G534" s="12" t="s">
        <v>1437</v>
      </c>
      <c r="H534" s="12" t="str">
        <f>VLOOKUP(G534,D3FEND_METRIX!$A$2:$E$172,3,FALSE)</f>
        <v>Software Update</v>
      </c>
      <c r="I534" s="12" t="str">
        <f>VLOOKUP(G534,D3FEND_METRIX!$A$2:$E$172,2,FALSE)</f>
        <v>Platform Hardening</v>
      </c>
      <c r="J534" s="12" t="str">
        <f>VLOOKUP(G534,D3FEND_METRIX!$A$2:$E$172,5,FALSE)</f>
        <v>Harden</v>
      </c>
      <c r="K534" s="12" t="b">
        <f>VLOOKUP(G534,D3FEND_METRIX!$A$2:$G$172,6,FALSE)</f>
        <v>0</v>
      </c>
      <c r="L534" s="12" t="str">
        <f>VLOOKUP(G534,D3FEND_METRIX!$A$2:$G$172,7,FALSE)</f>
        <v>Except</v>
      </c>
    </row>
    <row r="535" spans="1:12" x14ac:dyDescent="0.3">
      <c r="A535" s="6" t="s">
        <v>2830</v>
      </c>
      <c r="B535" s="11" t="s">
        <v>832</v>
      </c>
      <c r="C535" s="11" t="s">
        <v>2341</v>
      </c>
      <c r="D535" s="11" t="s">
        <v>833</v>
      </c>
      <c r="E535" s="7" t="b">
        <v>1</v>
      </c>
      <c r="F535" s="7" t="s">
        <v>113</v>
      </c>
      <c r="G535" s="12" t="s">
        <v>1187</v>
      </c>
      <c r="H535" s="12" t="str">
        <f>VLOOKUP(G535,D3FEND_METRIX!$A$2:$E$172,3,FALSE)</f>
        <v>Decoy File</v>
      </c>
      <c r="I535" s="12" t="str">
        <f>VLOOKUP(G535,D3FEND_METRIX!$A$2:$E$172,2,FALSE)</f>
        <v>Decoy Object</v>
      </c>
      <c r="J535" s="12" t="str">
        <f>VLOOKUP(G535,D3FEND_METRIX!$A$2:$E$172,5,FALSE)</f>
        <v>Deceive</v>
      </c>
      <c r="K535" s="12" t="b">
        <f>VLOOKUP(G535,D3FEND_METRIX!$A$2:$G$172,6,FALSE)</f>
        <v>0</v>
      </c>
      <c r="L535" s="12" t="str">
        <f>VLOOKUP(G535,D3FEND_METRIX!$A$2:$G$172,7,FALSE)</f>
        <v>Except</v>
      </c>
    </row>
    <row r="536" spans="1:12" x14ac:dyDescent="0.3">
      <c r="A536" s="6" t="s">
        <v>2831</v>
      </c>
      <c r="B536" s="11" t="s">
        <v>832</v>
      </c>
      <c r="C536" s="11" t="s">
        <v>2341</v>
      </c>
      <c r="D536" s="11" t="s">
        <v>833</v>
      </c>
      <c r="E536" s="7" t="b">
        <v>1</v>
      </c>
      <c r="F536" s="7" t="s">
        <v>113</v>
      </c>
      <c r="G536" s="12" t="s">
        <v>1438</v>
      </c>
      <c r="H536" s="12" t="str">
        <f>VLOOKUP(G536,D3FEND_METRIX!$A$2:$E$172,3,FALSE)</f>
        <v>Operating System Monitoring</v>
      </c>
      <c r="I536" s="12" t="str">
        <f>VLOOKUP(G536,D3FEND_METRIX!$A$2:$E$172,2,FALSE)</f>
        <v>Platform Monitoring</v>
      </c>
      <c r="J536" s="12" t="str">
        <f>VLOOKUP(G536,D3FEND_METRIX!$A$2:$E$172,5,FALSE)</f>
        <v>Detect</v>
      </c>
      <c r="K536" s="12" t="b">
        <f>VLOOKUP(G536,D3FEND_METRIX!$A$2:$G$172,6,FALSE)</f>
        <v>0</v>
      </c>
      <c r="L536" s="12" t="str">
        <f>VLOOKUP(G536,D3FEND_METRIX!$A$2:$G$172,7,FALSE)</f>
        <v>Except</v>
      </c>
    </row>
    <row r="537" spans="1:12" x14ac:dyDescent="0.3">
      <c r="A537" s="6" t="s">
        <v>2832</v>
      </c>
      <c r="B537" s="11" t="s">
        <v>832</v>
      </c>
      <c r="C537" s="11" t="s">
        <v>2341</v>
      </c>
      <c r="D537" s="11" t="s">
        <v>833</v>
      </c>
      <c r="E537" s="7" t="b">
        <v>1</v>
      </c>
      <c r="F537" s="7" t="s">
        <v>113</v>
      </c>
      <c r="G537" s="10" t="s">
        <v>1189</v>
      </c>
      <c r="H537" s="10" t="str">
        <f>VLOOKUP(G537,D3FEND_METRIX!$A$2:$E$172,3,FALSE)</f>
        <v>-</v>
      </c>
      <c r="I537" s="10" t="str">
        <f>VLOOKUP(G537,D3FEND_METRIX!$A$2:$E$172,2,FALSE)</f>
        <v>File Analysis</v>
      </c>
      <c r="J537" s="10" t="str">
        <f>VLOOKUP(G537,D3FEND_METRIX!$A$2:$E$172,5,FALSE)</f>
        <v>Detect</v>
      </c>
      <c r="K537" s="10" t="b">
        <f>VLOOKUP(G537,D3FEND_METRIX!$A$2:$G$172,6,FALSE)</f>
        <v>1</v>
      </c>
      <c r="L537" s="10" t="str">
        <f>VLOOKUP(G537,D3FEND_METRIX!$A$2:$G$172,7,FALSE)</f>
        <v>Asset</v>
      </c>
    </row>
    <row r="538" spans="1:12" x14ac:dyDescent="0.3">
      <c r="A538" s="6" t="s">
        <v>2833</v>
      </c>
      <c r="B538" s="11" t="s">
        <v>832</v>
      </c>
      <c r="C538" s="11" t="s">
        <v>2341</v>
      </c>
      <c r="D538" s="11" t="s">
        <v>833</v>
      </c>
      <c r="E538" s="7" t="b">
        <v>1</v>
      </c>
      <c r="F538" s="7" t="s">
        <v>113</v>
      </c>
      <c r="G538" s="12" t="s">
        <v>1196</v>
      </c>
      <c r="H538" s="12" t="str">
        <f>VLOOKUP(G538,D3FEND_METRIX!$A$2:$E$172,3,FALSE)</f>
        <v>File Encryption</v>
      </c>
      <c r="I538" s="12" t="str">
        <f>VLOOKUP(G538,D3FEND_METRIX!$A$2:$E$172,2,FALSE)</f>
        <v>Platform Hardening</v>
      </c>
      <c r="J538" s="12" t="str">
        <f>VLOOKUP(G538,D3FEND_METRIX!$A$2:$E$172,5,FALSE)</f>
        <v>Harden</v>
      </c>
      <c r="K538" s="12" t="b">
        <f>VLOOKUP(G538,D3FEND_METRIX!$A$2:$G$172,6,FALSE)</f>
        <v>0</v>
      </c>
      <c r="L538" s="12" t="str">
        <f>VLOOKUP(G538,D3FEND_METRIX!$A$2:$G$172,7,FALSE)</f>
        <v>Except</v>
      </c>
    </row>
    <row r="539" spans="1:12" x14ac:dyDescent="0.3">
      <c r="A539" s="6" t="s">
        <v>2834</v>
      </c>
      <c r="B539" s="11" t="s">
        <v>834</v>
      </c>
      <c r="C539" s="11" t="s">
        <v>816</v>
      </c>
      <c r="D539" s="11" t="s">
        <v>835</v>
      </c>
      <c r="E539" s="7" t="b">
        <v>1</v>
      </c>
      <c r="F539" s="7" t="s">
        <v>113</v>
      </c>
      <c r="G539" s="12" t="s">
        <v>1186</v>
      </c>
      <c r="H539" s="12" t="str">
        <f>VLOOKUP(G539,D3FEND_METRIX!$A$2:$E$172,3,FALSE)</f>
        <v>Decoy File</v>
      </c>
      <c r="I539" s="12" t="str">
        <f>VLOOKUP(G539,D3FEND_METRIX!$A$2:$E$172,2,FALSE)</f>
        <v>Decoy Object</v>
      </c>
      <c r="J539" s="12" t="str">
        <f>VLOOKUP(G539,D3FEND_METRIX!$A$2:$E$172,5,FALSE)</f>
        <v>Deceive</v>
      </c>
      <c r="K539" s="12" t="b">
        <f>VLOOKUP(G539,D3FEND_METRIX!$A$2:$G$172,6,FALSE)</f>
        <v>0</v>
      </c>
      <c r="L539" s="12" t="str">
        <f>VLOOKUP(G539,D3FEND_METRIX!$A$2:$G$172,7,FALSE)</f>
        <v>Except</v>
      </c>
    </row>
    <row r="540" spans="1:12" x14ac:dyDescent="0.3">
      <c r="A540" s="6" t="s">
        <v>2835</v>
      </c>
      <c r="B540" s="11" t="s">
        <v>834</v>
      </c>
      <c r="C540" s="11" t="s">
        <v>816</v>
      </c>
      <c r="D540" s="11" t="s">
        <v>835</v>
      </c>
      <c r="E540" s="7" t="b">
        <v>1</v>
      </c>
      <c r="F540" s="7" t="s">
        <v>113</v>
      </c>
      <c r="G540" s="12" t="s">
        <v>1195</v>
      </c>
      <c r="H540" s="12" t="str">
        <f>VLOOKUP(G540,D3FEND_METRIX!$A$2:$E$172,3,FALSE)</f>
        <v>File Encryption</v>
      </c>
      <c r="I540" s="12" t="str">
        <f>VLOOKUP(G540,D3FEND_METRIX!$A$2:$E$172,2,FALSE)</f>
        <v>Platform Hardening</v>
      </c>
      <c r="J540" s="12" t="str">
        <f>VLOOKUP(G540,D3FEND_METRIX!$A$2:$E$172,5,FALSE)</f>
        <v>Harden</v>
      </c>
      <c r="K540" s="12" t="b">
        <f>VLOOKUP(G540,D3FEND_METRIX!$A$2:$G$172,6,FALSE)</f>
        <v>0</v>
      </c>
      <c r="L540" s="12" t="str">
        <f>VLOOKUP(G540,D3FEND_METRIX!$A$2:$G$172,7,FALSE)</f>
        <v>Except</v>
      </c>
    </row>
    <row r="541" spans="1:12" x14ac:dyDescent="0.3">
      <c r="A541" s="6" t="s">
        <v>2836</v>
      </c>
      <c r="B541" s="11" t="s">
        <v>834</v>
      </c>
      <c r="C541" s="11" t="s">
        <v>816</v>
      </c>
      <c r="D541" s="11" t="s">
        <v>835</v>
      </c>
      <c r="E541" s="7" t="b">
        <v>1</v>
      </c>
      <c r="F541" s="7" t="s">
        <v>113</v>
      </c>
      <c r="G541" s="12" t="s">
        <v>1198</v>
      </c>
      <c r="H541" s="12" t="str">
        <f>VLOOKUP(G541,D3FEND_METRIX!$A$2:$E$172,3,FALSE)</f>
        <v>Local File Permissions</v>
      </c>
      <c r="I541" s="12" t="str">
        <f>VLOOKUP(G541,D3FEND_METRIX!$A$2:$E$172,2,FALSE)</f>
        <v>Platform Hardening</v>
      </c>
      <c r="J541" s="12" t="str">
        <f>VLOOKUP(G541,D3FEND_METRIX!$A$2:$E$172,5,FALSE)</f>
        <v>Harden</v>
      </c>
      <c r="K541" s="12" t="b">
        <f>VLOOKUP(G541,D3FEND_METRIX!$A$2:$G$172,6,FALSE)</f>
        <v>0</v>
      </c>
      <c r="L541" s="12" t="str">
        <f>VLOOKUP(G541,D3FEND_METRIX!$A$2:$G$172,7,FALSE)</f>
        <v>Except</v>
      </c>
    </row>
    <row r="542" spans="1:12" x14ac:dyDescent="0.3">
      <c r="A542" s="6" t="s">
        <v>2837</v>
      </c>
      <c r="B542" s="11" t="s">
        <v>834</v>
      </c>
      <c r="C542" s="11" t="s">
        <v>816</v>
      </c>
      <c r="D542" s="11" t="s">
        <v>835</v>
      </c>
      <c r="E542" s="7" t="b">
        <v>1</v>
      </c>
      <c r="F542" s="7" t="s">
        <v>113</v>
      </c>
      <c r="G542" s="10" t="s">
        <v>1188</v>
      </c>
      <c r="H542" s="10" t="str">
        <f>VLOOKUP(G542,D3FEND_METRIX!$A$2:$E$172,3,FALSE)</f>
        <v>-</v>
      </c>
      <c r="I542" s="10" t="str">
        <f>VLOOKUP(G542,D3FEND_METRIX!$A$2:$E$172,2,FALSE)</f>
        <v>File Analysis</v>
      </c>
      <c r="J542" s="10" t="str">
        <f>VLOOKUP(G542,D3FEND_METRIX!$A$2:$E$172,5,FALSE)</f>
        <v>Detect</v>
      </c>
      <c r="K542" s="10" t="b">
        <f>VLOOKUP(G542,D3FEND_METRIX!$A$2:$G$172,6,FALSE)</f>
        <v>1</v>
      </c>
      <c r="L542" s="10" t="str">
        <f>VLOOKUP(G542,D3FEND_METRIX!$A$2:$G$172,7,FALSE)</f>
        <v>Asset</v>
      </c>
    </row>
    <row r="543" spans="1:12" x14ac:dyDescent="0.3">
      <c r="A543" s="6" t="s">
        <v>2838</v>
      </c>
      <c r="B543" s="11" t="s">
        <v>834</v>
      </c>
      <c r="C543" s="11" t="s">
        <v>816</v>
      </c>
      <c r="D543" s="11" t="s">
        <v>835</v>
      </c>
      <c r="E543" s="7" t="b">
        <v>1</v>
      </c>
      <c r="F543" s="7" t="s">
        <v>113</v>
      </c>
      <c r="G543" s="10" t="s">
        <v>1304</v>
      </c>
      <c r="H543" s="10" t="str">
        <f>VLOOKUP(G543,D3FEND_METRIX!$A$2:$E$172,3,FALSE)</f>
        <v>System Call Analysis</v>
      </c>
      <c r="I543" s="10" t="str">
        <f>VLOOKUP(G543,D3FEND_METRIX!$A$2:$E$172,2,FALSE)</f>
        <v>Process Analysis</v>
      </c>
      <c r="J543" s="10" t="str">
        <f>VLOOKUP(G543,D3FEND_METRIX!$A$2:$E$172,5,FALSE)</f>
        <v>Detect</v>
      </c>
      <c r="K543" s="10" t="b">
        <f>VLOOKUP(G543,D3FEND_METRIX!$A$2:$G$172,6,FALSE)</f>
        <v>1</v>
      </c>
      <c r="L543" s="10" t="str">
        <f>VLOOKUP(G543,D3FEND_METRIX!$A$2:$G$172,7,FALSE)</f>
        <v>Asset</v>
      </c>
    </row>
    <row r="544" spans="1:12" x14ac:dyDescent="0.3">
      <c r="A544" s="6" t="s">
        <v>2839</v>
      </c>
      <c r="B544" s="11" t="s">
        <v>834</v>
      </c>
      <c r="C544" s="11" t="s">
        <v>816</v>
      </c>
      <c r="D544" s="11" t="s">
        <v>835</v>
      </c>
      <c r="E544" s="7" t="b">
        <v>1</v>
      </c>
      <c r="F544" s="7" t="s">
        <v>113</v>
      </c>
      <c r="G544" s="10" t="s">
        <v>1303</v>
      </c>
      <c r="H544" s="10" t="str">
        <f>VLOOKUP(G544,D3FEND_METRIX!$A$2:$E$172,3,FALSE)</f>
        <v>Shadow Stack Comparisons</v>
      </c>
      <c r="I544" s="10" t="str">
        <f>VLOOKUP(G544,D3FEND_METRIX!$A$2:$E$172,2,FALSE)</f>
        <v>Process Analysis</v>
      </c>
      <c r="J544" s="10" t="str">
        <f>VLOOKUP(G544,D3FEND_METRIX!$A$2:$E$172,5,FALSE)</f>
        <v>Detect</v>
      </c>
      <c r="K544" s="10" t="b">
        <f>VLOOKUP(G544,D3FEND_METRIX!$A$2:$G$172,6,FALSE)</f>
        <v>1</v>
      </c>
      <c r="L544" s="10" t="str">
        <f>VLOOKUP(G544,D3FEND_METRIX!$A$2:$G$172,7,FALSE)</f>
        <v>Asset</v>
      </c>
    </row>
    <row r="545" spans="1:12" x14ac:dyDescent="0.3">
      <c r="A545" s="6" t="s">
        <v>2840</v>
      </c>
      <c r="B545" s="11" t="s">
        <v>834</v>
      </c>
      <c r="C545" s="11" t="s">
        <v>816</v>
      </c>
      <c r="D545" s="11" t="s">
        <v>835</v>
      </c>
      <c r="E545" s="7" t="b">
        <v>1</v>
      </c>
      <c r="F545" s="7" t="s">
        <v>113</v>
      </c>
      <c r="G545" s="10" t="s">
        <v>1305</v>
      </c>
      <c r="H545" s="10" t="str">
        <f>VLOOKUP(G545,D3FEND_METRIX!$A$2:$E$172,3,FALSE)</f>
        <v>System Call Analysis</v>
      </c>
      <c r="I545" s="10" t="str">
        <f>VLOOKUP(G545,D3FEND_METRIX!$A$2:$E$172,2,FALSE)</f>
        <v>Process Analysis</v>
      </c>
      <c r="J545" s="10" t="str">
        <f>VLOOKUP(G545,D3FEND_METRIX!$A$2:$E$172,5,FALSE)</f>
        <v>Detect</v>
      </c>
      <c r="K545" s="10" t="b">
        <f>VLOOKUP(G545,D3FEND_METRIX!$A$2:$G$172,6,FALSE)</f>
        <v>1</v>
      </c>
      <c r="L545" s="10" t="str">
        <f>VLOOKUP(G545,D3FEND_METRIX!$A$2:$G$172,7,FALSE)</f>
        <v>Asset</v>
      </c>
    </row>
    <row r="546" spans="1:12" x14ac:dyDescent="0.3">
      <c r="A546" s="6" t="s">
        <v>2841</v>
      </c>
      <c r="B546" s="11" t="s">
        <v>834</v>
      </c>
      <c r="C546" s="11" t="s">
        <v>816</v>
      </c>
      <c r="D546" s="11" t="s">
        <v>835</v>
      </c>
      <c r="E546" s="7" t="b">
        <v>1</v>
      </c>
      <c r="F546" s="7" t="s">
        <v>113</v>
      </c>
      <c r="G546" s="13" t="s">
        <v>1178</v>
      </c>
      <c r="H546" s="13" t="str">
        <f>VLOOKUP(G546,D3FEND_METRIX!$A$2:$E$172,3,FALSE)</f>
        <v>Asset Vulnerability Enumeration</v>
      </c>
      <c r="I546" s="13" t="str">
        <f>VLOOKUP(G546,D3FEND_METRIX!$A$2:$E$172,2,FALSE)</f>
        <v>Asset Inventory</v>
      </c>
      <c r="J546" s="13" t="str">
        <f>VLOOKUP(G546,D3FEND_METRIX!$A$2:$E$172,5,FALSE)</f>
        <v>Model</v>
      </c>
      <c r="K546" s="13" t="b">
        <f>VLOOKUP(G546,D3FEND_METRIX!$A$2:$G$172,6,FALSE)</f>
        <v>0</v>
      </c>
      <c r="L546" s="13" t="str">
        <f>VLOOKUP(G546,D3FEND_METRIX!$A$2:$G$172,7,FALSE)</f>
        <v>NULL</v>
      </c>
    </row>
    <row r="547" spans="1:12" x14ac:dyDescent="0.3">
      <c r="A547" s="6" t="s">
        <v>2842</v>
      </c>
      <c r="B547" s="11" t="s">
        <v>834</v>
      </c>
      <c r="C547" s="11" t="s">
        <v>816</v>
      </c>
      <c r="D547" s="11" t="s">
        <v>835</v>
      </c>
      <c r="E547" s="7" t="b">
        <v>1</v>
      </c>
      <c r="F547" s="7" t="s">
        <v>113</v>
      </c>
      <c r="G547" s="10" t="s">
        <v>1300</v>
      </c>
      <c r="H547" s="10" t="str">
        <f>VLOOKUP(G547,D3FEND_METRIX!$A$2:$E$172,3,FALSE)</f>
        <v>Process Spawn Analysis</v>
      </c>
      <c r="I547" s="10" t="str">
        <f>VLOOKUP(G547,D3FEND_METRIX!$A$2:$E$172,2,FALSE)</f>
        <v>Process Analysis</v>
      </c>
      <c r="J547" s="10" t="str">
        <f>VLOOKUP(G547,D3FEND_METRIX!$A$2:$E$172,5,FALSE)</f>
        <v>Detect</v>
      </c>
      <c r="K547" s="10" t="b">
        <f>VLOOKUP(G547,D3FEND_METRIX!$A$2:$G$172,6,FALSE)</f>
        <v>1</v>
      </c>
      <c r="L547" s="10" t="str">
        <f>VLOOKUP(G547,D3FEND_METRIX!$A$2:$G$172,7,FALSE)</f>
        <v>Asset</v>
      </c>
    </row>
    <row r="548" spans="1:12" x14ac:dyDescent="0.3">
      <c r="A548" s="6" t="s">
        <v>2843</v>
      </c>
      <c r="B548" s="11" t="s">
        <v>834</v>
      </c>
      <c r="C548" s="11" t="s">
        <v>816</v>
      </c>
      <c r="D548" s="11" t="s">
        <v>835</v>
      </c>
      <c r="E548" s="7" t="b">
        <v>1</v>
      </c>
      <c r="F548" s="7" t="s">
        <v>113</v>
      </c>
      <c r="G548" s="10" t="s">
        <v>1301</v>
      </c>
      <c r="H548" s="10" t="str">
        <f>VLOOKUP(G548,D3FEND_METRIX!$A$2:$E$172,3,FALSE)</f>
        <v>Process Spawn Analysis</v>
      </c>
      <c r="I548" s="10" t="str">
        <f>VLOOKUP(G548,D3FEND_METRIX!$A$2:$E$172,2,FALSE)</f>
        <v>Process Analysis</v>
      </c>
      <c r="J548" s="10" t="str">
        <f>VLOOKUP(G548,D3FEND_METRIX!$A$2:$E$172,5,FALSE)</f>
        <v>Detect</v>
      </c>
      <c r="K548" s="10" t="b">
        <f>VLOOKUP(G548,D3FEND_METRIX!$A$2:$G$172,6,FALSE)</f>
        <v>1</v>
      </c>
      <c r="L548" s="10" t="str">
        <f>VLOOKUP(G548,D3FEND_METRIX!$A$2:$G$172,7,FALSE)</f>
        <v>Asset</v>
      </c>
    </row>
    <row r="549" spans="1:12" x14ac:dyDescent="0.3">
      <c r="A549" s="6" t="s">
        <v>2844</v>
      </c>
      <c r="B549" s="11" t="s">
        <v>834</v>
      </c>
      <c r="C549" s="11" t="s">
        <v>816</v>
      </c>
      <c r="D549" s="11" t="s">
        <v>835</v>
      </c>
      <c r="E549" s="7" t="b">
        <v>1</v>
      </c>
      <c r="F549" s="7" t="s">
        <v>113</v>
      </c>
      <c r="G549" s="12" t="s">
        <v>1288</v>
      </c>
      <c r="H549" s="12" t="str">
        <f>VLOOKUP(G549,D3FEND_METRIX!$A$2:$E$172,3,FALSE)</f>
        <v>Operating System Monitoring</v>
      </c>
      <c r="I549" s="12" t="str">
        <f>VLOOKUP(G549,D3FEND_METRIX!$A$2:$E$172,2,FALSE)</f>
        <v>Platform Monitoring</v>
      </c>
      <c r="J549" s="12" t="str">
        <f>VLOOKUP(G549,D3FEND_METRIX!$A$2:$E$172,5,FALSE)</f>
        <v>Detect</v>
      </c>
      <c r="K549" s="12" t="b">
        <f>VLOOKUP(G549,D3FEND_METRIX!$A$2:$G$172,6,FALSE)</f>
        <v>0</v>
      </c>
      <c r="L549" s="12" t="str">
        <f>VLOOKUP(G549,D3FEND_METRIX!$A$2:$G$172,7,FALSE)</f>
        <v>Except</v>
      </c>
    </row>
    <row r="550" spans="1:12" x14ac:dyDescent="0.3">
      <c r="A550" s="6" t="s">
        <v>2845</v>
      </c>
      <c r="B550" s="11" t="s">
        <v>834</v>
      </c>
      <c r="C550" s="11" t="s">
        <v>816</v>
      </c>
      <c r="D550" s="11" t="s">
        <v>835</v>
      </c>
      <c r="E550" s="7" t="b">
        <v>1</v>
      </c>
      <c r="F550" s="7" t="s">
        <v>113</v>
      </c>
      <c r="G550" s="12" t="s">
        <v>1290</v>
      </c>
      <c r="H550" s="12" t="str">
        <f>VLOOKUP(G550,D3FEND_METRIX!$A$2:$E$172,3,FALSE)</f>
        <v>Operating System Monitoring</v>
      </c>
      <c r="I550" s="12" t="str">
        <f>VLOOKUP(G550,D3FEND_METRIX!$A$2:$E$172,2,FALSE)</f>
        <v>Platform Monitoring</v>
      </c>
      <c r="J550" s="12" t="str">
        <f>VLOOKUP(G550,D3FEND_METRIX!$A$2:$E$172,5,FALSE)</f>
        <v>Detect</v>
      </c>
      <c r="K550" s="12" t="b">
        <f>VLOOKUP(G550,D3FEND_METRIX!$A$2:$G$172,6,FALSE)</f>
        <v>0</v>
      </c>
      <c r="L550" s="12" t="str">
        <f>VLOOKUP(G550,D3FEND_METRIX!$A$2:$G$172,7,FALSE)</f>
        <v>Except</v>
      </c>
    </row>
    <row r="551" spans="1:12" x14ac:dyDescent="0.3">
      <c r="A551" s="6" t="s">
        <v>2846</v>
      </c>
      <c r="B551" s="11" t="s">
        <v>834</v>
      </c>
      <c r="C551" s="11" t="s">
        <v>816</v>
      </c>
      <c r="D551" s="11" t="s">
        <v>835</v>
      </c>
      <c r="E551" s="7" t="b">
        <v>1</v>
      </c>
      <c r="F551" s="7" t="s">
        <v>113</v>
      </c>
      <c r="G551" s="12" t="s">
        <v>1291</v>
      </c>
      <c r="H551" s="12" t="str">
        <f>VLOOKUP(G551,D3FEND_METRIX!$A$2:$E$172,3,FALSE)</f>
        <v>Operating System Monitoring</v>
      </c>
      <c r="I551" s="12" t="str">
        <f>VLOOKUP(G551,D3FEND_METRIX!$A$2:$E$172,2,FALSE)</f>
        <v>Platform Monitoring</v>
      </c>
      <c r="J551" s="12" t="str">
        <f>VLOOKUP(G551,D3FEND_METRIX!$A$2:$E$172,5,FALSE)</f>
        <v>Detect</v>
      </c>
      <c r="K551" s="12" t="b">
        <f>VLOOKUP(G551,D3FEND_METRIX!$A$2:$G$172,6,FALSE)</f>
        <v>0</v>
      </c>
      <c r="L551" s="12" t="str">
        <f>VLOOKUP(G551,D3FEND_METRIX!$A$2:$G$172,7,FALSE)</f>
        <v>Except</v>
      </c>
    </row>
    <row r="552" spans="1:12" x14ac:dyDescent="0.3">
      <c r="A552" s="6" t="s">
        <v>2847</v>
      </c>
      <c r="B552" s="11" t="s">
        <v>834</v>
      </c>
      <c r="C552" s="11" t="s">
        <v>816</v>
      </c>
      <c r="D552" s="11" t="s">
        <v>835</v>
      </c>
      <c r="E552" s="7" t="b">
        <v>1</v>
      </c>
      <c r="F552" s="7" t="s">
        <v>113</v>
      </c>
      <c r="G552" s="12" t="s">
        <v>1293</v>
      </c>
      <c r="H552" s="12" t="str">
        <f>VLOOKUP(G552,D3FEND_METRIX!$A$2:$E$172,3,FALSE)</f>
        <v>Operating System Monitoring</v>
      </c>
      <c r="I552" s="12" t="str">
        <f>VLOOKUP(G552,D3FEND_METRIX!$A$2:$E$172,2,FALSE)</f>
        <v>Platform Monitoring</v>
      </c>
      <c r="J552" s="12" t="str">
        <f>VLOOKUP(G552,D3FEND_METRIX!$A$2:$E$172,5,FALSE)</f>
        <v>Detect</v>
      </c>
      <c r="K552" s="12" t="b">
        <f>VLOOKUP(G552,D3FEND_METRIX!$A$2:$G$172,6,FALSE)</f>
        <v>0</v>
      </c>
      <c r="L552" s="12" t="str">
        <f>VLOOKUP(G552,D3FEND_METRIX!$A$2:$G$172,7,FALSE)</f>
        <v>Except</v>
      </c>
    </row>
    <row r="553" spans="1:12" x14ac:dyDescent="0.3">
      <c r="A553" s="6" t="s">
        <v>2848</v>
      </c>
      <c r="B553" s="11" t="s">
        <v>834</v>
      </c>
      <c r="C553" s="11" t="s">
        <v>816</v>
      </c>
      <c r="D553" s="11" t="s">
        <v>835</v>
      </c>
      <c r="E553" s="7" t="b">
        <v>1</v>
      </c>
      <c r="F553" s="7" t="s">
        <v>113</v>
      </c>
      <c r="G553" s="13" t="s">
        <v>1180</v>
      </c>
      <c r="H553" s="13" t="str">
        <f>VLOOKUP(G553,D3FEND_METRIX!$A$2:$E$172,3,FALSE)</f>
        <v>Access Modeling</v>
      </c>
      <c r="I553" s="13" t="str">
        <f>VLOOKUP(G553,D3FEND_METRIX!$A$2:$E$172,2,FALSE)</f>
        <v>Operational Activity Mapping</v>
      </c>
      <c r="J553" s="13" t="str">
        <f>VLOOKUP(G553,D3FEND_METRIX!$A$2:$E$172,5,FALSE)</f>
        <v>Model</v>
      </c>
      <c r="K553" s="13" t="b">
        <f>VLOOKUP(G553,D3FEND_METRIX!$A$2:$G$172,6,FALSE)</f>
        <v>0</v>
      </c>
      <c r="L553" s="13" t="str">
        <f>VLOOKUP(G553,D3FEND_METRIX!$A$2:$G$172,7,FALSE)</f>
        <v>NULL</v>
      </c>
    </row>
    <row r="554" spans="1:12" x14ac:dyDescent="0.3">
      <c r="A554" s="6" t="s">
        <v>2849</v>
      </c>
      <c r="B554" s="11" t="s">
        <v>834</v>
      </c>
      <c r="C554" s="11" t="s">
        <v>816</v>
      </c>
      <c r="D554" s="11" t="s">
        <v>835</v>
      </c>
      <c r="E554" s="7" t="b">
        <v>1</v>
      </c>
      <c r="F554" s="7" t="s">
        <v>113</v>
      </c>
      <c r="G554" s="13" t="s">
        <v>1334</v>
      </c>
      <c r="H554" s="13" t="str">
        <f>VLOOKUP(G554,D3FEND_METRIX!$A$2:$E$172,3,FALSE)</f>
        <v>Kernel-based Process Isolation</v>
      </c>
      <c r="I554" s="13" t="str">
        <f>VLOOKUP(G554,D3FEND_METRIX!$A$2:$E$172,2,FALSE)</f>
        <v>Execution Isolation</v>
      </c>
      <c r="J554" s="13" t="str">
        <f>VLOOKUP(G554,D3FEND_METRIX!$A$2:$E$172,5,FALSE)</f>
        <v>Isolate</v>
      </c>
      <c r="K554" s="13" t="b">
        <f>VLOOKUP(G554,D3FEND_METRIX!$A$2:$G$172,6,FALSE)</f>
        <v>0</v>
      </c>
      <c r="L554" s="13" t="str">
        <f>VLOOKUP(G554,D3FEND_METRIX!$A$2:$G$172,7,FALSE)</f>
        <v>NULL</v>
      </c>
    </row>
    <row r="555" spans="1:12" x14ac:dyDescent="0.3">
      <c r="A555" s="6" t="s">
        <v>2850</v>
      </c>
      <c r="B555" s="11" t="s">
        <v>836</v>
      </c>
      <c r="C555" s="11" t="s">
        <v>816</v>
      </c>
      <c r="D555" s="11" t="s">
        <v>837</v>
      </c>
      <c r="E555" s="7" t="b">
        <v>1</v>
      </c>
      <c r="F555" s="7" t="s">
        <v>113</v>
      </c>
      <c r="G555" s="12" t="s">
        <v>1439</v>
      </c>
      <c r="H555" s="12" t="str">
        <f>VLOOKUP(G555,D3FEND_METRIX!$A$2:$E$172,3,FALSE)</f>
        <v>Homoglyph Detection</v>
      </c>
      <c r="I555" s="12" t="str">
        <f>VLOOKUP(G555,D3FEND_METRIX!$A$2:$E$172,2,FALSE)</f>
        <v>Identifier Analysis</v>
      </c>
      <c r="J555" s="12" t="str">
        <f>VLOOKUP(G555,D3FEND_METRIX!$A$2:$E$172,5,FALSE)</f>
        <v>Detect</v>
      </c>
      <c r="K555" s="12" t="b">
        <f>VLOOKUP(G555,D3FEND_METRIX!$A$2:$G$172,6,FALSE)</f>
        <v>0</v>
      </c>
      <c r="L555" s="12" t="str">
        <f>VLOOKUP(G555,D3FEND_METRIX!$A$2:$G$172,7,FALSE)</f>
        <v>Except</v>
      </c>
    </row>
    <row r="556" spans="1:12" x14ac:dyDescent="0.3">
      <c r="A556" s="6" t="s">
        <v>2851</v>
      </c>
      <c r="B556" s="11" t="s">
        <v>836</v>
      </c>
      <c r="C556" s="11" t="s">
        <v>816</v>
      </c>
      <c r="D556" s="11" t="s">
        <v>837</v>
      </c>
      <c r="E556" s="7" t="b">
        <v>1</v>
      </c>
      <c r="F556" s="7" t="s">
        <v>113</v>
      </c>
      <c r="G556" s="13" t="s">
        <v>1440</v>
      </c>
      <c r="H556" s="13" t="str">
        <f>VLOOKUP(G556,D3FEND_METRIX!$A$2:$E$172,3,FALSE)</f>
        <v>URL Analysis</v>
      </c>
      <c r="I556" s="13" t="str">
        <f>VLOOKUP(G556,D3FEND_METRIX!$A$2:$E$172,2,FALSE)</f>
        <v>Identifier Analysis</v>
      </c>
      <c r="J556" s="13" t="str">
        <f>VLOOKUP(G556,D3FEND_METRIX!$A$2:$E$172,5,FALSE)</f>
        <v>Detect</v>
      </c>
      <c r="K556" s="13" t="b">
        <f>VLOOKUP(G556,D3FEND_METRIX!$A$2:$G$172,6,FALSE)</f>
        <v>0</v>
      </c>
      <c r="L556" s="13" t="str">
        <f>VLOOKUP(G556,D3FEND_METRIX!$A$2:$G$172,7,FALSE)</f>
        <v>NULL</v>
      </c>
    </row>
    <row r="557" spans="1:12" x14ac:dyDescent="0.3">
      <c r="A557" s="6" t="s">
        <v>2852</v>
      </c>
      <c r="B557" s="11" t="s">
        <v>836</v>
      </c>
      <c r="C557" s="11" t="s">
        <v>816</v>
      </c>
      <c r="D557" s="11" t="s">
        <v>837</v>
      </c>
      <c r="E557" s="7" t="b">
        <v>1</v>
      </c>
      <c r="F557" s="7" t="s">
        <v>113</v>
      </c>
      <c r="G557" s="10" t="s">
        <v>1201</v>
      </c>
      <c r="H557" s="10" t="str">
        <f>VLOOKUP(G557,D3FEND_METRIX!$A$2:$E$172,3,FALSE)</f>
        <v>Dynamic Analysis</v>
      </c>
      <c r="I557" s="10" t="str">
        <f>VLOOKUP(G557,D3FEND_METRIX!$A$2:$E$172,2,FALSE)</f>
        <v>File Analysis</v>
      </c>
      <c r="J557" s="10" t="str">
        <f>VLOOKUP(G557,D3FEND_METRIX!$A$2:$E$172,5,FALSE)</f>
        <v>Detect</v>
      </c>
      <c r="K557" s="10" t="b">
        <f>VLOOKUP(G557,D3FEND_METRIX!$A$2:$G$172,6,FALSE)</f>
        <v>1</v>
      </c>
      <c r="L557" s="10" t="str">
        <f>VLOOKUP(G557,D3FEND_METRIX!$A$2:$G$172,7,FALSE)</f>
        <v>Asset</v>
      </c>
    </row>
    <row r="558" spans="1:12" x14ac:dyDescent="0.3">
      <c r="A558" s="6" t="s">
        <v>2853</v>
      </c>
      <c r="B558" s="11" t="s">
        <v>836</v>
      </c>
      <c r="C558" s="11" t="s">
        <v>816</v>
      </c>
      <c r="D558" s="11" t="s">
        <v>837</v>
      </c>
      <c r="E558" s="7" t="b">
        <v>1</v>
      </c>
      <c r="F558" s="7" t="s">
        <v>113</v>
      </c>
      <c r="G558" s="10" t="s">
        <v>1203</v>
      </c>
      <c r="H558" s="10" t="str">
        <f>VLOOKUP(G558,D3FEND_METRIX!$A$2:$E$172,3,FALSE)</f>
        <v>Emulated File Analysis</v>
      </c>
      <c r="I558" s="10" t="str">
        <f>VLOOKUP(G558,D3FEND_METRIX!$A$2:$E$172,2,FALSE)</f>
        <v>File Analysis</v>
      </c>
      <c r="J558" s="10" t="str">
        <f>VLOOKUP(G558,D3FEND_METRIX!$A$2:$E$172,5,FALSE)</f>
        <v>Detect</v>
      </c>
      <c r="K558" s="10" t="b">
        <f>VLOOKUP(G558,D3FEND_METRIX!$A$2:$G$172,6,FALSE)</f>
        <v>1</v>
      </c>
      <c r="L558" s="10" t="str">
        <f>VLOOKUP(G558,D3FEND_METRIX!$A$2:$G$172,7,FALSE)</f>
        <v>Asset</v>
      </c>
    </row>
    <row r="559" spans="1:12" x14ac:dyDescent="0.3">
      <c r="A559" s="6" t="s">
        <v>2854</v>
      </c>
      <c r="B559" s="11" t="s">
        <v>836</v>
      </c>
      <c r="C559" s="11" t="s">
        <v>816</v>
      </c>
      <c r="D559" s="11" t="s">
        <v>837</v>
      </c>
      <c r="E559" s="7" t="b">
        <v>1</v>
      </c>
      <c r="F559" s="7" t="s">
        <v>113</v>
      </c>
      <c r="G559" s="10" t="s">
        <v>1193</v>
      </c>
      <c r="H559" s="10" t="str">
        <f>VLOOKUP(G559,D3FEND_METRIX!$A$2:$E$172,3,FALSE)</f>
        <v>Executable Allowlisting</v>
      </c>
      <c r="I559" s="10" t="str">
        <f>VLOOKUP(G559,D3FEND_METRIX!$A$2:$E$172,2,FALSE)</f>
        <v>Execution Isolation</v>
      </c>
      <c r="J559" s="10" t="str">
        <f>VLOOKUP(G559,D3FEND_METRIX!$A$2:$E$172,5,FALSE)</f>
        <v>Isolate</v>
      </c>
      <c r="K559" s="10" t="b">
        <f>VLOOKUP(G559,D3FEND_METRIX!$A$2:$G$172,6,FALSE)</f>
        <v>1</v>
      </c>
      <c r="L559" s="10" t="str">
        <f>VLOOKUP(G559,D3FEND_METRIX!$A$2:$G$172,7,FALSE)</f>
        <v>Asset</v>
      </c>
    </row>
    <row r="560" spans="1:12" x14ac:dyDescent="0.3">
      <c r="A560" s="6" t="s">
        <v>2855</v>
      </c>
      <c r="B560" s="11" t="s">
        <v>836</v>
      </c>
      <c r="C560" s="11" t="s">
        <v>816</v>
      </c>
      <c r="D560" s="11" t="s">
        <v>837</v>
      </c>
      <c r="E560" s="7" t="b">
        <v>1</v>
      </c>
      <c r="F560" s="7" t="s">
        <v>113</v>
      </c>
      <c r="G560" s="13" t="s">
        <v>1191</v>
      </c>
      <c r="H560" s="13" t="str">
        <f>VLOOKUP(G560,D3FEND_METRIX!$A$2:$E$172,3,FALSE)</f>
        <v>Executable Denylisting</v>
      </c>
      <c r="I560" s="13" t="str">
        <f>VLOOKUP(G560,D3FEND_METRIX!$A$2:$E$172,2,FALSE)</f>
        <v>Execution Isolation</v>
      </c>
      <c r="J560" s="13" t="str">
        <f>VLOOKUP(G560,D3FEND_METRIX!$A$2:$E$172,5,FALSE)</f>
        <v>Isolate</v>
      </c>
      <c r="K560" s="13" t="b">
        <f>VLOOKUP(G560,D3FEND_METRIX!$A$2:$G$172,6,FALSE)</f>
        <v>0</v>
      </c>
      <c r="L560" s="13" t="str">
        <f>VLOOKUP(G560,D3FEND_METRIX!$A$2:$G$172,7,FALSE)</f>
        <v>NULL</v>
      </c>
    </row>
    <row r="561" spans="1:12" x14ac:dyDescent="0.3">
      <c r="A561" s="6" t="s">
        <v>2856</v>
      </c>
      <c r="B561" s="11" t="s">
        <v>836</v>
      </c>
      <c r="C561" s="11" t="s">
        <v>816</v>
      </c>
      <c r="D561" s="11" t="s">
        <v>837</v>
      </c>
      <c r="E561" s="7" t="b">
        <v>1</v>
      </c>
      <c r="F561" s="7" t="s">
        <v>113</v>
      </c>
      <c r="G561" s="11" t="s">
        <v>1441</v>
      </c>
      <c r="H561" s="11" t="str">
        <f>VLOOKUP(G561,D3FEND_METRIX!$A$2:$E$172,3,FALSE)</f>
        <v>Client-server Payload Profiling</v>
      </c>
      <c r="I561" s="11" t="str">
        <f>VLOOKUP(G561,D3FEND_METRIX!$A$2:$E$172,2,FALSE)</f>
        <v>Network Traffic Analysis</v>
      </c>
      <c r="J561" s="11" t="str">
        <f>VLOOKUP(G561,D3FEND_METRIX!$A$2:$E$172,5,FALSE)</f>
        <v>Detect</v>
      </c>
      <c r="K561" s="11" t="b">
        <f>VLOOKUP(G561,D3FEND_METRIX!$A$2:$G$172,6,FALSE)</f>
        <v>1</v>
      </c>
      <c r="L561" s="11" t="str">
        <f>VLOOKUP(G561,D3FEND_METRIX!$A$2:$G$172,7,FALSE)</f>
        <v>Behavior</v>
      </c>
    </row>
    <row r="562" spans="1:12" x14ac:dyDescent="0.3">
      <c r="A562" s="6" t="s">
        <v>2857</v>
      </c>
      <c r="B562" s="11" t="s">
        <v>836</v>
      </c>
      <c r="C562" s="11" t="s">
        <v>816</v>
      </c>
      <c r="D562" s="11" t="s">
        <v>837</v>
      </c>
      <c r="E562" s="7" t="b">
        <v>1</v>
      </c>
      <c r="F562" s="7" t="s">
        <v>113</v>
      </c>
      <c r="G562" s="11" t="s">
        <v>1442</v>
      </c>
      <c r="H562" s="11" t="str">
        <f>VLOOKUP(G562,D3FEND_METRIX!$A$2:$E$172,3,FALSE)</f>
        <v>Network Traffic Community Deviation</v>
      </c>
      <c r="I562" s="11" t="str">
        <f>VLOOKUP(G562,D3FEND_METRIX!$A$2:$E$172,2,FALSE)</f>
        <v>Network Traffic Analysis</v>
      </c>
      <c r="J562" s="11" t="str">
        <f>VLOOKUP(G562,D3FEND_METRIX!$A$2:$E$172,5,FALSE)</f>
        <v>Detect</v>
      </c>
      <c r="K562" s="11" t="b">
        <f>VLOOKUP(G562,D3FEND_METRIX!$A$2:$G$172,6,FALSE)</f>
        <v>1</v>
      </c>
      <c r="L562" s="11" t="str">
        <f>VLOOKUP(G562,D3FEND_METRIX!$A$2:$G$172,7,FALSE)</f>
        <v>Behavior</v>
      </c>
    </row>
    <row r="563" spans="1:12" x14ac:dyDescent="0.3">
      <c r="A563" s="6" t="s">
        <v>2858</v>
      </c>
      <c r="B563" s="11" t="s">
        <v>836</v>
      </c>
      <c r="C563" s="11" t="s">
        <v>816</v>
      </c>
      <c r="D563" s="11" t="s">
        <v>837</v>
      </c>
      <c r="E563" s="7" t="b">
        <v>1</v>
      </c>
      <c r="F563" s="7" t="s">
        <v>113</v>
      </c>
      <c r="G563" s="11" t="s">
        <v>1443</v>
      </c>
      <c r="H563" s="11" t="str">
        <f>VLOOKUP(G563,D3FEND_METRIX!$A$2:$E$172,3,FALSE)</f>
        <v>Per Host Download-Upload Ratio Analysis</v>
      </c>
      <c r="I563" s="11" t="str">
        <f>VLOOKUP(G563,D3FEND_METRIX!$A$2:$E$172,2,FALSE)</f>
        <v>Network Traffic Analysis</v>
      </c>
      <c r="J563" s="11" t="str">
        <f>VLOOKUP(G563,D3FEND_METRIX!$A$2:$E$172,5,FALSE)</f>
        <v>Detect</v>
      </c>
      <c r="K563" s="11" t="b">
        <f>VLOOKUP(G563,D3FEND_METRIX!$A$2:$G$172,6,FALSE)</f>
        <v>1</v>
      </c>
      <c r="L563" s="11" t="str">
        <f>VLOOKUP(G563,D3FEND_METRIX!$A$2:$G$172,7,FALSE)</f>
        <v>Behavior</v>
      </c>
    </row>
    <row r="564" spans="1:12" x14ac:dyDescent="0.3">
      <c r="A564" s="6" t="s">
        <v>2859</v>
      </c>
      <c r="B564" s="11" t="s">
        <v>836</v>
      </c>
      <c r="C564" s="11" t="s">
        <v>816</v>
      </c>
      <c r="D564" s="11" t="s">
        <v>837</v>
      </c>
      <c r="E564" s="7" t="b">
        <v>1</v>
      </c>
      <c r="F564" s="7" t="s">
        <v>113</v>
      </c>
      <c r="G564" s="11" t="s">
        <v>1444</v>
      </c>
      <c r="H564" s="11" t="str">
        <f>VLOOKUP(G564,D3FEND_METRIX!$A$2:$E$172,3,FALSE)</f>
        <v>Protocol Metadata Anomaly Detection</v>
      </c>
      <c r="I564" s="11" t="str">
        <f>VLOOKUP(G564,D3FEND_METRIX!$A$2:$E$172,2,FALSE)</f>
        <v>Network Traffic Analysis</v>
      </c>
      <c r="J564" s="11" t="str">
        <f>VLOOKUP(G564,D3FEND_METRIX!$A$2:$E$172,5,FALSE)</f>
        <v>Detect</v>
      </c>
      <c r="K564" s="11" t="b">
        <f>VLOOKUP(G564,D3FEND_METRIX!$A$2:$G$172,6,FALSE)</f>
        <v>1</v>
      </c>
      <c r="L564" s="11" t="str">
        <f>VLOOKUP(G564,D3FEND_METRIX!$A$2:$G$172,7,FALSE)</f>
        <v>Behavior</v>
      </c>
    </row>
    <row r="565" spans="1:12" x14ac:dyDescent="0.3">
      <c r="A565" s="6" t="s">
        <v>2860</v>
      </c>
      <c r="B565" s="11" t="s">
        <v>836</v>
      </c>
      <c r="C565" s="11" t="s">
        <v>816</v>
      </c>
      <c r="D565" s="11" t="s">
        <v>837</v>
      </c>
      <c r="E565" s="7" t="b">
        <v>1</v>
      </c>
      <c r="F565" s="7" t="s">
        <v>113</v>
      </c>
      <c r="G565" s="11" t="s">
        <v>1445</v>
      </c>
      <c r="H565" s="11" t="str">
        <f>VLOOKUP(G565,D3FEND_METRIX!$A$2:$E$172,3,FALSE)</f>
        <v>Remote Terminal Session Detection</v>
      </c>
      <c r="I565" s="11" t="str">
        <f>VLOOKUP(G565,D3FEND_METRIX!$A$2:$E$172,2,FALSE)</f>
        <v>Network Traffic Analysis</v>
      </c>
      <c r="J565" s="11" t="str">
        <f>VLOOKUP(G565,D3FEND_METRIX!$A$2:$E$172,5,FALSE)</f>
        <v>Detect</v>
      </c>
      <c r="K565" s="11" t="b">
        <f>VLOOKUP(G565,D3FEND_METRIX!$A$2:$G$172,6,FALSE)</f>
        <v>1</v>
      </c>
      <c r="L565" s="11" t="str">
        <f>VLOOKUP(G565,D3FEND_METRIX!$A$2:$G$172,7,FALSE)</f>
        <v>Behavior</v>
      </c>
    </row>
    <row r="566" spans="1:12" x14ac:dyDescent="0.3">
      <c r="A566" s="6" t="s">
        <v>2861</v>
      </c>
      <c r="B566" s="11" t="s">
        <v>836</v>
      </c>
      <c r="C566" s="11" t="s">
        <v>816</v>
      </c>
      <c r="D566" s="11" t="s">
        <v>837</v>
      </c>
      <c r="E566" s="7" t="b">
        <v>1</v>
      </c>
      <c r="F566" s="7" t="s">
        <v>113</v>
      </c>
      <c r="G566" s="12" t="s">
        <v>1187</v>
      </c>
      <c r="H566" s="12" t="str">
        <f>VLOOKUP(G566,D3FEND_METRIX!$A$2:$E$172,3,FALSE)</f>
        <v>Decoy File</v>
      </c>
      <c r="I566" s="12" t="str">
        <f>VLOOKUP(G566,D3FEND_METRIX!$A$2:$E$172,2,FALSE)</f>
        <v>Decoy Object</v>
      </c>
      <c r="J566" s="12" t="str">
        <f>VLOOKUP(G566,D3FEND_METRIX!$A$2:$E$172,5,FALSE)</f>
        <v>Deceive</v>
      </c>
      <c r="K566" s="12" t="b">
        <f>VLOOKUP(G566,D3FEND_METRIX!$A$2:$G$172,6,FALSE)</f>
        <v>0</v>
      </c>
      <c r="L566" s="12" t="str">
        <f>VLOOKUP(G566,D3FEND_METRIX!$A$2:$G$172,7,FALSE)</f>
        <v>Except</v>
      </c>
    </row>
    <row r="567" spans="1:12" x14ac:dyDescent="0.3">
      <c r="A567" s="6" t="s">
        <v>2862</v>
      </c>
      <c r="B567" s="11" t="s">
        <v>836</v>
      </c>
      <c r="C567" s="11" t="s">
        <v>816</v>
      </c>
      <c r="D567" s="11" t="s">
        <v>837</v>
      </c>
      <c r="E567" s="7" t="b">
        <v>1</v>
      </c>
      <c r="F567" s="7" t="s">
        <v>113</v>
      </c>
      <c r="G567" s="12" t="s">
        <v>1199</v>
      </c>
      <c r="H567" s="12" t="str">
        <f>VLOOKUP(G567,D3FEND_METRIX!$A$2:$E$172,3,FALSE)</f>
        <v>Local File Permissions</v>
      </c>
      <c r="I567" s="12" t="str">
        <f>VLOOKUP(G567,D3FEND_METRIX!$A$2:$E$172,2,FALSE)</f>
        <v>Platform Hardening</v>
      </c>
      <c r="J567" s="12" t="str">
        <f>VLOOKUP(G567,D3FEND_METRIX!$A$2:$E$172,5,FALSE)</f>
        <v>Harden</v>
      </c>
      <c r="K567" s="12" t="b">
        <f>VLOOKUP(G567,D3FEND_METRIX!$A$2:$G$172,6,FALSE)</f>
        <v>0</v>
      </c>
      <c r="L567" s="12" t="str">
        <f>VLOOKUP(G567,D3FEND_METRIX!$A$2:$G$172,7,FALSE)</f>
        <v>Except</v>
      </c>
    </row>
    <row r="568" spans="1:12" x14ac:dyDescent="0.3">
      <c r="A568" s="6" t="s">
        <v>2863</v>
      </c>
      <c r="B568" s="11" t="s">
        <v>836</v>
      </c>
      <c r="C568" s="11" t="s">
        <v>816</v>
      </c>
      <c r="D568" s="11" t="s">
        <v>837</v>
      </c>
      <c r="E568" s="7" t="b">
        <v>1</v>
      </c>
      <c r="F568" s="7" t="s">
        <v>113</v>
      </c>
      <c r="G568" s="12" t="s">
        <v>1196</v>
      </c>
      <c r="H568" s="12" t="str">
        <f>VLOOKUP(G568,D3FEND_METRIX!$A$2:$E$172,3,FALSE)</f>
        <v>File Encryption</v>
      </c>
      <c r="I568" s="12" t="str">
        <f>VLOOKUP(G568,D3FEND_METRIX!$A$2:$E$172,2,FALSE)</f>
        <v>Platform Hardening</v>
      </c>
      <c r="J568" s="12" t="str">
        <f>VLOOKUP(G568,D3FEND_METRIX!$A$2:$E$172,5,FALSE)</f>
        <v>Harden</v>
      </c>
      <c r="K568" s="12" t="b">
        <f>VLOOKUP(G568,D3FEND_METRIX!$A$2:$G$172,6,FALSE)</f>
        <v>0</v>
      </c>
      <c r="L568" s="12" t="str">
        <f>VLOOKUP(G568,D3FEND_METRIX!$A$2:$G$172,7,FALSE)</f>
        <v>Except</v>
      </c>
    </row>
    <row r="569" spans="1:12" x14ac:dyDescent="0.3">
      <c r="A569" s="6" t="s">
        <v>2864</v>
      </c>
      <c r="B569" s="11" t="s">
        <v>836</v>
      </c>
      <c r="C569" s="11" t="s">
        <v>816</v>
      </c>
      <c r="D569" s="11" t="s">
        <v>837</v>
      </c>
      <c r="E569" s="7" t="b">
        <v>1</v>
      </c>
      <c r="F569" s="7" t="s">
        <v>113</v>
      </c>
      <c r="G569" s="12" t="s">
        <v>1446</v>
      </c>
      <c r="H569" s="12" t="str">
        <f>VLOOKUP(G569,D3FEND_METRIX!$A$2:$E$172,3,FALSE)</f>
        <v>User Geolocation Logon Pattern Analysis</v>
      </c>
      <c r="I569" s="12" t="str">
        <f>VLOOKUP(G569,D3FEND_METRIX!$A$2:$E$172,2,FALSE)</f>
        <v>User Behavior Analysis</v>
      </c>
      <c r="J569" s="12" t="str">
        <f>VLOOKUP(G569,D3FEND_METRIX!$A$2:$E$172,5,FALSE)</f>
        <v>Detect</v>
      </c>
      <c r="K569" s="12" t="b">
        <f>VLOOKUP(G569,D3FEND_METRIX!$A$2:$G$172,6,FALSE)</f>
        <v>0</v>
      </c>
      <c r="L569" s="12" t="str">
        <f>VLOOKUP(G569,D3FEND_METRIX!$A$2:$G$172,7,FALSE)</f>
        <v>Except</v>
      </c>
    </row>
    <row r="570" spans="1:12" x14ac:dyDescent="0.3">
      <c r="A570" s="6" t="s">
        <v>2865</v>
      </c>
      <c r="B570" s="11" t="s">
        <v>836</v>
      </c>
      <c r="C570" s="11" t="s">
        <v>816</v>
      </c>
      <c r="D570" s="11" t="s">
        <v>837</v>
      </c>
      <c r="E570" s="7" t="b">
        <v>1</v>
      </c>
      <c r="F570" s="7" t="s">
        <v>113</v>
      </c>
      <c r="G570" s="11" t="s">
        <v>1447</v>
      </c>
      <c r="H570" s="11" t="str">
        <f>VLOOKUP(G570,D3FEND_METRIX!$A$2:$E$172,3,FALSE)</f>
        <v>Relay Pattern Analysis</v>
      </c>
      <c r="I570" s="11" t="str">
        <f>VLOOKUP(G570,D3FEND_METRIX!$A$2:$E$172,2,FALSE)</f>
        <v>Network Traffic Analysis</v>
      </c>
      <c r="J570" s="11" t="str">
        <f>VLOOKUP(G570,D3FEND_METRIX!$A$2:$E$172,5,FALSE)</f>
        <v>Detect</v>
      </c>
      <c r="K570" s="11" t="b">
        <f>VLOOKUP(G570,D3FEND_METRIX!$A$2:$G$172,6,FALSE)</f>
        <v>1</v>
      </c>
      <c r="L570" s="11" t="str">
        <f>VLOOKUP(G570,D3FEND_METRIX!$A$2:$G$172,7,FALSE)</f>
        <v>Behavior</v>
      </c>
    </row>
    <row r="571" spans="1:12" x14ac:dyDescent="0.3">
      <c r="A571" s="6" t="s">
        <v>2866</v>
      </c>
      <c r="B571" s="11" t="s">
        <v>836</v>
      </c>
      <c r="C571" s="11" t="s">
        <v>816</v>
      </c>
      <c r="D571" s="11" t="s">
        <v>837</v>
      </c>
      <c r="E571" s="7" t="b">
        <v>1</v>
      </c>
      <c r="F571" s="7" t="s">
        <v>113</v>
      </c>
      <c r="G571" s="13" t="s">
        <v>1448</v>
      </c>
      <c r="H571" s="13" t="str">
        <f>VLOOKUP(G571,D3FEND_METRIX!$A$2:$E$172,3,FALSE)</f>
        <v>Network Traffic Filtering</v>
      </c>
      <c r="I571" s="13" t="str">
        <f>VLOOKUP(G571,D3FEND_METRIX!$A$2:$E$172,2,FALSE)</f>
        <v>Network Isolation</v>
      </c>
      <c r="J571" s="13" t="str">
        <f>VLOOKUP(G571,D3FEND_METRIX!$A$2:$E$172,5,FALSE)</f>
        <v>Isolate</v>
      </c>
      <c r="K571" s="13" t="b">
        <f>VLOOKUP(G571,D3FEND_METRIX!$A$2:$G$172,6,FALSE)</f>
        <v>0</v>
      </c>
      <c r="L571" s="13" t="str">
        <f>VLOOKUP(G571,D3FEND_METRIX!$A$2:$G$172,7,FALSE)</f>
        <v>NULL</v>
      </c>
    </row>
    <row r="572" spans="1:12" x14ac:dyDescent="0.3">
      <c r="A572" s="6" t="s">
        <v>2867</v>
      </c>
      <c r="B572" s="11" t="s">
        <v>836</v>
      </c>
      <c r="C572" s="11" t="s">
        <v>816</v>
      </c>
      <c r="D572" s="11" t="s">
        <v>837</v>
      </c>
      <c r="E572" s="7" t="b">
        <v>1</v>
      </c>
      <c r="F572" s="7" t="s">
        <v>113</v>
      </c>
      <c r="G572" s="13" t="s">
        <v>1449</v>
      </c>
      <c r="H572" s="13" t="str">
        <f>VLOOKUP(G572,D3FEND_METRIX!$A$2:$E$172,3,FALSE)</f>
        <v>Identifier Reputation Analysis</v>
      </c>
      <c r="I572" s="13" t="str">
        <f>VLOOKUP(G572,D3FEND_METRIX!$A$2:$E$172,2,FALSE)</f>
        <v>Identifier Analysis</v>
      </c>
      <c r="J572" s="13" t="str">
        <f>VLOOKUP(G572,D3FEND_METRIX!$A$2:$E$172,5,FALSE)</f>
        <v>Detect</v>
      </c>
      <c r="K572" s="13" t="b">
        <f>VLOOKUP(G572,D3FEND_METRIX!$A$2:$G$172,6,FALSE)</f>
        <v>0</v>
      </c>
      <c r="L572" s="13" t="str">
        <f>VLOOKUP(G572,D3FEND_METRIX!$A$2:$G$172,7,FALSE)</f>
        <v>NULL</v>
      </c>
    </row>
    <row r="573" spans="1:12" x14ac:dyDescent="0.3">
      <c r="A573" s="6" t="s">
        <v>2868</v>
      </c>
      <c r="B573" s="11" t="s">
        <v>836</v>
      </c>
      <c r="C573" s="11" t="s">
        <v>816</v>
      </c>
      <c r="D573" s="11" t="s">
        <v>837</v>
      </c>
      <c r="E573" s="7" t="b">
        <v>1</v>
      </c>
      <c r="F573" s="7" t="s">
        <v>113</v>
      </c>
      <c r="G573" s="13" t="s">
        <v>1179</v>
      </c>
      <c r="H573" s="13" t="str">
        <f>VLOOKUP(G573,D3FEND_METRIX!$A$2:$E$172,3,FALSE)</f>
        <v>Asset Vulnerability Enumeration</v>
      </c>
      <c r="I573" s="13" t="str">
        <f>VLOOKUP(G573,D3FEND_METRIX!$A$2:$E$172,2,FALSE)</f>
        <v>Asset Inventory</v>
      </c>
      <c r="J573" s="13" t="str">
        <f>VLOOKUP(G573,D3FEND_METRIX!$A$2:$E$172,5,FALSE)</f>
        <v>Model</v>
      </c>
      <c r="K573" s="13" t="b">
        <f>VLOOKUP(G573,D3FEND_METRIX!$A$2:$G$172,6,FALSE)</f>
        <v>0</v>
      </c>
      <c r="L573" s="13" t="str">
        <f>VLOOKUP(G573,D3FEND_METRIX!$A$2:$G$172,7,FALSE)</f>
        <v>NULL</v>
      </c>
    </row>
    <row r="574" spans="1:12" x14ac:dyDescent="0.3">
      <c r="A574" s="6" t="s">
        <v>2869</v>
      </c>
      <c r="B574" s="11" t="s">
        <v>836</v>
      </c>
      <c r="C574" s="11" t="s">
        <v>816</v>
      </c>
      <c r="D574" s="11" t="s">
        <v>837</v>
      </c>
      <c r="E574" s="7" t="b">
        <v>1</v>
      </c>
      <c r="F574" s="7" t="s">
        <v>113</v>
      </c>
      <c r="G574" s="10" t="s">
        <v>1189</v>
      </c>
      <c r="H574" s="10" t="str">
        <f>VLOOKUP(G574,D3FEND_METRIX!$A$2:$E$172,3,FALSE)</f>
        <v>-</v>
      </c>
      <c r="I574" s="10" t="str">
        <f>VLOOKUP(G574,D3FEND_METRIX!$A$2:$E$172,2,FALSE)</f>
        <v>File Analysis</v>
      </c>
      <c r="J574" s="10" t="str">
        <f>VLOOKUP(G574,D3FEND_METRIX!$A$2:$E$172,5,FALSE)</f>
        <v>Detect</v>
      </c>
      <c r="K574" s="10" t="b">
        <f>VLOOKUP(G574,D3FEND_METRIX!$A$2:$G$172,6,FALSE)</f>
        <v>1</v>
      </c>
      <c r="L574" s="10" t="str">
        <f>VLOOKUP(G574,D3FEND_METRIX!$A$2:$G$172,7,FALSE)</f>
        <v>Asset</v>
      </c>
    </row>
    <row r="575" spans="1:12" x14ac:dyDescent="0.3">
      <c r="A575" s="6" t="s">
        <v>2870</v>
      </c>
      <c r="B575" s="11" t="s">
        <v>836</v>
      </c>
      <c r="C575" s="11" t="s">
        <v>816</v>
      </c>
      <c r="D575" s="11" t="s">
        <v>837</v>
      </c>
      <c r="E575" s="7" t="b">
        <v>1</v>
      </c>
      <c r="F575" s="7" t="s">
        <v>113</v>
      </c>
      <c r="G575" s="13" t="s">
        <v>1450</v>
      </c>
      <c r="H575" s="13" t="str">
        <f>VLOOKUP(G575,D3FEND_METRIX!$A$2:$E$172,3,FALSE)</f>
        <v>Network Traffic Filtering</v>
      </c>
      <c r="I575" s="13" t="str">
        <f>VLOOKUP(G575,D3FEND_METRIX!$A$2:$E$172,2,FALSE)</f>
        <v>Network Isolation</v>
      </c>
      <c r="J575" s="13" t="str">
        <f>VLOOKUP(G575,D3FEND_METRIX!$A$2:$E$172,5,FALSE)</f>
        <v>Isolate</v>
      </c>
      <c r="K575" s="13" t="b">
        <f>VLOOKUP(G575,D3FEND_METRIX!$A$2:$G$172,6,FALSE)</f>
        <v>0</v>
      </c>
      <c r="L575" s="13" t="str">
        <f>VLOOKUP(G575,D3FEND_METRIX!$A$2:$G$172,7,FALSE)</f>
        <v>NULL</v>
      </c>
    </row>
    <row r="576" spans="1:12" x14ac:dyDescent="0.3">
      <c r="A576" s="6" t="s">
        <v>2871</v>
      </c>
      <c r="B576" s="11" t="s">
        <v>838</v>
      </c>
      <c r="C576" s="11" t="s">
        <v>816</v>
      </c>
      <c r="D576" s="11" t="s">
        <v>839</v>
      </c>
      <c r="E576" s="7" t="b">
        <v>1</v>
      </c>
      <c r="F576" s="7" t="s">
        <v>113</v>
      </c>
      <c r="G576" s="11" t="s">
        <v>1444</v>
      </c>
      <c r="H576" s="11" t="str">
        <f>VLOOKUP(G576,D3FEND_METRIX!$A$2:$E$172,3,FALSE)</f>
        <v>Protocol Metadata Anomaly Detection</v>
      </c>
      <c r="I576" s="11" t="str">
        <f>VLOOKUP(G576,D3FEND_METRIX!$A$2:$E$172,2,FALSE)</f>
        <v>Network Traffic Analysis</v>
      </c>
      <c r="J576" s="11" t="str">
        <f>VLOOKUP(G576,D3FEND_METRIX!$A$2:$E$172,5,FALSE)</f>
        <v>Detect</v>
      </c>
      <c r="K576" s="11" t="b">
        <f>VLOOKUP(G576,D3FEND_METRIX!$A$2:$G$172,6,FALSE)</f>
        <v>1</v>
      </c>
      <c r="L576" s="11" t="str">
        <f>VLOOKUP(G576,D3FEND_METRIX!$A$2:$G$172,7,FALSE)</f>
        <v>Behavior</v>
      </c>
    </row>
    <row r="577" spans="1:12" x14ac:dyDescent="0.3">
      <c r="A577" s="6" t="s">
        <v>2872</v>
      </c>
      <c r="B577" s="11" t="s">
        <v>838</v>
      </c>
      <c r="C577" s="11" t="s">
        <v>816</v>
      </c>
      <c r="D577" s="11" t="s">
        <v>839</v>
      </c>
      <c r="E577" s="7" t="b">
        <v>1</v>
      </c>
      <c r="F577" s="7" t="s">
        <v>113</v>
      </c>
      <c r="G577" s="11" t="s">
        <v>1445</v>
      </c>
      <c r="H577" s="11" t="str">
        <f>VLOOKUP(G577,D3FEND_METRIX!$A$2:$E$172,3,FALSE)</f>
        <v>Remote Terminal Session Detection</v>
      </c>
      <c r="I577" s="11" t="str">
        <f>VLOOKUP(G577,D3FEND_METRIX!$A$2:$E$172,2,FALSE)</f>
        <v>Network Traffic Analysis</v>
      </c>
      <c r="J577" s="11" t="str">
        <f>VLOOKUP(G577,D3FEND_METRIX!$A$2:$E$172,5,FALSE)</f>
        <v>Detect</v>
      </c>
      <c r="K577" s="11" t="b">
        <f>VLOOKUP(G577,D3FEND_METRIX!$A$2:$G$172,6,FALSE)</f>
        <v>1</v>
      </c>
      <c r="L577" s="11" t="str">
        <f>VLOOKUP(G577,D3FEND_METRIX!$A$2:$G$172,7,FALSE)</f>
        <v>Behavior</v>
      </c>
    </row>
    <row r="578" spans="1:12" x14ac:dyDescent="0.3">
      <c r="A578" s="6" t="s">
        <v>2873</v>
      </c>
      <c r="B578" s="11" t="s">
        <v>838</v>
      </c>
      <c r="C578" s="11" t="s">
        <v>816</v>
      </c>
      <c r="D578" s="11" t="s">
        <v>839</v>
      </c>
      <c r="E578" s="7" t="b">
        <v>1</v>
      </c>
      <c r="F578" s="7" t="s">
        <v>113</v>
      </c>
      <c r="G578" s="11" t="s">
        <v>1451</v>
      </c>
      <c r="H578" s="11" t="str">
        <f>VLOOKUP(G578,D3FEND_METRIX!$A$2:$E$172,3,FALSE)</f>
        <v>Administrative Network Activity Analysis</v>
      </c>
      <c r="I578" s="11" t="str">
        <f>VLOOKUP(G578,D3FEND_METRIX!$A$2:$E$172,2,FALSE)</f>
        <v>Network Traffic Analysis</v>
      </c>
      <c r="J578" s="11" t="str">
        <f>VLOOKUP(G578,D3FEND_METRIX!$A$2:$E$172,5,FALSE)</f>
        <v>Detect</v>
      </c>
      <c r="K578" s="11" t="b">
        <f>VLOOKUP(G578,D3FEND_METRIX!$A$2:$G$172,6,FALSE)</f>
        <v>1</v>
      </c>
      <c r="L578" s="11" t="str">
        <f>VLOOKUP(G578,D3FEND_METRIX!$A$2:$G$172,7,FALSE)</f>
        <v>Behavior</v>
      </c>
    </row>
    <row r="579" spans="1:12" x14ac:dyDescent="0.3">
      <c r="A579" s="6" t="s">
        <v>2874</v>
      </c>
      <c r="B579" s="11" t="s">
        <v>838</v>
      </c>
      <c r="C579" s="11" t="s">
        <v>816</v>
      </c>
      <c r="D579" s="11" t="s">
        <v>839</v>
      </c>
      <c r="E579" s="7" t="b">
        <v>1</v>
      </c>
      <c r="F579" s="7" t="s">
        <v>113</v>
      </c>
      <c r="G579" s="11" t="s">
        <v>1442</v>
      </c>
      <c r="H579" s="11" t="str">
        <f>VLOOKUP(G579,D3FEND_METRIX!$A$2:$E$172,3,FALSE)</f>
        <v>Network Traffic Community Deviation</v>
      </c>
      <c r="I579" s="11" t="str">
        <f>VLOOKUP(G579,D3FEND_METRIX!$A$2:$E$172,2,FALSE)</f>
        <v>Network Traffic Analysis</v>
      </c>
      <c r="J579" s="11" t="str">
        <f>VLOOKUP(G579,D3FEND_METRIX!$A$2:$E$172,5,FALSE)</f>
        <v>Detect</v>
      </c>
      <c r="K579" s="11" t="b">
        <f>VLOOKUP(G579,D3FEND_METRIX!$A$2:$G$172,6,FALSE)</f>
        <v>1</v>
      </c>
      <c r="L579" s="11" t="str">
        <f>VLOOKUP(G579,D3FEND_METRIX!$A$2:$G$172,7,FALSE)</f>
        <v>Behavior</v>
      </c>
    </row>
    <row r="580" spans="1:12" x14ac:dyDescent="0.3">
      <c r="A580" s="6" t="s">
        <v>2875</v>
      </c>
      <c r="B580" s="11" t="s">
        <v>838</v>
      </c>
      <c r="C580" s="11" t="s">
        <v>816</v>
      </c>
      <c r="D580" s="11" t="s">
        <v>839</v>
      </c>
      <c r="E580" s="7" t="b">
        <v>1</v>
      </c>
      <c r="F580" s="7" t="s">
        <v>113</v>
      </c>
      <c r="G580" s="11" t="s">
        <v>1443</v>
      </c>
      <c r="H580" s="11" t="str">
        <f>VLOOKUP(G580,D3FEND_METRIX!$A$2:$E$172,3,FALSE)</f>
        <v>Per Host Download-Upload Ratio Analysis</v>
      </c>
      <c r="I580" s="11" t="str">
        <f>VLOOKUP(G580,D3FEND_METRIX!$A$2:$E$172,2,FALSE)</f>
        <v>Network Traffic Analysis</v>
      </c>
      <c r="J580" s="11" t="str">
        <f>VLOOKUP(G580,D3FEND_METRIX!$A$2:$E$172,5,FALSE)</f>
        <v>Detect</v>
      </c>
      <c r="K580" s="11" t="b">
        <f>VLOOKUP(G580,D3FEND_METRIX!$A$2:$G$172,6,FALSE)</f>
        <v>1</v>
      </c>
      <c r="L580" s="11" t="str">
        <f>VLOOKUP(G580,D3FEND_METRIX!$A$2:$G$172,7,FALSE)</f>
        <v>Behavior</v>
      </c>
    </row>
    <row r="581" spans="1:12" x14ac:dyDescent="0.3">
      <c r="A581" s="6" t="s">
        <v>2876</v>
      </c>
      <c r="B581" s="11" t="s">
        <v>838</v>
      </c>
      <c r="C581" s="11" t="s">
        <v>816</v>
      </c>
      <c r="D581" s="11" t="s">
        <v>839</v>
      </c>
      <c r="E581" s="7" t="b">
        <v>1</v>
      </c>
      <c r="F581" s="7" t="s">
        <v>113</v>
      </c>
      <c r="G581" s="11" t="s">
        <v>1441</v>
      </c>
      <c r="H581" s="11" t="str">
        <f>VLOOKUP(G581,D3FEND_METRIX!$A$2:$E$172,3,FALSE)</f>
        <v>Client-server Payload Profiling</v>
      </c>
      <c r="I581" s="11" t="str">
        <f>VLOOKUP(G581,D3FEND_METRIX!$A$2:$E$172,2,FALSE)</f>
        <v>Network Traffic Analysis</v>
      </c>
      <c r="J581" s="11" t="str">
        <f>VLOOKUP(G581,D3FEND_METRIX!$A$2:$E$172,5,FALSE)</f>
        <v>Detect</v>
      </c>
      <c r="K581" s="11" t="b">
        <f>VLOOKUP(G581,D3FEND_METRIX!$A$2:$G$172,6,FALSE)</f>
        <v>1</v>
      </c>
      <c r="L581" s="11" t="str">
        <f>VLOOKUP(G581,D3FEND_METRIX!$A$2:$G$172,7,FALSE)</f>
        <v>Behavior</v>
      </c>
    </row>
    <row r="582" spans="1:12" x14ac:dyDescent="0.3">
      <c r="A582" s="6" t="s">
        <v>2877</v>
      </c>
      <c r="B582" s="11" t="s">
        <v>838</v>
      </c>
      <c r="C582" s="11" t="s">
        <v>816</v>
      </c>
      <c r="D582" s="11" t="s">
        <v>839</v>
      </c>
      <c r="E582" s="7" t="b">
        <v>1</v>
      </c>
      <c r="F582" s="7" t="s">
        <v>113</v>
      </c>
      <c r="G582" s="11" t="s">
        <v>1452</v>
      </c>
      <c r="H582" s="11" t="str">
        <f>VLOOKUP(G582,D3FEND_METRIX!$A$2:$E$172,3,FALSE)</f>
        <v>Connection Attempt Analysis</v>
      </c>
      <c r="I582" s="11" t="str">
        <f>VLOOKUP(G582,D3FEND_METRIX!$A$2:$E$172,2,FALSE)</f>
        <v>Network Traffic Analysis</v>
      </c>
      <c r="J582" s="11" t="str">
        <f>VLOOKUP(G582,D3FEND_METRIX!$A$2:$E$172,5,FALSE)</f>
        <v>Detect</v>
      </c>
      <c r="K582" s="11" t="b">
        <f>VLOOKUP(G582,D3FEND_METRIX!$A$2:$G$172,6,FALSE)</f>
        <v>1</v>
      </c>
      <c r="L582" s="11" t="str">
        <f>VLOOKUP(G582,D3FEND_METRIX!$A$2:$G$172,7,FALSE)</f>
        <v>Behavior</v>
      </c>
    </row>
    <row r="583" spans="1:12" x14ac:dyDescent="0.3">
      <c r="A583" s="6" t="s">
        <v>2878</v>
      </c>
      <c r="B583" s="11" t="s">
        <v>838</v>
      </c>
      <c r="C583" s="11" t="s">
        <v>816</v>
      </c>
      <c r="D583" s="11" t="s">
        <v>839</v>
      </c>
      <c r="E583" s="7" t="b">
        <v>1</v>
      </c>
      <c r="F583" s="7" t="s">
        <v>113</v>
      </c>
      <c r="G583" s="13" t="s">
        <v>1450</v>
      </c>
      <c r="H583" s="13" t="str">
        <f>VLOOKUP(G583,D3FEND_METRIX!$A$2:$E$172,3,FALSE)</f>
        <v>Network Traffic Filtering</v>
      </c>
      <c r="I583" s="13" t="str">
        <f>VLOOKUP(G583,D3FEND_METRIX!$A$2:$E$172,2,FALSE)</f>
        <v>Network Isolation</v>
      </c>
      <c r="J583" s="13" t="str">
        <f>VLOOKUP(G583,D3FEND_METRIX!$A$2:$E$172,5,FALSE)</f>
        <v>Isolate</v>
      </c>
      <c r="K583" s="13" t="b">
        <f>VLOOKUP(G583,D3FEND_METRIX!$A$2:$G$172,6,FALSE)</f>
        <v>0</v>
      </c>
      <c r="L583" s="13" t="str">
        <f>VLOOKUP(G583,D3FEND_METRIX!$A$2:$G$172,7,FALSE)</f>
        <v>NULL</v>
      </c>
    </row>
    <row r="584" spans="1:12" x14ac:dyDescent="0.3">
      <c r="A584" s="6" t="s">
        <v>2879</v>
      </c>
      <c r="B584" s="11" t="s">
        <v>838</v>
      </c>
      <c r="C584" s="11" t="s">
        <v>816</v>
      </c>
      <c r="D584" s="11" t="s">
        <v>839</v>
      </c>
      <c r="E584" s="7" t="b">
        <v>1</v>
      </c>
      <c r="F584" s="7" t="s">
        <v>113</v>
      </c>
      <c r="G584" s="13" t="s">
        <v>1435</v>
      </c>
      <c r="H584" s="13" t="str">
        <f>VLOOKUP(G584,D3FEND_METRIX!$A$2:$E$172,3,FALSE)</f>
        <v>Kernel-based Process Isolation</v>
      </c>
      <c r="I584" s="13" t="str">
        <f>VLOOKUP(G584,D3FEND_METRIX!$A$2:$E$172,2,FALSE)</f>
        <v>Execution Isolation</v>
      </c>
      <c r="J584" s="13" t="str">
        <f>VLOOKUP(G584,D3FEND_METRIX!$A$2:$E$172,5,FALSE)</f>
        <v>Isolate</v>
      </c>
      <c r="K584" s="13" t="b">
        <f>VLOOKUP(G584,D3FEND_METRIX!$A$2:$G$172,6,FALSE)</f>
        <v>0</v>
      </c>
      <c r="L584" s="13" t="str">
        <f>VLOOKUP(G584,D3FEND_METRIX!$A$2:$G$172,7,FALSE)</f>
        <v>NULL</v>
      </c>
    </row>
    <row r="585" spans="1:12" x14ac:dyDescent="0.3">
      <c r="A585" s="6" t="s">
        <v>2880</v>
      </c>
      <c r="B585" s="11" t="s">
        <v>838</v>
      </c>
      <c r="C585" s="11" t="s">
        <v>816</v>
      </c>
      <c r="D585" s="11" t="s">
        <v>839</v>
      </c>
      <c r="E585" s="7" t="b">
        <v>1</v>
      </c>
      <c r="F585" s="7" t="s">
        <v>113</v>
      </c>
      <c r="G585" s="13" t="s">
        <v>1431</v>
      </c>
      <c r="H585" s="13" t="str">
        <f>VLOOKUP(G585,D3FEND_METRIX!$A$2:$E$172,3,FALSE)</f>
        <v>Kernel-based Process Isolation</v>
      </c>
      <c r="I585" s="13" t="str">
        <f>VLOOKUP(G585,D3FEND_METRIX!$A$2:$E$172,2,FALSE)</f>
        <v>Execution Isolation</v>
      </c>
      <c r="J585" s="13" t="str">
        <f>VLOOKUP(G585,D3FEND_METRIX!$A$2:$E$172,5,FALSE)</f>
        <v>Isolate</v>
      </c>
      <c r="K585" s="13" t="b">
        <f>VLOOKUP(G585,D3FEND_METRIX!$A$2:$G$172,6,FALSE)</f>
        <v>0</v>
      </c>
      <c r="L585" s="13" t="str">
        <f>VLOOKUP(G585,D3FEND_METRIX!$A$2:$G$172,7,FALSE)</f>
        <v>NULL</v>
      </c>
    </row>
    <row r="586" spans="1:12" x14ac:dyDescent="0.3">
      <c r="A586" s="6" t="s">
        <v>2881</v>
      </c>
      <c r="B586" s="11" t="s">
        <v>838</v>
      </c>
      <c r="C586" s="11" t="s">
        <v>816</v>
      </c>
      <c r="D586" s="11" t="s">
        <v>839</v>
      </c>
      <c r="E586" s="7" t="b">
        <v>1</v>
      </c>
      <c r="F586" s="7" t="s">
        <v>113</v>
      </c>
      <c r="G586" s="13" t="s">
        <v>1191</v>
      </c>
      <c r="H586" s="13" t="str">
        <f>VLOOKUP(G586,D3FEND_METRIX!$A$2:$E$172,3,FALSE)</f>
        <v>Executable Denylisting</v>
      </c>
      <c r="I586" s="13" t="str">
        <f>VLOOKUP(G586,D3FEND_METRIX!$A$2:$E$172,2,FALSE)</f>
        <v>Execution Isolation</v>
      </c>
      <c r="J586" s="13" t="str">
        <f>VLOOKUP(G586,D3FEND_METRIX!$A$2:$E$172,5,FALSE)</f>
        <v>Isolate</v>
      </c>
      <c r="K586" s="13" t="b">
        <f>VLOOKUP(G586,D3FEND_METRIX!$A$2:$G$172,6,FALSE)</f>
        <v>0</v>
      </c>
      <c r="L586" s="13" t="str">
        <f>VLOOKUP(G586,D3FEND_METRIX!$A$2:$G$172,7,FALSE)</f>
        <v>NULL</v>
      </c>
    </row>
    <row r="587" spans="1:12" x14ac:dyDescent="0.3">
      <c r="A587" s="6" t="s">
        <v>2882</v>
      </c>
      <c r="B587" s="11" t="s">
        <v>838</v>
      </c>
      <c r="C587" s="11" t="s">
        <v>816</v>
      </c>
      <c r="D587" s="11" t="s">
        <v>839</v>
      </c>
      <c r="E587" s="7" t="b">
        <v>1</v>
      </c>
      <c r="F587" s="7" t="s">
        <v>113</v>
      </c>
      <c r="G587" s="13" t="s">
        <v>1433</v>
      </c>
      <c r="H587" s="13" t="str">
        <f>VLOOKUP(G587,D3FEND_METRIX!$A$2:$E$172,3,FALSE)</f>
        <v>Hardware-based Process Isolation</v>
      </c>
      <c r="I587" s="13" t="str">
        <f>VLOOKUP(G587,D3FEND_METRIX!$A$2:$E$172,2,FALSE)</f>
        <v>Execution Isolation</v>
      </c>
      <c r="J587" s="13" t="str">
        <f>VLOOKUP(G587,D3FEND_METRIX!$A$2:$E$172,5,FALSE)</f>
        <v>Isolate</v>
      </c>
      <c r="K587" s="13" t="b">
        <f>VLOOKUP(G587,D3FEND_METRIX!$A$2:$G$172,6,FALSE)</f>
        <v>0</v>
      </c>
      <c r="L587" s="13" t="str">
        <f>VLOOKUP(G587,D3FEND_METRIX!$A$2:$G$172,7,FALSE)</f>
        <v>NULL</v>
      </c>
    </row>
    <row r="588" spans="1:12" x14ac:dyDescent="0.3">
      <c r="A588" s="6" t="s">
        <v>2883</v>
      </c>
      <c r="B588" s="11" t="s">
        <v>838</v>
      </c>
      <c r="C588" s="11" t="s">
        <v>816</v>
      </c>
      <c r="D588" s="11" t="s">
        <v>839</v>
      </c>
      <c r="E588" s="7" t="b">
        <v>1</v>
      </c>
      <c r="F588" s="7" t="s">
        <v>113</v>
      </c>
      <c r="G588" s="10" t="s">
        <v>1193</v>
      </c>
      <c r="H588" s="10" t="str">
        <f>VLOOKUP(G588,D3FEND_METRIX!$A$2:$E$172,3,FALSE)</f>
        <v>Executable Allowlisting</v>
      </c>
      <c r="I588" s="10" t="str">
        <f>VLOOKUP(G588,D3FEND_METRIX!$A$2:$E$172,2,FALSE)</f>
        <v>Execution Isolation</v>
      </c>
      <c r="J588" s="10" t="str">
        <f>VLOOKUP(G588,D3FEND_METRIX!$A$2:$E$172,5,FALSE)</f>
        <v>Isolate</v>
      </c>
      <c r="K588" s="10" t="b">
        <f>VLOOKUP(G588,D3FEND_METRIX!$A$2:$G$172,6,FALSE)</f>
        <v>1</v>
      </c>
      <c r="L588" s="10" t="str">
        <f>VLOOKUP(G588,D3FEND_METRIX!$A$2:$G$172,7,FALSE)</f>
        <v>Asset</v>
      </c>
    </row>
    <row r="589" spans="1:12" x14ac:dyDescent="0.3">
      <c r="A589" s="6" t="s">
        <v>2884</v>
      </c>
      <c r="B589" s="11" t="s">
        <v>838</v>
      </c>
      <c r="C589" s="11" t="s">
        <v>816</v>
      </c>
      <c r="D589" s="11" t="s">
        <v>839</v>
      </c>
      <c r="E589" s="7" t="b">
        <v>1</v>
      </c>
      <c r="F589" s="7" t="s">
        <v>113</v>
      </c>
      <c r="G589" s="13" t="s">
        <v>1179</v>
      </c>
      <c r="H589" s="13" t="str">
        <f>VLOOKUP(G589,D3FEND_METRIX!$A$2:$E$172,3,FALSE)</f>
        <v>Asset Vulnerability Enumeration</v>
      </c>
      <c r="I589" s="13" t="str">
        <f>VLOOKUP(G589,D3FEND_METRIX!$A$2:$E$172,2,FALSE)</f>
        <v>Asset Inventory</v>
      </c>
      <c r="J589" s="13" t="str">
        <f>VLOOKUP(G589,D3FEND_METRIX!$A$2:$E$172,5,FALSE)</f>
        <v>Model</v>
      </c>
      <c r="K589" s="13" t="b">
        <f>VLOOKUP(G589,D3FEND_METRIX!$A$2:$G$172,6,FALSE)</f>
        <v>0</v>
      </c>
      <c r="L589" s="13" t="str">
        <f>VLOOKUP(G589,D3FEND_METRIX!$A$2:$G$172,7,FALSE)</f>
        <v>NULL</v>
      </c>
    </row>
    <row r="590" spans="1:12" x14ac:dyDescent="0.3">
      <c r="A590" s="6" t="s">
        <v>2885</v>
      </c>
      <c r="B590" s="11" t="s">
        <v>838</v>
      </c>
      <c r="C590" s="11" t="s">
        <v>816</v>
      </c>
      <c r="D590" s="11" t="s">
        <v>839</v>
      </c>
      <c r="E590" s="7" t="b">
        <v>1</v>
      </c>
      <c r="F590" s="7" t="s">
        <v>113</v>
      </c>
      <c r="G590" s="10" t="s">
        <v>1432</v>
      </c>
      <c r="H590" s="10" t="str">
        <f>VLOOKUP(G590,D3FEND_METRIX!$A$2:$E$172,3,FALSE)</f>
        <v>Process Spawn Analysis</v>
      </c>
      <c r="I590" s="10" t="str">
        <f>VLOOKUP(G590,D3FEND_METRIX!$A$2:$E$172,2,FALSE)</f>
        <v>Process Analysis</v>
      </c>
      <c r="J590" s="10" t="str">
        <f>VLOOKUP(G590,D3FEND_METRIX!$A$2:$E$172,5,FALSE)</f>
        <v>Detect</v>
      </c>
      <c r="K590" s="10" t="b">
        <f>VLOOKUP(G590,D3FEND_METRIX!$A$2:$G$172,6,FALSE)</f>
        <v>1</v>
      </c>
      <c r="L590" s="10" t="str">
        <f>VLOOKUP(G590,D3FEND_METRIX!$A$2:$G$172,7,FALSE)</f>
        <v>Asset</v>
      </c>
    </row>
    <row r="591" spans="1:12" x14ac:dyDescent="0.3">
      <c r="A591" s="6" t="s">
        <v>2886</v>
      </c>
      <c r="B591" s="11" t="s">
        <v>838</v>
      </c>
      <c r="C591" s="11" t="s">
        <v>816</v>
      </c>
      <c r="D591" s="11" t="s">
        <v>839</v>
      </c>
      <c r="E591" s="7" t="b">
        <v>1</v>
      </c>
      <c r="F591" s="7" t="s">
        <v>113</v>
      </c>
      <c r="G591" s="12" t="s">
        <v>1446</v>
      </c>
      <c r="H591" s="12" t="str">
        <f>VLOOKUP(G591,D3FEND_METRIX!$A$2:$E$172,3,FALSE)</f>
        <v>User Geolocation Logon Pattern Analysis</v>
      </c>
      <c r="I591" s="12" t="str">
        <f>VLOOKUP(G591,D3FEND_METRIX!$A$2:$E$172,2,FALSE)</f>
        <v>User Behavior Analysis</v>
      </c>
      <c r="J591" s="12" t="str">
        <f>VLOOKUP(G591,D3FEND_METRIX!$A$2:$E$172,5,FALSE)</f>
        <v>Detect</v>
      </c>
      <c r="K591" s="12" t="b">
        <f>VLOOKUP(G591,D3FEND_METRIX!$A$2:$G$172,6,FALSE)</f>
        <v>0</v>
      </c>
      <c r="L591" s="12" t="str">
        <f>VLOOKUP(G591,D3FEND_METRIX!$A$2:$G$172,7,FALSE)</f>
        <v>Except</v>
      </c>
    </row>
    <row r="592" spans="1:12" x14ac:dyDescent="0.3">
      <c r="A592" s="6" t="s">
        <v>2887</v>
      </c>
      <c r="B592" s="11" t="s">
        <v>838</v>
      </c>
      <c r="C592" s="11" t="s">
        <v>816</v>
      </c>
      <c r="D592" s="11" t="s">
        <v>839</v>
      </c>
      <c r="E592" s="7" t="b">
        <v>1</v>
      </c>
      <c r="F592" s="7" t="s">
        <v>113</v>
      </c>
      <c r="G592" s="10" t="s">
        <v>1430</v>
      </c>
      <c r="H592" s="10" t="str">
        <f>VLOOKUP(G592,D3FEND_METRIX!$A$2:$E$172,3,FALSE)</f>
        <v>System Call Analysis</v>
      </c>
      <c r="I592" s="10" t="str">
        <f>VLOOKUP(G592,D3FEND_METRIX!$A$2:$E$172,2,FALSE)</f>
        <v>Process Analysis</v>
      </c>
      <c r="J592" s="10" t="str">
        <f>VLOOKUP(G592,D3FEND_METRIX!$A$2:$E$172,5,FALSE)</f>
        <v>Detect</v>
      </c>
      <c r="K592" s="10" t="b">
        <f>VLOOKUP(G592,D3FEND_METRIX!$A$2:$G$172,6,FALSE)</f>
        <v>1</v>
      </c>
      <c r="L592" s="10" t="str">
        <f>VLOOKUP(G592,D3FEND_METRIX!$A$2:$G$172,7,FALSE)</f>
        <v>Asset</v>
      </c>
    </row>
    <row r="593" spans="1:12" x14ac:dyDescent="0.3">
      <c r="A593" s="6" t="s">
        <v>2888</v>
      </c>
      <c r="B593" s="11" t="s">
        <v>840</v>
      </c>
      <c r="C593" s="11" t="s">
        <v>841</v>
      </c>
      <c r="D593" s="11" t="s">
        <v>842</v>
      </c>
      <c r="E593" s="7" t="b">
        <v>1</v>
      </c>
      <c r="F593" s="7" t="s">
        <v>113</v>
      </c>
      <c r="G593" s="11" t="s">
        <v>1441</v>
      </c>
      <c r="H593" s="11" t="str">
        <f>VLOOKUP(G593,D3FEND_METRIX!$A$2:$E$172,3,FALSE)</f>
        <v>Client-server Payload Profiling</v>
      </c>
      <c r="I593" s="11" t="str">
        <f>VLOOKUP(G593,D3FEND_METRIX!$A$2:$E$172,2,FALSE)</f>
        <v>Network Traffic Analysis</v>
      </c>
      <c r="J593" s="11" t="str">
        <f>VLOOKUP(G593,D3FEND_METRIX!$A$2:$E$172,5,FALSE)</f>
        <v>Detect</v>
      </c>
      <c r="K593" s="11" t="b">
        <f>VLOOKUP(G593,D3FEND_METRIX!$A$2:$G$172,6,FALSE)</f>
        <v>1</v>
      </c>
      <c r="L593" s="11" t="str">
        <f>VLOOKUP(G593,D3FEND_METRIX!$A$2:$G$172,7,FALSE)</f>
        <v>Behavior</v>
      </c>
    </row>
    <row r="594" spans="1:12" x14ac:dyDescent="0.3">
      <c r="A594" s="6" t="s">
        <v>2889</v>
      </c>
      <c r="B594" s="11" t="s">
        <v>840</v>
      </c>
      <c r="C594" s="11" t="s">
        <v>841</v>
      </c>
      <c r="D594" s="11" t="s">
        <v>842</v>
      </c>
      <c r="E594" s="7" t="b">
        <v>1</v>
      </c>
      <c r="F594" s="7" t="s">
        <v>113</v>
      </c>
      <c r="G594" s="11" t="s">
        <v>1452</v>
      </c>
      <c r="H594" s="11" t="str">
        <f>VLOOKUP(G594,D3FEND_METRIX!$A$2:$E$172,3,FALSE)</f>
        <v>Connection Attempt Analysis</v>
      </c>
      <c r="I594" s="11" t="str">
        <f>VLOOKUP(G594,D3FEND_METRIX!$A$2:$E$172,2,FALSE)</f>
        <v>Network Traffic Analysis</v>
      </c>
      <c r="J594" s="11" t="str">
        <f>VLOOKUP(G594,D3FEND_METRIX!$A$2:$E$172,5,FALSE)</f>
        <v>Detect</v>
      </c>
      <c r="K594" s="11" t="b">
        <f>VLOOKUP(G594,D3FEND_METRIX!$A$2:$G$172,6,FALSE)</f>
        <v>1</v>
      </c>
      <c r="L594" s="11" t="str">
        <f>VLOOKUP(G594,D3FEND_METRIX!$A$2:$G$172,7,FALSE)</f>
        <v>Behavior</v>
      </c>
    </row>
    <row r="595" spans="1:12" x14ac:dyDescent="0.3">
      <c r="A595" s="6" t="s">
        <v>2890</v>
      </c>
      <c r="B595" s="11" t="s">
        <v>840</v>
      </c>
      <c r="C595" s="11" t="s">
        <v>841</v>
      </c>
      <c r="D595" s="11" t="s">
        <v>842</v>
      </c>
      <c r="E595" s="7" t="b">
        <v>1</v>
      </c>
      <c r="F595" s="7" t="s">
        <v>113</v>
      </c>
      <c r="G595" s="11" t="s">
        <v>1444</v>
      </c>
      <c r="H595" s="11" t="str">
        <f>VLOOKUP(G595,D3FEND_METRIX!$A$2:$E$172,3,FALSE)</f>
        <v>Protocol Metadata Anomaly Detection</v>
      </c>
      <c r="I595" s="11" t="str">
        <f>VLOOKUP(G595,D3FEND_METRIX!$A$2:$E$172,2,FALSE)</f>
        <v>Network Traffic Analysis</v>
      </c>
      <c r="J595" s="11" t="str">
        <f>VLOOKUP(G595,D3FEND_METRIX!$A$2:$E$172,5,FALSE)</f>
        <v>Detect</v>
      </c>
      <c r="K595" s="11" t="b">
        <f>VLOOKUP(G595,D3FEND_METRIX!$A$2:$G$172,6,FALSE)</f>
        <v>1</v>
      </c>
      <c r="L595" s="11" t="str">
        <f>VLOOKUP(G595,D3FEND_METRIX!$A$2:$G$172,7,FALSE)</f>
        <v>Behavior</v>
      </c>
    </row>
    <row r="596" spans="1:12" x14ac:dyDescent="0.3">
      <c r="A596" s="6" t="s">
        <v>2891</v>
      </c>
      <c r="B596" s="11" t="s">
        <v>840</v>
      </c>
      <c r="C596" s="11" t="s">
        <v>841</v>
      </c>
      <c r="D596" s="11" t="s">
        <v>842</v>
      </c>
      <c r="E596" s="7" t="b">
        <v>1</v>
      </c>
      <c r="F596" s="7" t="s">
        <v>113</v>
      </c>
      <c r="G596" s="11" t="s">
        <v>1451</v>
      </c>
      <c r="H596" s="11" t="str">
        <f>VLOOKUP(G596,D3FEND_METRIX!$A$2:$E$172,3,FALSE)</f>
        <v>Administrative Network Activity Analysis</v>
      </c>
      <c r="I596" s="11" t="str">
        <f>VLOOKUP(G596,D3FEND_METRIX!$A$2:$E$172,2,FALSE)</f>
        <v>Network Traffic Analysis</v>
      </c>
      <c r="J596" s="11" t="str">
        <f>VLOOKUP(G596,D3FEND_METRIX!$A$2:$E$172,5,FALSE)</f>
        <v>Detect</v>
      </c>
      <c r="K596" s="11" t="b">
        <f>VLOOKUP(G596,D3FEND_METRIX!$A$2:$G$172,6,FALSE)</f>
        <v>1</v>
      </c>
      <c r="L596" s="11" t="str">
        <f>VLOOKUP(G596,D3FEND_METRIX!$A$2:$G$172,7,FALSE)</f>
        <v>Behavior</v>
      </c>
    </row>
    <row r="597" spans="1:12" x14ac:dyDescent="0.3">
      <c r="A597" s="6" t="s">
        <v>2892</v>
      </c>
      <c r="B597" s="11" t="s">
        <v>840</v>
      </c>
      <c r="C597" s="11" t="s">
        <v>841</v>
      </c>
      <c r="D597" s="11" t="s">
        <v>842</v>
      </c>
      <c r="E597" s="7" t="b">
        <v>1</v>
      </c>
      <c r="F597" s="7" t="s">
        <v>113</v>
      </c>
      <c r="G597" s="11" t="s">
        <v>1443</v>
      </c>
      <c r="H597" s="11" t="str">
        <f>VLOOKUP(G597,D3FEND_METRIX!$A$2:$E$172,3,FALSE)</f>
        <v>Per Host Download-Upload Ratio Analysis</v>
      </c>
      <c r="I597" s="11" t="str">
        <f>VLOOKUP(G597,D3FEND_METRIX!$A$2:$E$172,2,FALSE)</f>
        <v>Network Traffic Analysis</v>
      </c>
      <c r="J597" s="11" t="str">
        <f>VLOOKUP(G597,D3FEND_METRIX!$A$2:$E$172,5,FALSE)</f>
        <v>Detect</v>
      </c>
      <c r="K597" s="11" t="b">
        <f>VLOOKUP(G597,D3FEND_METRIX!$A$2:$G$172,6,FALSE)</f>
        <v>1</v>
      </c>
      <c r="L597" s="11" t="str">
        <f>VLOOKUP(G597,D3FEND_METRIX!$A$2:$G$172,7,FALSE)</f>
        <v>Behavior</v>
      </c>
    </row>
    <row r="598" spans="1:12" x14ac:dyDescent="0.3">
      <c r="A598" s="6" t="s">
        <v>2893</v>
      </c>
      <c r="B598" s="11" t="s">
        <v>840</v>
      </c>
      <c r="C598" s="11" t="s">
        <v>841</v>
      </c>
      <c r="D598" s="11" t="s">
        <v>842</v>
      </c>
      <c r="E598" s="7" t="b">
        <v>1</v>
      </c>
      <c r="F598" s="7" t="s">
        <v>113</v>
      </c>
      <c r="G598" s="11" t="s">
        <v>1442</v>
      </c>
      <c r="H598" s="11" t="str">
        <f>VLOOKUP(G598,D3FEND_METRIX!$A$2:$E$172,3,FALSE)</f>
        <v>Network Traffic Community Deviation</v>
      </c>
      <c r="I598" s="11" t="str">
        <f>VLOOKUP(G598,D3FEND_METRIX!$A$2:$E$172,2,FALSE)</f>
        <v>Network Traffic Analysis</v>
      </c>
      <c r="J598" s="11" t="str">
        <f>VLOOKUP(G598,D3FEND_METRIX!$A$2:$E$172,5,FALSE)</f>
        <v>Detect</v>
      </c>
      <c r="K598" s="11" t="b">
        <f>VLOOKUP(G598,D3FEND_METRIX!$A$2:$G$172,6,FALSE)</f>
        <v>1</v>
      </c>
      <c r="L598" s="11" t="str">
        <f>VLOOKUP(G598,D3FEND_METRIX!$A$2:$G$172,7,FALSE)</f>
        <v>Behavior</v>
      </c>
    </row>
    <row r="599" spans="1:12" x14ac:dyDescent="0.3">
      <c r="A599" s="6" t="s">
        <v>2894</v>
      </c>
      <c r="B599" s="11" t="s">
        <v>840</v>
      </c>
      <c r="C599" s="11" t="s">
        <v>841</v>
      </c>
      <c r="D599" s="11" t="s">
        <v>842</v>
      </c>
      <c r="E599" s="7" t="b">
        <v>1</v>
      </c>
      <c r="F599" s="7" t="s">
        <v>113</v>
      </c>
      <c r="G599" s="13" t="s">
        <v>1158</v>
      </c>
      <c r="H599" s="13" t="str">
        <f>VLOOKUP(G599,D3FEND_METRIX!$A$2:$E$172,3,FALSE)</f>
        <v>Domain Account Monitoring</v>
      </c>
      <c r="I599" s="13" t="str">
        <f>VLOOKUP(G599,D3FEND_METRIX!$A$2:$E$172,2,FALSE)</f>
        <v>User Behavior Analysis</v>
      </c>
      <c r="J599" s="13" t="str">
        <f>VLOOKUP(G599,D3FEND_METRIX!$A$2:$E$172,5,FALSE)</f>
        <v>Detect</v>
      </c>
      <c r="K599" s="13" t="b">
        <f>VLOOKUP(G599,D3FEND_METRIX!$A$2:$G$172,6,FALSE)</f>
        <v>0</v>
      </c>
      <c r="L599" s="13" t="str">
        <f>VLOOKUP(G599,D3FEND_METRIX!$A$2:$G$172,7,FALSE)</f>
        <v>NULL</v>
      </c>
    </row>
    <row r="600" spans="1:12" x14ac:dyDescent="0.3">
      <c r="A600" s="6" t="s">
        <v>2895</v>
      </c>
      <c r="B600" s="11" t="s">
        <v>840</v>
      </c>
      <c r="C600" s="11" t="s">
        <v>841</v>
      </c>
      <c r="D600" s="11" t="s">
        <v>842</v>
      </c>
      <c r="E600" s="7" t="b">
        <v>1</v>
      </c>
      <c r="F600" s="7" t="s">
        <v>113</v>
      </c>
      <c r="G600" s="12" t="s">
        <v>1446</v>
      </c>
      <c r="H600" s="12" t="str">
        <f>VLOOKUP(G600,D3FEND_METRIX!$A$2:$E$172,3,FALSE)</f>
        <v>User Geolocation Logon Pattern Analysis</v>
      </c>
      <c r="I600" s="12" t="str">
        <f>VLOOKUP(G600,D3FEND_METRIX!$A$2:$E$172,2,FALSE)</f>
        <v>User Behavior Analysis</v>
      </c>
      <c r="J600" s="12" t="str">
        <f>VLOOKUP(G600,D3FEND_METRIX!$A$2:$E$172,5,FALSE)</f>
        <v>Detect</v>
      </c>
      <c r="K600" s="12" t="b">
        <f>VLOOKUP(G600,D3FEND_METRIX!$A$2:$G$172,6,FALSE)</f>
        <v>0</v>
      </c>
      <c r="L600" s="12" t="str">
        <f>VLOOKUP(G600,D3FEND_METRIX!$A$2:$G$172,7,FALSE)</f>
        <v>Except</v>
      </c>
    </row>
    <row r="601" spans="1:12" x14ac:dyDescent="0.3">
      <c r="A601" s="6" t="s">
        <v>2896</v>
      </c>
      <c r="B601" s="11" t="s">
        <v>840</v>
      </c>
      <c r="C601" s="11" t="s">
        <v>841</v>
      </c>
      <c r="D601" s="11" t="s">
        <v>842</v>
      </c>
      <c r="E601" s="7" t="b">
        <v>1</v>
      </c>
      <c r="F601" s="7" t="s">
        <v>113</v>
      </c>
      <c r="G601" s="13" t="s">
        <v>1453</v>
      </c>
      <c r="H601" s="13" t="str">
        <f>VLOOKUP(G601,D3FEND_METRIX!$A$2:$E$172,3,FALSE)</f>
        <v>Credential Compromise Scope Analysis</v>
      </c>
      <c r="I601" s="13" t="str">
        <f>VLOOKUP(G601,D3FEND_METRIX!$A$2:$E$172,2,FALSE)</f>
        <v>User Behavior Analysis</v>
      </c>
      <c r="J601" s="13" t="str">
        <f>VLOOKUP(G601,D3FEND_METRIX!$A$2:$E$172,5,FALSE)</f>
        <v>Detect</v>
      </c>
      <c r="K601" s="13" t="b">
        <f>VLOOKUP(G601,D3FEND_METRIX!$A$2:$G$172,6,FALSE)</f>
        <v>0</v>
      </c>
      <c r="L601" s="13" t="str">
        <f>VLOOKUP(G601,D3FEND_METRIX!$A$2:$G$172,7,FALSE)</f>
        <v>NULL</v>
      </c>
    </row>
    <row r="602" spans="1:12" x14ac:dyDescent="0.3">
      <c r="A602" s="6" t="s">
        <v>2897</v>
      </c>
      <c r="B602" s="11" t="s">
        <v>840</v>
      </c>
      <c r="C602" s="11" t="s">
        <v>841</v>
      </c>
      <c r="D602" s="11" t="s">
        <v>842</v>
      </c>
      <c r="E602" s="7" t="b">
        <v>1</v>
      </c>
      <c r="F602" s="7" t="s">
        <v>113</v>
      </c>
      <c r="G602" s="12" t="s">
        <v>1454</v>
      </c>
      <c r="H602" s="12" t="str">
        <f>VLOOKUP(G602,D3FEND_METRIX!$A$2:$E$172,3,FALSE)</f>
        <v>Decoy User Credential</v>
      </c>
      <c r="I602" s="12" t="str">
        <f>VLOOKUP(G602,D3FEND_METRIX!$A$2:$E$172,2,FALSE)</f>
        <v>Decoy Object</v>
      </c>
      <c r="J602" s="12" t="str">
        <f>VLOOKUP(G602,D3FEND_METRIX!$A$2:$E$172,5,FALSE)</f>
        <v>Deceive</v>
      </c>
      <c r="K602" s="12" t="b">
        <f>VLOOKUP(G602,D3FEND_METRIX!$A$2:$G$172,6,FALSE)</f>
        <v>0</v>
      </c>
      <c r="L602" s="12" t="str">
        <f>VLOOKUP(G602,D3FEND_METRIX!$A$2:$G$172,7,FALSE)</f>
        <v>Except</v>
      </c>
    </row>
    <row r="603" spans="1:12" x14ac:dyDescent="0.3">
      <c r="A603" s="6" t="s">
        <v>2898</v>
      </c>
      <c r="B603" s="11" t="s">
        <v>840</v>
      </c>
      <c r="C603" s="11" t="s">
        <v>841</v>
      </c>
      <c r="D603" s="11" t="s">
        <v>842</v>
      </c>
      <c r="E603" s="7" t="b">
        <v>1</v>
      </c>
      <c r="F603" s="7" t="s">
        <v>113</v>
      </c>
      <c r="G603" s="11" t="s">
        <v>1445</v>
      </c>
      <c r="H603" s="11" t="str">
        <f>VLOOKUP(G603,D3FEND_METRIX!$A$2:$E$172,3,FALSE)</f>
        <v>Remote Terminal Session Detection</v>
      </c>
      <c r="I603" s="11" t="str">
        <f>VLOOKUP(G603,D3FEND_METRIX!$A$2:$E$172,2,FALSE)</f>
        <v>Network Traffic Analysis</v>
      </c>
      <c r="J603" s="11" t="str">
        <f>VLOOKUP(G603,D3FEND_METRIX!$A$2:$E$172,5,FALSE)</f>
        <v>Detect</v>
      </c>
      <c r="K603" s="11" t="b">
        <f>VLOOKUP(G603,D3FEND_METRIX!$A$2:$G$172,6,FALSE)</f>
        <v>1</v>
      </c>
      <c r="L603" s="11" t="str">
        <f>VLOOKUP(G603,D3FEND_METRIX!$A$2:$G$172,7,FALSE)</f>
        <v>Behavior</v>
      </c>
    </row>
    <row r="604" spans="1:12" x14ac:dyDescent="0.3">
      <c r="A604" s="6" t="s">
        <v>2899</v>
      </c>
      <c r="B604" s="11" t="s">
        <v>840</v>
      </c>
      <c r="C604" s="11" t="s">
        <v>841</v>
      </c>
      <c r="D604" s="11" t="s">
        <v>842</v>
      </c>
      <c r="E604" s="7" t="b">
        <v>1</v>
      </c>
      <c r="F604" s="7" t="s">
        <v>113</v>
      </c>
      <c r="G604" s="13" t="s">
        <v>1185</v>
      </c>
      <c r="H604" s="13" t="str">
        <f>VLOOKUP(G604,D3FEND_METRIX!$A$2:$E$172,3,FALSE)</f>
        <v>Account Locking</v>
      </c>
      <c r="I604" s="13" t="str">
        <f>VLOOKUP(G604,D3FEND_METRIX!$A$2:$E$172,2,FALSE)</f>
        <v>Credential Eviction</v>
      </c>
      <c r="J604" s="13" t="str">
        <f>VLOOKUP(G604,D3FEND_METRIX!$A$2:$E$172,5,FALSE)</f>
        <v>Evict</v>
      </c>
      <c r="K604" s="13" t="b">
        <f>VLOOKUP(G604,D3FEND_METRIX!$A$2:$G$172,6,FALSE)</f>
        <v>0</v>
      </c>
      <c r="L604" s="13" t="str">
        <f>VLOOKUP(G604,D3FEND_METRIX!$A$2:$G$172,7,FALSE)</f>
        <v>NULL</v>
      </c>
    </row>
    <row r="605" spans="1:12" x14ac:dyDescent="0.3">
      <c r="A605" s="6" t="s">
        <v>2900</v>
      </c>
      <c r="B605" s="11" t="s">
        <v>840</v>
      </c>
      <c r="C605" s="11" t="s">
        <v>841</v>
      </c>
      <c r="D605" s="11" t="s">
        <v>842</v>
      </c>
      <c r="E605" s="7" t="b">
        <v>1</v>
      </c>
      <c r="F605" s="7" t="s">
        <v>113</v>
      </c>
      <c r="G605" s="12" t="s">
        <v>1455</v>
      </c>
      <c r="H605" s="12" t="str">
        <f>VLOOKUP(G605,D3FEND_METRIX!$A$2:$E$172,3,FALSE)</f>
        <v>Authentication Cache Invalidation</v>
      </c>
      <c r="I605" s="12" t="str">
        <f>VLOOKUP(G605,D3FEND_METRIX!$A$2:$E$172,2,FALSE)</f>
        <v>Credential Eviction</v>
      </c>
      <c r="J605" s="12" t="str">
        <f>VLOOKUP(G605,D3FEND_METRIX!$A$2:$E$172,5,FALSE)</f>
        <v>Evict</v>
      </c>
      <c r="K605" s="12" t="b">
        <f>VLOOKUP(G605,D3FEND_METRIX!$A$2:$G$172,6,FALSE)</f>
        <v>0</v>
      </c>
      <c r="L605" s="12" t="str">
        <f>VLOOKUP(G605,D3FEND_METRIX!$A$2:$G$172,7,FALSE)</f>
        <v>Except</v>
      </c>
    </row>
    <row r="606" spans="1:12" x14ac:dyDescent="0.3">
      <c r="A606" s="6" t="s">
        <v>2901</v>
      </c>
      <c r="B606" s="11" t="s">
        <v>840</v>
      </c>
      <c r="C606" s="11" t="s">
        <v>841</v>
      </c>
      <c r="D606" s="11" t="s">
        <v>842</v>
      </c>
      <c r="E606" s="7" t="b">
        <v>1</v>
      </c>
      <c r="F606" s="7" t="s">
        <v>113</v>
      </c>
      <c r="G606" s="12" t="s">
        <v>1456</v>
      </c>
      <c r="H606" s="12" t="str">
        <f>VLOOKUP(G606,D3FEND_METRIX!$A$2:$E$172,3,FALSE)</f>
        <v>Credential Transmission Scoping</v>
      </c>
      <c r="I606" s="12" t="str">
        <f>VLOOKUP(G606,D3FEND_METRIX!$A$2:$E$172,2,FALSE)</f>
        <v>Credential Hardening</v>
      </c>
      <c r="J606" s="12" t="str">
        <f>VLOOKUP(G606,D3FEND_METRIX!$A$2:$E$172,5,FALSE)</f>
        <v>Harden</v>
      </c>
      <c r="K606" s="12" t="b">
        <f>VLOOKUP(G606,D3FEND_METRIX!$A$2:$G$172,6,FALSE)</f>
        <v>0</v>
      </c>
      <c r="L606" s="12" t="str">
        <f>VLOOKUP(G606,D3FEND_METRIX!$A$2:$G$172,7,FALSE)</f>
        <v>Except</v>
      </c>
    </row>
    <row r="607" spans="1:12" x14ac:dyDescent="0.3">
      <c r="A607" s="6" t="s">
        <v>2902</v>
      </c>
      <c r="B607" s="11" t="s">
        <v>840</v>
      </c>
      <c r="C607" s="11" t="s">
        <v>841</v>
      </c>
      <c r="D607" s="11" t="s">
        <v>842</v>
      </c>
      <c r="E607" s="7" t="b">
        <v>1</v>
      </c>
      <c r="F607" s="7" t="s">
        <v>113</v>
      </c>
      <c r="G607" s="12" t="s">
        <v>1151</v>
      </c>
      <c r="H607" s="12" t="str">
        <f>VLOOKUP(G607,D3FEND_METRIX!$A$2:$E$172,3,FALSE)</f>
        <v>Multi-factor Authentication</v>
      </c>
      <c r="I607" s="12" t="str">
        <f>VLOOKUP(G607,D3FEND_METRIX!$A$2:$E$172,2,FALSE)</f>
        <v>Credential Hardening</v>
      </c>
      <c r="J607" s="12" t="str">
        <f>VLOOKUP(G607,D3FEND_METRIX!$A$2:$E$172,5,FALSE)</f>
        <v>Harden</v>
      </c>
      <c r="K607" s="12" t="b">
        <f>VLOOKUP(G607,D3FEND_METRIX!$A$2:$G$172,6,FALSE)</f>
        <v>0</v>
      </c>
      <c r="L607" s="12" t="str">
        <f>VLOOKUP(G607,D3FEND_METRIX!$A$2:$G$172,7,FALSE)</f>
        <v>Except</v>
      </c>
    </row>
    <row r="608" spans="1:12" x14ac:dyDescent="0.3">
      <c r="A608" s="6" t="s">
        <v>2903</v>
      </c>
      <c r="B608" s="11" t="s">
        <v>840</v>
      </c>
      <c r="C608" s="11" t="s">
        <v>841</v>
      </c>
      <c r="D608" s="11" t="s">
        <v>842</v>
      </c>
      <c r="E608" s="7" t="b">
        <v>1</v>
      </c>
      <c r="F608" s="7" t="s">
        <v>113</v>
      </c>
      <c r="G608" s="12" t="s">
        <v>1153</v>
      </c>
      <c r="H608" s="12" t="str">
        <f>VLOOKUP(G608,D3FEND_METRIX!$A$2:$E$172,3,FALSE)</f>
        <v>One-time Password</v>
      </c>
      <c r="I608" s="12" t="str">
        <f>VLOOKUP(G608,D3FEND_METRIX!$A$2:$E$172,2,FALSE)</f>
        <v>Credential Hardening</v>
      </c>
      <c r="J608" s="12" t="str">
        <f>VLOOKUP(G608,D3FEND_METRIX!$A$2:$E$172,5,FALSE)</f>
        <v>Harden</v>
      </c>
      <c r="K608" s="12" t="b">
        <f>VLOOKUP(G608,D3FEND_METRIX!$A$2:$G$172,6,FALSE)</f>
        <v>0</v>
      </c>
      <c r="L608" s="12" t="str">
        <f>VLOOKUP(G608,D3FEND_METRIX!$A$2:$G$172,7,FALSE)</f>
        <v>Except</v>
      </c>
    </row>
    <row r="609" spans="1:12" x14ac:dyDescent="0.3">
      <c r="A609" s="6" t="s">
        <v>2904</v>
      </c>
      <c r="B609" s="11" t="s">
        <v>840</v>
      </c>
      <c r="C609" s="11" t="s">
        <v>841</v>
      </c>
      <c r="D609" s="11" t="s">
        <v>842</v>
      </c>
      <c r="E609" s="7" t="b">
        <v>1</v>
      </c>
      <c r="F609" s="7" t="s">
        <v>113</v>
      </c>
      <c r="G609" s="12" t="s">
        <v>1170</v>
      </c>
      <c r="H609" s="12" t="str">
        <f>VLOOKUP(G609,D3FEND_METRIX!$A$2:$E$172,3,FALSE)</f>
        <v>Biometric Authentication</v>
      </c>
      <c r="I609" s="12" t="str">
        <f>VLOOKUP(G609,D3FEND_METRIX!$A$2:$E$172,2,FALSE)</f>
        <v>Credential Hardening</v>
      </c>
      <c r="J609" s="12" t="str">
        <f>VLOOKUP(G609,D3FEND_METRIX!$A$2:$E$172,5,FALSE)</f>
        <v>Harden</v>
      </c>
      <c r="K609" s="12" t="b">
        <f>VLOOKUP(G609,D3FEND_METRIX!$A$2:$G$172,6,FALSE)</f>
        <v>0</v>
      </c>
      <c r="L609" s="12" t="str">
        <f>VLOOKUP(G609,D3FEND_METRIX!$A$2:$G$172,7,FALSE)</f>
        <v>Except</v>
      </c>
    </row>
    <row r="610" spans="1:12" x14ac:dyDescent="0.3">
      <c r="A610" s="6" t="s">
        <v>2905</v>
      </c>
      <c r="B610" s="11" t="s">
        <v>840</v>
      </c>
      <c r="C610" s="11" t="s">
        <v>841</v>
      </c>
      <c r="D610" s="11" t="s">
        <v>842</v>
      </c>
      <c r="E610" s="7" t="b">
        <v>1</v>
      </c>
      <c r="F610" s="7" t="s">
        <v>113</v>
      </c>
      <c r="G610" s="12" t="s">
        <v>1149</v>
      </c>
      <c r="H610" s="12" t="str">
        <f>VLOOKUP(G610,D3FEND_METRIX!$A$2:$E$172,3,FALSE)</f>
        <v>User Account Permissions</v>
      </c>
      <c r="I610" s="12" t="str">
        <f>VLOOKUP(G610,D3FEND_METRIX!$A$2:$E$172,2,FALSE)</f>
        <v>Credential Hardening</v>
      </c>
      <c r="J610" s="12" t="str">
        <f>VLOOKUP(G610,D3FEND_METRIX!$A$2:$E$172,5,FALSE)</f>
        <v>Harden</v>
      </c>
      <c r="K610" s="12" t="b">
        <f>VLOOKUP(G610,D3FEND_METRIX!$A$2:$G$172,6,FALSE)</f>
        <v>0</v>
      </c>
      <c r="L610" s="12" t="str">
        <f>VLOOKUP(G610,D3FEND_METRIX!$A$2:$G$172,7,FALSE)</f>
        <v>Except</v>
      </c>
    </row>
    <row r="611" spans="1:12" x14ac:dyDescent="0.3">
      <c r="A611" s="6" t="s">
        <v>2906</v>
      </c>
      <c r="B611" s="11" t="s">
        <v>840</v>
      </c>
      <c r="C611" s="11" t="s">
        <v>841</v>
      </c>
      <c r="D611" s="11" t="s">
        <v>842</v>
      </c>
      <c r="E611" s="7" t="b">
        <v>1</v>
      </c>
      <c r="F611" s="7" t="s">
        <v>113</v>
      </c>
      <c r="G611" s="12" t="s">
        <v>1173</v>
      </c>
      <c r="H611" s="12" t="str">
        <f>VLOOKUP(G611,D3FEND_METRIX!$A$2:$E$172,3,FALSE)</f>
        <v>Strong Password Policy</v>
      </c>
      <c r="I611" s="12" t="str">
        <f>VLOOKUP(G611,D3FEND_METRIX!$A$2:$E$172,2,FALSE)</f>
        <v>Credential Hardening</v>
      </c>
      <c r="J611" s="12" t="str">
        <f>VLOOKUP(G611,D3FEND_METRIX!$A$2:$E$172,5,FALSE)</f>
        <v>Harden</v>
      </c>
      <c r="K611" s="12" t="b">
        <f>VLOOKUP(G611,D3FEND_METRIX!$A$2:$G$172,6,FALSE)</f>
        <v>0</v>
      </c>
      <c r="L611" s="12" t="str">
        <f>VLOOKUP(G611,D3FEND_METRIX!$A$2:$G$172,7,FALSE)</f>
        <v>Except</v>
      </c>
    </row>
    <row r="612" spans="1:12" x14ac:dyDescent="0.3">
      <c r="A612" s="6" t="s">
        <v>2907</v>
      </c>
      <c r="B612" s="11" t="s">
        <v>840</v>
      </c>
      <c r="C612" s="11" t="s">
        <v>841</v>
      </c>
      <c r="D612" s="11" t="s">
        <v>842</v>
      </c>
      <c r="E612" s="7" t="b">
        <v>1</v>
      </c>
      <c r="F612" s="7" t="s">
        <v>113</v>
      </c>
      <c r="G612" s="13" t="s">
        <v>1179</v>
      </c>
      <c r="H612" s="13" t="str">
        <f>VLOOKUP(G612,D3FEND_METRIX!$A$2:$E$172,3,FALSE)</f>
        <v>Asset Vulnerability Enumeration</v>
      </c>
      <c r="I612" s="13" t="str">
        <f>VLOOKUP(G612,D3FEND_METRIX!$A$2:$E$172,2,FALSE)</f>
        <v>Asset Inventory</v>
      </c>
      <c r="J612" s="13" t="str">
        <f>VLOOKUP(G612,D3FEND_METRIX!$A$2:$E$172,5,FALSE)</f>
        <v>Model</v>
      </c>
      <c r="K612" s="13" t="b">
        <f>VLOOKUP(G612,D3FEND_METRIX!$A$2:$G$172,6,FALSE)</f>
        <v>0</v>
      </c>
      <c r="L612" s="13" t="str">
        <f>VLOOKUP(G612,D3FEND_METRIX!$A$2:$G$172,7,FALSE)</f>
        <v>NULL</v>
      </c>
    </row>
    <row r="613" spans="1:12" x14ac:dyDescent="0.3">
      <c r="A613" s="6" t="s">
        <v>2908</v>
      </c>
      <c r="B613" s="11" t="s">
        <v>840</v>
      </c>
      <c r="C613" s="11" t="s">
        <v>841</v>
      </c>
      <c r="D613" s="11" t="s">
        <v>842</v>
      </c>
      <c r="E613" s="7" t="b">
        <v>1</v>
      </c>
      <c r="F613" s="7" t="s">
        <v>113</v>
      </c>
      <c r="G613" s="13" t="s">
        <v>1181</v>
      </c>
      <c r="H613" s="13" t="str">
        <f>VLOOKUP(G613,D3FEND_METRIX!$A$2:$E$172,3,FALSE)</f>
        <v>Access Modeling</v>
      </c>
      <c r="I613" s="13" t="str">
        <f>VLOOKUP(G613,D3FEND_METRIX!$A$2:$E$172,2,FALSE)</f>
        <v>Operational Activity Mapping</v>
      </c>
      <c r="J613" s="13" t="str">
        <f>VLOOKUP(G613,D3FEND_METRIX!$A$2:$E$172,5,FALSE)</f>
        <v>Model</v>
      </c>
      <c r="K613" s="13" t="b">
        <f>VLOOKUP(G613,D3FEND_METRIX!$A$2:$G$172,6,FALSE)</f>
        <v>0</v>
      </c>
      <c r="L613" s="13" t="str">
        <f>VLOOKUP(G613,D3FEND_METRIX!$A$2:$G$172,7,FALSE)</f>
        <v>NULL</v>
      </c>
    </row>
    <row r="614" spans="1:12" x14ac:dyDescent="0.3">
      <c r="A614" s="6" t="s">
        <v>2909</v>
      </c>
      <c r="B614" s="11" t="s">
        <v>840</v>
      </c>
      <c r="C614" s="11" t="s">
        <v>841</v>
      </c>
      <c r="D614" s="11" t="s">
        <v>842</v>
      </c>
      <c r="E614" s="7" t="b">
        <v>1</v>
      </c>
      <c r="F614" s="7" t="s">
        <v>113</v>
      </c>
      <c r="G614" s="13" t="s">
        <v>1450</v>
      </c>
      <c r="H614" s="13" t="str">
        <f>VLOOKUP(G614,D3FEND_METRIX!$A$2:$E$172,3,FALSE)</f>
        <v>Network Traffic Filtering</v>
      </c>
      <c r="I614" s="13" t="str">
        <f>VLOOKUP(G614,D3FEND_METRIX!$A$2:$E$172,2,FALSE)</f>
        <v>Network Isolation</v>
      </c>
      <c r="J614" s="13" t="str">
        <f>VLOOKUP(G614,D3FEND_METRIX!$A$2:$E$172,5,FALSE)</f>
        <v>Isolate</v>
      </c>
      <c r="K614" s="13" t="b">
        <f>VLOOKUP(G614,D3FEND_METRIX!$A$2:$G$172,6,FALSE)</f>
        <v>0</v>
      </c>
      <c r="L614" s="13" t="str">
        <f>VLOOKUP(G614,D3FEND_METRIX!$A$2:$G$172,7,FALSE)</f>
        <v>NULL</v>
      </c>
    </row>
    <row r="615" spans="1:12" x14ac:dyDescent="0.3">
      <c r="A615" s="6" t="s">
        <v>2910</v>
      </c>
      <c r="B615" s="11" t="s">
        <v>843</v>
      </c>
      <c r="C615" s="11" t="s">
        <v>2342</v>
      </c>
      <c r="D615" s="11" t="s">
        <v>844</v>
      </c>
      <c r="E615" s="7" t="b">
        <v>1</v>
      </c>
      <c r="F615" s="7" t="s">
        <v>113</v>
      </c>
      <c r="G615" s="11" t="s">
        <v>1444</v>
      </c>
      <c r="H615" s="11" t="str">
        <f>VLOOKUP(G615,D3FEND_METRIX!$A$2:$E$172,3,FALSE)</f>
        <v>Protocol Metadata Anomaly Detection</v>
      </c>
      <c r="I615" s="11" t="str">
        <f>VLOOKUP(G615,D3FEND_METRIX!$A$2:$E$172,2,FALSE)</f>
        <v>Network Traffic Analysis</v>
      </c>
      <c r="J615" s="11" t="str">
        <f>VLOOKUP(G615,D3FEND_METRIX!$A$2:$E$172,5,FALSE)</f>
        <v>Detect</v>
      </c>
      <c r="K615" s="11" t="b">
        <f>VLOOKUP(G615,D3FEND_METRIX!$A$2:$G$172,6,FALSE)</f>
        <v>1</v>
      </c>
      <c r="L615" s="11" t="str">
        <f>VLOOKUP(G615,D3FEND_METRIX!$A$2:$G$172,7,FALSE)</f>
        <v>Behavior</v>
      </c>
    </row>
    <row r="616" spans="1:12" x14ac:dyDescent="0.3">
      <c r="A616" s="6" t="s">
        <v>2911</v>
      </c>
      <c r="B616" s="11" t="s">
        <v>843</v>
      </c>
      <c r="C616" s="11" t="s">
        <v>2342</v>
      </c>
      <c r="D616" s="11" t="s">
        <v>844</v>
      </c>
      <c r="E616" s="7" t="b">
        <v>1</v>
      </c>
      <c r="F616" s="7" t="s">
        <v>113</v>
      </c>
      <c r="G616" s="11" t="s">
        <v>1447</v>
      </c>
      <c r="H616" s="11" t="str">
        <f>VLOOKUP(G616,D3FEND_METRIX!$A$2:$E$172,3,FALSE)</f>
        <v>Relay Pattern Analysis</v>
      </c>
      <c r="I616" s="11" t="str">
        <f>VLOOKUP(G616,D3FEND_METRIX!$A$2:$E$172,2,FALSE)</f>
        <v>Network Traffic Analysis</v>
      </c>
      <c r="J616" s="11" t="str">
        <f>VLOOKUP(G616,D3FEND_METRIX!$A$2:$E$172,5,FALSE)</f>
        <v>Detect</v>
      </c>
      <c r="K616" s="11" t="b">
        <f>VLOOKUP(G616,D3FEND_METRIX!$A$2:$G$172,6,FALSE)</f>
        <v>1</v>
      </c>
      <c r="L616" s="11" t="str">
        <f>VLOOKUP(G616,D3FEND_METRIX!$A$2:$G$172,7,FALSE)</f>
        <v>Behavior</v>
      </c>
    </row>
    <row r="617" spans="1:12" x14ac:dyDescent="0.3">
      <c r="A617" s="6" t="s">
        <v>2912</v>
      </c>
      <c r="B617" s="11" t="s">
        <v>843</v>
      </c>
      <c r="C617" s="11" t="s">
        <v>2342</v>
      </c>
      <c r="D617" s="11" t="s">
        <v>844</v>
      </c>
      <c r="E617" s="7" t="b">
        <v>1</v>
      </c>
      <c r="F617" s="7" t="s">
        <v>113</v>
      </c>
      <c r="G617" s="11" t="s">
        <v>1445</v>
      </c>
      <c r="H617" s="11" t="str">
        <f>VLOOKUP(G617,D3FEND_METRIX!$A$2:$E$172,3,FALSE)</f>
        <v>Remote Terminal Session Detection</v>
      </c>
      <c r="I617" s="11" t="str">
        <f>VLOOKUP(G617,D3FEND_METRIX!$A$2:$E$172,2,FALSE)</f>
        <v>Network Traffic Analysis</v>
      </c>
      <c r="J617" s="11" t="str">
        <f>VLOOKUP(G617,D3FEND_METRIX!$A$2:$E$172,5,FALSE)</f>
        <v>Detect</v>
      </c>
      <c r="K617" s="11" t="b">
        <f>VLOOKUP(G617,D3FEND_METRIX!$A$2:$G$172,6,FALSE)</f>
        <v>1</v>
      </c>
      <c r="L617" s="11" t="str">
        <f>VLOOKUP(G617,D3FEND_METRIX!$A$2:$G$172,7,FALSE)</f>
        <v>Behavior</v>
      </c>
    </row>
    <row r="618" spans="1:12" x14ac:dyDescent="0.3">
      <c r="A618" s="6" t="s">
        <v>2913</v>
      </c>
      <c r="B618" s="11" t="s">
        <v>843</v>
      </c>
      <c r="C618" s="11" t="s">
        <v>2342</v>
      </c>
      <c r="D618" s="11" t="s">
        <v>844</v>
      </c>
      <c r="E618" s="7" t="b">
        <v>1</v>
      </c>
      <c r="F618" s="7" t="s">
        <v>113</v>
      </c>
      <c r="G618" s="11" t="s">
        <v>1442</v>
      </c>
      <c r="H618" s="11" t="str">
        <f>VLOOKUP(G618,D3FEND_METRIX!$A$2:$E$172,3,FALSE)</f>
        <v>Network Traffic Community Deviation</v>
      </c>
      <c r="I618" s="11" t="str">
        <f>VLOOKUP(G618,D3FEND_METRIX!$A$2:$E$172,2,FALSE)</f>
        <v>Network Traffic Analysis</v>
      </c>
      <c r="J618" s="11" t="str">
        <f>VLOOKUP(G618,D3FEND_METRIX!$A$2:$E$172,5,FALSE)</f>
        <v>Detect</v>
      </c>
      <c r="K618" s="11" t="b">
        <f>VLOOKUP(G618,D3FEND_METRIX!$A$2:$G$172,6,FALSE)</f>
        <v>1</v>
      </c>
      <c r="L618" s="11" t="str">
        <f>VLOOKUP(G618,D3FEND_METRIX!$A$2:$G$172,7,FALSE)</f>
        <v>Behavior</v>
      </c>
    </row>
    <row r="619" spans="1:12" x14ac:dyDescent="0.3">
      <c r="A619" s="6" t="s">
        <v>2914</v>
      </c>
      <c r="B619" s="11" t="s">
        <v>843</v>
      </c>
      <c r="C619" s="11" t="s">
        <v>2342</v>
      </c>
      <c r="D619" s="11" t="s">
        <v>844</v>
      </c>
      <c r="E619" s="7" t="b">
        <v>1</v>
      </c>
      <c r="F619" s="7" t="s">
        <v>113</v>
      </c>
      <c r="G619" s="11" t="s">
        <v>1441</v>
      </c>
      <c r="H619" s="11" t="str">
        <f>VLOOKUP(G619,D3FEND_METRIX!$A$2:$E$172,3,FALSE)</f>
        <v>Client-server Payload Profiling</v>
      </c>
      <c r="I619" s="11" t="str">
        <f>VLOOKUP(G619,D3FEND_METRIX!$A$2:$E$172,2,FALSE)</f>
        <v>Network Traffic Analysis</v>
      </c>
      <c r="J619" s="11" t="str">
        <f>VLOOKUP(G619,D3FEND_METRIX!$A$2:$E$172,5,FALSE)</f>
        <v>Detect</v>
      </c>
      <c r="K619" s="11" t="b">
        <f>VLOOKUP(G619,D3FEND_METRIX!$A$2:$G$172,6,FALSE)</f>
        <v>1</v>
      </c>
      <c r="L619" s="11" t="str">
        <f>VLOOKUP(G619,D3FEND_METRIX!$A$2:$G$172,7,FALSE)</f>
        <v>Behavior</v>
      </c>
    </row>
    <row r="620" spans="1:12" x14ac:dyDescent="0.3">
      <c r="A620" s="6" t="s">
        <v>2915</v>
      </c>
      <c r="B620" s="11" t="s">
        <v>843</v>
      </c>
      <c r="C620" s="11" t="s">
        <v>2342</v>
      </c>
      <c r="D620" s="11" t="s">
        <v>844</v>
      </c>
      <c r="E620" s="7" t="b">
        <v>1</v>
      </c>
      <c r="F620" s="7" t="s">
        <v>113</v>
      </c>
      <c r="G620" s="11" t="s">
        <v>1457</v>
      </c>
      <c r="H620" s="11" t="str">
        <f>VLOOKUP(G620,D3FEND_METRIX!$A$2:$E$172,3,FALSE)</f>
        <v>IPC Traffic Analysis</v>
      </c>
      <c r="I620" s="11" t="str">
        <f>VLOOKUP(G620,D3FEND_METRIX!$A$2:$E$172,2,FALSE)</f>
        <v>Network Traffic Analysis</v>
      </c>
      <c r="J620" s="11" t="str">
        <f>VLOOKUP(G620,D3FEND_METRIX!$A$2:$E$172,5,FALSE)</f>
        <v>Detect</v>
      </c>
      <c r="K620" s="11" t="b">
        <f>VLOOKUP(G620,D3FEND_METRIX!$A$2:$G$172,6,FALSE)</f>
        <v>1</v>
      </c>
      <c r="L620" s="11" t="str">
        <f>VLOOKUP(G620,D3FEND_METRIX!$A$2:$G$172,7,FALSE)</f>
        <v>Behavior</v>
      </c>
    </row>
    <row r="621" spans="1:12" x14ac:dyDescent="0.3">
      <c r="A621" s="6" t="s">
        <v>2916</v>
      </c>
      <c r="B621" s="11" t="s">
        <v>843</v>
      </c>
      <c r="C621" s="11" t="s">
        <v>2342</v>
      </c>
      <c r="D621" s="11" t="s">
        <v>844</v>
      </c>
      <c r="E621" s="7" t="b">
        <v>1</v>
      </c>
      <c r="F621" s="7" t="s">
        <v>113</v>
      </c>
      <c r="G621" s="11" t="s">
        <v>1443</v>
      </c>
      <c r="H621" s="11" t="str">
        <f>VLOOKUP(G621,D3FEND_METRIX!$A$2:$E$172,3,FALSE)</f>
        <v>Per Host Download-Upload Ratio Analysis</v>
      </c>
      <c r="I621" s="11" t="str">
        <f>VLOOKUP(G621,D3FEND_METRIX!$A$2:$E$172,2,FALSE)</f>
        <v>Network Traffic Analysis</v>
      </c>
      <c r="J621" s="11" t="str">
        <f>VLOOKUP(G621,D3FEND_METRIX!$A$2:$E$172,5,FALSE)</f>
        <v>Detect</v>
      </c>
      <c r="K621" s="11" t="b">
        <f>VLOOKUP(G621,D3FEND_METRIX!$A$2:$G$172,6,FALSE)</f>
        <v>1</v>
      </c>
      <c r="L621" s="11" t="str">
        <f>VLOOKUP(G621,D3FEND_METRIX!$A$2:$G$172,7,FALSE)</f>
        <v>Behavior</v>
      </c>
    </row>
    <row r="622" spans="1:12" x14ac:dyDescent="0.3">
      <c r="A622" s="6" t="s">
        <v>2917</v>
      </c>
      <c r="B622" s="11" t="s">
        <v>843</v>
      </c>
      <c r="C622" s="11" t="s">
        <v>2342</v>
      </c>
      <c r="D622" s="11" t="s">
        <v>844</v>
      </c>
      <c r="E622" s="7" t="b">
        <v>1</v>
      </c>
      <c r="F622" s="7" t="s">
        <v>113</v>
      </c>
      <c r="G622" s="11" t="s">
        <v>1452</v>
      </c>
      <c r="H622" s="11" t="str">
        <f>VLOOKUP(G622,D3FEND_METRIX!$A$2:$E$172,3,FALSE)</f>
        <v>Connection Attempt Analysis</v>
      </c>
      <c r="I622" s="11" t="str">
        <f>VLOOKUP(G622,D3FEND_METRIX!$A$2:$E$172,2,FALSE)</f>
        <v>Network Traffic Analysis</v>
      </c>
      <c r="J622" s="11" t="str">
        <f>VLOOKUP(G622,D3FEND_METRIX!$A$2:$E$172,5,FALSE)</f>
        <v>Detect</v>
      </c>
      <c r="K622" s="11" t="b">
        <f>VLOOKUP(G622,D3FEND_METRIX!$A$2:$G$172,6,FALSE)</f>
        <v>1</v>
      </c>
      <c r="L622" s="11" t="str">
        <f>VLOOKUP(G622,D3FEND_METRIX!$A$2:$G$172,7,FALSE)</f>
        <v>Behavior</v>
      </c>
    </row>
    <row r="623" spans="1:12" x14ac:dyDescent="0.3">
      <c r="A623" s="6" t="s">
        <v>2918</v>
      </c>
      <c r="B623" s="11" t="s">
        <v>843</v>
      </c>
      <c r="C623" s="11" t="s">
        <v>2342</v>
      </c>
      <c r="D623" s="11" t="s">
        <v>844</v>
      </c>
      <c r="E623" s="7" t="b">
        <v>1</v>
      </c>
      <c r="F623" s="7" t="s">
        <v>113</v>
      </c>
      <c r="G623" s="13" t="s">
        <v>1179</v>
      </c>
      <c r="H623" s="13" t="str">
        <f>VLOOKUP(G623,D3FEND_METRIX!$A$2:$E$172,3,FALSE)</f>
        <v>Asset Vulnerability Enumeration</v>
      </c>
      <c r="I623" s="13" t="str">
        <f>VLOOKUP(G623,D3FEND_METRIX!$A$2:$E$172,2,FALSE)</f>
        <v>Asset Inventory</v>
      </c>
      <c r="J623" s="13" t="str">
        <f>VLOOKUP(G623,D3FEND_METRIX!$A$2:$E$172,5,FALSE)</f>
        <v>Model</v>
      </c>
      <c r="K623" s="13" t="b">
        <f>VLOOKUP(G623,D3FEND_METRIX!$A$2:$G$172,6,FALSE)</f>
        <v>0</v>
      </c>
      <c r="L623" s="13" t="str">
        <f>VLOOKUP(G623,D3FEND_METRIX!$A$2:$G$172,7,FALSE)</f>
        <v>NULL</v>
      </c>
    </row>
    <row r="624" spans="1:12" x14ac:dyDescent="0.3">
      <c r="A624" s="6" t="s">
        <v>2919</v>
      </c>
      <c r="B624" s="11" t="s">
        <v>843</v>
      </c>
      <c r="C624" s="11" t="s">
        <v>2342</v>
      </c>
      <c r="D624" s="11" t="s">
        <v>844</v>
      </c>
      <c r="E624" s="7" t="b">
        <v>1</v>
      </c>
      <c r="F624" s="7" t="s">
        <v>113</v>
      </c>
      <c r="G624" s="13" t="s">
        <v>1448</v>
      </c>
      <c r="H624" s="13" t="str">
        <f>VLOOKUP(G624,D3FEND_METRIX!$A$2:$E$172,3,FALSE)</f>
        <v>Network Traffic Filtering</v>
      </c>
      <c r="I624" s="13" t="str">
        <f>VLOOKUP(G624,D3FEND_METRIX!$A$2:$E$172,2,FALSE)</f>
        <v>Network Isolation</v>
      </c>
      <c r="J624" s="13" t="str">
        <f>VLOOKUP(G624,D3FEND_METRIX!$A$2:$E$172,5,FALSE)</f>
        <v>Isolate</v>
      </c>
      <c r="K624" s="13" t="b">
        <f>VLOOKUP(G624,D3FEND_METRIX!$A$2:$G$172,6,FALSE)</f>
        <v>0</v>
      </c>
      <c r="L624" s="13" t="str">
        <f>VLOOKUP(G624,D3FEND_METRIX!$A$2:$G$172,7,FALSE)</f>
        <v>NULL</v>
      </c>
    </row>
    <row r="625" spans="1:12" x14ac:dyDescent="0.3">
      <c r="A625" s="6" t="s">
        <v>2920</v>
      </c>
      <c r="B625" s="11" t="s">
        <v>843</v>
      </c>
      <c r="C625" s="11" t="s">
        <v>2342</v>
      </c>
      <c r="D625" s="11" t="s">
        <v>844</v>
      </c>
      <c r="E625" s="7" t="b">
        <v>1</v>
      </c>
      <c r="F625" s="7" t="s">
        <v>113</v>
      </c>
      <c r="G625" s="13" t="s">
        <v>1450</v>
      </c>
      <c r="H625" s="13" t="str">
        <f>VLOOKUP(G625,D3FEND_METRIX!$A$2:$E$172,3,FALSE)</f>
        <v>Network Traffic Filtering</v>
      </c>
      <c r="I625" s="13" t="str">
        <f>VLOOKUP(G625,D3FEND_METRIX!$A$2:$E$172,2,FALSE)</f>
        <v>Network Isolation</v>
      </c>
      <c r="J625" s="13" t="str">
        <f>VLOOKUP(G625,D3FEND_METRIX!$A$2:$E$172,5,FALSE)</f>
        <v>Isolate</v>
      </c>
      <c r="K625" s="13" t="b">
        <f>VLOOKUP(G625,D3FEND_METRIX!$A$2:$G$172,6,FALSE)</f>
        <v>0</v>
      </c>
      <c r="L625" s="13" t="str">
        <f>VLOOKUP(G625,D3FEND_METRIX!$A$2:$G$172,7,FALSE)</f>
        <v>NULL</v>
      </c>
    </row>
    <row r="626" spans="1:12" x14ac:dyDescent="0.3">
      <c r="A626" s="6" t="s">
        <v>2921</v>
      </c>
      <c r="B626" s="11" t="s">
        <v>843</v>
      </c>
      <c r="C626" s="11" t="s">
        <v>2342</v>
      </c>
      <c r="D626" s="11" t="s">
        <v>844</v>
      </c>
      <c r="E626" s="7" t="b">
        <v>1</v>
      </c>
      <c r="F626" s="7" t="s">
        <v>113</v>
      </c>
      <c r="G626" s="12" t="s">
        <v>1446</v>
      </c>
      <c r="H626" s="12" t="str">
        <f>VLOOKUP(G626,D3FEND_METRIX!$A$2:$E$172,3,FALSE)</f>
        <v>User Geolocation Logon Pattern Analysis</v>
      </c>
      <c r="I626" s="12" t="str">
        <f>VLOOKUP(G626,D3FEND_METRIX!$A$2:$E$172,2,FALSE)</f>
        <v>User Behavior Analysis</v>
      </c>
      <c r="J626" s="12" t="str">
        <f>VLOOKUP(G626,D3FEND_METRIX!$A$2:$E$172,5,FALSE)</f>
        <v>Detect</v>
      </c>
      <c r="K626" s="12" t="b">
        <f>VLOOKUP(G626,D3FEND_METRIX!$A$2:$G$172,6,FALSE)</f>
        <v>0</v>
      </c>
      <c r="L626" s="12" t="str">
        <f>VLOOKUP(G626,D3FEND_METRIX!$A$2:$G$172,7,FALSE)</f>
        <v>Except</v>
      </c>
    </row>
    <row r="627" spans="1:12" x14ac:dyDescent="0.3">
      <c r="A627" s="6" t="s">
        <v>2922</v>
      </c>
      <c r="B627" s="11" t="s">
        <v>845</v>
      </c>
      <c r="C627" s="11" t="s">
        <v>2343</v>
      </c>
      <c r="D627" s="11" t="s">
        <v>846</v>
      </c>
      <c r="E627" s="7" t="b">
        <v>1</v>
      </c>
      <c r="F627" s="7" t="s">
        <v>113</v>
      </c>
      <c r="G627" s="12" t="s">
        <v>1187</v>
      </c>
      <c r="H627" s="12" t="str">
        <f>VLOOKUP(G627,D3FEND_METRIX!$A$2:$E$172,3,FALSE)</f>
        <v>Decoy File</v>
      </c>
      <c r="I627" s="12" t="str">
        <f>VLOOKUP(G627,D3FEND_METRIX!$A$2:$E$172,2,FALSE)</f>
        <v>Decoy Object</v>
      </c>
      <c r="J627" s="12" t="str">
        <f>VLOOKUP(G627,D3FEND_METRIX!$A$2:$E$172,5,FALSE)</f>
        <v>Deceive</v>
      </c>
      <c r="K627" s="12" t="b">
        <f>VLOOKUP(G627,D3FEND_METRIX!$A$2:$G$172,6,FALSE)</f>
        <v>0</v>
      </c>
      <c r="L627" s="12" t="str">
        <f>VLOOKUP(G627,D3FEND_METRIX!$A$2:$G$172,7,FALSE)</f>
        <v>Except</v>
      </c>
    </row>
    <row r="628" spans="1:12" x14ac:dyDescent="0.3">
      <c r="A628" s="6" t="s">
        <v>2923</v>
      </c>
      <c r="B628" s="11" t="s">
        <v>845</v>
      </c>
      <c r="C628" s="11" t="s">
        <v>2343</v>
      </c>
      <c r="D628" s="11" t="s">
        <v>846</v>
      </c>
      <c r="E628" s="7" t="b">
        <v>1</v>
      </c>
      <c r="F628" s="7" t="s">
        <v>113</v>
      </c>
      <c r="G628" s="10" t="s">
        <v>1203</v>
      </c>
      <c r="H628" s="10" t="str">
        <f>VLOOKUP(G628,D3FEND_METRIX!$A$2:$E$172,3,FALSE)</f>
        <v>Emulated File Analysis</v>
      </c>
      <c r="I628" s="10" t="str">
        <f>VLOOKUP(G628,D3FEND_METRIX!$A$2:$E$172,2,FALSE)</f>
        <v>File Analysis</v>
      </c>
      <c r="J628" s="10" t="str">
        <f>VLOOKUP(G628,D3FEND_METRIX!$A$2:$E$172,5,FALSE)</f>
        <v>Detect</v>
      </c>
      <c r="K628" s="10" t="b">
        <f>VLOOKUP(G628,D3FEND_METRIX!$A$2:$G$172,6,FALSE)</f>
        <v>1</v>
      </c>
      <c r="L628" s="10" t="str">
        <f>VLOOKUP(G628,D3FEND_METRIX!$A$2:$G$172,7,FALSE)</f>
        <v>Asset</v>
      </c>
    </row>
    <row r="629" spans="1:12" x14ac:dyDescent="0.3">
      <c r="A629" s="6" t="s">
        <v>2924</v>
      </c>
      <c r="B629" s="11" t="s">
        <v>845</v>
      </c>
      <c r="C629" s="11" t="s">
        <v>2343</v>
      </c>
      <c r="D629" s="11" t="s">
        <v>846</v>
      </c>
      <c r="E629" s="7" t="b">
        <v>1</v>
      </c>
      <c r="F629" s="7" t="s">
        <v>113</v>
      </c>
      <c r="G629" s="10" t="s">
        <v>1201</v>
      </c>
      <c r="H629" s="10" t="str">
        <f>VLOOKUP(G629,D3FEND_METRIX!$A$2:$E$172,3,FALSE)</f>
        <v>Dynamic Analysis</v>
      </c>
      <c r="I629" s="10" t="str">
        <f>VLOOKUP(G629,D3FEND_METRIX!$A$2:$E$172,2,FALSE)</f>
        <v>File Analysis</v>
      </c>
      <c r="J629" s="10" t="str">
        <f>VLOOKUP(G629,D3FEND_METRIX!$A$2:$E$172,5,FALSE)</f>
        <v>Detect</v>
      </c>
      <c r="K629" s="10" t="b">
        <f>VLOOKUP(G629,D3FEND_METRIX!$A$2:$G$172,6,FALSE)</f>
        <v>1</v>
      </c>
      <c r="L629" s="10" t="str">
        <f>VLOOKUP(G629,D3FEND_METRIX!$A$2:$G$172,7,FALSE)</f>
        <v>Asset</v>
      </c>
    </row>
    <row r="630" spans="1:12" x14ac:dyDescent="0.3">
      <c r="A630" s="6" t="s">
        <v>2925</v>
      </c>
      <c r="B630" s="11" t="s">
        <v>845</v>
      </c>
      <c r="C630" s="11" t="s">
        <v>2343</v>
      </c>
      <c r="D630" s="11" t="s">
        <v>846</v>
      </c>
      <c r="E630" s="7" t="b">
        <v>1</v>
      </c>
      <c r="F630" s="7" t="s">
        <v>113</v>
      </c>
      <c r="G630" s="12" t="s">
        <v>1199</v>
      </c>
      <c r="H630" s="12" t="str">
        <f>VLOOKUP(G630,D3FEND_METRIX!$A$2:$E$172,3,FALSE)</f>
        <v>Local File Permissions</v>
      </c>
      <c r="I630" s="12" t="str">
        <f>VLOOKUP(G630,D3FEND_METRIX!$A$2:$E$172,2,FALSE)</f>
        <v>Platform Hardening</v>
      </c>
      <c r="J630" s="12" t="str">
        <f>VLOOKUP(G630,D3FEND_METRIX!$A$2:$E$172,5,FALSE)</f>
        <v>Harden</v>
      </c>
      <c r="K630" s="12" t="b">
        <f>VLOOKUP(G630,D3FEND_METRIX!$A$2:$G$172,6,FALSE)</f>
        <v>0</v>
      </c>
      <c r="L630" s="12" t="str">
        <f>VLOOKUP(G630,D3FEND_METRIX!$A$2:$G$172,7,FALSE)</f>
        <v>Except</v>
      </c>
    </row>
    <row r="631" spans="1:12" x14ac:dyDescent="0.3">
      <c r="A631" s="6" t="s">
        <v>2926</v>
      </c>
      <c r="B631" s="11" t="s">
        <v>845</v>
      </c>
      <c r="C631" s="11" t="s">
        <v>2343</v>
      </c>
      <c r="D631" s="11" t="s">
        <v>846</v>
      </c>
      <c r="E631" s="7" t="b">
        <v>1</v>
      </c>
      <c r="F631" s="7" t="s">
        <v>113</v>
      </c>
      <c r="G631" s="12" t="s">
        <v>1196</v>
      </c>
      <c r="H631" s="12" t="str">
        <f>VLOOKUP(G631,D3FEND_METRIX!$A$2:$E$172,3,FALSE)</f>
        <v>File Encryption</v>
      </c>
      <c r="I631" s="12" t="str">
        <f>VLOOKUP(G631,D3FEND_METRIX!$A$2:$E$172,2,FALSE)</f>
        <v>Platform Hardening</v>
      </c>
      <c r="J631" s="12" t="str">
        <f>VLOOKUP(G631,D3FEND_METRIX!$A$2:$E$172,5,FALSE)</f>
        <v>Harden</v>
      </c>
      <c r="K631" s="12" t="b">
        <f>VLOOKUP(G631,D3FEND_METRIX!$A$2:$G$172,6,FALSE)</f>
        <v>0</v>
      </c>
      <c r="L631" s="12" t="str">
        <f>VLOOKUP(G631,D3FEND_METRIX!$A$2:$G$172,7,FALSE)</f>
        <v>Except</v>
      </c>
    </row>
    <row r="632" spans="1:12" x14ac:dyDescent="0.3">
      <c r="A632" s="6" t="s">
        <v>2927</v>
      </c>
      <c r="B632" s="11" t="s">
        <v>845</v>
      </c>
      <c r="C632" s="11" t="s">
        <v>2343</v>
      </c>
      <c r="D632" s="11" t="s">
        <v>846</v>
      </c>
      <c r="E632" s="7" t="b">
        <v>1</v>
      </c>
      <c r="F632" s="7" t="s">
        <v>113</v>
      </c>
      <c r="G632" s="12" t="s">
        <v>1437</v>
      </c>
      <c r="H632" s="12" t="str">
        <f>VLOOKUP(G632,D3FEND_METRIX!$A$2:$E$172,3,FALSE)</f>
        <v>Software Update</v>
      </c>
      <c r="I632" s="12" t="str">
        <f>VLOOKUP(G632,D3FEND_METRIX!$A$2:$E$172,2,FALSE)</f>
        <v>Platform Hardening</v>
      </c>
      <c r="J632" s="12" t="str">
        <f>VLOOKUP(G632,D3FEND_METRIX!$A$2:$E$172,5,FALSE)</f>
        <v>Harden</v>
      </c>
      <c r="K632" s="12" t="b">
        <f>VLOOKUP(G632,D3FEND_METRIX!$A$2:$G$172,6,FALSE)</f>
        <v>0</v>
      </c>
      <c r="L632" s="12" t="str">
        <f>VLOOKUP(G632,D3FEND_METRIX!$A$2:$G$172,7,FALSE)</f>
        <v>Except</v>
      </c>
    </row>
    <row r="633" spans="1:12" x14ac:dyDescent="0.3">
      <c r="A633" s="6" t="s">
        <v>2928</v>
      </c>
      <c r="B633" s="11" t="s">
        <v>845</v>
      </c>
      <c r="C633" s="11" t="s">
        <v>2343</v>
      </c>
      <c r="D633" s="11" t="s">
        <v>846</v>
      </c>
      <c r="E633" s="7" t="b">
        <v>1</v>
      </c>
      <c r="F633" s="7" t="s">
        <v>113</v>
      </c>
      <c r="G633" s="13" t="s">
        <v>1179</v>
      </c>
      <c r="H633" s="13" t="str">
        <f>VLOOKUP(G633,D3FEND_METRIX!$A$2:$E$172,3,FALSE)</f>
        <v>Asset Vulnerability Enumeration</v>
      </c>
      <c r="I633" s="13" t="str">
        <f>VLOOKUP(G633,D3FEND_METRIX!$A$2:$E$172,2,FALSE)</f>
        <v>Asset Inventory</v>
      </c>
      <c r="J633" s="13" t="str">
        <f>VLOOKUP(G633,D3FEND_METRIX!$A$2:$E$172,5,FALSE)</f>
        <v>Model</v>
      </c>
      <c r="K633" s="13" t="b">
        <f>VLOOKUP(G633,D3FEND_METRIX!$A$2:$G$172,6,FALSE)</f>
        <v>0</v>
      </c>
      <c r="L633" s="13" t="str">
        <f>VLOOKUP(G633,D3FEND_METRIX!$A$2:$G$172,7,FALSE)</f>
        <v>NULL</v>
      </c>
    </row>
    <row r="634" spans="1:12" x14ac:dyDescent="0.3">
      <c r="A634" s="6" t="s">
        <v>2929</v>
      </c>
      <c r="B634" s="11" t="s">
        <v>845</v>
      </c>
      <c r="C634" s="11" t="s">
        <v>2343</v>
      </c>
      <c r="D634" s="11" t="s">
        <v>846</v>
      </c>
      <c r="E634" s="7" t="b">
        <v>1</v>
      </c>
      <c r="F634" s="7" t="s">
        <v>113</v>
      </c>
      <c r="G634" s="13" t="s">
        <v>1458</v>
      </c>
      <c r="H634" s="13" t="str">
        <f>VLOOKUP(G634,D3FEND_METRIX!$A$2:$E$172,3,FALSE)</f>
        <v>Configuration Inventory</v>
      </c>
      <c r="I634" s="13" t="str">
        <f>VLOOKUP(G634,D3FEND_METRIX!$A$2:$E$172,2,FALSE)</f>
        <v>Asset Inventory</v>
      </c>
      <c r="J634" s="13" t="str">
        <f>VLOOKUP(G634,D3FEND_METRIX!$A$2:$E$172,5,FALSE)</f>
        <v>Model</v>
      </c>
      <c r="K634" s="13" t="b">
        <f>VLOOKUP(G634,D3FEND_METRIX!$A$2:$G$172,6,FALSE)</f>
        <v>0</v>
      </c>
      <c r="L634" s="13" t="str">
        <f>VLOOKUP(G634,D3FEND_METRIX!$A$2:$G$172,7,FALSE)</f>
        <v>NULL</v>
      </c>
    </row>
    <row r="635" spans="1:12" x14ac:dyDescent="0.3">
      <c r="A635" s="6" t="s">
        <v>2930</v>
      </c>
      <c r="B635" s="11" t="s">
        <v>845</v>
      </c>
      <c r="C635" s="11" t="s">
        <v>2343</v>
      </c>
      <c r="D635" s="11" t="s">
        <v>846</v>
      </c>
      <c r="E635" s="7" t="b">
        <v>1</v>
      </c>
      <c r="F635" s="7" t="s">
        <v>113</v>
      </c>
      <c r="G635" s="10" t="s">
        <v>1193</v>
      </c>
      <c r="H635" s="10" t="str">
        <f>VLOOKUP(G635,D3FEND_METRIX!$A$2:$E$172,3,FALSE)</f>
        <v>Executable Allowlisting</v>
      </c>
      <c r="I635" s="10" t="str">
        <f>VLOOKUP(G635,D3FEND_METRIX!$A$2:$E$172,2,FALSE)</f>
        <v>Execution Isolation</v>
      </c>
      <c r="J635" s="10" t="str">
        <f>VLOOKUP(G635,D3FEND_METRIX!$A$2:$E$172,5,FALSE)</f>
        <v>Isolate</v>
      </c>
      <c r="K635" s="10" t="b">
        <f>VLOOKUP(G635,D3FEND_METRIX!$A$2:$G$172,6,FALSE)</f>
        <v>1</v>
      </c>
      <c r="L635" s="10" t="str">
        <f>VLOOKUP(G635,D3FEND_METRIX!$A$2:$G$172,7,FALSE)</f>
        <v>Asset</v>
      </c>
    </row>
    <row r="636" spans="1:12" x14ac:dyDescent="0.3">
      <c r="A636" s="6" t="s">
        <v>2931</v>
      </c>
      <c r="B636" s="11" t="s">
        <v>845</v>
      </c>
      <c r="C636" s="11" t="s">
        <v>2343</v>
      </c>
      <c r="D636" s="11" t="s">
        <v>846</v>
      </c>
      <c r="E636" s="7" t="b">
        <v>1</v>
      </c>
      <c r="F636" s="7" t="s">
        <v>113</v>
      </c>
      <c r="G636" s="13" t="s">
        <v>1191</v>
      </c>
      <c r="H636" s="13" t="str">
        <f>VLOOKUP(G636,D3FEND_METRIX!$A$2:$E$172,3,FALSE)</f>
        <v>Executable Denylisting</v>
      </c>
      <c r="I636" s="13" t="str">
        <f>VLOOKUP(G636,D3FEND_METRIX!$A$2:$E$172,2,FALSE)</f>
        <v>Execution Isolation</v>
      </c>
      <c r="J636" s="13" t="str">
        <f>VLOOKUP(G636,D3FEND_METRIX!$A$2:$E$172,5,FALSE)</f>
        <v>Isolate</v>
      </c>
      <c r="K636" s="13" t="b">
        <f>VLOOKUP(G636,D3FEND_METRIX!$A$2:$G$172,6,FALSE)</f>
        <v>0</v>
      </c>
      <c r="L636" s="13" t="str">
        <f>VLOOKUP(G636,D3FEND_METRIX!$A$2:$G$172,7,FALSE)</f>
        <v>NULL</v>
      </c>
    </row>
    <row r="637" spans="1:12" x14ac:dyDescent="0.3">
      <c r="A637" s="6" t="s">
        <v>2932</v>
      </c>
      <c r="B637" s="11" t="s">
        <v>845</v>
      </c>
      <c r="C637" s="11" t="s">
        <v>2343</v>
      </c>
      <c r="D637" s="11" t="s">
        <v>846</v>
      </c>
      <c r="E637" s="7" t="b">
        <v>1</v>
      </c>
      <c r="F637" s="7" t="s">
        <v>113</v>
      </c>
      <c r="G637" s="13" t="s">
        <v>1436</v>
      </c>
      <c r="H637" s="13" t="str">
        <f>VLOOKUP(G637,D3FEND_METRIX!$A$2:$E$172,3,FALSE)</f>
        <v>Software Inventory</v>
      </c>
      <c r="I637" s="13" t="str">
        <f>VLOOKUP(G637,D3FEND_METRIX!$A$2:$E$172,2,FALSE)</f>
        <v>Asset Inventory</v>
      </c>
      <c r="J637" s="13" t="str">
        <f>VLOOKUP(G637,D3FEND_METRIX!$A$2:$E$172,5,FALSE)</f>
        <v>Model</v>
      </c>
      <c r="K637" s="13" t="b">
        <f>VLOOKUP(G637,D3FEND_METRIX!$A$2:$G$172,6,FALSE)</f>
        <v>0</v>
      </c>
      <c r="L637" s="13" t="str">
        <f>VLOOKUP(G637,D3FEND_METRIX!$A$2:$G$172,7,FALSE)</f>
        <v>NULL</v>
      </c>
    </row>
    <row r="638" spans="1:12" x14ac:dyDescent="0.3">
      <c r="A638" s="6" t="s">
        <v>2933</v>
      </c>
      <c r="B638" s="11" t="s">
        <v>845</v>
      </c>
      <c r="C638" s="11" t="s">
        <v>2343</v>
      </c>
      <c r="D638" s="11" t="s">
        <v>846</v>
      </c>
      <c r="E638" s="7" t="b">
        <v>1</v>
      </c>
      <c r="F638" s="7" t="s">
        <v>113</v>
      </c>
      <c r="G638" s="12" t="s">
        <v>1459</v>
      </c>
      <c r="H638" s="12" t="str">
        <f>VLOOKUP(G638,D3FEND_METRIX!$A$2:$E$172,3,FALSE)</f>
        <v>Operating System Monitoring</v>
      </c>
      <c r="I638" s="12" t="str">
        <f>VLOOKUP(G638,D3FEND_METRIX!$A$2:$E$172,2,FALSE)</f>
        <v>Platform Monitoring</v>
      </c>
      <c r="J638" s="12" t="str">
        <f>VLOOKUP(G638,D3FEND_METRIX!$A$2:$E$172,5,FALSE)</f>
        <v>Detect</v>
      </c>
      <c r="K638" s="12" t="b">
        <f>VLOOKUP(G638,D3FEND_METRIX!$A$2:$G$172,6,FALSE)</f>
        <v>0</v>
      </c>
      <c r="L638" s="12" t="str">
        <f>VLOOKUP(G638,D3FEND_METRIX!$A$2:$G$172,7,FALSE)</f>
        <v>Except</v>
      </c>
    </row>
    <row r="639" spans="1:12" x14ac:dyDescent="0.3">
      <c r="A639" s="6" t="s">
        <v>2934</v>
      </c>
      <c r="B639" s="11" t="s">
        <v>845</v>
      </c>
      <c r="C639" s="11" t="s">
        <v>2343</v>
      </c>
      <c r="D639" s="11" t="s">
        <v>846</v>
      </c>
      <c r="E639" s="7" t="b">
        <v>1</v>
      </c>
      <c r="F639" s="7" t="s">
        <v>113</v>
      </c>
      <c r="G639" s="10" t="s">
        <v>1189</v>
      </c>
      <c r="H639" s="10" t="str">
        <f>VLOOKUP(G639,D3FEND_METRIX!$A$2:$E$172,3,FALSE)</f>
        <v>-</v>
      </c>
      <c r="I639" s="10" t="str">
        <f>VLOOKUP(G639,D3FEND_METRIX!$A$2:$E$172,2,FALSE)</f>
        <v>File Analysis</v>
      </c>
      <c r="J639" s="10" t="str">
        <f>VLOOKUP(G639,D3FEND_METRIX!$A$2:$E$172,5,FALSE)</f>
        <v>Detect</v>
      </c>
      <c r="K639" s="10" t="b">
        <f>VLOOKUP(G639,D3FEND_METRIX!$A$2:$G$172,6,FALSE)</f>
        <v>1</v>
      </c>
      <c r="L639" s="10" t="str">
        <f>VLOOKUP(G639,D3FEND_METRIX!$A$2:$G$172,7,FALSE)</f>
        <v>Asset</v>
      </c>
    </row>
    <row r="640" spans="1:12" x14ac:dyDescent="0.3">
      <c r="A640" s="6" t="s">
        <v>2935</v>
      </c>
      <c r="B640" s="11" t="s">
        <v>2344</v>
      </c>
      <c r="C640" s="11" t="s">
        <v>2343</v>
      </c>
      <c r="D640" s="11" t="s">
        <v>848</v>
      </c>
      <c r="E640" s="7" t="b">
        <v>1</v>
      </c>
      <c r="F640" s="7" t="s">
        <v>113</v>
      </c>
      <c r="G640" s="10" t="s">
        <v>2162</v>
      </c>
      <c r="H640" s="10" t="str">
        <f>VLOOKUP(G640,D3FEND_METRIX!$A$2:$E$172,3,FALSE)</f>
        <v>Emulated File Analysis</v>
      </c>
      <c r="I640" s="10" t="str">
        <f>VLOOKUP(G640,D3FEND_METRIX!$A$2:$E$172,2,FALSE)</f>
        <v>File Analysis</v>
      </c>
      <c r="J640" s="10" t="str">
        <f>VLOOKUP(G640,D3FEND_METRIX!$A$2:$E$172,5,FALSE)</f>
        <v>Detect</v>
      </c>
      <c r="K640" s="10" t="b">
        <f>VLOOKUP(G640,D3FEND_METRIX!$A$2:$G$172,6,FALSE)</f>
        <v>1</v>
      </c>
      <c r="L640" s="10" t="str">
        <f>VLOOKUP(G640,D3FEND_METRIX!$A$2:$G$172,7,FALSE)</f>
        <v>Asset</v>
      </c>
    </row>
    <row r="641" spans="1:12" x14ac:dyDescent="0.3">
      <c r="A641" s="6" t="s">
        <v>2936</v>
      </c>
      <c r="B641" s="11" t="s">
        <v>847</v>
      </c>
      <c r="C641" s="11" t="s">
        <v>2343</v>
      </c>
      <c r="D641" s="11" t="s">
        <v>848</v>
      </c>
      <c r="E641" s="7" t="b">
        <v>1</v>
      </c>
      <c r="F641" s="7" t="s">
        <v>113</v>
      </c>
      <c r="G641" s="10" t="s">
        <v>2163</v>
      </c>
      <c r="H641" s="10" t="str">
        <f>VLOOKUP(G641,D3FEND_METRIX!$A$2:$E$172,3,FALSE)</f>
        <v>Dynamic Analysis</v>
      </c>
      <c r="I641" s="10" t="str">
        <f>VLOOKUP(G641,D3FEND_METRIX!$A$2:$E$172,2,FALSE)</f>
        <v>File Analysis</v>
      </c>
      <c r="J641" s="10" t="str">
        <f>VLOOKUP(G641,D3FEND_METRIX!$A$2:$E$172,5,FALSE)</f>
        <v>Detect</v>
      </c>
      <c r="K641" s="10" t="b">
        <f>VLOOKUP(G641,D3FEND_METRIX!$A$2:$G$172,6,FALSE)</f>
        <v>1</v>
      </c>
      <c r="L641" s="10" t="str">
        <f>VLOOKUP(G641,D3FEND_METRIX!$A$2:$G$172,7,FALSE)</f>
        <v>Asset</v>
      </c>
    </row>
    <row r="642" spans="1:12" x14ac:dyDescent="0.3">
      <c r="A642" s="6" t="s">
        <v>2937</v>
      </c>
      <c r="B642" s="11" t="s">
        <v>847</v>
      </c>
      <c r="C642" s="11" t="s">
        <v>2343</v>
      </c>
      <c r="D642" s="11" t="s">
        <v>848</v>
      </c>
      <c r="E642" s="7" t="b">
        <v>1</v>
      </c>
      <c r="F642" s="7" t="s">
        <v>113</v>
      </c>
      <c r="G642" s="12" t="s">
        <v>2164</v>
      </c>
      <c r="H642" s="12" t="str">
        <f>VLOOKUP(G642,D3FEND_METRIX!$A$2:$E$172,3,FALSE)</f>
        <v>Decoy File</v>
      </c>
      <c r="I642" s="12" t="str">
        <f>VLOOKUP(G642,D3FEND_METRIX!$A$2:$E$172,2,FALSE)</f>
        <v>Decoy Object</v>
      </c>
      <c r="J642" s="12" t="str">
        <f>VLOOKUP(G642,D3FEND_METRIX!$A$2:$E$172,5,FALSE)</f>
        <v>Deceive</v>
      </c>
      <c r="K642" s="12" t="b">
        <f>VLOOKUP(G642,D3FEND_METRIX!$A$2:$G$172,6,FALSE)</f>
        <v>0</v>
      </c>
      <c r="L642" s="12" t="str">
        <f>VLOOKUP(G642,D3FEND_METRIX!$A$2:$G$172,7,FALSE)</f>
        <v>Except</v>
      </c>
    </row>
    <row r="643" spans="1:12" x14ac:dyDescent="0.3">
      <c r="A643" s="6" t="s">
        <v>2938</v>
      </c>
      <c r="B643" s="11" t="s">
        <v>847</v>
      </c>
      <c r="C643" s="11" t="s">
        <v>2343</v>
      </c>
      <c r="D643" s="11" t="s">
        <v>848</v>
      </c>
      <c r="E643" s="7" t="b">
        <v>1</v>
      </c>
      <c r="F643" s="7" t="s">
        <v>113</v>
      </c>
      <c r="G643" s="12" t="s">
        <v>2165</v>
      </c>
      <c r="H643" s="12" t="str">
        <f>VLOOKUP(G643,D3FEND_METRIX!$A$2:$E$172,3,FALSE)</f>
        <v>Decoy Network Resource</v>
      </c>
      <c r="I643" s="12" t="str">
        <f>VLOOKUP(G643,D3FEND_METRIX!$A$2:$E$172,2,FALSE)</f>
        <v>Decoy Object</v>
      </c>
      <c r="J643" s="12" t="str">
        <f>VLOOKUP(G643,D3FEND_METRIX!$A$2:$E$172,5,FALSE)</f>
        <v>Deceive</v>
      </c>
      <c r="K643" s="12" t="b">
        <f>VLOOKUP(G643,D3FEND_METRIX!$A$2:$G$172,6,FALSE)</f>
        <v>0</v>
      </c>
      <c r="L643" s="12" t="str">
        <f>VLOOKUP(G643,D3FEND_METRIX!$A$2:$G$172,7,FALSE)</f>
        <v>Except</v>
      </c>
    </row>
    <row r="644" spans="1:12" x14ac:dyDescent="0.3">
      <c r="A644" s="6" t="s">
        <v>2939</v>
      </c>
      <c r="B644" s="11" t="s">
        <v>847</v>
      </c>
      <c r="C644" s="11" t="s">
        <v>2343</v>
      </c>
      <c r="D644" s="11" t="s">
        <v>848</v>
      </c>
      <c r="E644" s="7" t="b">
        <v>1</v>
      </c>
      <c r="F644" s="7" t="s">
        <v>113</v>
      </c>
      <c r="G644" s="13" t="s">
        <v>2166</v>
      </c>
      <c r="H644" s="13" t="str">
        <f>VLOOKUP(G644,D3FEND_METRIX!$A$2:$E$172,3,FALSE)</f>
        <v>Executable Denylisting</v>
      </c>
      <c r="I644" s="13" t="str">
        <f>VLOOKUP(G644,D3FEND_METRIX!$A$2:$E$172,2,FALSE)</f>
        <v>Execution Isolation</v>
      </c>
      <c r="J644" s="13" t="str">
        <f>VLOOKUP(G644,D3FEND_METRIX!$A$2:$E$172,5,FALSE)</f>
        <v>Isolate</v>
      </c>
      <c r="K644" s="13" t="b">
        <f>VLOOKUP(G644,D3FEND_METRIX!$A$2:$G$172,6,FALSE)</f>
        <v>0</v>
      </c>
      <c r="L644" s="13" t="str">
        <f>VLOOKUP(G644,D3FEND_METRIX!$A$2:$G$172,7,FALSE)</f>
        <v>NULL</v>
      </c>
    </row>
    <row r="645" spans="1:12" x14ac:dyDescent="0.3">
      <c r="A645" s="6" t="s">
        <v>2940</v>
      </c>
      <c r="B645" s="11" t="s">
        <v>847</v>
      </c>
      <c r="C645" s="11" t="s">
        <v>2343</v>
      </c>
      <c r="D645" s="11" t="s">
        <v>848</v>
      </c>
      <c r="E645" s="7" t="b">
        <v>1</v>
      </c>
      <c r="F645" s="7" t="s">
        <v>113</v>
      </c>
      <c r="G645" s="10" t="s">
        <v>2167</v>
      </c>
      <c r="H645" s="10" t="str">
        <f>VLOOKUP(G645,D3FEND_METRIX!$A$2:$E$172,3,FALSE)</f>
        <v>Executable Allowlisting</v>
      </c>
      <c r="I645" s="10" t="str">
        <f>VLOOKUP(G645,D3FEND_METRIX!$A$2:$E$172,2,FALSE)</f>
        <v>Execution Isolation</v>
      </c>
      <c r="J645" s="10" t="str">
        <f>VLOOKUP(G645,D3FEND_METRIX!$A$2:$E$172,5,FALSE)</f>
        <v>Isolate</v>
      </c>
      <c r="K645" s="10" t="b">
        <f>VLOOKUP(G645,D3FEND_METRIX!$A$2:$G$172,6,FALSE)</f>
        <v>1</v>
      </c>
      <c r="L645" s="10" t="str">
        <f>VLOOKUP(G645,D3FEND_METRIX!$A$2:$G$172,7,FALSE)</f>
        <v>Asset</v>
      </c>
    </row>
    <row r="646" spans="1:12" x14ac:dyDescent="0.3">
      <c r="A646" s="6" t="s">
        <v>2941</v>
      </c>
      <c r="B646" s="11" t="s">
        <v>847</v>
      </c>
      <c r="C646" s="11" t="s">
        <v>2343</v>
      </c>
      <c r="D646" s="11" t="s">
        <v>848</v>
      </c>
      <c r="E646" s="7" t="b">
        <v>1</v>
      </c>
      <c r="F646" s="7" t="s">
        <v>113</v>
      </c>
      <c r="G646" s="12" t="s">
        <v>2168</v>
      </c>
      <c r="H646" s="12" t="str">
        <f>VLOOKUP(G646,D3FEND_METRIX!$A$2:$E$172,3,FALSE)</f>
        <v>File Encryption</v>
      </c>
      <c r="I646" s="12" t="str">
        <f>VLOOKUP(G646,D3FEND_METRIX!$A$2:$E$172,2,FALSE)</f>
        <v>Platform Hardening</v>
      </c>
      <c r="J646" s="12" t="str">
        <f>VLOOKUP(G646,D3FEND_METRIX!$A$2:$E$172,5,FALSE)</f>
        <v>Harden</v>
      </c>
      <c r="K646" s="12" t="b">
        <f>VLOOKUP(G646,D3FEND_METRIX!$A$2:$G$172,6,FALSE)</f>
        <v>0</v>
      </c>
      <c r="L646" s="12" t="str">
        <f>VLOOKUP(G646,D3FEND_METRIX!$A$2:$G$172,7,FALSE)</f>
        <v>Except</v>
      </c>
    </row>
    <row r="647" spans="1:12" x14ac:dyDescent="0.3">
      <c r="A647" s="6" t="s">
        <v>2942</v>
      </c>
      <c r="B647" s="11" t="s">
        <v>847</v>
      </c>
      <c r="C647" s="11" t="s">
        <v>2343</v>
      </c>
      <c r="D647" s="11" t="s">
        <v>848</v>
      </c>
      <c r="E647" s="7" t="b">
        <v>1</v>
      </c>
      <c r="F647" s="7" t="s">
        <v>113</v>
      </c>
      <c r="G647" s="12" t="s">
        <v>2169</v>
      </c>
      <c r="H647" s="12" t="str">
        <f>VLOOKUP(G647,D3FEND_METRIX!$A$2:$E$172,3,FALSE)</f>
        <v>Local File Permissions</v>
      </c>
      <c r="I647" s="12" t="str">
        <f>VLOOKUP(G647,D3FEND_METRIX!$A$2:$E$172,2,FALSE)</f>
        <v>Platform Hardening</v>
      </c>
      <c r="J647" s="12" t="str">
        <f>VLOOKUP(G647,D3FEND_METRIX!$A$2:$E$172,5,FALSE)</f>
        <v>Harden</v>
      </c>
      <c r="K647" s="12" t="b">
        <f>VLOOKUP(G647,D3FEND_METRIX!$A$2:$G$172,6,FALSE)</f>
        <v>0</v>
      </c>
      <c r="L647" s="12" t="str">
        <f>VLOOKUP(G647,D3FEND_METRIX!$A$2:$G$172,7,FALSE)</f>
        <v>Except</v>
      </c>
    </row>
    <row r="648" spans="1:12" x14ac:dyDescent="0.3">
      <c r="A648" s="6" t="s">
        <v>2943</v>
      </c>
      <c r="B648" s="11" t="s">
        <v>847</v>
      </c>
      <c r="C648" s="11" t="s">
        <v>2343</v>
      </c>
      <c r="D648" s="11" t="s">
        <v>848</v>
      </c>
      <c r="E648" s="7" t="b">
        <v>1</v>
      </c>
      <c r="F648" s="7" t="s">
        <v>113</v>
      </c>
      <c r="G648" s="13" t="s">
        <v>2170</v>
      </c>
      <c r="H648" s="13" t="str">
        <f>VLOOKUP(G648,D3FEND_METRIX!$A$2:$E$172,3,FALSE)</f>
        <v>Configuration Inventory</v>
      </c>
      <c r="I648" s="13" t="str">
        <f>VLOOKUP(G648,D3FEND_METRIX!$A$2:$E$172,2,FALSE)</f>
        <v>Asset Inventory</v>
      </c>
      <c r="J648" s="13" t="str">
        <f>VLOOKUP(G648,D3FEND_METRIX!$A$2:$E$172,5,FALSE)</f>
        <v>Model</v>
      </c>
      <c r="K648" s="13" t="b">
        <f>VLOOKUP(G648,D3FEND_METRIX!$A$2:$G$172,6,FALSE)</f>
        <v>0</v>
      </c>
      <c r="L648" s="13" t="str">
        <f>VLOOKUP(G648,D3FEND_METRIX!$A$2:$G$172,7,FALSE)</f>
        <v>NULL</v>
      </c>
    </row>
    <row r="649" spans="1:12" x14ac:dyDescent="0.3">
      <c r="A649" s="6" t="s">
        <v>2944</v>
      </c>
      <c r="B649" s="11" t="s">
        <v>847</v>
      </c>
      <c r="C649" s="11" t="s">
        <v>2343</v>
      </c>
      <c r="D649" s="11" t="s">
        <v>848</v>
      </c>
      <c r="E649" s="7" t="b">
        <v>1</v>
      </c>
      <c r="F649" s="7" t="s">
        <v>113</v>
      </c>
      <c r="G649" s="13" t="s">
        <v>2171</v>
      </c>
      <c r="H649" s="13" t="str">
        <f>VLOOKUP(G649,D3FEND_METRIX!$A$2:$E$172,3,FALSE)</f>
        <v>Asset Vulnerability Enumeration</v>
      </c>
      <c r="I649" s="13" t="str">
        <f>VLOOKUP(G649,D3FEND_METRIX!$A$2:$E$172,2,FALSE)</f>
        <v>Asset Inventory</v>
      </c>
      <c r="J649" s="13" t="str">
        <f>VLOOKUP(G649,D3FEND_METRIX!$A$2:$E$172,5,FALSE)</f>
        <v>Model</v>
      </c>
      <c r="K649" s="13" t="b">
        <f>VLOOKUP(G649,D3FEND_METRIX!$A$2:$G$172,6,FALSE)</f>
        <v>0</v>
      </c>
      <c r="L649" s="13" t="str">
        <f>VLOOKUP(G649,D3FEND_METRIX!$A$2:$G$172,7,FALSE)</f>
        <v>NULL</v>
      </c>
    </row>
    <row r="650" spans="1:12" x14ac:dyDescent="0.3">
      <c r="A650" s="6" t="s">
        <v>2945</v>
      </c>
      <c r="B650" s="11" t="s">
        <v>847</v>
      </c>
      <c r="C650" s="11" t="s">
        <v>2343</v>
      </c>
      <c r="D650" s="11" t="s">
        <v>848</v>
      </c>
      <c r="E650" s="7" t="b">
        <v>1</v>
      </c>
      <c r="F650" s="7" t="s">
        <v>113</v>
      </c>
      <c r="G650" s="12" t="s">
        <v>2172</v>
      </c>
      <c r="H650" s="12" t="str">
        <f>VLOOKUP(G650,D3FEND_METRIX!$A$2:$E$172,3,FALSE)</f>
        <v>Operating System Monitoring</v>
      </c>
      <c r="I650" s="12" t="str">
        <f>VLOOKUP(G650,D3FEND_METRIX!$A$2:$E$172,2,FALSE)</f>
        <v>Platform Monitoring</v>
      </c>
      <c r="J650" s="12" t="str">
        <f>VLOOKUP(G650,D3FEND_METRIX!$A$2:$E$172,5,FALSE)</f>
        <v>Detect</v>
      </c>
      <c r="K650" s="12" t="b">
        <f>VLOOKUP(G650,D3FEND_METRIX!$A$2:$G$172,6,FALSE)</f>
        <v>0</v>
      </c>
      <c r="L650" s="12" t="str">
        <f>VLOOKUP(G650,D3FEND_METRIX!$A$2:$G$172,7,FALSE)</f>
        <v>Except</v>
      </c>
    </row>
    <row r="651" spans="1:12" x14ac:dyDescent="0.3">
      <c r="A651" s="6" t="s">
        <v>2946</v>
      </c>
      <c r="B651" s="11" t="s">
        <v>847</v>
      </c>
      <c r="C651" s="11" t="s">
        <v>2343</v>
      </c>
      <c r="D651" s="11" t="s">
        <v>848</v>
      </c>
      <c r="E651" s="7" t="b">
        <v>1</v>
      </c>
      <c r="F651" s="7" t="s">
        <v>113</v>
      </c>
      <c r="G651" s="80" t="s">
        <v>2173</v>
      </c>
      <c r="H651" s="10" t="str">
        <f>VLOOKUP(G651,D3FEND_METRIX!$A$2:$E$172,3,FALSE)</f>
        <v>-</v>
      </c>
      <c r="I651" s="10" t="str">
        <f>VLOOKUP(G651,D3FEND_METRIX!$A$2:$E$172,2,FALSE)</f>
        <v>File Analysis</v>
      </c>
      <c r="J651" s="10" t="str">
        <f>VLOOKUP(G651,D3FEND_METRIX!$A$2:$E$172,5,FALSE)</f>
        <v>Detect</v>
      </c>
      <c r="K651" s="10" t="b">
        <f>VLOOKUP(G651,D3FEND_METRIX!$A$2:$G$172,6,FALSE)</f>
        <v>1</v>
      </c>
      <c r="L651" s="10" t="str">
        <f>VLOOKUP(G651,D3FEND_METRIX!$A$2:$G$172,7,FALSE)</f>
        <v>Asset</v>
      </c>
    </row>
    <row r="652" spans="1:12" x14ac:dyDescent="0.3">
      <c r="A652" s="6" t="s">
        <v>2947</v>
      </c>
      <c r="B652" s="11" t="s">
        <v>849</v>
      </c>
      <c r="C652" s="11" t="s">
        <v>841</v>
      </c>
      <c r="D652" s="11" t="s">
        <v>850</v>
      </c>
      <c r="E652" s="7" t="b">
        <v>1</v>
      </c>
      <c r="F652" s="7" t="s">
        <v>113</v>
      </c>
      <c r="G652" s="12" t="s">
        <v>2174</v>
      </c>
      <c r="H652" s="12" t="str">
        <f>VLOOKUP(G652,D3FEND_METRIX!$A$2:$E$172,3,FALSE)</f>
        <v>Software Update</v>
      </c>
      <c r="I652" s="12" t="str">
        <f>VLOOKUP(G652,D3FEND_METRIX!$A$2:$E$172,2,FALSE)</f>
        <v>Platform Hardening</v>
      </c>
      <c r="J652" s="12" t="str">
        <f>VLOOKUP(G652,D3FEND_METRIX!$A$2:$E$172,5,FALSE)</f>
        <v>Harden</v>
      </c>
      <c r="K652" s="12" t="b">
        <f>VLOOKUP(G652,D3FEND_METRIX!$A$2:$G$172,6,FALSE)</f>
        <v>0</v>
      </c>
      <c r="L652" s="12" t="str">
        <f>VLOOKUP(G652,D3FEND_METRIX!$A$2:$G$172,7,FALSE)</f>
        <v>Except</v>
      </c>
    </row>
    <row r="653" spans="1:12" x14ac:dyDescent="0.3">
      <c r="A653" s="6" t="s">
        <v>2948</v>
      </c>
      <c r="B653" s="11" t="s">
        <v>849</v>
      </c>
      <c r="C653" s="11" t="s">
        <v>841</v>
      </c>
      <c r="D653" s="11" t="s">
        <v>850</v>
      </c>
      <c r="E653" s="7" t="b">
        <v>1</v>
      </c>
      <c r="F653" s="7" t="s">
        <v>113</v>
      </c>
      <c r="G653" s="13" t="s">
        <v>2175</v>
      </c>
      <c r="H653" s="13" t="str">
        <f>VLOOKUP(G653,D3FEND_METRIX!$A$2:$E$172,3,FALSE)</f>
        <v>Software Inventory</v>
      </c>
      <c r="I653" s="13" t="str">
        <f>VLOOKUP(G653,D3FEND_METRIX!$A$2:$E$172,2,FALSE)</f>
        <v>Asset Inventory</v>
      </c>
      <c r="J653" s="13" t="str">
        <f>VLOOKUP(G653,D3FEND_METRIX!$A$2:$E$172,5,FALSE)</f>
        <v>Model</v>
      </c>
      <c r="K653" s="13" t="b">
        <f>VLOOKUP(G653,D3FEND_METRIX!$A$2:$G$172,6,FALSE)</f>
        <v>0</v>
      </c>
      <c r="L653" s="13" t="str">
        <f>VLOOKUP(G653,D3FEND_METRIX!$A$2:$G$172,7,FALSE)</f>
        <v>NULL</v>
      </c>
    </row>
    <row r="654" spans="1:12" x14ac:dyDescent="0.3">
      <c r="A654" s="6" t="s">
        <v>2949</v>
      </c>
      <c r="B654" s="11" t="s">
        <v>849</v>
      </c>
      <c r="C654" s="11" t="s">
        <v>841</v>
      </c>
      <c r="D654" s="11" t="s">
        <v>850</v>
      </c>
      <c r="E654" s="7" t="b">
        <v>1</v>
      </c>
      <c r="F654" s="7" t="s">
        <v>113</v>
      </c>
      <c r="G654" s="13" t="s">
        <v>2171</v>
      </c>
      <c r="H654" s="13" t="str">
        <f>VLOOKUP(G654,D3FEND_METRIX!$A$2:$E$172,3,FALSE)</f>
        <v>Asset Vulnerability Enumeration</v>
      </c>
      <c r="I654" s="13" t="str">
        <f>VLOOKUP(G654,D3FEND_METRIX!$A$2:$E$172,2,FALSE)</f>
        <v>Asset Inventory</v>
      </c>
      <c r="J654" s="13" t="str">
        <f>VLOOKUP(G654,D3FEND_METRIX!$A$2:$E$172,5,FALSE)</f>
        <v>Model</v>
      </c>
      <c r="K654" s="13" t="b">
        <f>VLOOKUP(G654,D3FEND_METRIX!$A$2:$G$172,6,FALSE)</f>
        <v>0</v>
      </c>
      <c r="L654" s="13" t="str">
        <f>VLOOKUP(G654,D3FEND_METRIX!$A$2:$G$172,7,FALSE)</f>
        <v>NULL</v>
      </c>
    </row>
    <row r="655" spans="1:12" x14ac:dyDescent="0.3">
      <c r="A655" s="6" t="s">
        <v>2950</v>
      </c>
      <c r="B655" s="11" t="s">
        <v>851</v>
      </c>
      <c r="C655" s="11" t="s">
        <v>841</v>
      </c>
      <c r="D655" s="11" t="s">
        <v>852</v>
      </c>
      <c r="E655" s="7" t="b">
        <v>1</v>
      </c>
      <c r="F655" s="7" t="s">
        <v>113</v>
      </c>
      <c r="G655" s="12" t="s">
        <v>2174</v>
      </c>
      <c r="H655" s="12" t="str">
        <f>VLOOKUP(G655,D3FEND_METRIX!$A$2:$E$172,3,FALSE)</f>
        <v>Software Update</v>
      </c>
      <c r="I655" s="12" t="str">
        <f>VLOOKUP(G655,D3FEND_METRIX!$A$2:$E$172,2,FALSE)</f>
        <v>Platform Hardening</v>
      </c>
      <c r="J655" s="12" t="str">
        <f>VLOOKUP(G655,D3FEND_METRIX!$A$2:$E$172,5,FALSE)</f>
        <v>Harden</v>
      </c>
      <c r="K655" s="12" t="b">
        <f>VLOOKUP(G655,D3FEND_METRIX!$A$2:$G$172,6,FALSE)</f>
        <v>0</v>
      </c>
      <c r="L655" s="12" t="str">
        <f>VLOOKUP(G655,D3FEND_METRIX!$A$2:$G$172,7,FALSE)</f>
        <v>Except</v>
      </c>
    </row>
    <row r="656" spans="1:12" x14ac:dyDescent="0.3">
      <c r="A656" s="6" t="s">
        <v>2951</v>
      </c>
      <c r="B656" s="11" t="s">
        <v>851</v>
      </c>
      <c r="C656" s="11" t="s">
        <v>841</v>
      </c>
      <c r="D656" s="11" t="s">
        <v>852</v>
      </c>
      <c r="E656" s="7" t="b">
        <v>1</v>
      </c>
      <c r="F656" s="7" t="s">
        <v>113</v>
      </c>
      <c r="G656" s="13" t="s">
        <v>2175</v>
      </c>
      <c r="H656" s="13" t="str">
        <f>VLOOKUP(G656,D3FEND_METRIX!$A$2:$E$172,3,FALSE)</f>
        <v>Software Inventory</v>
      </c>
      <c r="I656" s="13" t="str">
        <f>VLOOKUP(G656,D3FEND_METRIX!$A$2:$E$172,2,FALSE)</f>
        <v>Asset Inventory</v>
      </c>
      <c r="J656" s="13" t="str">
        <f>VLOOKUP(G656,D3FEND_METRIX!$A$2:$E$172,5,FALSE)</f>
        <v>Model</v>
      </c>
      <c r="K656" s="13" t="b">
        <f>VLOOKUP(G656,D3FEND_METRIX!$A$2:$G$172,6,FALSE)</f>
        <v>0</v>
      </c>
      <c r="L656" s="13" t="str">
        <f>VLOOKUP(G656,D3FEND_METRIX!$A$2:$G$172,7,FALSE)</f>
        <v>NULL</v>
      </c>
    </row>
    <row r="657" spans="1:12" x14ac:dyDescent="0.3">
      <c r="A657" s="6" t="s">
        <v>2952</v>
      </c>
      <c r="B657" s="11" t="s">
        <v>851</v>
      </c>
      <c r="C657" s="11" t="s">
        <v>841</v>
      </c>
      <c r="D657" s="11" t="s">
        <v>852</v>
      </c>
      <c r="E657" s="7" t="b">
        <v>1</v>
      </c>
      <c r="F657" s="7" t="s">
        <v>113</v>
      </c>
      <c r="G657" s="13" t="s">
        <v>2171</v>
      </c>
      <c r="H657" s="13" t="str">
        <f>VLOOKUP(G657,D3FEND_METRIX!$A$2:$E$172,3,FALSE)</f>
        <v>Asset Vulnerability Enumeration</v>
      </c>
      <c r="I657" s="13" t="str">
        <f>VLOOKUP(G657,D3FEND_METRIX!$A$2:$E$172,2,FALSE)</f>
        <v>Asset Inventory</v>
      </c>
      <c r="J657" s="13" t="str">
        <f>VLOOKUP(G657,D3FEND_METRIX!$A$2:$E$172,5,FALSE)</f>
        <v>Model</v>
      </c>
      <c r="K657" s="13" t="b">
        <f>VLOOKUP(G657,D3FEND_METRIX!$A$2:$G$172,6,FALSE)</f>
        <v>0</v>
      </c>
      <c r="L657" s="13" t="str">
        <f>VLOOKUP(G657,D3FEND_METRIX!$A$2:$G$172,7,FALSE)</f>
        <v>NULL</v>
      </c>
    </row>
    <row r="658" spans="1:12" x14ac:dyDescent="0.3">
      <c r="A658" s="6" t="s">
        <v>2953</v>
      </c>
      <c r="B658" s="11" t="s">
        <v>853</v>
      </c>
      <c r="C658" s="11" t="s">
        <v>841</v>
      </c>
      <c r="D658" s="11" t="s">
        <v>854</v>
      </c>
      <c r="E658" s="7" t="b">
        <v>1</v>
      </c>
      <c r="F658" s="7" t="s">
        <v>113</v>
      </c>
      <c r="G658" s="12" t="s">
        <v>2176</v>
      </c>
      <c r="H658" s="12" t="str">
        <f>VLOOKUP(G658,D3FEND_METRIX!$A$2:$E$172,3,FALSE)</f>
        <v>Multi-factor Authentication</v>
      </c>
      <c r="I658" s="12" t="str">
        <f>VLOOKUP(G658,D3FEND_METRIX!$A$2:$E$172,2,FALSE)</f>
        <v>Credential Hardening</v>
      </c>
      <c r="J658" s="12" t="str">
        <f>VLOOKUP(G658,D3FEND_METRIX!$A$2:$E$172,5,FALSE)</f>
        <v>Harden</v>
      </c>
      <c r="K658" s="12" t="b">
        <f>VLOOKUP(G658,D3FEND_METRIX!$A$2:$G$172,6,FALSE)</f>
        <v>0</v>
      </c>
      <c r="L658" s="12" t="str">
        <f>VLOOKUP(G658,D3FEND_METRIX!$A$2:$G$172,7,FALSE)</f>
        <v>Except</v>
      </c>
    </row>
    <row r="659" spans="1:12" x14ac:dyDescent="0.3">
      <c r="A659" s="6" t="s">
        <v>2954</v>
      </c>
      <c r="B659" s="11" t="s">
        <v>853</v>
      </c>
      <c r="C659" s="11" t="s">
        <v>841</v>
      </c>
      <c r="D659" s="11" t="s">
        <v>854</v>
      </c>
      <c r="E659" s="7" t="b">
        <v>1</v>
      </c>
      <c r="F659" s="7" t="s">
        <v>113</v>
      </c>
      <c r="G659" s="12" t="s">
        <v>2177</v>
      </c>
      <c r="H659" s="12" t="str">
        <f>VLOOKUP(G659,D3FEND_METRIX!$A$2:$E$172,3,FALSE)</f>
        <v>Biometric Authentication</v>
      </c>
      <c r="I659" s="12" t="str">
        <f>VLOOKUP(G659,D3FEND_METRIX!$A$2:$E$172,2,FALSE)</f>
        <v>Credential Hardening</v>
      </c>
      <c r="J659" s="12" t="str">
        <f>VLOOKUP(G659,D3FEND_METRIX!$A$2:$E$172,5,FALSE)</f>
        <v>Harden</v>
      </c>
      <c r="K659" s="12" t="b">
        <f>VLOOKUP(G659,D3FEND_METRIX!$A$2:$G$172,6,FALSE)</f>
        <v>0</v>
      </c>
      <c r="L659" s="12" t="str">
        <f>VLOOKUP(G659,D3FEND_METRIX!$A$2:$G$172,7,FALSE)</f>
        <v>Except</v>
      </c>
    </row>
    <row r="660" spans="1:12" x14ac:dyDescent="0.3">
      <c r="A660" s="6" t="s">
        <v>2955</v>
      </c>
      <c r="B660" s="11" t="s">
        <v>853</v>
      </c>
      <c r="C660" s="11" t="s">
        <v>841</v>
      </c>
      <c r="D660" s="11" t="s">
        <v>854</v>
      </c>
      <c r="E660" s="7" t="b">
        <v>1</v>
      </c>
      <c r="F660" s="7" t="s">
        <v>113</v>
      </c>
      <c r="G660" s="12" t="s">
        <v>2178</v>
      </c>
      <c r="H660" s="12" t="str">
        <f>VLOOKUP(G660,D3FEND_METRIX!$A$2:$E$172,3,FALSE)</f>
        <v>Strong Password Policy</v>
      </c>
      <c r="I660" s="12" t="str">
        <f>VLOOKUP(G660,D3FEND_METRIX!$A$2:$E$172,2,FALSE)</f>
        <v>Credential Hardening</v>
      </c>
      <c r="J660" s="12" t="str">
        <f>VLOOKUP(G660,D3FEND_METRIX!$A$2:$E$172,5,FALSE)</f>
        <v>Harden</v>
      </c>
      <c r="K660" s="12" t="b">
        <f>VLOOKUP(G660,D3FEND_METRIX!$A$2:$G$172,6,FALSE)</f>
        <v>0</v>
      </c>
      <c r="L660" s="12" t="str">
        <f>VLOOKUP(G660,D3FEND_METRIX!$A$2:$G$172,7,FALSE)</f>
        <v>Except</v>
      </c>
    </row>
    <row r="661" spans="1:12" x14ac:dyDescent="0.3">
      <c r="A661" s="6" t="s">
        <v>2956</v>
      </c>
      <c r="B661" s="11" t="s">
        <v>853</v>
      </c>
      <c r="C661" s="11" t="s">
        <v>841</v>
      </c>
      <c r="D661" s="11" t="s">
        <v>854</v>
      </c>
      <c r="E661" s="7" t="b">
        <v>1</v>
      </c>
      <c r="F661" s="7" t="s">
        <v>113</v>
      </c>
      <c r="G661" s="12" t="s">
        <v>2179</v>
      </c>
      <c r="H661" s="12" t="str">
        <f>VLOOKUP(G661,D3FEND_METRIX!$A$2:$E$172,3,FALSE)</f>
        <v>User Account Permissions</v>
      </c>
      <c r="I661" s="12" t="str">
        <f>VLOOKUP(G661,D3FEND_METRIX!$A$2:$E$172,2,FALSE)</f>
        <v>Credential Hardening</v>
      </c>
      <c r="J661" s="12" t="str">
        <f>VLOOKUP(G661,D3FEND_METRIX!$A$2:$E$172,5,FALSE)</f>
        <v>Harden</v>
      </c>
      <c r="K661" s="12" t="b">
        <f>VLOOKUP(G661,D3FEND_METRIX!$A$2:$G$172,6,FALSE)</f>
        <v>0</v>
      </c>
      <c r="L661" s="12" t="str">
        <f>VLOOKUP(G661,D3FEND_METRIX!$A$2:$G$172,7,FALSE)</f>
        <v>Except</v>
      </c>
    </row>
    <row r="662" spans="1:12" x14ac:dyDescent="0.3">
      <c r="A662" s="6" t="s">
        <v>2957</v>
      </c>
      <c r="B662" s="11" t="s">
        <v>853</v>
      </c>
      <c r="C662" s="11" t="s">
        <v>841</v>
      </c>
      <c r="D662" s="11" t="s">
        <v>854</v>
      </c>
      <c r="E662" s="7" t="b">
        <v>1</v>
      </c>
      <c r="F662" s="7" t="s">
        <v>113</v>
      </c>
      <c r="G662" s="12" t="s">
        <v>2180</v>
      </c>
      <c r="H662" s="12" t="str">
        <f>VLOOKUP(G662,D3FEND_METRIX!$A$2:$E$172,3,FALSE)</f>
        <v>One-time Password</v>
      </c>
      <c r="I662" s="12" t="str">
        <f>VLOOKUP(G662,D3FEND_METRIX!$A$2:$E$172,2,FALSE)</f>
        <v>Credential Hardening</v>
      </c>
      <c r="J662" s="12" t="str">
        <f>VLOOKUP(G662,D3FEND_METRIX!$A$2:$E$172,5,FALSE)</f>
        <v>Harden</v>
      </c>
      <c r="K662" s="12" t="b">
        <f>VLOOKUP(G662,D3FEND_METRIX!$A$2:$G$172,6,FALSE)</f>
        <v>0</v>
      </c>
      <c r="L662" s="12" t="str">
        <f>VLOOKUP(G662,D3FEND_METRIX!$A$2:$G$172,7,FALSE)</f>
        <v>Except</v>
      </c>
    </row>
    <row r="663" spans="1:12" x14ac:dyDescent="0.3">
      <c r="A663" s="6" t="s">
        <v>2958</v>
      </c>
      <c r="B663" s="11" t="s">
        <v>853</v>
      </c>
      <c r="C663" s="11" t="s">
        <v>841</v>
      </c>
      <c r="D663" s="11" t="s">
        <v>854</v>
      </c>
      <c r="E663" s="7" t="b">
        <v>1</v>
      </c>
      <c r="F663" s="7" t="s">
        <v>113</v>
      </c>
      <c r="G663" s="13" t="s">
        <v>2171</v>
      </c>
      <c r="H663" s="13" t="str">
        <f>VLOOKUP(G663,D3FEND_METRIX!$A$2:$E$172,3,FALSE)</f>
        <v>Asset Vulnerability Enumeration</v>
      </c>
      <c r="I663" s="13" t="str">
        <f>VLOOKUP(G663,D3FEND_METRIX!$A$2:$E$172,2,FALSE)</f>
        <v>Asset Inventory</v>
      </c>
      <c r="J663" s="13" t="str">
        <f>VLOOKUP(G663,D3FEND_METRIX!$A$2:$E$172,5,FALSE)</f>
        <v>Model</v>
      </c>
      <c r="K663" s="13" t="b">
        <f>VLOOKUP(G663,D3FEND_METRIX!$A$2:$G$172,6,FALSE)</f>
        <v>0</v>
      </c>
      <c r="L663" s="13" t="str">
        <f>VLOOKUP(G663,D3FEND_METRIX!$A$2:$G$172,7,FALSE)</f>
        <v>NULL</v>
      </c>
    </row>
    <row r="664" spans="1:12" x14ac:dyDescent="0.3">
      <c r="A664" s="6" t="s">
        <v>2959</v>
      </c>
      <c r="B664" s="11" t="s">
        <v>853</v>
      </c>
      <c r="C664" s="11" t="s">
        <v>841</v>
      </c>
      <c r="D664" s="11" t="s">
        <v>854</v>
      </c>
      <c r="E664" s="7" t="b">
        <v>1</v>
      </c>
      <c r="F664" s="7" t="s">
        <v>113</v>
      </c>
      <c r="G664" s="13" t="s">
        <v>2181</v>
      </c>
      <c r="H664" s="13" t="str">
        <f>VLOOKUP(G664,D3FEND_METRIX!$A$2:$E$172,3,FALSE)</f>
        <v>Access Modeling</v>
      </c>
      <c r="I664" s="13" t="str">
        <f>VLOOKUP(G664,D3FEND_METRIX!$A$2:$E$172,2,FALSE)</f>
        <v>Operational Activity Mapping</v>
      </c>
      <c r="J664" s="13" t="str">
        <f>VLOOKUP(G664,D3FEND_METRIX!$A$2:$E$172,5,FALSE)</f>
        <v>Model</v>
      </c>
      <c r="K664" s="13" t="b">
        <f>VLOOKUP(G664,D3FEND_METRIX!$A$2:$G$172,6,FALSE)</f>
        <v>0</v>
      </c>
      <c r="L664" s="13" t="str">
        <f>VLOOKUP(G664,D3FEND_METRIX!$A$2:$G$172,7,FALSE)</f>
        <v>NULL</v>
      </c>
    </row>
    <row r="665" spans="1:12" x14ac:dyDescent="0.3">
      <c r="A665" s="6" t="s">
        <v>2960</v>
      </c>
      <c r="B665" s="11" t="s">
        <v>853</v>
      </c>
      <c r="C665" s="11" t="s">
        <v>841</v>
      </c>
      <c r="D665" s="11" t="s">
        <v>854</v>
      </c>
      <c r="E665" s="7" t="b">
        <v>1</v>
      </c>
      <c r="F665" s="7" t="s">
        <v>113</v>
      </c>
      <c r="G665" s="13" t="s">
        <v>2182</v>
      </c>
      <c r="H665" s="13" t="str">
        <f>VLOOKUP(G665,D3FEND_METRIX!$A$2:$E$172,3,FALSE)</f>
        <v>Domain Account Monitoring</v>
      </c>
      <c r="I665" s="13" t="str">
        <f>VLOOKUP(G665,D3FEND_METRIX!$A$2:$E$172,2,FALSE)</f>
        <v>User Behavior Analysis</v>
      </c>
      <c r="J665" s="13" t="str">
        <f>VLOOKUP(G665,D3FEND_METRIX!$A$2:$E$172,5,FALSE)</f>
        <v>Detect</v>
      </c>
      <c r="K665" s="13" t="b">
        <f>VLOOKUP(G665,D3FEND_METRIX!$A$2:$G$172,6,FALSE)</f>
        <v>0</v>
      </c>
      <c r="L665" s="13" t="str">
        <f>VLOOKUP(G665,D3FEND_METRIX!$A$2:$G$172,7,FALSE)</f>
        <v>NULL</v>
      </c>
    </row>
    <row r="666" spans="1:12" x14ac:dyDescent="0.3">
      <c r="A666" s="6" t="s">
        <v>2961</v>
      </c>
      <c r="B666" s="11" t="s">
        <v>853</v>
      </c>
      <c r="C666" s="11" t="s">
        <v>841</v>
      </c>
      <c r="D666" s="11" t="s">
        <v>854</v>
      </c>
      <c r="E666" s="7" t="b">
        <v>1</v>
      </c>
      <c r="F666" s="7" t="s">
        <v>113</v>
      </c>
      <c r="G666" s="13" t="s">
        <v>2183</v>
      </c>
      <c r="H666" s="13" t="str">
        <f>VLOOKUP(G666,D3FEND_METRIX!$A$2:$E$172,3,FALSE)</f>
        <v>Local Account Monitoring</v>
      </c>
      <c r="I666" s="13" t="str">
        <f>VLOOKUP(G666,D3FEND_METRIX!$A$2:$E$172,2,FALSE)</f>
        <v>User Behavior Analysis</v>
      </c>
      <c r="J666" s="13" t="str">
        <f>VLOOKUP(G666,D3FEND_METRIX!$A$2:$E$172,5,FALSE)</f>
        <v>Detect</v>
      </c>
      <c r="K666" s="13" t="b">
        <f>VLOOKUP(G666,D3FEND_METRIX!$A$2:$G$172,6,FALSE)</f>
        <v>0</v>
      </c>
      <c r="L666" s="13" t="str">
        <f>VLOOKUP(G666,D3FEND_METRIX!$A$2:$G$172,7,FALSE)</f>
        <v>NULL</v>
      </c>
    </row>
    <row r="667" spans="1:12" x14ac:dyDescent="0.3">
      <c r="A667" s="6" t="s">
        <v>2962</v>
      </c>
      <c r="B667" s="11" t="s">
        <v>853</v>
      </c>
      <c r="C667" s="11" t="s">
        <v>841</v>
      </c>
      <c r="D667" s="11" t="s">
        <v>854</v>
      </c>
      <c r="E667" s="7" t="b">
        <v>1</v>
      </c>
      <c r="F667" s="7" t="s">
        <v>113</v>
      </c>
      <c r="G667" s="13" t="s">
        <v>2184</v>
      </c>
      <c r="H667" s="13" t="str">
        <f>VLOOKUP(G667,D3FEND_METRIX!$A$2:$E$172,3,FALSE)</f>
        <v>Account Locking</v>
      </c>
      <c r="I667" s="13" t="str">
        <f>VLOOKUP(G667,D3FEND_METRIX!$A$2:$E$172,2,FALSE)</f>
        <v>Credential Eviction</v>
      </c>
      <c r="J667" s="13" t="str">
        <f>VLOOKUP(G667,D3FEND_METRIX!$A$2:$E$172,5,FALSE)</f>
        <v>Evict</v>
      </c>
      <c r="K667" s="13" t="b">
        <f>VLOOKUP(G667,D3FEND_METRIX!$A$2:$G$172,6,FALSE)</f>
        <v>0</v>
      </c>
      <c r="L667" s="13" t="str">
        <f>VLOOKUP(G667,D3FEND_METRIX!$A$2:$G$172,7,FALSE)</f>
        <v>NULL</v>
      </c>
    </row>
    <row r="668" spans="1:12" x14ac:dyDescent="0.3">
      <c r="A668" s="6" t="s">
        <v>2963</v>
      </c>
      <c r="B668" s="11" t="s">
        <v>855</v>
      </c>
      <c r="C668" s="11" t="s">
        <v>2343</v>
      </c>
      <c r="D668" s="11" t="s">
        <v>856</v>
      </c>
      <c r="E668" s="7" t="b">
        <v>1</v>
      </c>
      <c r="F668" s="7" t="s">
        <v>113</v>
      </c>
      <c r="G668" s="12" t="s">
        <v>2185</v>
      </c>
      <c r="H668" s="12" t="str">
        <f>VLOOKUP(G668,D3FEND_METRIX!$A$2:$E$172,3,FALSE)</f>
        <v>System Configuration Permissions</v>
      </c>
      <c r="I668" s="12" t="str">
        <f>VLOOKUP(G668,D3FEND_METRIX!$A$2:$E$172,2,FALSE)</f>
        <v>Platform Hardening</v>
      </c>
      <c r="J668" s="12" t="str">
        <f>VLOOKUP(G668,D3FEND_METRIX!$A$2:$E$172,5,FALSE)</f>
        <v>Harden</v>
      </c>
      <c r="K668" s="12" t="b">
        <f>VLOOKUP(G668,D3FEND_METRIX!$A$2:$G$172,6,FALSE)</f>
        <v>0</v>
      </c>
      <c r="L668" s="12" t="str">
        <f>VLOOKUP(G668,D3FEND_METRIX!$A$2:$G$172,7,FALSE)</f>
        <v>Except</v>
      </c>
    </row>
    <row r="669" spans="1:12" x14ac:dyDescent="0.3">
      <c r="A669" s="6" t="s">
        <v>2964</v>
      </c>
      <c r="B669" s="11" t="s">
        <v>855</v>
      </c>
      <c r="C669" s="11" t="s">
        <v>2343</v>
      </c>
      <c r="D669" s="11" t="s">
        <v>856</v>
      </c>
      <c r="E669" s="7" t="b">
        <v>1</v>
      </c>
      <c r="F669" s="7" t="s">
        <v>113</v>
      </c>
      <c r="G669" s="12" t="s">
        <v>2168</v>
      </c>
      <c r="H669" s="12" t="str">
        <f>VLOOKUP(G669,D3FEND_METRIX!$A$2:$E$172,3,FALSE)</f>
        <v>File Encryption</v>
      </c>
      <c r="I669" s="12" t="str">
        <f>VLOOKUP(G669,D3FEND_METRIX!$A$2:$E$172,2,FALSE)</f>
        <v>Platform Hardening</v>
      </c>
      <c r="J669" s="12" t="str">
        <f>VLOOKUP(G669,D3FEND_METRIX!$A$2:$E$172,5,FALSE)</f>
        <v>Harden</v>
      </c>
      <c r="K669" s="12" t="b">
        <f>VLOOKUP(G669,D3FEND_METRIX!$A$2:$G$172,6,FALSE)</f>
        <v>0</v>
      </c>
      <c r="L669" s="12" t="str">
        <f>VLOOKUP(G669,D3FEND_METRIX!$A$2:$G$172,7,FALSE)</f>
        <v>Except</v>
      </c>
    </row>
    <row r="670" spans="1:12" x14ac:dyDescent="0.3">
      <c r="A670" s="6" t="s">
        <v>2965</v>
      </c>
      <c r="B670" s="11" t="s">
        <v>855</v>
      </c>
      <c r="C670" s="11" t="s">
        <v>2343</v>
      </c>
      <c r="D670" s="11" t="s">
        <v>856</v>
      </c>
      <c r="E670" s="7" t="b">
        <v>1</v>
      </c>
      <c r="F670" s="7" t="s">
        <v>113</v>
      </c>
      <c r="G670" s="12" t="s">
        <v>2169</v>
      </c>
      <c r="H670" s="12" t="str">
        <f>VLOOKUP(G670,D3FEND_METRIX!$A$2:$E$172,3,FALSE)</f>
        <v>Local File Permissions</v>
      </c>
      <c r="I670" s="12" t="str">
        <f>VLOOKUP(G670,D3FEND_METRIX!$A$2:$E$172,2,FALSE)</f>
        <v>Platform Hardening</v>
      </c>
      <c r="J670" s="12" t="str">
        <f>VLOOKUP(G670,D3FEND_METRIX!$A$2:$E$172,5,FALSE)</f>
        <v>Harden</v>
      </c>
      <c r="K670" s="12" t="b">
        <f>VLOOKUP(G670,D3FEND_METRIX!$A$2:$G$172,6,FALSE)</f>
        <v>0</v>
      </c>
      <c r="L670" s="12" t="str">
        <f>VLOOKUP(G670,D3FEND_METRIX!$A$2:$G$172,7,FALSE)</f>
        <v>Except</v>
      </c>
    </row>
    <row r="671" spans="1:12" x14ac:dyDescent="0.3">
      <c r="A671" s="6" t="s">
        <v>2966</v>
      </c>
      <c r="B671" s="11" t="s">
        <v>855</v>
      </c>
      <c r="C671" s="11" t="s">
        <v>2343</v>
      </c>
      <c r="D671" s="11" t="s">
        <v>856</v>
      </c>
      <c r="E671" s="7" t="b">
        <v>1</v>
      </c>
      <c r="F671" s="7" t="s">
        <v>113</v>
      </c>
      <c r="G671" s="12" t="s">
        <v>2164</v>
      </c>
      <c r="H671" s="12" t="str">
        <f>VLOOKUP(G671,D3FEND_METRIX!$A$2:$E$172,3,FALSE)</f>
        <v>Decoy File</v>
      </c>
      <c r="I671" s="12" t="str">
        <f>VLOOKUP(G671,D3FEND_METRIX!$A$2:$E$172,2,FALSE)</f>
        <v>Decoy Object</v>
      </c>
      <c r="J671" s="12" t="str">
        <f>VLOOKUP(G671,D3FEND_METRIX!$A$2:$E$172,5,FALSE)</f>
        <v>Deceive</v>
      </c>
      <c r="K671" s="12" t="b">
        <f>VLOOKUP(G671,D3FEND_METRIX!$A$2:$G$172,6,FALSE)</f>
        <v>0</v>
      </c>
      <c r="L671" s="12" t="str">
        <f>VLOOKUP(G671,D3FEND_METRIX!$A$2:$G$172,7,FALSE)</f>
        <v>Except</v>
      </c>
    </row>
    <row r="672" spans="1:12" x14ac:dyDescent="0.3">
      <c r="A672" s="6" t="s">
        <v>2967</v>
      </c>
      <c r="B672" s="11" t="s">
        <v>855</v>
      </c>
      <c r="C672" s="11" t="s">
        <v>2343</v>
      </c>
      <c r="D672" s="11" t="s">
        <v>856</v>
      </c>
      <c r="E672" s="7" t="b">
        <v>1</v>
      </c>
      <c r="F672" s="7" t="s">
        <v>113</v>
      </c>
      <c r="G672" s="13" t="s">
        <v>2171</v>
      </c>
      <c r="H672" s="13" t="str">
        <f>VLOOKUP(G672,D3FEND_METRIX!$A$2:$E$172,3,FALSE)</f>
        <v>Asset Vulnerability Enumeration</v>
      </c>
      <c r="I672" s="13" t="str">
        <f>VLOOKUP(G672,D3FEND_METRIX!$A$2:$E$172,2,FALSE)</f>
        <v>Asset Inventory</v>
      </c>
      <c r="J672" s="13" t="str">
        <f>VLOOKUP(G672,D3FEND_METRIX!$A$2:$E$172,5,FALSE)</f>
        <v>Model</v>
      </c>
      <c r="K672" s="13" t="b">
        <f>VLOOKUP(G672,D3FEND_METRIX!$A$2:$G$172,6,FALSE)</f>
        <v>0</v>
      </c>
      <c r="L672" s="13" t="str">
        <f>VLOOKUP(G672,D3FEND_METRIX!$A$2:$G$172,7,FALSE)</f>
        <v>NULL</v>
      </c>
    </row>
    <row r="673" spans="1:12" x14ac:dyDescent="0.3">
      <c r="A673" s="6" t="s">
        <v>2968</v>
      </c>
      <c r="B673" s="11" t="s">
        <v>855</v>
      </c>
      <c r="C673" s="11" t="s">
        <v>2343</v>
      </c>
      <c r="D673" s="11" t="s">
        <v>856</v>
      </c>
      <c r="E673" s="7" t="b">
        <v>1</v>
      </c>
      <c r="F673" s="7" t="s">
        <v>113</v>
      </c>
      <c r="G673" s="13" t="s">
        <v>2186</v>
      </c>
      <c r="H673" s="13" t="str">
        <f>VLOOKUP(G673,D3FEND_METRIX!$A$2:$E$172,3,FALSE)</f>
        <v>Data Inventory</v>
      </c>
      <c r="I673" s="13" t="str">
        <f>VLOOKUP(G673,D3FEND_METRIX!$A$2:$E$172,2,FALSE)</f>
        <v>Asset Inventory</v>
      </c>
      <c r="J673" s="13" t="str">
        <f>VLOOKUP(G673,D3FEND_METRIX!$A$2:$E$172,5,FALSE)</f>
        <v>Model</v>
      </c>
      <c r="K673" s="13" t="b">
        <f>VLOOKUP(G673,D3FEND_METRIX!$A$2:$G$172,6,FALSE)</f>
        <v>0</v>
      </c>
      <c r="L673" s="13" t="str">
        <f>VLOOKUP(G673,D3FEND_METRIX!$A$2:$G$172,7,FALSE)</f>
        <v>NULL</v>
      </c>
    </row>
    <row r="674" spans="1:12" x14ac:dyDescent="0.3">
      <c r="A674" s="6" t="s">
        <v>2969</v>
      </c>
      <c r="B674" s="11" t="s">
        <v>855</v>
      </c>
      <c r="C674" s="11" t="s">
        <v>2343</v>
      </c>
      <c r="D674" s="11" t="s">
        <v>856</v>
      </c>
      <c r="E674" s="7" t="b">
        <v>1</v>
      </c>
      <c r="F674" s="7" t="s">
        <v>113</v>
      </c>
      <c r="G674" s="10" t="s">
        <v>2173</v>
      </c>
      <c r="H674" s="10" t="str">
        <f>VLOOKUP(G674,D3FEND_METRIX!$A$2:$E$172,3,FALSE)</f>
        <v>-</v>
      </c>
      <c r="I674" s="10" t="str">
        <f>VLOOKUP(G674,D3FEND_METRIX!$A$2:$E$172,2,FALSE)</f>
        <v>File Analysis</v>
      </c>
      <c r="J674" s="10" t="str">
        <f>VLOOKUP(G674,D3FEND_METRIX!$A$2:$E$172,5,FALSE)</f>
        <v>Detect</v>
      </c>
      <c r="K674" s="10" t="b">
        <f>VLOOKUP(G674,D3FEND_METRIX!$A$2:$G$172,6,FALSE)</f>
        <v>1</v>
      </c>
      <c r="L674" s="10" t="str">
        <f>VLOOKUP(G674,D3FEND_METRIX!$A$2:$G$172,7,FALSE)</f>
        <v>Asset</v>
      </c>
    </row>
    <row r="675" spans="1:12" x14ac:dyDescent="0.3">
      <c r="A675" s="6" t="s">
        <v>2970</v>
      </c>
      <c r="B675" s="11" t="s">
        <v>855</v>
      </c>
      <c r="C675" s="11" t="s">
        <v>2343</v>
      </c>
      <c r="D675" s="11" t="s">
        <v>856</v>
      </c>
      <c r="E675" s="7" t="b">
        <v>1</v>
      </c>
      <c r="F675" s="7" t="s">
        <v>113</v>
      </c>
      <c r="G675" s="12" t="s">
        <v>2187</v>
      </c>
      <c r="H675" s="12" t="str">
        <f>VLOOKUP(G675,D3FEND_METRIX!$A$2:$E$172,3,FALSE)</f>
        <v>Operating System Monitoring</v>
      </c>
      <c r="I675" s="12" t="str">
        <f>VLOOKUP(G675,D3FEND_METRIX!$A$2:$E$172,2,FALSE)</f>
        <v>Platform Monitoring</v>
      </c>
      <c r="J675" s="12" t="str">
        <f>VLOOKUP(G675,D3FEND_METRIX!$A$2:$E$172,5,FALSE)</f>
        <v>Detect</v>
      </c>
      <c r="K675" s="12" t="b">
        <f>VLOOKUP(G675,D3FEND_METRIX!$A$2:$G$172,6,FALSE)</f>
        <v>0</v>
      </c>
      <c r="L675" s="12" t="str">
        <f>VLOOKUP(G675,D3FEND_METRIX!$A$2:$G$172,7,FALSE)</f>
        <v>Except</v>
      </c>
    </row>
    <row r="676" spans="1:12" x14ac:dyDescent="0.3">
      <c r="A676" s="6" t="s">
        <v>2971</v>
      </c>
      <c r="B676" s="11" t="s">
        <v>857</v>
      </c>
      <c r="C676" s="11" t="s">
        <v>2343</v>
      </c>
      <c r="D676" s="11" t="s">
        <v>858</v>
      </c>
      <c r="E676" s="7" t="b">
        <v>1</v>
      </c>
      <c r="F676" s="7" t="s">
        <v>113</v>
      </c>
      <c r="G676" s="12" t="s">
        <v>2164</v>
      </c>
      <c r="H676" s="12" t="str">
        <f>VLOOKUP(G676,D3FEND_METRIX!$A$2:$E$172,3,FALSE)</f>
        <v>Decoy File</v>
      </c>
      <c r="I676" s="12" t="str">
        <f>VLOOKUP(G676,D3FEND_METRIX!$A$2:$E$172,2,FALSE)</f>
        <v>Decoy Object</v>
      </c>
      <c r="J676" s="12" t="str">
        <f>VLOOKUP(G676,D3FEND_METRIX!$A$2:$E$172,5,FALSE)</f>
        <v>Deceive</v>
      </c>
      <c r="K676" s="12" t="b">
        <f>VLOOKUP(G676,D3FEND_METRIX!$A$2:$G$172,6,FALSE)</f>
        <v>0</v>
      </c>
      <c r="L676" s="12" t="str">
        <f>VLOOKUP(G676,D3FEND_METRIX!$A$2:$G$172,7,FALSE)</f>
        <v>Except</v>
      </c>
    </row>
    <row r="677" spans="1:12" x14ac:dyDescent="0.3">
      <c r="A677" s="6" t="s">
        <v>2972</v>
      </c>
      <c r="B677" s="11" t="s">
        <v>857</v>
      </c>
      <c r="C677" s="11" t="s">
        <v>2343</v>
      </c>
      <c r="D677" s="11" t="s">
        <v>858</v>
      </c>
      <c r="E677" s="7" t="b">
        <v>1</v>
      </c>
      <c r="F677" s="7" t="s">
        <v>113</v>
      </c>
      <c r="G677" s="10" t="s">
        <v>2162</v>
      </c>
      <c r="H677" s="10" t="str">
        <f>VLOOKUP(G677,D3FEND_METRIX!$A$2:$E$172,3,FALSE)</f>
        <v>Emulated File Analysis</v>
      </c>
      <c r="I677" s="10" t="str">
        <f>VLOOKUP(G677,D3FEND_METRIX!$A$2:$E$172,2,FALSE)</f>
        <v>File Analysis</v>
      </c>
      <c r="J677" s="10" t="str">
        <f>VLOOKUP(G677,D3FEND_METRIX!$A$2:$E$172,5,FALSE)</f>
        <v>Detect</v>
      </c>
      <c r="K677" s="10" t="b">
        <f>VLOOKUP(G677,D3FEND_METRIX!$A$2:$G$172,6,FALSE)</f>
        <v>1</v>
      </c>
      <c r="L677" s="10" t="str">
        <f>VLOOKUP(G677,D3FEND_METRIX!$A$2:$G$172,7,FALSE)</f>
        <v>Asset</v>
      </c>
    </row>
    <row r="678" spans="1:12" x14ac:dyDescent="0.3">
      <c r="A678" s="6" t="s">
        <v>2973</v>
      </c>
      <c r="B678" s="11" t="s">
        <v>857</v>
      </c>
      <c r="C678" s="11" t="s">
        <v>2343</v>
      </c>
      <c r="D678" s="11" t="s">
        <v>858</v>
      </c>
      <c r="E678" s="7" t="b">
        <v>1</v>
      </c>
      <c r="F678" s="7" t="s">
        <v>113</v>
      </c>
      <c r="G678" s="10" t="s">
        <v>2163</v>
      </c>
      <c r="H678" s="10" t="str">
        <f>VLOOKUP(G678,D3FEND_METRIX!$A$2:$E$172,3,FALSE)</f>
        <v>Dynamic Analysis</v>
      </c>
      <c r="I678" s="10" t="str">
        <f>VLOOKUP(G678,D3FEND_METRIX!$A$2:$E$172,2,FALSE)</f>
        <v>File Analysis</v>
      </c>
      <c r="J678" s="10" t="str">
        <f>VLOOKUP(G678,D3FEND_METRIX!$A$2:$E$172,5,FALSE)</f>
        <v>Detect</v>
      </c>
      <c r="K678" s="10" t="b">
        <f>VLOOKUP(G678,D3FEND_METRIX!$A$2:$G$172,6,FALSE)</f>
        <v>1</v>
      </c>
      <c r="L678" s="10" t="str">
        <f>VLOOKUP(G678,D3FEND_METRIX!$A$2:$G$172,7,FALSE)</f>
        <v>Asset</v>
      </c>
    </row>
    <row r="679" spans="1:12" x14ac:dyDescent="0.3">
      <c r="A679" s="6" t="s">
        <v>2974</v>
      </c>
      <c r="B679" s="11" t="s">
        <v>857</v>
      </c>
      <c r="C679" s="11" t="s">
        <v>2343</v>
      </c>
      <c r="D679" s="11" t="s">
        <v>858</v>
      </c>
      <c r="E679" s="7" t="b">
        <v>1</v>
      </c>
      <c r="F679" s="7" t="s">
        <v>113</v>
      </c>
      <c r="G679" s="11" t="s">
        <v>2188</v>
      </c>
      <c r="H679" s="11" t="str">
        <f>VLOOKUP(G679,D3FEND_METRIX!$A$2:$E$172,3,FALSE)</f>
        <v>Administrative Network Activity Analysis</v>
      </c>
      <c r="I679" s="11" t="str">
        <f>VLOOKUP(G679,D3FEND_METRIX!$A$2:$E$172,2,FALSE)</f>
        <v>Network Traffic Analysis</v>
      </c>
      <c r="J679" s="11" t="str">
        <f>VLOOKUP(G679,D3FEND_METRIX!$A$2:$E$172,5,FALSE)</f>
        <v>Detect</v>
      </c>
      <c r="K679" s="11" t="b">
        <f>VLOOKUP(G679,D3FEND_METRIX!$A$2:$G$172,6,FALSE)</f>
        <v>1</v>
      </c>
      <c r="L679" s="11" t="str">
        <f>VLOOKUP(G679,D3FEND_METRIX!$A$2:$G$172,7,FALSE)</f>
        <v>Behavior</v>
      </c>
    </row>
    <row r="680" spans="1:12" x14ac:dyDescent="0.3">
      <c r="A680" s="6" t="s">
        <v>2975</v>
      </c>
      <c r="B680" s="11" t="s">
        <v>857</v>
      </c>
      <c r="C680" s="11" t="s">
        <v>2343</v>
      </c>
      <c r="D680" s="11" t="s">
        <v>858</v>
      </c>
      <c r="E680" s="7" t="b">
        <v>1</v>
      </c>
      <c r="F680" s="7" t="s">
        <v>113</v>
      </c>
      <c r="G680" s="11" t="s">
        <v>2189</v>
      </c>
      <c r="H680" s="11" t="str">
        <f>VLOOKUP(G680,D3FEND_METRIX!$A$2:$E$172,3,FALSE)</f>
        <v>Network Traffic Community Deviation</v>
      </c>
      <c r="I680" s="11" t="str">
        <f>VLOOKUP(G680,D3FEND_METRIX!$A$2:$E$172,2,FALSE)</f>
        <v>Network Traffic Analysis</v>
      </c>
      <c r="J680" s="11" t="str">
        <f>VLOOKUP(G680,D3FEND_METRIX!$A$2:$E$172,5,FALSE)</f>
        <v>Detect</v>
      </c>
      <c r="K680" s="11" t="b">
        <f>VLOOKUP(G680,D3FEND_METRIX!$A$2:$G$172,6,FALSE)</f>
        <v>1</v>
      </c>
      <c r="L680" s="11" t="str">
        <f>VLOOKUP(G680,D3FEND_METRIX!$A$2:$G$172,7,FALSE)</f>
        <v>Behavior</v>
      </c>
    </row>
    <row r="681" spans="1:12" x14ac:dyDescent="0.3">
      <c r="A681" s="6" t="s">
        <v>2976</v>
      </c>
      <c r="B681" s="11" t="s">
        <v>857</v>
      </c>
      <c r="C681" s="11" t="s">
        <v>2343</v>
      </c>
      <c r="D681" s="11" t="s">
        <v>858</v>
      </c>
      <c r="E681" s="7" t="b">
        <v>1</v>
      </c>
      <c r="F681" s="7" t="s">
        <v>113</v>
      </c>
      <c r="G681" s="11" t="s">
        <v>2190</v>
      </c>
      <c r="H681" s="11" t="str">
        <f>VLOOKUP(G681,D3FEND_METRIX!$A$2:$E$172,3,FALSE)</f>
        <v>Client-server Payload Profiling</v>
      </c>
      <c r="I681" s="11" t="str">
        <f>VLOOKUP(G681,D3FEND_METRIX!$A$2:$E$172,2,FALSE)</f>
        <v>Network Traffic Analysis</v>
      </c>
      <c r="J681" s="11" t="str">
        <f>VLOOKUP(G681,D3FEND_METRIX!$A$2:$E$172,5,FALSE)</f>
        <v>Detect</v>
      </c>
      <c r="K681" s="11" t="b">
        <f>VLOOKUP(G681,D3FEND_METRIX!$A$2:$G$172,6,FALSE)</f>
        <v>1</v>
      </c>
      <c r="L681" s="11" t="str">
        <f>VLOOKUP(G681,D3FEND_METRIX!$A$2:$G$172,7,FALSE)</f>
        <v>Behavior</v>
      </c>
    </row>
    <row r="682" spans="1:12" x14ac:dyDescent="0.3">
      <c r="A682" s="6" t="s">
        <v>2977</v>
      </c>
      <c r="B682" s="11" t="s">
        <v>857</v>
      </c>
      <c r="C682" s="11" t="s">
        <v>2343</v>
      </c>
      <c r="D682" s="11" t="s">
        <v>858</v>
      </c>
      <c r="E682" s="7" t="b">
        <v>1</v>
      </c>
      <c r="F682" s="7" t="s">
        <v>113</v>
      </c>
      <c r="G682" s="11" t="s">
        <v>2191</v>
      </c>
      <c r="H682" s="11" t="str">
        <f>VLOOKUP(G682,D3FEND_METRIX!$A$2:$E$172,3,FALSE)</f>
        <v>Protocol Metadata Anomaly Detection</v>
      </c>
      <c r="I682" s="11" t="str">
        <f>VLOOKUP(G682,D3FEND_METRIX!$A$2:$E$172,2,FALSE)</f>
        <v>Network Traffic Analysis</v>
      </c>
      <c r="J682" s="11" t="str">
        <f>VLOOKUP(G682,D3FEND_METRIX!$A$2:$E$172,5,FALSE)</f>
        <v>Detect</v>
      </c>
      <c r="K682" s="11" t="b">
        <f>VLOOKUP(G682,D3FEND_METRIX!$A$2:$G$172,6,FALSE)</f>
        <v>1</v>
      </c>
      <c r="L682" s="11" t="str">
        <f>VLOOKUP(G682,D3FEND_METRIX!$A$2:$G$172,7,FALSE)</f>
        <v>Behavior</v>
      </c>
    </row>
    <row r="683" spans="1:12" x14ac:dyDescent="0.3">
      <c r="A683" s="6" t="s">
        <v>2978</v>
      </c>
      <c r="B683" s="11" t="s">
        <v>857</v>
      </c>
      <c r="C683" s="11" t="s">
        <v>2343</v>
      </c>
      <c r="D683" s="11" t="s">
        <v>858</v>
      </c>
      <c r="E683" s="7" t="b">
        <v>1</v>
      </c>
      <c r="F683" s="7" t="s">
        <v>113</v>
      </c>
      <c r="G683" s="11" t="s">
        <v>2192</v>
      </c>
      <c r="H683" s="11" t="str">
        <f>VLOOKUP(G683,D3FEND_METRIX!$A$2:$E$172,3,FALSE)</f>
        <v>Per Host Download-Upload Ratio Analysis</v>
      </c>
      <c r="I683" s="11" t="str">
        <f>VLOOKUP(G683,D3FEND_METRIX!$A$2:$E$172,2,FALSE)</f>
        <v>Network Traffic Analysis</v>
      </c>
      <c r="J683" s="11" t="str">
        <f>VLOOKUP(G683,D3FEND_METRIX!$A$2:$E$172,5,FALSE)</f>
        <v>Detect</v>
      </c>
      <c r="K683" s="11" t="b">
        <f>VLOOKUP(G683,D3FEND_METRIX!$A$2:$G$172,6,FALSE)</f>
        <v>1</v>
      </c>
      <c r="L683" s="11" t="str">
        <f>VLOOKUP(G683,D3FEND_METRIX!$A$2:$G$172,7,FALSE)</f>
        <v>Behavior</v>
      </c>
    </row>
    <row r="684" spans="1:12" x14ac:dyDescent="0.3">
      <c r="A684" s="6" t="s">
        <v>2979</v>
      </c>
      <c r="B684" s="11" t="s">
        <v>857</v>
      </c>
      <c r="C684" s="11" t="s">
        <v>2343</v>
      </c>
      <c r="D684" s="11" t="s">
        <v>858</v>
      </c>
      <c r="E684" s="7" t="b">
        <v>1</v>
      </c>
      <c r="F684" s="7" t="s">
        <v>113</v>
      </c>
      <c r="G684" s="11" t="s">
        <v>2193</v>
      </c>
      <c r="H684" s="11" t="str">
        <f>VLOOKUP(G684,D3FEND_METRIX!$A$2:$E$172,3,FALSE)</f>
        <v>Connection Attempt Analysis</v>
      </c>
      <c r="I684" s="11" t="str">
        <f>VLOOKUP(G684,D3FEND_METRIX!$A$2:$E$172,2,FALSE)</f>
        <v>Network Traffic Analysis</v>
      </c>
      <c r="J684" s="11" t="str">
        <f>VLOOKUP(G684,D3FEND_METRIX!$A$2:$E$172,5,FALSE)</f>
        <v>Detect</v>
      </c>
      <c r="K684" s="11" t="b">
        <f>VLOOKUP(G684,D3FEND_METRIX!$A$2:$G$172,6,FALSE)</f>
        <v>1</v>
      </c>
      <c r="L684" s="11" t="str">
        <f>VLOOKUP(G684,D3FEND_METRIX!$A$2:$G$172,7,FALSE)</f>
        <v>Behavior</v>
      </c>
    </row>
    <row r="685" spans="1:12" x14ac:dyDescent="0.3">
      <c r="A685" s="6" t="s">
        <v>2980</v>
      </c>
      <c r="B685" s="11" t="s">
        <v>857</v>
      </c>
      <c r="C685" s="11" t="s">
        <v>2343</v>
      </c>
      <c r="D685" s="11" t="s">
        <v>858</v>
      </c>
      <c r="E685" s="7" t="b">
        <v>1</v>
      </c>
      <c r="F685" s="7" t="s">
        <v>113</v>
      </c>
      <c r="G685" s="11" t="s">
        <v>2194</v>
      </c>
      <c r="H685" s="11" t="str">
        <f>VLOOKUP(G685,D3FEND_METRIX!$A$2:$E$172,3,FALSE)</f>
        <v>Remote Terminal Session Detection</v>
      </c>
      <c r="I685" s="11" t="str">
        <f>VLOOKUP(G685,D3FEND_METRIX!$A$2:$E$172,2,FALSE)</f>
        <v>Network Traffic Analysis</v>
      </c>
      <c r="J685" s="11" t="str">
        <f>VLOOKUP(G685,D3FEND_METRIX!$A$2:$E$172,5,FALSE)</f>
        <v>Detect</v>
      </c>
      <c r="K685" s="11" t="b">
        <f>VLOOKUP(G685,D3FEND_METRIX!$A$2:$G$172,6,FALSE)</f>
        <v>1</v>
      </c>
      <c r="L685" s="11" t="str">
        <f>VLOOKUP(G685,D3FEND_METRIX!$A$2:$G$172,7,FALSE)</f>
        <v>Behavior</v>
      </c>
    </row>
    <row r="686" spans="1:12" x14ac:dyDescent="0.3">
      <c r="A686" s="6" t="s">
        <v>2981</v>
      </c>
      <c r="B686" s="11" t="s">
        <v>857</v>
      </c>
      <c r="C686" s="11" t="s">
        <v>2343</v>
      </c>
      <c r="D686" s="11" t="s">
        <v>858</v>
      </c>
      <c r="E686" s="7" t="b">
        <v>1</v>
      </c>
      <c r="F686" s="7" t="s">
        <v>113</v>
      </c>
      <c r="G686" s="10" t="s">
        <v>2195</v>
      </c>
      <c r="H686" s="10" t="str">
        <f>VLOOKUP(G686,D3FEND_METRIX!$A$2:$E$172,3,FALSE)</f>
        <v>Process Self-Modification Detection</v>
      </c>
      <c r="I686" s="10" t="str">
        <f>VLOOKUP(G686,D3FEND_METRIX!$A$2:$E$172,2,FALSE)</f>
        <v>Process Analysis</v>
      </c>
      <c r="J686" s="10" t="str">
        <f>VLOOKUP(G686,D3FEND_METRIX!$A$2:$E$172,5,FALSE)</f>
        <v>Detect</v>
      </c>
      <c r="K686" s="10" t="b">
        <f>VLOOKUP(G686,D3FEND_METRIX!$A$2:$G$172,6,FALSE)</f>
        <v>1</v>
      </c>
      <c r="L686" s="10" t="str">
        <f>VLOOKUP(G686,D3FEND_METRIX!$A$2:$G$172,7,FALSE)</f>
        <v>Asset</v>
      </c>
    </row>
    <row r="687" spans="1:12" x14ac:dyDescent="0.3">
      <c r="A687" s="6" t="s">
        <v>2982</v>
      </c>
      <c r="B687" s="11" t="s">
        <v>857</v>
      </c>
      <c r="C687" s="11" t="s">
        <v>2343</v>
      </c>
      <c r="D687" s="11" t="s">
        <v>858</v>
      </c>
      <c r="E687" s="7" t="b">
        <v>1</v>
      </c>
      <c r="F687" s="7" t="s">
        <v>113</v>
      </c>
      <c r="G687" s="10" t="s">
        <v>2196</v>
      </c>
      <c r="H687" s="10" t="str">
        <f>VLOOKUP(G687,D3FEND_METRIX!$A$2:$E$172,3,FALSE)</f>
        <v>System Call Analysis</v>
      </c>
      <c r="I687" s="10" t="str">
        <f>VLOOKUP(G687,D3FEND_METRIX!$A$2:$E$172,2,FALSE)</f>
        <v>Process Analysis</v>
      </c>
      <c r="J687" s="10" t="str">
        <f>VLOOKUP(G687,D3FEND_METRIX!$A$2:$E$172,5,FALSE)</f>
        <v>Detect</v>
      </c>
      <c r="K687" s="10" t="b">
        <f>VLOOKUP(G687,D3FEND_METRIX!$A$2:$G$172,6,FALSE)</f>
        <v>1</v>
      </c>
      <c r="L687" s="10" t="str">
        <f>VLOOKUP(G687,D3FEND_METRIX!$A$2:$G$172,7,FALSE)</f>
        <v>Asset</v>
      </c>
    </row>
    <row r="688" spans="1:12" x14ac:dyDescent="0.3">
      <c r="A688" s="6" t="s">
        <v>2983</v>
      </c>
      <c r="B688" s="11" t="s">
        <v>857</v>
      </c>
      <c r="C688" s="11" t="s">
        <v>2343</v>
      </c>
      <c r="D688" s="11" t="s">
        <v>858</v>
      </c>
      <c r="E688" s="7" t="b">
        <v>1</v>
      </c>
      <c r="F688" s="7" t="s">
        <v>113</v>
      </c>
      <c r="G688" s="10" t="s">
        <v>2197</v>
      </c>
      <c r="H688" s="10" t="str">
        <f>VLOOKUP(G688,D3FEND_METRIX!$A$2:$E$172,3,FALSE)</f>
        <v>Process Spawn Analysis</v>
      </c>
      <c r="I688" s="10" t="str">
        <f>VLOOKUP(G688,D3FEND_METRIX!$A$2:$E$172,2,FALSE)</f>
        <v>Process Analysis</v>
      </c>
      <c r="J688" s="10" t="str">
        <f>VLOOKUP(G688,D3FEND_METRIX!$A$2:$E$172,5,FALSE)</f>
        <v>Detect</v>
      </c>
      <c r="K688" s="10" t="b">
        <f>VLOOKUP(G688,D3FEND_METRIX!$A$2:$G$172,6,FALSE)</f>
        <v>1</v>
      </c>
      <c r="L688" s="10" t="str">
        <f>VLOOKUP(G688,D3FEND_METRIX!$A$2:$G$172,7,FALSE)</f>
        <v>Asset</v>
      </c>
    </row>
    <row r="689" spans="1:12" x14ac:dyDescent="0.3">
      <c r="A689" s="6" t="s">
        <v>2984</v>
      </c>
      <c r="B689" s="11" t="s">
        <v>857</v>
      </c>
      <c r="C689" s="11" t="s">
        <v>2343</v>
      </c>
      <c r="D689" s="11" t="s">
        <v>858</v>
      </c>
      <c r="E689" s="7" t="b">
        <v>1</v>
      </c>
      <c r="F689" s="7" t="s">
        <v>113</v>
      </c>
      <c r="G689" s="12" t="s">
        <v>2198</v>
      </c>
      <c r="H689" s="12" t="str">
        <f>VLOOKUP(G689,D3FEND_METRIX!$A$2:$E$172,3,FALSE)</f>
        <v>User Geolocation Logon Pattern Analysis</v>
      </c>
      <c r="I689" s="12" t="str">
        <f>VLOOKUP(G689,D3FEND_METRIX!$A$2:$E$172,2,FALSE)</f>
        <v>User Behavior Analysis</v>
      </c>
      <c r="J689" s="12" t="str">
        <f>VLOOKUP(G689,D3FEND_METRIX!$A$2:$E$172,5,FALSE)</f>
        <v>Detect</v>
      </c>
      <c r="K689" s="12" t="b">
        <f>VLOOKUP(G689,D3FEND_METRIX!$A$2:$G$172,6,FALSE)</f>
        <v>0</v>
      </c>
      <c r="L689" s="12" t="str">
        <f>VLOOKUP(G689,D3FEND_METRIX!$A$2:$G$172,7,FALSE)</f>
        <v>Except</v>
      </c>
    </row>
    <row r="690" spans="1:12" x14ac:dyDescent="0.3">
      <c r="A690" s="6" t="s">
        <v>2985</v>
      </c>
      <c r="B690" s="11" t="s">
        <v>857</v>
      </c>
      <c r="C690" s="11" t="s">
        <v>2343</v>
      </c>
      <c r="D690" s="11" t="s">
        <v>858</v>
      </c>
      <c r="E690" s="7" t="b">
        <v>1</v>
      </c>
      <c r="F690" s="7" t="s">
        <v>113</v>
      </c>
      <c r="G690" s="12" t="s">
        <v>2168</v>
      </c>
      <c r="H690" s="12" t="str">
        <f>VLOOKUP(G690,D3FEND_METRIX!$A$2:$E$172,3,FALSE)</f>
        <v>File Encryption</v>
      </c>
      <c r="I690" s="12" t="str">
        <f>VLOOKUP(G690,D3FEND_METRIX!$A$2:$E$172,2,FALSE)</f>
        <v>Platform Hardening</v>
      </c>
      <c r="J690" s="12" t="str">
        <f>VLOOKUP(G690,D3FEND_METRIX!$A$2:$E$172,5,FALSE)</f>
        <v>Harden</v>
      </c>
      <c r="K690" s="12" t="b">
        <f>VLOOKUP(G690,D3FEND_METRIX!$A$2:$G$172,6,FALSE)</f>
        <v>0</v>
      </c>
      <c r="L690" s="12" t="str">
        <f>VLOOKUP(G690,D3FEND_METRIX!$A$2:$G$172,7,FALSE)</f>
        <v>Except</v>
      </c>
    </row>
    <row r="691" spans="1:12" x14ac:dyDescent="0.3">
      <c r="A691" s="6" t="s">
        <v>2986</v>
      </c>
      <c r="B691" s="11" t="s">
        <v>857</v>
      </c>
      <c r="C691" s="11" t="s">
        <v>2343</v>
      </c>
      <c r="D691" s="11" t="s">
        <v>858</v>
      </c>
      <c r="E691" s="7" t="b">
        <v>1</v>
      </c>
      <c r="F691" s="7" t="s">
        <v>113</v>
      </c>
      <c r="G691" s="12" t="s">
        <v>2169</v>
      </c>
      <c r="H691" s="12" t="str">
        <f>VLOOKUP(G691,D3FEND_METRIX!$A$2:$E$172,3,FALSE)</f>
        <v>Local File Permissions</v>
      </c>
      <c r="I691" s="12" t="str">
        <f>VLOOKUP(G691,D3FEND_METRIX!$A$2:$E$172,2,FALSE)</f>
        <v>Platform Hardening</v>
      </c>
      <c r="J691" s="12" t="str">
        <f>VLOOKUP(G691,D3FEND_METRIX!$A$2:$E$172,5,FALSE)</f>
        <v>Harden</v>
      </c>
      <c r="K691" s="12" t="b">
        <f>VLOOKUP(G691,D3FEND_METRIX!$A$2:$G$172,6,FALSE)</f>
        <v>0</v>
      </c>
      <c r="L691" s="12" t="str">
        <f>VLOOKUP(G691,D3FEND_METRIX!$A$2:$G$172,7,FALSE)</f>
        <v>Except</v>
      </c>
    </row>
    <row r="692" spans="1:12" x14ac:dyDescent="0.3">
      <c r="A692" s="6" t="s">
        <v>2987</v>
      </c>
      <c r="B692" s="11" t="s">
        <v>857</v>
      </c>
      <c r="C692" s="11" t="s">
        <v>2343</v>
      </c>
      <c r="D692" s="11" t="s">
        <v>858</v>
      </c>
      <c r="E692" s="7" t="b">
        <v>1</v>
      </c>
      <c r="F692" s="7" t="s">
        <v>113</v>
      </c>
      <c r="G692" s="12" t="s">
        <v>2185</v>
      </c>
      <c r="H692" s="12" t="str">
        <f>VLOOKUP(G692,D3FEND_METRIX!$A$2:$E$172,3,FALSE)</f>
        <v>System Configuration Permissions</v>
      </c>
      <c r="I692" s="12" t="str">
        <f>VLOOKUP(G692,D3FEND_METRIX!$A$2:$E$172,2,FALSE)</f>
        <v>Platform Hardening</v>
      </c>
      <c r="J692" s="12" t="str">
        <f>VLOOKUP(G692,D3FEND_METRIX!$A$2:$E$172,5,FALSE)</f>
        <v>Harden</v>
      </c>
      <c r="K692" s="12" t="b">
        <f>VLOOKUP(G692,D3FEND_METRIX!$A$2:$G$172,6,FALSE)</f>
        <v>0</v>
      </c>
      <c r="L692" s="12" t="str">
        <f>VLOOKUP(G692,D3FEND_METRIX!$A$2:$G$172,7,FALSE)</f>
        <v>Except</v>
      </c>
    </row>
    <row r="693" spans="1:12" x14ac:dyDescent="0.3">
      <c r="A693" s="6" t="s">
        <v>2988</v>
      </c>
      <c r="B693" s="11" t="s">
        <v>857</v>
      </c>
      <c r="C693" s="11" t="s">
        <v>2343</v>
      </c>
      <c r="D693" s="11" t="s">
        <v>858</v>
      </c>
      <c r="E693" s="7" t="b">
        <v>1</v>
      </c>
      <c r="F693" s="7" t="s">
        <v>113</v>
      </c>
      <c r="G693" s="12" t="s">
        <v>2174</v>
      </c>
      <c r="H693" s="12" t="str">
        <f>VLOOKUP(G693,D3FEND_METRIX!$A$2:$E$172,3,FALSE)</f>
        <v>Software Update</v>
      </c>
      <c r="I693" s="12" t="str">
        <f>VLOOKUP(G693,D3FEND_METRIX!$A$2:$E$172,2,FALSE)</f>
        <v>Platform Hardening</v>
      </c>
      <c r="J693" s="12" t="str">
        <f>VLOOKUP(G693,D3FEND_METRIX!$A$2:$E$172,5,FALSE)</f>
        <v>Harden</v>
      </c>
      <c r="K693" s="12" t="b">
        <f>VLOOKUP(G693,D3FEND_METRIX!$A$2:$G$172,6,FALSE)</f>
        <v>0</v>
      </c>
      <c r="L693" s="12" t="str">
        <f>VLOOKUP(G693,D3FEND_METRIX!$A$2:$G$172,7,FALSE)</f>
        <v>Except</v>
      </c>
    </row>
    <row r="694" spans="1:12" x14ac:dyDescent="0.3">
      <c r="A694" s="6" t="s">
        <v>2989</v>
      </c>
      <c r="B694" s="11" t="s">
        <v>857</v>
      </c>
      <c r="C694" s="11" t="s">
        <v>2343</v>
      </c>
      <c r="D694" s="11" t="s">
        <v>858</v>
      </c>
      <c r="E694" s="7" t="b">
        <v>1</v>
      </c>
      <c r="F694" s="7" t="s">
        <v>113</v>
      </c>
      <c r="G694" s="10" t="s">
        <v>2199</v>
      </c>
      <c r="H694" s="10" t="str">
        <f>VLOOKUP(G694,D3FEND_METRIX!$A$2:$E$172,3,FALSE)</f>
        <v>Process Termination</v>
      </c>
      <c r="I694" s="10" t="str">
        <f>VLOOKUP(G694,D3FEND_METRIX!$A$2:$E$172,2,FALSE)</f>
        <v>Process Eviction</v>
      </c>
      <c r="J694" s="10" t="str">
        <f>VLOOKUP(G694,D3FEND_METRIX!$A$2:$E$172,5,FALSE)</f>
        <v>Evict</v>
      </c>
      <c r="K694" s="10" t="b">
        <f>VLOOKUP(G694,D3FEND_METRIX!$A$2:$G$172,6,FALSE)</f>
        <v>1</v>
      </c>
      <c r="L694" s="10" t="str">
        <f>VLOOKUP(G694,D3FEND_METRIX!$A$2:$G$172,7,FALSE)</f>
        <v>Asset</v>
      </c>
    </row>
    <row r="695" spans="1:12" x14ac:dyDescent="0.3">
      <c r="A695" s="6" t="s">
        <v>2990</v>
      </c>
      <c r="B695" s="11" t="s">
        <v>857</v>
      </c>
      <c r="C695" s="11" t="s">
        <v>2343</v>
      </c>
      <c r="D695" s="11" t="s">
        <v>858</v>
      </c>
      <c r="E695" s="7" t="b">
        <v>1</v>
      </c>
      <c r="F695" s="7" t="s">
        <v>113</v>
      </c>
      <c r="G695" s="13" t="s">
        <v>2166</v>
      </c>
      <c r="H695" s="13" t="str">
        <f>VLOOKUP(G695,D3FEND_METRIX!$A$2:$E$172,3,FALSE)</f>
        <v>Executable Denylisting</v>
      </c>
      <c r="I695" s="13" t="str">
        <f>VLOOKUP(G695,D3FEND_METRIX!$A$2:$E$172,2,FALSE)</f>
        <v>Execution Isolation</v>
      </c>
      <c r="J695" s="13" t="str">
        <f>VLOOKUP(G695,D3FEND_METRIX!$A$2:$E$172,5,FALSE)</f>
        <v>Isolate</v>
      </c>
      <c r="K695" s="13" t="b">
        <f>VLOOKUP(G695,D3FEND_METRIX!$A$2:$G$172,6,FALSE)</f>
        <v>0</v>
      </c>
      <c r="L695" s="13" t="str">
        <f>VLOOKUP(G695,D3FEND_METRIX!$A$2:$G$172,7,FALSE)</f>
        <v>NULL</v>
      </c>
    </row>
    <row r="696" spans="1:12" x14ac:dyDescent="0.3">
      <c r="A696" s="6" t="s">
        <v>2991</v>
      </c>
      <c r="B696" s="11" t="s">
        <v>857</v>
      </c>
      <c r="C696" s="11" t="s">
        <v>2343</v>
      </c>
      <c r="D696" s="11" t="s">
        <v>858</v>
      </c>
      <c r="E696" s="7" t="b">
        <v>1</v>
      </c>
      <c r="F696" s="7" t="s">
        <v>113</v>
      </c>
      <c r="G696" s="10" t="s">
        <v>2167</v>
      </c>
      <c r="H696" s="10" t="str">
        <f>VLOOKUP(G696,D3FEND_METRIX!$A$2:$E$172,3,FALSE)</f>
        <v>Executable Allowlisting</v>
      </c>
      <c r="I696" s="10" t="str">
        <f>VLOOKUP(G696,D3FEND_METRIX!$A$2:$E$172,2,FALSE)</f>
        <v>Execution Isolation</v>
      </c>
      <c r="J696" s="10" t="str">
        <f>VLOOKUP(G696,D3FEND_METRIX!$A$2:$E$172,5,FALSE)</f>
        <v>Isolate</v>
      </c>
      <c r="K696" s="10" t="b">
        <f>VLOOKUP(G696,D3FEND_METRIX!$A$2:$G$172,6,FALSE)</f>
        <v>1</v>
      </c>
      <c r="L696" s="10" t="str">
        <f>VLOOKUP(G696,D3FEND_METRIX!$A$2:$G$172,7,FALSE)</f>
        <v>Asset</v>
      </c>
    </row>
    <row r="697" spans="1:12" x14ac:dyDescent="0.3">
      <c r="A697" s="6" t="s">
        <v>2992</v>
      </c>
      <c r="B697" s="11" t="s">
        <v>857</v>
      </c>
      <c r="C697" s="11" t="s">
        <v>2343</v>
      </c>
      <c r="D697" s="11" t="s">
        <v>858</v>
      </c>
      <c r="E697" s="7" t="b">
        <v>1</v>
      </c>
      <c r="F697" s="7" t="s">
        <v>113</v>
      </c>
      <c r="G697" s="13" t="s">
        <v>2200</v>
      </c>
      <c r="H697" s="13" t="str">
        <f>VLOOKUP(G697,D3FEND_METRIX!$A$2:$E$172,3,FALSE)</f>
        <v>Hardware-based Process Isolation</v>
      </c>
      <c r="I697" s="13" t="str">
        <f>VLOOKUP(G697,D3FEND_METRIX!$A$2:$E$172,2,FALSE)</f>
        <v>Execution Isolation</v>
      </c>
      <c r="J697" s="13" t="str">
        <f>VLOOKUP(G697,D3FEND_METRIX!$A$2:$E$172,5,FALSE)</f>
        <v>Isolate</v>
      </c>
      <c r="K697" s="13" t="b">
        <f>VLOOKUP(G697,D3FEND_METRIX!$A$2:$G$172,6,FALSE)</f>
        <v>0</v>
      </c>
      <c r="L697" s="13" t="str">
        <f>VLOOKUP(G697,D3FEND_METRIX!$A$2:$G$172,7,FALSE)</f>
        <v>NULL</v>
      </c>
    </row>
    <row r="698" spans="1:12" x14ac:dyDescent="0.3">
      <c r="A698" s="6" t="s">
        <v>2993</v>
      </c>
      <c r="B698" s="11" t="s">
        <v>857</v>
      </c>
      <c r="C698" s="11" t="s">
        <v>2343</v>
      </c>
      <c r="D698" s="11" t="s">
        <v>858</v>
      </c>
      <c r="E698" s="7" t="b">
        <v>1</v>
      </c>
      <c r="F698" s="7" t="s">
        <v>113</v>
      </c>
      <c r="G698" s="13" t="s">
        <v>2201</v>
      </c>
      <c r="H698" s="13" t="str">
        <f>VLOOKUP(G698,D3FEND_METRIX!$A$2:$E$172,3,FALSE)</f>
        <v>Network Traffic Filtering</v>
      </c>
      <c r="I698" s="13" t="str">
        <f>VLOOKUP(G698,D3FEND_METRIX!$A$2:$E$172,2,FALSE)</f>
        <v>Network Isolation</v>
      </c>
      <c r="J698" s="13" t="str">
        <f>VLOOKUP(G698,D3FEND_METRIX!$A$2:$E$172,5,FALSE)</f>
        <v>Isolate</v>
      </c>
      <c r="K698" s="13" t="b">
        <f>VLOOKUP(G698,D3FEND_METRIX!$A$2:$G$172,6,FALSE)</f>
        <v>0</v>
      </c>
      <c r="L698" s="13" t="str">
        <f>VLOOKUP(G698,D3FEND_METRIX!$A$2:$G$172,7,FALSE)</f>
        <v>NULL</v>
      </c>
    </row>
    <row r="699" spans="1:12" x14ac:dyDescent="0.3">
      <c r="A699" s="6" t="s">
        <v>2994</v>
      </c>
      <c r="B699" s="11" t="s">
        <v>857</v>
      </c>
      <c r="C699" s="11" t="s">
        <v>2343</v>
      </c>
      <c r="D699" s="11" t="s">
        <v>858</v>
      </c>
      <c r="E699" s="7" t="b">
        <v>1</v>
      </c>
      <c r="F699" s="7" t="s">
        <v>113</v>
      </c>
      <c r="G699" s="13" t="s">
        <v>2171</v>
      </c>
      <c r="H699" s="13" t="str">
        <f>VLOOKUP(G699,D3FEND_METRIX!$A$2:$E$172,3,FALSE)</f>
        <v>Asset Vulnerability Enumeration</v>
      </c>
      <c r="I699" s="13" t="str">
        <f>VLOOKUP(G699,D3FEND_METRIX!$A$2:$E$172,2,FALSE)</f>
        <v>Asset Inventory</v>
      </c>
      <c r="J699" s="13" t="str">
        <f>VLOOKUP(G699,D3FEND_METRIX!$A$2:$E$172,5,FALSE)</f>
        <v>Model</v>
      </c>
      <c r="K699" s="13" t="b">
        <f>VLOOKUP(G699,D3FEND_METRIX!$A$2:$G$172,6,FALSE)</f>
        <v>0</v>
      </c>
      <c r="L699" s="13" t="str">
        <f>VLOOKUP(G699,D3FEND_METRIX!$A$2:$G$172,7,FALSE)</f>
        <v>NULL</v>
      </c>
    </row>
    <row r="700" spans="1:12" x14ac:dyDescent="0.3">
      <c r="A700" s="6" t="s">
        <v>2995</v>
      </c>
      <c r="B700" s="11" t="s">
        <v>857</v>
      </c>
      <c r="C700" s="11" t="s">
        <v>2343</v>
      </c>
      <c r="D700" s="11" t="s">
        <v>858</v>
      </c>
      <c r="E700" s="7" t="b">
        <v>1</v>
      </c>
      <c r="F700" s="7" t="s">
        <v>113</v>
      </c>
      <c r="G700" s="13" t="s">
        <v>2170</v>
      </c>
      <c r="H700" s="13" t="str">
        <f>VLOOKUP(G700,D3FEND_METRIX!$A$2:$E$172,3,FALSE)</f>
        <v>Configuration Inventory</v>
      </c>
      <c r="I700" s="13" t="str">
        <f>VLOOKUP(G700,D3FEND_METRIX!$A$2:$E$172,2,FALSE)</f>
        <v>Asset Inventory</v>
      </c>
      <c r="J700" s="13" t="str">
        <f>VLOOKUP(G700,D3FEND_METRIX!$A$2:$E$172,5,FALSE)</f>
        <v>Model</v>
      </c>
      <c r="K700" s="13" t="b">
        <f>VLOOKUP(G700,D3FEND_METRIX!$A$2:$G$172,6,FALSE)</f>
        <v>0</v>
      </c>
      <c r="L700" s="13" t="str">
        <f>VLOOKUP(G700,D3FEND_METRIX!$A$2:$G$172,7,FALSE)</f>
        <v>NULL</v>
      </c>
    </row>
    <row r="701" spans="1:12" x14ac:dyDescent="0.3">
      <c r="A701" s="6" t="s">
        <v>2996</v>
      </c>
      <c r="B701" s="11" t="s">
        <v>857</v>
      </c>
      <c r="C701" s="11" t="s">
        <v>2343</v>
      </c>
      <c r="D701" s="11" t="s">
        <v>858</v>
      </c>
      <c r="E701" s="7" t="b">
        <v>1</v>
      </c>
      <c r="F701" s="7" t="s">
        <v>113</v>
      </c>
      <c r="G701" s="13" t="s">
        <v>2186</v>
      </c>
      <c r="H701" s="13" t="str">
        <f>VLOOKUP(G701,D3FEND_METRIX!$A$2:$E$172,3,FALSE)</f>
        <v>Data Inventory</v>
      </c>
      <c r="I701" s="13" t="str">
        <f>VLOOKUP(G701,D3FEND_METRIX!$A$2:$E$172,2,FALSE)</f>
        <v>Asset Inventory</v>
      </c>
      <c r="J701" s="13" t="str">
        <f>VLOOKUP(G701,D3FEND_METRIX!$A$2:$E$172,5,FALSE)</f>
        <v>Model</v>
      </c>
      <c r="K701" s="13" t="b">
        <f>VLOOKUP(G701,D3FEND_METRIX!$A$2:$G$172,6,FALSE)</f>
        <v>0</v>
      </c>
      <c r="L701" s="13" t="str">
        <f>VLOOKUP(G701,D3FEND_METRIX!$A$2:$G$172,7,FALSE)</f>
        <v>NULL</v>
      </c>
    </row>
    <row r="702" spans="1:12" x14ac:dyDescent="0.3">
      <c r="A702" s="6" t="s">
        <v>2997</v>
      </c>
      <c r="B702" s="11" t="s">
        <v>857</v>
      </c>
      <c r="C702" s="11" t="s">
        <v>2343</v>
      </c>
      <c r="D702" s="11" t="s">
        <v>858</v>
      </c>
      <c r="E702" s="7" t="b">
        <v>1</v>
      </c>
      <c r="F702" s="7" t="s">
        <v>113</v>
      </c>
      <c r="G702" s="81" t="s">
        <v>2175</v>
      </c>
      <c r="H702" s="13" t="str">
        <f>VLOOKUP(G702,D3FEND_METRIX!$A$2:$E$172,3,FALSE)</f>
        <v>Software Inventory</v>
      </c>
      <c r="I702" s="13" t="str">
        <f>VLOOKUP(G702,D3FEND_METRIX!$A$2:$E$172,2,FALSE)</f>
        <v>Asset Inventory</v>
      </c>
      <c r="J702" s="13" t="str">
        <f>VLOOKUP(G702,D3FEND_METRIX!$A$2:$E$172,5,FALSE)</f>
        <v>Model</v>
      </c>
      <c r="K702" s="13" t="b">
        <f>VLOOKUP(G702,D3FEND_METRIX!$A$2:$G$172,6,FALSE)</f>
        <v>0</v>
      </c>
      <c r="L702" s="13" t="str">
        <f>VLOOKUP(G702,D3FEND_METRIX!$A$2:$G$172,7,FALSE)</f>
        <v>NULL</v>
      </c>
    </row>
    <row r="703" spans="1:12" x14ac:dyDescent="0.3">
      <c r="A703" s="6" t="s">
        <v>2998</v>
      </c>
      <c r="B703" s="11" t="s">
        <v>857</v>
      </c>
      <c r="C703" s="11" t="s">
        <v>2343</v>
      </c>
      <c r="D703" s="11" t="s">
        <v>858</v>
      </c>
      <c r="E703" s="7" t="b">
        <v>1</v>
      </c>
      <c r="F703" s="7" t="s">
        <v>113</v>
      </c>
      <c r="G703" s="10" t="s">
        <v>2173</v>
      </c>
      <c r="H703" s="10" t="str">
        <f>VLOOKUP(G703,D3FEND_METRIX!$A$2:$E$172,3,FALSE)</f>
        <v>-</v>
      </c>
      <c r="I703" s="10" t="str">
        <f>VLOOKUP(G703,D3FEND_METRIX!$A$2:$E$172,2,FALSE)</f>
        <v>File Analysis</v>
      </c>
      <c r="J703" s="10" t="str">
        <f>VLOOKUP(G703,D3FEND_METRIX!$A$2:$E$172,5,FALSE)</f>
        <v>Detect</v>
      </c>
      <c r="K703" s="10" t="b">
        <f>VLOOKUP(G703,D3FEND_METRIX!$A$2:$G$172,6,FALSE)</f>
        <v>1</v>
      </c>
      <c r="L703" s="10" t="str">
        <f>VLOOKUP(G703,D3FEND_METRIX!$A$2:$G$172,7,FALSE)</f>
        <v>Asset</v>
      </c>
    </row>
    <row r="704" spans="1:12" x14ac:dyDescent="0.3">
      <c r="A704" s="6" t="s">
        <v>2999</v>
      </c>
      <c r="B704" s="11" t="s">
        <v>857</v>
      </c>
      <c r="C704" s="11" t="s">
        <v>2343</v>
      </c>
      <c r="D704" s="11" t="s">
        <v>858</v>
      </c>
      <c r="E704" s="7" t="b">
        <v>1</v>
      </c>
      <c r="F704" s="7" t="s">
        <v>113</v>
      </c>
      <c r="G704" s="12" t="s">
        <v>2202</v>
      </c>
      <c r="H704" s="12" t="str">
        <f>VLOOKUP(G704,D3FEND_METRIX!$A$2:$E$172,3,FALSE)</f>
        <v>Operating System Monitoring</v>
      </c>
      <c r="I704" s="12" t="str">
        <f>VLOOKUP(G704,D3FEND_METRIX!$A$2:$E$172,2,FALSE)</f>
        <v>Platform Monitoring</v>
      </c>
      <c r="J704" s="12" t="str">
        <f>VLOOKUP(G704,D3FEND_METRIX!$A$2:$E$172,5,FALSE)</f>
        <v>Detect</v>
      </c>
      <c r="K704" s="12" t="b">
        <f>VLOOKUP(G704,D3FEND_METRIX!$A$2:$G$172,6,FALSE)</f>
        <v>0</v>
      </c>
      <c r="L704" s="12" t="str">
        <f>VLOOKUP(G704,D3FEND_METRIX!$A$2:$G$172,7,FALSE)</f>
        <v>Except</v>
      </c>
    </row>
    <row r="705" spans="1:12" x14ac:dyDescent="0.3">
      <c r="A705" s="6" t="s">
        <v>3000</v>
      </c>
      <c r="B705" s="11" t="s">
        <v>857</v>
      </c>
      <c r="C705" s="11" t="s">
        <v>2343</v>
      </c>
      <c r="D705" s="11" t="s">
        <v>858</v>
      </c>
      <c r="E705" s="7" t="b">
        <v>1</v>
      </c>
      <c r="F705" s="7" t="s">
        <v>113</v>
      </c>
      <c r="G705" s="10" t="s">
        <v>2203</v>
      </c>
      <c r="H705" s="10" t="str">
        <f>VLOOKUP(G705,D3FEND_METRIX!$A$2:$E$172,3,FALSE)</f>
        <v>Process Spawn Analysis</v>
      </c>
      <c r="I705" s="10" t="str">
        <f>VLOOKUP(G705,D3FEND_METRIX!$A$2:$E$172,2,FALSE)</f>
        <v>Process Analysis</v>
      </c>
      <c r="J705" s="10" t="str">
        <f>VLOOKUP(G705,D3FEND_METRIX!$A$2:$E$172,5,FALSE)</f>
        <v>Detect</v>
      </c>
      <c r="K705" s="10" t="b">
        <f>VLOOKUP(G705,D3FEND_METRIX!$A$2:$G$172,6,FALSE)</f>
        <v>1</v>
      </c>
      <c r="L705" s="10" t="str">
        <f>VLOOKUP(G705,D3FEND_METRIX!$A$2:$G$172,7,FALSE)</f>
        <v>Asset</v>
      </c>
    </row>
    <row r="706" spans="1:12" x14ac:dyDescent="0.3">
      <c r="A706" s="6" t="s">
        <v>3001</v>
      </c>
      <c r="B706" s="11" t="s">
        <v>857</v>
      </c>
      <c r="C706" s="11" t="s">
        <v>2343</v>
      </c>
      <c r="D706" s="11" t="s">
        <v>858</v>
      </c>
      <c r="E706" s="7" t="b">
        <v>1</v>
      </c>
      <c r="F706" s="7" t="s">
        <v>113</v>
      </c>
      <c r="G706" s="13" t="s">
        <v>2204</v>
      </c>
      <c r="H706" s="13" t="str">
        <f>VLOOKUP(G706,D3FEND_METRIX!$A$2:$E$172,3,FALSE)</f>
        <v>Kernel-based Process Isolation</v>
      </c>
      <c r="I706" s="13" t="str">
        <f>VLOOKUP(G706,D3FEND_METRIX!$A$2:$E$172,2,FALSE)</f>
        <v>Execution Isolation</v>
      </c>
      <c r="J706" s="13" t="str">
        <f>VLOOKUP(G706,D3FEND_METRIX!$A$2:$E$172,5,FALSE)</f>
        <v>Isolate</v>
      </c>
      <c r="K706" s="13" t="b">
        <f>VLOOKUP(G706,D3FEND_METRIX!$A$2:$G$172,6,FALSE)</f>
        <v>0</v>
      </c>
      <c r="L706" s="13" t="str">
        <f>VLOOKUP(G706,D3FEND_METRIX!$A$2:$G$172,7,FALSE)</f>
        <v>NULL</v>
      </c>
    </row>
    <row r="707" spans="1:12" x14ac:dyDescent="0.3">
      <c r="A707" s="6" t="s">
        <v>3002</v>
      </c>
      <c r="B707" s="11" t="s">
        <v>857</v>
      </c>
      <c r="C707" s="11" t="s">
        <v>2343</v>
      </c>
      <c r="D707" s="11" t="s">
        <v>858</v>
      </c>
      <c r="E707" s="7" t="b">
        <v>1</v>
      </c>
      <c r="F707" s="7" t="s">
        <v>113</v>
      </c>
      <c r="G707" s="13" t="s">
        <v>2205</v>
      </c>
      <c r="H707" s="13" t="str">
        <f>VLOOKUP(G707,D3FEND_METRIX!$A$2:$E$172,3,FALSE)</f>
        <v>Kernel-based Process Isolation</v>
      </c>
      <c r="I707" s="13" t="str">
        <f>VLOOKUP(G707,D3FEND_METRIX!$A$2:$E$172,2,FALSE)</f>
        <v>Execution Isolation</v>
      </c>
      <c r="J707" s="13" t="str">
        <f>VLOOKUP(G707,D3FEND_METRIX!$A$2:$E$172,5,FALSE)</f>
        <v>Isolate</v>
      </c>
      <c r="K707" s="13" t="b">
        <f>VLOOKUP(G707,D3FEND_METRIX!$A$2:$G$172,6,FALSE)</f>
        <v>0</v>
      </c>
      <c r="L707" s="13" t="str">
        <f>VLOOKUP(G707,D3FEND_METRIX!$A$2:$G$172,7,FALSE)</f>
        <v>NULL</v>
      </c>
    </row>
    <row r="708" spans="1:12" x14ac:dyDescent="0.3">
      <c r="A708" s="6" t="s">
        <v>3003</v>
      </c>
      <c r="B708" s="11" t="s">
        <v>859</v>
      </c>
      <c r="C708" s="11" t="s">
        <v>2346</v>
      </c>
      <c r="D708" s="11" t="s">
        <v>860</v>
      </c>
      <c r="E708" s="7" t="b">
        <v>1</v>
      </c>
      <c r="F708" s="7" t="s">
        <v>113</v>
      </c>
      <c r="G708" s="12" t="s">
        <v>2164</v>
      </c>
      <c r="H708" s="12" t="str">
        <f>VLOOKUP(G708,D3FEND_METRIX!$A$2:$E$172,3,FALSE)</f>
        <v>Decoy File</v>
      </c>
      <c r="I708" s="12" t="str">
        <f>VLOOKUP(G708,D3FEND_METRIX!$A$2:$E$172,2,FALSE)</f>
        <v>Decoy Object</v>
      </c>
      <c r="J708" s="12" t="str">
        <f>VLOOKUP(G708,D3FEND_METRIX!$A$2:$E$172,5,FALSE)</f>
        <v>Deceive</v>
      </c>
      <c r="K708" s="12" t="b">
        <f>VLOOKUP(G708,D3FEND_METRIX!$A$2:$G$172,6,FALSE)</f>
        <v>0</v>
      </c>
      <c r="L708" s="12" t="str">
        <f>VLOOKUP(G708,D3FEND_METRIX!$A$2:$G$172,7,FALSE)</f>
        <v>Except</v>
      </c>
    </row>
    <row r="709" spans="1:12" x14ac:dyDescent="0.3">
      <c r="A709" s="6" t="s">
        <v>3004</v>
      </c>
      <c r="B709" s="11" t="s">
        <v>859</v>
      </c>
      <c r="C709" s="11" t="s">
        <v>2346</v>
      </c>
      <c r="D709" s="11" t="s">
        <v>860</v>
      </c>
      <c r="E709" s="7" t="b">
        <v>1</v>
      </c>
      <c r="F709" s="7" t="s">
        <v>113</v>
      </c>
      <c r="G709" s="10" t="s">
        <v>2163</v>
      </c>
      <c r="H709" s="10" t="str">
        <f>VLOOKUP(G709,D3FEND_METRIX!$A$2:$E$172,3,FALSE)</f>
        <v>Dynamic Analysis</v>
      </c>
      <c r="I709" s="10" t="str">
        <f>VLOOKUP(G709,D3FEND_METRIX!$A$2:$E$172,2,FALSE)</f>
        <v>File Analysis</v>
      </c>
      <c r="J709" s="10" t="str">
        <f>VLOOKUP(G709,D3FEND_METRIX!$A$2:$E$172,5,FALSE)</f>
        <v>Detect</v>
      </c>
      <c r="K709" s="10" t="b">
        <f>VLOOKUP(G709,D3FEND_METRIX!$A$2:$G$172,6,FALSE)</f>
        <v>1</v>
      </c>
      <c r="L709" s="10" t="str">
        <f>VLOOKUP(G709,D3FEND_METRIX!$A$2:$G$172,7,FALSE)</f>
        <v>Asset</v>
      </c>
    </row>
    <row r="710" spans="1:12" x14ac:dyDescent="0.3">
      <c r="A710" s="6" t="s">
        <v>3005</v>
      </c>
      <c r="B710" s="11" t="s">
        <v>859</v>
      </c>
      <c r="C710" s="11" t="s">
        <v>2346</v>
      </c>
      <c r="D710" s="11" t="s">
        <v>860</v>
      </c>
      <c r="E710" s="7" t="b">
        <v>1</v>
      </c>
      <c r="F710" s="7" t="s">
        <v>113</v>
      </c>
      <c r="G710" s="10" t="s">
        <v>2162</v>
      </c>
      <c r="H710" s="10" t="str">
        <f>VLOOKUP(G710,D3FEND_METRIX!$A$2:$E$172,3,FALSE)</f>
        <v>Emulated File Analysis</v>
      </c>
      <c r="I710" s="10" t="str">
        <f>VLOOKUP(G710,D3FEND_METRIX!$A$2:$E$172,2,FALSE)</f>
        <v>File Analysis</v>
      </c>
      <c r="J710" s="10" t="str">
        <f>VLOOKUP(G710,D3FEND_METRIX!$A$2:$E$172,5,FALSE)</f>
        <v>Detect</v>
      </c>
      <c r="K710" s="10" t="b">
        <f>VLOOKUP(G710,D3FEND_METRIX!$A$2:$G$172,6,FALSE)</f>
        <v>1</v>
      </c>
      <c r="L710" s="10" t="str">
        <f>VLOOKUP(G710,D3FEND_METRIX!$A$2:$G$172,7,FALSE)</f>
        <v>Asset</v>
      </c>
    </row>
    <row r="711" spans="1:12" x14ac:dyDescent="0.3">
      <c r="A711" s="6" t="s">
        <v>3006</v>
      </c>
      <c r="B711" s="11" t="s">
        <v>859</v>
      </c>
      <c r="C711" s="11" t="s">
        <v>2346</v>
      </c>
      <c r="D711" s="11" t="s">
        <v>860</v>
      </c>
      <c r="E711" s="7" t="b">
        <v>1</v>
      </c>
      <c r="F711" s="7" t="s">
        <v>113</v>
      </c>
      <c r="G711" s="82" t="s">
        <v>2168</v>
      </c>
      <c r="H711" s="12" t="str">
        <f>VLOOKUP(G711,D3FEND_METRIX!$A$2:$E$172,3,FALSE)</f>
        <v>File Encryption</v>
      </c>
      <c r="I711" s="12" t="str">
        <f>VLOOKUP(G711,D3FEND_METRIX!$A$2:$E$172,2,FALSE)</f>
        <v>Platform Hardening</v>
      </c>
      <c r="J711" s="12" t="str">
        <f>VLOOKUP(G711,D3FEND_METRIX!$A$2:$E$172,5,FALSE)</f>
        <v>Harden</v>
      </c>
      <c r="K711" s="12" t="b">
        <f>VLOOKUP(G711,D3FEND_METRIX!$A$2:$G$172,6,FALSE)</f>
        <v>0</v>
      </c>
      <c r="L711" s="12" t="str">
        <f>VLOOKUP(G711,D3FEND_METRIX!$A$2:$G$172,7,FALSE)</f>
        <v>Except</v>
      </c>
    </row>
    <row r="712" spans="1:12" x14ac:dyDescent="0.3">
      <c r="A712" s="6" t="s">
        <v>3007</v>
      </c>
      <c r="B712" s="11" t="s">
        <v>2345</v>
      </c>
      <c r="C712" s="11" t="s">
        <v>2346</v>
      </c>
      <c r="D712" s="11" t="s">
        <v>860</v>
      </c>
      <c r="E712" s="7" t="b">
        <v>1</v>
      </c>
      <c r="F712" s="7" t="s">
        <v>113</v>
      </c>
      <c r="G712" s="12" t="s">
        <v>2174</v>
      </c>
      <c r="H712" s="12" t="str">
        <f>VLOOKUP(G712,D3FEND_METRIX!$A$2:$E$172,3,FALSE)</f>
        <v>Software Update</v>
      </c>
      <c r="I712" s="12" t="str">
        <f>VLOOKUP(G712,D3FEND_METRIX!$A$2:$E$172,2,FALSE)</f>
        <v>Platform Hardening</v>
      </c>
      <c r="J712" s="12" t="str">
        <f>VLOOKUP(G712,D3FEND_METRIX!$A$2:$E$172,5,FALSE)</f>
        <v>Harden</v>
      </c>
      <c r="K712" s="12" t="b">
        <f>VLOOKUP(G712,D3FEND_METRIX!$A$2:$G$172,6,FALSE)</f>
        <v>0</v>
      </c>
      <c r="L712" s="12" t="str">
        <f>VLOOKUP(G712,D3FEND_METRIX!$A$2:$G$172,7,FALSE)</f>
        <v>Except</v>
      </c>
    </row>
    <row r="713" spans="1:12" x14ac:dyDescent="0.3">
      <c r="A713" s="6" t="s">
        <v>3008</v>
      </c>
      <c r="B713" s="11" t="s">
        <v>859</v>
      </c>
      <c r="C713" s="11" t="s">
        <v>2346</v>
      </c>
      <c r="D713" s="11" t="s">
        <v>860</v>
      </c>
      <c r="E713" s="7" t="b">
        <v>1</v>
      </c>
      <c r="F713" s="7" t="s">
        <v>113</v>
      </c>
      <c r="G713" s="12" t="s">
        <v>2169</v>
      </c>
      <c r="H713" s="12" t="str">
        <f>VLOOKUP(G713,D3FEND_METRIX!$A$2:$E$172,3,FALSE)</f>
        <v>Local File Permissions</v>
      </c>
      <c r="I713" s="12" t="str">
        <f>VLOOKUP(G713,D3FEND_METRIX!$A$2:$E$172,2,FALSE)</f>
        <v>Platform Hardening</v>
      </c>
      <c r="J713" s="12" t="str">
        <f>VLOOKUP(G713,D3FEND_METRIX!$A$2:$E$172,5,FALSE)</f>
        <v>Harden</v>
      </c>
      <c r="K713" s="12" t="b">
        <f>VLOOKUP(G713,D3FEND_METRIX!$A$2:$G$172,6,FALSE)</f>
        <v>0</v>
      </c>
      <c r="L713" s="12" t="str">
        <f>VLOOKUP(G713,D3FEND_METRIX!$A$2:$G$172,7,FALSE)</f>
        <v>Except</v>
      </c>
    </row>
    <row r="714" spans="1:12" x14ac:dyDescent="0.3">
      <c r="A714" s="6" t="s">
        <v>3009</v>
      </c>
      <c r="B714" s="11" t="s">
        <v>859</v>
      </c>
      <c r="C714" s="11" t="s">
        <v>2346</v>
      </c>
      <c r="D714" s="11" t="s">
        <v>860</v>
      </c>
      <c r="E714" s="7" t="b">
        <v>1</v>
      </c>
      <c r="F714" s="7" t="s">
        <v>113</v>
      </c>
      <c r="G714" s="10" t="s">
        <v>2167</v>
      </c>
      <c r="H714" s="10" t="str">
        <f>VLOOKUP(G714,D3FEND_METRIX!$A$2:$E$172,3,FALSE)</f>
        <v>Executable Allowlisting</v>
      </c>
      <c r="I714" s="10" t="str">
        <f>VLOOKUP(G714,D3FEND_METRIX!$A$2:$E$172,2,FALSE)</f>
        <v>Execution Isolation</v>
      </c>
      <c r="J714" s="10" t="str">
        <f>VLOOKUP(G714,D3FEND_METRIX!$A$2:$E$172,5,FALSE)</f>
        <v>Isolate</v>
      </c>
      <c r="K714" s="10" t="b">
        <f>VLOOKUP(G714,D3FEND_METRIX!$A$2:$G$172,6,FALSE)</f>
        <v>1</v>
      </c>
      <c r="L714" s="10" t="str">
        <f>VLOOKUP(G714,D3FEND_METRIX!$A$2:$G$172,7,FALSE)</f>
        <v>Asset</v>
      </c>
    </row>
    <row r="715" spans="1:12" x14ac:dyDescent="0.3">
      <c r="A715" s="6" t="s">
        <v>3010</v>
      </c>
      <c r="B715" s="11" t="s">
        <v>859</v>
      </c>
      <c r="C715" s="11" t="s">
        <v>2346</v>
      </c>
      <c r="D715" s="11" t="s">
        <v>860</v>
      </c>
      <c r="E715" s="7" t="b">
        <v>1</v>
      </c>
      <c r="F715" s="7" t="s">
        <v>113</v>
      </c>
      <c r="G715" s="81" t="s">
        <v>2166</v>
      </c>
      <c r="H715" s="13" t="str">
        <f>VLOOKUP(G715,D3FEND_METRIX!$A$2:$E$172,3,FALSE)</f>
        <v>Executable Denylisting</v>
      </c>
      <c r="I715" s="13" t="str">
        <f>VLOOKUP(G715,D3FEND_METRIX!$A$2:$E$172,2,FALSE)</f>
        <v>Execution Isolation</v>
      </c>
      <c r="J715" s="13" t="str">
        <f>VLOOKUP(G715,D3FEND_METRIX!$A$2:$E$172,5,FALSE)</f>
        <v>Isolate</v>
      </c>
      <c r="K715" s="13" t="b">
        <f>VLOOKUP(G715,D3FEND_METRIX!$A$2:$G$172,6,FALSE)</f>
        <v>0</v>
      </c>
      <c r="L715" s="13" t="str">
        <f>VLOOKUP(G715,D3FEND_METRIX!$A$2:$G$172,7,FALSE)</f>
        <v>NULL</v>
      </c>
    </row>
    <row r="716" spans="1:12" x14ac:dyDescent="0.3">
      <c r="A716" s="6" t="s">
        <v>3011</v>
      </c>
      <c r="B716" s="11" t="s">
        <v>859</v>
      </c>
      <c r="C716" s="11" t="s">
        <v>2346</v>
      </c>
      <c r="D716" s="11" t="s">
        <v>860</v>
      </c>
      <c r="E716" s="7" t="b">
        <v>1</v>
      </c>
      <c r="F716" s="7" t="s">
        <v>113</v>
      </c>
      <c r="G716" s="81" t="s">
        <v>2171</v>
      </c>
      <c r="H716" s="13" t="str">
        <f>VLOOKUP(G716,D3FEND_METRIX!$A$2:$E$172,3,FALSE)</f>
        <v>Asset Vulnerability Enumeration</v>
      </c>
      <c r="I716" s="13" t="str">
        <f>VLOOKUP(G716,D3FEND_METRIX!$A$2:$E$172,2,FALSE)</f>
        <v>Asset Inventory</v>
      </c>
      <c r="J716" s="13" t="str">
        <f>VLOOKUP(G716,D3FEND_METRIX!$A$2:$E$172,5,FALSE)</f>
        <v>Model</v>
      </c>
      <c r="K716" s="13" t="b">
        <f>VLOOKUP(G716,D3FEND_METRIX!$A$2:$G$172,6,FALSE)</f>
        <v>0</v>
      </c>
      <c r="L716" s="13" t="str">
        <f>VLOOKUP(G716,D3FEND_METRIX!$A$2:$G$172,7,FALSE)</f>
        <v>NULL</v>
      </c>
    </row>
    <row r="717" spans="1:12" x14ac:dyDescent="0.3">
      <c r="A717" s="6" t="s">
        <v>3012</v>
      </c>
      <c r="B717" s="11" t="s">
        <v>859</v>
      </c>
      <c r="C717" s="11" t="s">
        <v>2346</v>
      </c>
      <c r="D717" s="11" t="s">
        <v>860</v>
      </c>
      <c r="E717" s="7" t="b">
        <v>1</v>
      </c>
      <c r="F717" s="7" t="s">
        <v>113</v>
      </c>
      <c r="G717" s="10" t="s">
        <v>2173</v>
      </c>
      <c r="H717" s="10" t="str">
        <f>VLOOKUP(G717,D3FEND_METRIX!$A$2:$E$172,3,FALSE)</f>
        <v>-</v>
      </c>
      <c r="I717" s="10" t="str">
        <f>VLOOKUP(G717,D3FEND_METRIX!$A$2:$E$172,2,FALSE)</f>
        <v>File Analysis</v>
      </c>
      <c r="J717" s="10" t="str">
        <f>VLOOKUP(G717,D3FEND_METRIX!$A$2:$E$172,5,FALSE)</f>
        <v>Detect</v>
      </c>
      <c r="K717" s="10" t="b">
        <f>VLOOKUP(G717,D3FEND_METRIX!$A$2:$G$172,6,FALSE)</f>
        <v>1</v>
      </c>
      <c r="L717" s="10" t="str">
        <f>VLOOKUP(G717,D3FEND_METRIX!$A$2:$G$172,7,FALSE)</f>
        <v>Asset</v>
      </c>
    </row>
    <row r="718" spans="1:12" x14ac:dyDescent="0.3">
      <c r="A718" s="6" t="s">
        <v>3013</v>
      </c>
      <c r="B718" s="11" t="s">
        <v>859</v>
      </c>
      <c r="C718" s="11" t="s">
        <v>2346</v>
      </c>
      <c r="D718" s="11" t="s">
        <v>860</v>
      </c>
      <c r="E718" s="7" t="b">
        <v>1</v>
      </c>
      <c r="F718" s="7" t="s">
        <v>113</v>
      </c>
      <c r="G718" s="13" t="s">
        <v>2170</v>
      </c>
      <c r="H718" s="13" t="str">
        <f>VLOOKUP(G718,D3FEND_METRIX!$A$2:$E$172,3,FALSE)</f>
        <v>Configuration Inventory</v>
      </c>
      <c r="I718" s="13" t="str">
        <f>VLOOKUP(G718,D3FEND_METRIX!$A$2:$E$172,2,FALSE)</f>
        <v>Asset Inventory</v>
      </c>
      <c r="J718" s="13" t="str">
        <f>VLOOKUP(G718,D3FEND_METRIX!$A$2:$E$172,5,FALSE)</f>
        <v>Model</v>
      </c>
      <c r="K718" s="13" t="b">
        <f>VLOOKUP(G718,D3FEND_METRIX!$A$2:$G$172,6,FALSE)</f>
        <v>0</v>
      </c>
      <c r="L718" s="13" t="str">
        <f>VLOOKUP(G718,D3FEND_METRIX!$A$2:$G$172,7,FALSE)</f>
        <v>NULL</v>
      </c>
    </row>
    <row r="719" spans="1:12" x14ac:dyDescent="0.3">
      <c r="A719" s="6" t="s">
        <v>3014</v>
      </c>
      <c r="B719" s="11" t="s">
        <v>859</v>
      </c>
      <c r="C719" s="11" t="s">
        <v>2346</v>
      </c>
      <c r="D719" s="11" t="s">
        <v>860</v>
      </c>
      <c r="E719" s="7" t="b">
        <v>1</v>
      </c>
      <c r="F719" s="7" t="s">
        <v>113</v>
      </c>
      <c r="G719" s="13" t="s">
        <v>2175</v>
      </c>
      <c r="H719" s="13" t="str">
        <f>VLOOKUP(G719,D3FEND_METRIX!$A$2:$E$172,3,FALSE)</f>
        <v>Software Inventory</v>
      </c>
      <c r="I719" s="13" t="str">
        <f>VLOOKUP(G719,D3FEND_METRIX!$A$2:$E$172,2,FALSE)</f>
        <v>Asset Inventory</v>
      </c>
      <c r="J719" s="13" t="str">
        <f>VLOOKUP(G719,D3FEND_METRIX!$A$2:$E$172,5,FALSE)</f>
        <v>Model</v>
      </c>
      <c r="K719" s="13" t="b">
        <f>VLOOKUP(G719,D3FEND_METRIX!$A$2:$G$172,6,FALSE)</f>
        <v>0</v>
      </c>
      <c r="L719" s="13" t="str">
        <f>VLOOKUP(G719,D3FEND_METRIX!$A$2:$G$172,7,FALSE)</f>
        <v>NULL</v>
      </c>
    </row>
    <row r="720" spans="1:12" x14ac:dyDescent="0.3">
      <c r="A720" s="6" t="s">
        <v>3015</v>
      </c>
      <c r="B720" s="11" t="s">
        <v>859</v>
      </c>
      <c r="C720" s="11" t="s">
        <v>2346</v>
      </c>
      <c r="D720" s="11" t="s">
        <v>860</v>
      </c>
      <c r="E720" s="7" t="b">
        <v>1</v>
      </c>
      <c r="F720" s="7" t="s">
        <v>113</v>
      </c>
      <c r="G720" s="12" t="s">
        <v>2172</v>
      </c>
      <c r="H720" s="12" t="str">
        <f>VLOOKUP(G720,D3FEND_METRIX!$A$2:$E$172,3,FALSE)</f>
        <v>Operating System Monitoring</v>
      </c>
      <c r="I720" s="12" t="str">
        <f>VLOOKUP(G720,D3FEND_METRIX!$A$2:$E$172,2,FALSE)</f>
        <v>Platform Monitoring</v>
      </c>
      <c r="J720" s="12" t="str">
        <f>VLOOKUP(G720,D3FEND_METRIX!$A$2:$E$172,5,FALSE)</f>
        <v>Detect</v>
      </c>
      <c r="K720" s="12" t="b">
        <f>VLOOKUP(G720,D3FEND_METRIX!$A$2:$G$172,6,FALSE)</f>
        <v>0</v>
      </c>
      <c r="L720" s="12" t="str">
        <f>VLOOKUP(G720,D3FEND_METRIX!$A$2:$G$172,7,FALSE)</f>
        <v>Except</v>
      </c>
    </row>
    <row r="721" spans="1:12" x14ac:dyDescent="0.3">
      <c r="A721" s="6" t="s">
        <v>3016</v>
      </c>
      <c r="B721" s="11" t="s">
        <v>859</v>
      </c>
      <c r="C721" s="11" t="s">
        <v>2346</v>
      </c>
      <c r="D721" s="11" t="s">
        <v>860</v>
      </c>
      <c r="E721" s="7" t="b">
        <v>1</v>
      </c>
      <c r="F721" s="7" t="s">
        <v>113</v>
      </c>
      <c r="G721" s="12" t="s">
        <v>2187</v>
      </c>
      <c r="H721" s="12" t="str">
        <f>VLOOKUP(G721,D3FEND_METRIX!$A$2:$E$172,3,FALSE)</f>
        <v>Operating System Monitoring</v>
      </c>
      <c r="I721" s="12" t="str">
        <f>VLOOKUP(G721,D3FEND_METRIX!$A$2:$E$172,2,FALSE)</f>
        <v>Platform Monitoring</v>
      </c>
      <c r="J721" s="12" t="str">
        <f>VLOOKUP(G721,D3FEND_METRIX!$A$2:$E$172,5,FALSE)</f>
        <v>Detect</v>
      </c>
      <c r="K721" s="12" t="b">
        <f>VLOOKUP(G721,D3FEND_METRIX!$A$2:$G$172,6,FALSE)</f>
        <v>0</v>
      </c>
      <c r="L721" s="12" t="str">
        <f>VLOOKUP(G721,D3FEND_METRIX!$A$2:$G$172,7,FALSE)</f>
        <v>Except</v>
      </c>
    </row>
    <row r="722" spans="1:12" x14ac:dyDescent="0.3">
      <c r="A722" s="6" t="s">
        <v>3017</v>
      </c>
      <c r="B722" s="11" t="s">
        <v>859</v>
      </c>
      <c r="C722" s="11" t="s">
        <v>2346</v>
      </c>
      <c r="D722" s="11" t="s">
        <v>860</v>
      </c>
      <c r="E722" s="7" t="b">
        <v>1</v>
      </c>
      <c r="F722" s="7" t="s">
        <v>113</v>
      </c>
      <c r="G722" s="12" t="s">
        <v>2209</v>
      </c>
      <c r="H722" s="12" t="str">
        <f>VLOOKUP(G722,D3FEND_METRIX!$A$2:$E$172,3,FALSE)</f>
        <v>Operating System Monitoring</v>
      </c>
      <c r="I722" s="12" t="str">
        <f>VLOOKUP(G722,D3FEND_METRIX!$A$2:$E$172,2,FALSE)</f>
        <v>Platform Monitoring</v>
      </c>
      <c r="J722" s="12" t="str">
        <f>VLOOKUP(G722,D3FEND_METRIX!$A$2:$E$172,5,FALSE)</f>
        <v>Detect</v>
      </c>
      <c r="K722" s="12" t="b">
        <f>VLOOKUP(G722,D3FEND_METRIX!$A$2:$G$172,6,FALSE)</f>
        <v>0</v>
      </c>
      <c r="L722" s="12" t="str">
        <f>VLOOKUP(G722,D3FEND_METRIX!$A$2:$G$172,7,FALSE)</f>
        <v>Except</v>
      </c>
    </row>
    <row r="723" spans="1:12" x14ac:dyDescent="0.3">
      <c r="A723" s="6" t="s">
        <v>3018</v>
      </c>
      <c r="B723" s="11" t="s">
        <v>861</v>
      </c>
      <c r="C723" s="11" t="s">
        <v>841</v>
      </c>
      <c r="D723" s="11" t="s">
        <v>862</v>
      </c>
      <c r="E723" s="7" t="b">
        <v>1</v>
      </c>
      <c r="F723" s="7" t="s">
        <v>113</v>
      </c>
      <c r="G723" s="13" t="s">
        <v>2171</v>
      </c>
      <c r="H723" s="13" t="str">
        <f>VLOOKUP(G723,D3FEND_METRIX!$A$2:$E$172,3,FALSE)</f>
        <v>Asset Vulnerability Enumeration</v>
      </c>
      <c r="I723" s="13" t="str">
        <f>VLOOKUP(G723,D3FEND_METRIX!$A$2:$E$172,2,FALSE)</f>
        <v>Asset Inventory</v>
      </c>
      <c r="J723" s="13" t="str">
        <f>VLOOKUP(G723,D3FEND_METRIX!$A$2:$E$172,5,FALSE)</f>
        <v>Model</v>
      </c>
      <c r="K723" s="13" t="b">
        <f>VLOOKUP(G723,D3FEND_METRIX!$A$2:$G$172,6,FALSE)</f>
        <v>0</v>
      </c>
      <c r="L723" s="13" t="str">
        <f>VLOOKUP(G723,D3FEND_METRIX!$A$2:$G$172,7,FALSE)</f>
        <v>NULL</v>
      </c>
    </row>
    <row r="724" spans="1:12" x14ac:dyDescent="0.3">
      <c r="A724" s="6" t="s">
        <v>3019</v>
      </c>
      <c r="B724" s="11" t="s">
        <v>861</v>
      </c>
      <c r="C724" s="11" t="s">
        <v>841</v>
      </c>
      <c r="D724" s="11" t="s">
        <v>862</v>
      </c>
      <c r="E724" s="7" t="b">
        <v>1</v>
      </c>
      <c r="F724" s="7" t="s">
        <v>113</v>
      </c>
      <c r="G724" s="12" t="s">
        <v>2164</v>
      </c>
      <c r="H724" s="12" t="str">
        <f>VLOOKUP(G724,D3FEND_METRIX!$A$2:$E$172,3,FALSE)</f>
        <v>Decoy File</v>
      </c>
      <c r="I724" s="12" t="str">
        <f>VLOOKUP(G724,D3FEND_METRIX!$A$2:$E$172,2,FALSE)</f>
        <v>Decoy Object</v>
      </c>
      <c r="J724" s="12" t="str">
        <f>VLOOKUP(G724,D3FEND_METRIX!$A$2:$E$172,5,FALSE)</f>
        <v>Deceive</v>
      </c>
      <c r="K724" s="12" t="b">
        <f>VLOOKUP(G724,D3FEND_METRIX!$A$2:$G$172,6,FALSE)</f>
        <v>0</v>
      </c>
      <c r="L724" s="12" t="str">
        <f>VLOOKUP(G724,D3FEND_METRIX!$A$2:$G$172,7,FALSE)</f>
        <v>Except</v>
      </c>
    </row>
    <row r="725" spans="1:12" x14ac:dyDescent="0.3">
      <c r="A725" s="6" t="s">
        <v>3020</v>
      </c>
      <c r="B725" s="11" t="s">
        <v>861</v>
      </c>
      <c r="C725" s="11" t="s">
        <v>841</v>
      </c>
      <c r="D725" s="11" t="s">
        <v>862</v>
      </c>
      <c r="E725" s="7" t="b">
        <v>1</v>
      </c>
      <c r="F725" s="7" t="s">
        <v>113</v>
      </c>
      <c r="G725" s="12" t="s">
        <v>2168</v>
      </c>
      <c r="H725" s="12" t="str">
        <f>VLOOKUP(G725,D3FEND_METRIX!$A$2:$E$172,3,FALSE)</f>
        <v>File Encryption</v>
      </c>
      <c r="I725" s="12" t="str">
        <f>VLOOKUP(G725,D3FEND_METRIX!$A$2:$E$172,2,FALSE)</f>
        <v>Platform Hardening</v>
      </c>
      <c r="J725" s="12" t="str">
        <f>VLOOKUP(G725,D3FEND_METRIX!$A$2:$E$172,5,FALSE)</f>
        <v>Harden</v>
      </c>
      <c r="K725" s="12" t="b">
        <f>VLOOKUP(G725,D3FEND_METRIX!$A$2:$G$172,6,FALSE)</f>
        <v>0</v>
      </c>
      <c r="L725" s="12" t="str">
        <f>VLOOKUP(G725,D3FEND_METRIX!$A$2:$G$172,7,FALSE)</f>
        <v>Except</v>
      </c>
    </row>
    <row r="726" spans="1:12" x14ac:dyDescent="0.3">
      <c r="A726" s="6" t="s">
        <v>3021</v>
      </c>
      <c r="B726" s="11" t="s">
        <v>861</v>
      </c>
      <c r="C726" s="11" t="s">
        <v>841</v>
      </c>
      <c r="D726" s="11" t="s">
        <v>862</v>
      </c>
      <c r="E726" s="7" t="b">
        <v>1</v>
      </c>
      <c r="F726" s="7" t="s">
        <v>113</v>
      </c>
      <c r="G726" s="12" t="s">
        <v>2169</v>
      </c>
      <c r="H726" s="12" t="str">
        <f>VLOOKUP(G726,D3FEND_METRIX!$A$2:$E$172,3,FALSE)</f>
        <v>Local File Permissions</v>
      </c>
      <c r="I726" s="12" t="str">
        <f>VLOOKUP(G726,D3FEND_METRIX!$A$2:$E$172,2,FALSE)</f>
        <v>Platform Hardening</v>
      </c>
      <c r="J726" s="12" t="str">
        <f>VLOOKUP(G726,D3FEND_METRIX!$A$2:$E$172,5,FALSE)</f>
        <v>Harden</v>
      </c>
      <c r="K726" s="12" t="b">
        <f>VLOOKUP(G726,D3FEND_METRIX!$A$2:$G$172,6,FALSE)</f>
        <v>0</v>
      </c>
      <c r="L726" s="12" t="str">
        <f>VLOOKUP(G726,D3FEND_METRIX!$A$2:$G$172,7,FALSE)</f>
        <v>Except</v>
      </c>
    </row>
    <row r="727" spans="1:12" x14ac:dyDescent="0.3">
      <c r="A727" s="6" t="s">
        <v>3022</v>
      </c>
      <c r="B727" s="11" t="s">
        <v>861</v>
      </c>
      <c r="C727" s="11" t="s">
        <v>841</v>
      </c>
      <c r="D727" s="11" t="s">
        <v>862</v>
      </c>
      <c r="E727" s="7" t="b">
        <v>1</v>
      </c>
      <c r="F727" s="7" t="s">
        <v>113</v>
      </c>
      <c r="G727" s="10" t="s">
        <v>2173</v>
      </c>
      <c r="H727" s="10" t="str">
        <f>VLOOKUP(G727,D3FEND_METRIX!$A$2:$E$172,3,FALSE)</f>
        <v>-</v>
      </c>
      <c r="I727" s="10" t="str">
        <f>VLOOKUP(G727,D3FEND_METRIX!$A$2:$E$172,2,FALSE)</f>
        <v>File Analysis</v>
      </c>
      <c r="J727" s="10" t="str">
        <f>VLOOKUP(G727,D3FEND_METRIX!$A$2:$E$172,5,FALSE)</f>
        <v>Detect</v>
      </c>
      <c r="K727" s="10" t="b">
        <f>VLOOKUP(G727,D3FEND_METRIX!$A$2:$G$172,6,FALSE)</f>
        <v>1</v>
      </c>
      <c r="L727" s="10" t="str">
        <f>VLOOKUP(G727,D3FEND_METRIX!$A$2:$G$172,7,FALSE)</f>
        <v>Asset</v>
      </c>
    </row>
    <row r="728" spans="1:12" x14ac:dyDescent="0.3">
      <c r="A728" s="6" t="s">
        <v>3023</v>
      </c>
      <c r="B728" s="11" t="s">
        <v>863</v>
      </c>
      <c r="C728" s="11" t="s">
        <v>2347</v>
      </c>
      <c r="D728" s="11" t="s">
        <v>864</v>
      </c>
      <c r="E728" s="7" t="b">
        <v>1</v>
      </c>
      <c r="F728" s="7" t="s">
        <v>113</v>
      </c>
      <c r="G728" s="12" t="s">
        <v>2164</v>
      </c>
      <c r="H728" s="12" t="str">
        <f>VLOOKUP(G728,D3FEND_METRIX!$A$2:$E$172,3,FALSE)</f>
        <v>Decoy File</v>
      </c>
      <c r="I728" s="12" t="str">
        <f>VLOOKUP(G728,D3FEND_METRIX!$A$2:$E$172,2,FALSE)</f>
        <v>Decoy Object</v>
      </c>
      <c r="J728" s="12" t="str">
        <f>VLOOKUP(G728,D3FEND_METRIX!$A$2:$E$172,5,FALSE)</f>
        <v>Deceive</v>
      </c>
      <c r="K728" s="12" t="b">
        <f>VLOOKUP(G728,D3FEND_METRIX!$A$2:$G$172,6,FALSE)</f>
        <v>0</v>
      </c>
      <c r="L728" s="12" t="str">
        <f>VLOOKUP(G728,D3FEND_METRIX!$A$2:$G$172,7,FALSE)</f>
        <v>Except</v>
      </c>
    </row>
    <row r="729" spans="1:12" x14ac:dyDescent="0.3">
      <c r="A729" s="6" t="s">
        <v>3024</v>
      </c>
      <c r="B729" s="11" t="s">
        <v>863</v>
      </c>
      <c r="C729" s="11" t="s">
        <v>2347</v>
      </c>
      <c r="D729" s="11" t="s">
        <v>864</v>
      </c>
      <c r="E729" s="7" t="b">
        <v>1</v>
      </c>
      <c r="F729" s="7" t="s">
        <v>113</v>
      </c>
      <c r="G729" s="12" t="s">
        <v>2174</v>
      </c>
      <c r="H729" s="12" t="str">
        <f>VLOOKUP(G729,D3FEND_METRIX!$A$2:$E$172,3,FALSE)</f>
        <v>Software Update</v>
      </c>
      <c r="I729" s="12" t="str">
        <f>VLOOKUP(G729,D3FEND_METRIX!$A$2:$E$172,2,FALSE)</f>
        <v>Platform Hardening</v>
      </c>
      <c r="J729" s="12" t="str">
        <f>VLOOKUP(G729,D3FEND_METRIX!$A$2:$E$172,5,FALSE)</f>
        <v>Harden</v>
      </c>
      <c r="K729" s="12" t="b">
        <f>VLOOKUP(G729,D3FEND_METRIX!$A$2:$G$172,6,FALSE)</f>
        <v>0</v>
      </c>
      <c r="L729" s="12" t="str">
        <f>VLOOKUP(G729,D3FEND_METRIX!$A$2:$G$172,7,FALSE)</f>
        <v>Except</v>
      </c>
    </row>
    <row r="730" spans="1:12" x14ac:dyDescent="0.3">
      <c r="A730" s="6" t="s">
        <v>3025</v>
      </c>
      <c r="B730" s="11" t="s">
        <v>863</v>
      </c>
      <c r="C730" s="11" t="s">
        <v>2347</v>
      </c>
      <c r="D730" s="11" t="s">
        <v>864</v>
      </c>
      <c r="E730" s="7" t="b">
        <v>1</v>
      </c>
      <c r="F730" s="7" t="s">
        <v>113</v>
      </c>
      <c r="G730" s="12" t="s">
        <v>2168</v>
      </c>
      <c r="H730" s="12" t="str">
        <f>VLOOKUP(G730,D3FEND_METRIX!$A$2:$E$172,3,FALSE)</f>
        <v>File Encryption</v>
      </c>
      <c r="I730" s="12" t="str">
        <f>VLOOKUP(G730,D3FEND_METRIX!$A$2:$E$172,2,FALSE)</f>
        <v>Platform Hardening</v>
      </c>
      <c r="J730" s="12" t="str">
        <f>VLOOKUP(G730,D3FEND_METRIX!$A$2:$E$172,5,FALSE)</f>
        <v>Harden</v>
      </c>
      <c r="K730" s="12" t="b">
        <f>VLOOKUP(G730,D3FEND_METRIX!$A$2:$G$172,6,FALSE)</f>
        <v>0</v>
      </c>
      <c r="L730" s="12" t="str">
        <f>VLOOKUP(G730,D3FEND_METRIX!$A$2:$G$172,7,FALSE)</f>
        <v>Except</v>
      </c>
    </row>
    <row r="731" spans="1:12" x14ac:dyDescent="0.3">
      <c r="A731" s="6" t="s">
        <v>3026</v>
      </c>
      <c r="B731" s="11" t="s">
        <v>863</v>
      </c>
      <c r="C731" s="11" t="s">
        <v>2347</v>
      </c>
      <c r="D731" s="11" t="s">
        <v>864</v>
      </c>
      <c r="E731" s="7" t="b">
        <v>1</v>
      </c>
      <c r="F731" s="7" t="s">
        <v>113</v>
      </c>
      <c r="G731" s="12" t="s">
        <v>2169</v>
      </c>
      <c r="H731" s="12" t="str">
        <f>VLOOKUP(G731,D3FEND_METRIX!$A$2:$E$172,3,FALSE)</f>
        <v>Local File Permissions</v>
      </c>
      <c r="I731" s="12" t="str">
        <f>VLOOKUP(G731,D3FEND_METRIX!$A$2:$E$172,2,FALSE)</f>
        <v>Platform Hardening</v>
      </c>
      <c r="J731" s="12" t="str">
        <f>VLOOKUP(G731,D3FEND_METRIX!$A$2:$E$172,5,FALSE)</f>
        <v>Harden</v>
      </c>
      <c r="K731" s="12" t="b">
        <f>VLOOKUP(G731,D3FEND_METRIX!$A$2:$G$172,6,FALSE)</f>
        <v>0</v>
      </c>
      <c r="L731" s="12" t="str">
        <f>VLOOKUP(G731,D3FEND_METRIX!$A$2:$G$172,7,FALSE)</f>
        <v>Except</v>
      </c>
    </row>
    <row r="732" spans="1:12" x14ac:dyDescent="0.3">
      <c r="A732" s="6" t="s">
        <v>3027</v>
      </c>
      <c r="B732" s="11" t="s">
        <v>863</v>
      </c>
      <c r="C732" s="11" t="s">
        <v>2347</v>
      </c>
      <c r="D732" s="11" t="s">
        <v>864</v>
      </c>
      <c r="E732" s="7" t="b">
        <v>1</v>
      </c>
      <c r="F732" s="7" t="s">
        <v>113</v>
      </c>
      <c r="G732" s="13" t="s">
        <v>2171</v>
      </c>
      <c r="H732" s="13" t="str">
        <f>VLOOKUP(G732,D3FEND_METRIX!$A$2:$E$172,3,FALSE)</f>
        <v>Asset Vulnerability Enumeration</v>
      </c>
      <c r="I732" s="13" t="str">
        <f>VLOOKUP(G732,D3FEND_METRIX!$A$2:$E$172,2,FALSE)</f>
        <v>Asset Inventory</v>
      </c>
      <c r="J732" s="13" t="str">
        <f>VLOOKUP(G732,D3FEND_METRIX!$A$2:$E$172,5,FALSE)</f>
        <v>Model</v>
      </c>
      <c r="K732" s="13" t="b">
        <f>VLOOKUP(G732,D3FEND_METRIX!$A$2:$G$172,6,FALSE)</f>
        <v>0</v>
      </c>
      <c r="L732" s="13" t="str">
        <f>VLOOKUP(G732,D3FEND_METRIX!$A$2:$G$172,7,FALSE)</f>
        <v>NULL</v>
      </c>
    </row>
    <row r="733" spans="1:12" x14ac:dyDescent="0.3">
      <c r="A733" s="6" t="s">
        <v>3028</v>
      </c>
      <c r="B733" s="11" t="s">
        <v>863</v>
      </c>
      <c r="C733" s="11" t="s">
        <v>2347</v>
      </c>
      <c r="D733" s="11" t="s">
        <v>864</v>
      </c>
      <c r="E733" s="7" t="b">
        <v>1</v>
      </c>
      <c r="F733" s="7" t="s">
        <v>113</v>
      </c>
      <c r="G733" s="13" t="s">
        <v>2175</v>
      </c>
      <c r="H733" s="13" t="str">
        <f>VLOOKUP(G733,D3FEND_METRIX!$A$2:$E$172,3,FALSE)</f>
        <v>Software Inventory</v>
      </c>
      <c r="I733" s="13" t="str">
        <f>VLOOKUP(G733,D3FEND_METRIX!$A$2:$E$172,2,FALSE)</f>
        <v>Asset Inventory</v>
      </c>
      <c r="J733" s="13" t="str">
        <f>VLOOKUP(G733,D3FEND_METRIX!$A$2:$E$172,5,FALSE)</f>
        <v>Model</v>
      </c>
      <c r="K733" s="13" t="b">
        <f>VLOOKUP(G733,D3FEND_METRIX!$A$2:$G$172,6,FALSE)</f>
        <v>0</v>
      </c>
      <c r="L733" s="13" t="str">
        <f>VLOOKUP(G733,D3FEND_METRIX!$A$2:$G$172,7,FALSE)</f>
        <v>NULL</v>
      </c>
    </row>
    <row r="734" spans="1:12" x14ac:dyDescent="0.3">
      <c r="A734" s="6" t="s">
        <v>3029</v>
      </c>
      <c r="B734" s="11" t="s">
        <v>863</v>
      </c>
      <c r="C734" s="11" t="s">
        <v>2347</v>
      </c>
      <c r="D734" s="11" t="s">
        <v>864</v>
      </c>
      <c r="E734" s="7" t="b">
        <v>1</v>
      </c>
      <c r="F734" s="7" t="s">
        <v>113</v>
      </c>
      <c r="G734" s="13" t="s">
        <v>2170</v>
      </c>
      <c r="H734" s="13" t="str">
        <f>VLOOKUP(G734,D3FEND_METRIX!$A$2:$E$172,3,FALSE)</f>
        <v>Configuration Inventory</v>
      </c>
      <c r="I734" s="13" t="str">
        <f>VLOOKUP(G734,D3FEND_METRIX!$A$2:$E$172,2,FALSE)</f>
        <v>Asset Inventory</v>
      </c>
      <c r="J734" s="13" t="str">
        <f>VLOOKUP(G734,D3FEND_METRIX!$A$2:$E$172,5,FALSE)</f>
        <v>Model</v>
      </c>
      <c r="K734" s="13" t="b">
        <f>VLOOKUP(G734,D3FEND_METRIX!$A$2:$G$172,6,FALSE)</f>
        <v>0</v>
      </c>
      <c r="L734" s="13" t="str">
        <f>VLOOKUP(G734,D3FEND_METRIX!$A$2:$G$172,7,FALSE)</f>
        <v>NULL</v>
      </c>
    </row>
    <row r="735" spans="1:12" x14ac:dyDescent="0.3">
      <c r="A735" s="6" t="s">
        <v>3030</v>
      </c>
      <c r="B735" s="11" t="s">
        <v>863</v>
      </c>
      <c r="C735" s="11" t="s">
        <v>2347</v>
      </c>
      <c r="D735" s="11" t="s">
        <v>864</v>
      </c>
      <c r="E735" s="7" t="b">
        <v>1</v>
      </c>
      <c r="F735" s="7" t="s">
        <v>113</v>
      </c>
      <c r="G735" s="12" t="s">
        <v>2187</v>
      </c>
      <c r="H735" s="12" t="str">
        <f>VLOOKUP(G735,D3FEND_METRIX!$A$2:$E$172,3,FALSE)</f>
        <v>Operating System Monitoring</v>
      </c>
      <c r="I735" s="12" t="str">
        <f>VLOOKUP(G735,D3FEND_METRIX!$A$2:$E$172,2,FALSE)</f>
        <v>Platform Monitoring</v>
      </c>
      <c r="J735" s="12" t="str">
        <f>VLOOKUP(G735,D3FEND_METRIX!$A$2:$E$172,5,FALSE)</f>
        <v>Detect</v>
      </c>
      <c r="K735" s="12" t="b">
        <f>VLOOKUP(G735,D3FEND_METRIX!$A$2:$G$172,6,FALSE)</f>
        <v>0</v>
      </c>
      <c r="L735" s="12" t="str">
        <f>VLOOKUP(G735,D3FEND_METRIX!$A$2:$G$172,7,FALSE)</f>
        <v>Except</v>
      </c>
    </row>
    <row r="736" spans="1:12" x14ac:dyDescent="0.3">
      <c r="A736" s="6" t="s">
        <v>3031</v>
      </c>
      <c r="B736" s="11" t="s">
        <v>863</v>
      </c>
      <c r="C736" s="11" t="s">
        <v>2347</v>
      </c>
      <c r="D736" s="11" t="s">
        <v>864</v>
      </c>
      <c r="E736" s="7" t="b">
        <v>1</v>
      </c>
      <c r="F736" s="7" t="s">
        <v>113</v>
      </c>
      <c r="G736" s="10" t="s">
        <v>2173</v>
      </c>
      <c r="H736" s="10" t="str">
        <f>VLOOKUP(G736,D3FEND_METRIX!$A$2:$E$172,3,FALSE)</f>
        <v>-</v>
      </c>
      <c r="I736" s="10" t="str">
        <f>VLOOKUP(G736,D3FEND_METRIX!$A$2:$E$172,2,FALSE)</f>
        <v>File Analysis</v>
      </c>
      <c r="J736" s="10" t="str">
        <f>VLOOKUP(G736,D3FEND_METRIX!$A$2:$E$172,5,FALSE)</f>
        <v>Detect</v>
      </c>
      <c r="K736" s="10" t="b">
        <f>VLOOKUP(G736,D3FEND_METRIX!$A$2:$G$172,6,FALSE)</f>
        <v>1</v>
      </c>
      <c r="L736" s="10" t="str">
        <f>VLOOKUP(G736,D3FEND_METRIX!$A$2:$G$172,7,FALSE)</f>
        <v>Asset</v>
      </c>
    </row>
    <row r="737" spans="1:12" x14ac:dyDescent="0.3">
      <c r="A737" s="6" t="s">
        <v>3032</v>
      </c>
      <c r="B737" s="11" t="s">
        <v>863</v>
      </c>
      <c r="C737" s="11" t="s">
        <v>2347</v>
      </c>
      <c r="D737" s="11" t="s">
        <v>864</v>
      </c>
      <c r="E737" s="7" t="b">
        <v>1</v>
      </c>
      <c r="F737" s="7" t="s">
        <v>113</v>
      </c>
      <c r="G737" s="12" t="s">
        <v>2209</v>
      </c>
      <c r="H737" s="12" t="str">
        <f>VLOOKUP(G737,D3FEND_METRIX!$A$2:$E$172,3,FALSE)</f>
        <v>Operating System Monitoring</v>
      </c>
      <c r="I737" s="12" t="str">
        <f>VLOOKUP(G737,D3FEND_METRIX!$A$2:$E$172,2,FALSE)</f>
        <v>Platform Monitoring</v>
      </c>
      <c r="J737" s="12" t="str">
        <f>VLOOKUP(G737,D3FEND_METRIX!$A$2:$E$172,5,FALSE)</f>
        <v>Detect</v>
      </c>
      <c r="K737" s="12" t="b">
        <f>VLOOKUP(G737,D3FEND_METRIX!$A$2:$G$172,6,FALSE)</f>
        <v>0</v>
      </c>
      <c r="L737" s="12" t="str">
        <f>VLOOKUP(G737,D3FEND_METRIX!$A$2:$G$172,7,FALSE)</f>
        <v>Except</v>
      </c>
    </row>
    <row r="738" spans="1:12" x14ac:dyDescent="0.3">
      <c r="A738" s="6" t="s">
        <v>3033</v>
      </c>
      <c r="B738" s="11" t="s">
        <v>865</v>
      </c>
      <c r="C738" s="11" t="s">
        <v>841</v>
      </c>
      <c r="D738" s="11" t="s">
        <v>866</v>
      </c>
      <c r="E738" s="7" t="b">
        <v>1</v>
      </c>
      <c r="F738" s="7" t="s">
        <v>113</v>
      </c>
      <c r="G738" s="10" t="s">
        <v>2163</v>
      </c>
      <c r="H738" s="10" t="str">
        <f>VLOOKUP(G738,D3FEND_METRIX!$A$2:$E$172,3,FALSE)</f>
        <v>Dynamic Analysis</v>
      </c>
      <c r="I738" s="10" t="str">
        <f>VLOOKUP(G738,D3FEND_METRIX!$A$2:$E$172,2,FALSE)</f>
        <v>File Analysis</v>
      </c>
      <c r="J738" s="10" t="str">
        <f>VLOOKUP(G738,D3FEND_METRIX!$A$2:$E$172,5,FALSE)</f>
        <v>Detect</v>
      </c>
      <c r="K738" s="10" t="b">
        <f>VLOOKUP(G738,D3FEND_METRIX!$A$2:$G$172,6,FALSE)</f>
        <v>1</v>
      </c>
      <c r="L738" s="10" t="str">
        <f>VLOOKUP(G738,D3FEND_METRIX!$A$2:$G$172,7,FALSE)</f>
        <v>Asset</v>
      </c>
    </row>
    <row r="739" spans="1:12" x14ac:dyDescent="0.3">
      <c r="A739" s="6" t="s">
        <v>3034</v>
      </c>
      <c r="B739" s="11" t="s">
        <v>865</v>
      </c>
      <c r="C739" s="11" t="s">
        <v>841</v>
      </c>
      <c r="D739" s="11" t="s">
        <v>866</v>
      </c>
      <c r="E739" s="7" t="b">
        <v>1</v>
      </c>
      <c r="F739" s="7" t="s">
        <v>113</v>
      </c>
      <c r="G739" s="10" t="s">
        <v>2162</v>
      </c>
      <c r="H739" s="10" t="str">
        <f>VLOOKUP(G739,D3FEND_METRIX!$A$2:$E$172,3,FALSE)</f>
        <v>Emulated File Analysis</v>
      </c>
      <c r="I739" s="10" t="str">
        <f>VLOOKUP(G739,D3FEND_METRIX!$A$2:$E$172,2,FALSE)</f>
        <v>File Analysis</v>
      </c>
      <c r="J739" s="10" t="str">
        <f>VLOOKUP(G739,D3FEND_METRIX!$A$2:$E$172,5,FALSE)</f>
        <v>Detect</v>
      </c>
      <c r="K739" s="10" t="b">
        <f>VLOOKUP(G739,D3FEND_METRIX!$A$2:$G$172,6,FALSE)</f>
        <v>1</v>
      </c>
      <c r="L739" s="10" t="str">
        <f>VLOOKUP(G739,D3FEND_METRIX!$A$2:$G$172,7,FALSE)</f>
        <v>Asset</v>
      </c>
    </row>
    <row r="740" spans="1:12" x14ac:dyDescent="0.3">
      <c r="A740" s="6" t="s">
        <v>3035</v>
      </c>
      <c r="B740" s="11" t="s">
        <v>865</v>
      </c>
      <c r="C740" s="11" t="s">
        <v>841</v>
      </c>
      <c r="D740" s="11" t="s">
        <v>866</v>
      </c>
      <c r="E740" s="7" t="b">
        <v>1</v>
      </c>
      <c r="F740" s="7" t="s">
        <v>113</v>
      </c>
      <c r="G740" s="12" t="s">
        <v>2168</v>
      </c>
      <c r="H740" s="12" t="str">
        <f>VLOOKUP(G740,D3FEND_METRIX!$A$2:$E$172,3,FALSE)</f>
        <v>File Encryption</v>
      </c>
      <c r="I740" s="12" t="str">
        <f>VLOOKUP(G740,D3FEND_METRIX!$A$2:$E$172,2,FALSE)</f>
        <v>Platform Hardening</v>
      </c>
      <c r="J740" s="12" t="str">
        <f>VLOOKUP(G740,D3FEND_METRIX!$A$2:$E$172,5,FALSE)</f>
        <v>Harden</v>
      </c>
      <c r="K740" s="12" t="b">
        <f>VLOOKUP(G740,D3FEND_METRIX!$A$2:$G$172,6,FALSE)</f>
        <v>0</v>
      </c>
      <c r="L740" s="12" t="str">
        <f>VLOOKUP(G740,D3FEND_METRIX!$A$2:$G$172,7,FALSE)</f>
        <v>Except</v>
      </c>
    </row>
    <row r="741" spans="1:12" x14ac:dyDescent="0.3">
      <c r="A741" s="6" t="s">
        <v>3036</v>
      </c>
      <c r="B741" s="11" t="s">
        <v>865</v>
      </c>
      <c r="C741" s="11" t="s">
        <v>841</v>
      </c>
      <c r="D741" s="11" t="s">
        <v>866</v>
      </c>
      <c r="E741" s="7" t="b">
        <v>1</v>
      </c>
      <c r="F741" s="7" t="s">
        <v>113</v>
      </c>
      <c r="G741" s="12" t="s">
        <v>2185</v>
      </c>
      <c r="H741" s="12" t="str">
        <f>VLOOKUP(G741,D3FEND_METRIX!$A$2:$E$172,3,FALSE)</f>
        <v>System Configuration Permissions</v>
      </c>
      <c r="I741" s="12" t="str">
        <f>VLOOKUP(G741,D3FEND_METRIX!$A$2:$E$172,2,FALSE)</f>
        <v>Platform Hardening</v>
      </c>
      <c r="J741" s="12" t="str">
        <f>VLOOKUP(G741,D3FEND_METRIX!$A$2:$E$172,5,FALSE)</f>
        <v>Harden</v>
      </c>
      <c r="K741" s="12" t="b">
        <f>VLOOKUP(G741,D3FEND_METRIX!$A$2:$G$172,6,FALSE)</f>
        <v>0</v>
      </c>
      <c r="L741" s="12" t="str">
        <f>VLOOKUP(G741,D3FEND_METRIX!$A$2:$G$172,7,FALSE)</f>
        <v>Except</v>
      </c>
    </row>
    <row r="742" spans="1:12" x14ac:dyDescent="0.3">
      <c r="A742" s="6" t="s">
        <v>3037</v>
      </c>
      <c r="B742" s="11" t="s">
        <v>865</v>
      </c>
      <c r="C742" s="11" t="s">
        <v>841</v>
      </c>
      <c r="D742" s="11" t="s">
        <v>866</v>
      </c>
      <c r="E742" s="7" t="b">
        <v>1</v>
      </c>
      <c r="F742" s="7" t="s">
        <v>113</v>
      </c>
      <c r="G742" s="12" t="s">
        <v>2169</v>
      </c>
      <c r="H742" s="12" t="str">
        <f>VLOOKUP(G742,D3FEND_METRIX!$A$2:$E$172,3,FALSE)</f>
        <v>Local File Permissions</v>
      </c>
      <c r="I742" s="12" t="str">
        <f>VLOOKUP(G742,D3FEND_METRIX!$A$2:$E$172,2,FALSE)</f>
        <v>Platform Hardening</v>
      </c>
      <c r="J742" s="12" t="str">
        <f>VLOOKUP(G742,D3FEND_METRIX!$A$2:$E$172,5,FALSE)</f>
        <v>Harden</v>
      </c>
      <c r="K742" s="12" t="b">
        <f>VLOOKUP(G742,D3FEND_METRIX!$A$2:$G$172,6,FALSE)</f>
        <v>0</v>
      </c>
      <c r="L742" s="12" t="str">
        <f>VLOOKUP(G742,D3FEND_METRIX!$A$2:$G$172,7,FALSE)</f>
        <v>Except</v>
      </c>
    </row>
    <row r="743" spans="1:12" x14ac:dyDescent="0.3">
      <c r="A743" s="6" t="s">
        <v>3038</v>
      </c>
      <c r="B743" s="11" t="s">
        <v>865</v>
      </c>
      <c r="C743" s="11" t="s">
        <v>841</v>
      </c>
      <c r="D743" s="11" t="s">
        <v>866</v>
      </c>
      <c r="E743" s="7" t="b">
        <v>1</v>
      </c>
      <c r="F743" s="7" t="s">
        <v>113</v>
      </c>
      <c r="G743" s="12" t="s">
        <v>2164</v>
      </c>
      <c r="H743" s="12" t="str">
        <f>VLOOKUP(G743,D3FEND_METRIX!$A$2:$E$172,3,FALSE)</f>
        <v>Decoy File</v>
      </c>
      <c r="I743" s="12" t="str">
        <f>VLOOKUP(G743,D3FEND_METRIX!$A$2:$E$172,2,FALSE)</f>
        <v>Decoy Object</v>
      </c>
      <c r="J743" s="12" t="str">
        <f>VLOOKUP(G743,D3FEND_METRIX!$A$2:$E$172,5,FALSE)</f>
        <v>Deceive</v>
      </c>
      <c r="K743" s="12" t="b">
        <f>VLOOKUP(G743,D3FEND_METRIX!$A$2:$G$172,6,FALSE)</f>
        <v>0</v>
      </c>
      <c r="L743" s="12" t="str">
        <f>VLOOKUP(G743,D3FEND_METRIX!$A$2:$G$172,7,FALSE)</f>
        <v>Except</v>
      </c>
    </row>
    <row r="744" spans="1:12" x14ac:dyDescent="0.3">
      <c r="A744" s="6" t="s">
        <v>3039</v>
      </c>
      <c r="B744" s="11" t="s">
        <v>865</v>
      </c>
      <c r="C744" s="11" t="s">
        <v>841</v>
      </c>
      <c r="D744" s="11" t="s">
        <v>866</v>
      </c>
      <c r="E744" s="7" t="b">
        <v>1</v>
      </c>
      <c r="F744" s="7" t="s">
        <v>113</v>
      </c>
      <c r="G744" s="12" t="s">
        <v>2174</v>
      </c>
      <c r="H744" s="12" t="str">
        <f>VLOOKUP(G744,D3FEND_METRIX!$A$2:$E$172,3,FALSE)</f>
        <v>Software Update</v>
      </c>
      <c r="I744" s="12" t="str">
        <f>VLOOKUP(G744,D3FEND_METRIX!$A$2:$E$172,2,FALSE)</f>
        <v>Platform Hardening</v>
      </c>
      <c r="J744" s="12" t="str">
        <f>VLOOKUP(G744,D3FEND_METRIX!$A$2:$E$172,5,FALSE)</f>
        <v>Harden</v>
      </c>
      <c r="K744" s="12" t="b">
        <f>VLOOKUP(G744,D3FEND_METRIX!$A$2:$G$172,6,FALSE)</f>
        <v>0</v>
      </c>
      <c r="L744" s="12" t="str">
        <f>VLOOKUP(G744,D3FEND_METRIX!$A$2:$G$172,7,FALSE)</f>
        <v>Except</v>
      </c>
    </row>
    <row r="745" spans="1:12" x14ac:dyDescent="0.3">
      <c r="A745" s="6" t="s">
        <v>3040</v>
      </c>
      <c r="B745" s="11" t="s">
        <v>865</v>
      </c>
      <c r="C745" s="11" t="s">
        <v>841</v>
      </c>
      <c r="D745" s="11" t="s">
        <v>866</v>
      </c>
      <c r="E745" s="7" t="b">
        <v>1</v>
      </c>
      <c r="F745" s="7" t="s">
        <v>113</v>
      </c>
      <c r="G745" s="13" t="s">
        <v>2175</v>
      </c>
      <c r="H745" s="13" t="str">
        <f>VLOOKUP(G745,D3FEND_METRIX!$A$2:$E$172,3,FALSE)</f>
        <v>Software Inventory</v>
      </c>
      <c r="I745" s="13" t="str">
        <f>VLOOKUP(G745,D3FEND_METRIX!$A$2:$E$172,2,FALSE)</f>
        <v>Asset Inventory</v>
      </c>
      <c r="J745" s="13" t="str">
        <f>VLOOKUP(G745,D3FEND_METRIX!$A$2:$E$172,5,FALSE)</f>
        <v>Model</v>
      </c>
      <c r="K745" s="13" t="b">
        <f>VLOOKUP(G745,D3FEND_METRIX!$A$2:$G$172,6,FALSE)</f>
        <v>0</v>
      </c>
      <c r="L745" s="13" t="str">
        <f>VLOOKUP(G745,D3FEND_METRIX!$A$2:$G$172,7,FALSE)</f>
        <v>NULL</v>
      </c>
    </row>
    <row r="746" spans="1:12" x14ac:dyDescent="0.3">
      <c r="A746" s="6" t="s">
        <v>3041</v>
      </c>
      <c r="B746" s="11" t="s">
        <v>865</v>
      </c>
      <c r="C746" s="11" t="s">
        <v>841</v>
      </c>
      <c r="D746" s="11" t="s">
        <v>866</v>
      </c>
      <c r="E746" s="7" t="b">
        <v>1</v>
      </c>
      <c r="F746" s="7" t="s">
        <v>113</v>
      </c>
      <c r="G746" s="13" t="s">
        <v>2170</v>
      </c>
      <c r="H746" s="13" t="str">
        <f>VLOOKUP(G746,D3FEND_METRIX!$A$2:$E$172,3,FALSE)</f>
        <v>Configuration Inventory</v>
      </c>
      <c r="I746" s="13" t="str">
        <f>VLOOKUP(G746,D3FEND_METRIX!$A$2:$E$172,2,FALSE)</f>
        <v>Asset Inventory</v>
      </c>
      <c r="J746" s="13" t="str">
        <f>VLOOKUP(G746,D3FEND_METRIX!$A$2:$E$172,5,FALSE)</f>
        <v>Model</v>
      </c>
      <c r="K746" s="13" t="b">
        <f>VLOOKUP(G746,D3FEND_METRIX!$A$2:$G$172,6,FALSE)</f>
        <v>0</v>
      </c>
      <c r="L746" s="13" t="str">
        <f>VLOOKUP(G746,D3FEND_METRIX!$A$2:$G$172,7,FALSE)</f>
        <v>NULL</v>
      </c>
    </row>
    <row r="747" spans="1:12" x14ac:dyDescent="0.3">
      <c r="A747" s="6" t="s">
        <v>3042</v>
      </c>
      <c r="B747" s="11" t="s">
        <v>865</v>
      </c>
      <c r="C747" s="11" t="s">
        <v>841</v>
      </c>
      <c r="D747" s="11" t="s">
        <v>866</v>
      </c>
      <c r="E747" s="7" t="b">
        <v>1</v>
      </c>
      <c r="F747" s="7" t="s">
        <v>113</v>
      </c>
      <c r="G747" s="13" t="s">
        <v>2166</v>
      </c>
      <c r="H747" s="13" t="str">
        <f>VLOOKUP(G747,D3FEND_METRIX!$A$2:$E$172,3,FALSE)</f>
        <v>Executable Denylisting</v>
      </c>
      <c r="I747" s="13" t="str">
        <f>VLOOKUP(G747,D3FEND_METRIX!$A$2:$E$172,2,FALSE)</f>
        <v>Execution Isolation</v>
      </c>
      <c r="J747" s="13" t="str">
        <f>VLOOKUP(G747,D3FEND_METRIX!$A$2:$E$172,5,FALSE)</f>
        <v>Isolate</v>
      </c>
      <c r="K747" s="13" t="b">
        <f>VLOOKUP(G747,D3FEND_METRIX!$A$2:$G$172,6,FALSE)</f>
        <v>0</v>
      </c>
      <c r="L747" s="13" t="str">
        <f>VLOOKUP(G747,D3FEND_METRIX!$A$2:$G$172,7,FALSE)</f>
        <v>NULL</v>
      </c>
    </row>
    <row r="748" spans="1:12" x14ac:dyDescent="0.3">
      <c r="A748" s="6" t="s">
        <v>3043</v>
      </c>
      <c r="B748" s="11" t="s">
        <v>865</v>
      </c>
      <c r="C748" s="11" t="s">
        <v>841</v>
      </c>
      <c r="D748" s="11" t="s">
        <v>866</v>
      </c>
      <c r="E748" s="7" t="b">
        <v>1</v>
      </c>
      <c r="F748" s="7" t="s">
        <v>113</v>
      </c>
      <c r="G748" s="10" t="s">
        <v>2167</v>
      </c>
      <c r="H748" s="10" t="str">
        <f>VLOOKUP(G748,D3FEND_METRIX!$A$2:$E$172,3,FALSE)</f>
        <v>Executable Allowlisting</v>
      </c>
      <c r="I748" s="10" t="str">
        <f>VLOOKUP(G748,D3FEND_METRIX!$A$2:$E$172,2,FALSE)</f>
        <v>Execution Isolation</v>
      </c>
      <c r="J748" s="10" t="str">
        <f>VLOOKUP(G748,D3FEND_METRIX!$A$2:$E$172,5,FALSE)</f>
        <v>Isolate</v>
      </c>
      <c r="K748" s="10" t="b">
        <f>VLOOKUP(G748,D3FEND_METRIX!$A$2:$G$172,6,FALSE)</f>
        <v>1</v>
      </c>
      <c r="L748" s="10" t="str">
        <f>VLOOKUP(G748,D3FEND_METRIX!$A$2:$G$172,7,FALSE)</f>
        <v>Asset</v>
      </c>
    </row>
    <row r="749" spans="1:12" x14ac:dyDescent="0.3">
      <c r="A749" s="6" t="s">
        <v>3044</v>
      </c>
      <c r="B749" s="11" t="s">
        <v>865</v>
      </c>
      <c r="C749" s="11" t="s">
        <v>841</v>
      </c>
      <c r="D749" s="11" t="s">
        <v>866</v>
      </c>
      <c r="E749" s="7" t="b">
        <v>1</v>
      </c>
      <c r="F749" s="7" t="s">
        <v>113</v>
      </c>
      <c r="G749" s="13" t="s">
        <v>2186</v>
      </c>
      <c r="H749" s="13" t="str">
        <f>VLOOKUP(G749,D3FEND_METRIX!$A$2:$E$172,3,FALSE)</f>
        <v>Data Inventory</v>
      </c>
      <c r="I749" s="13" t="str">
        <f>VLOOKUP(G749,D3FEND_METRIX!$A$2:$E$172,2,FALSE)</f>
        <v>Asset Inventory</v>
      </c>
      <c r="J749" s="13" t="str">
        <f>VLOOKUP(G749,D3FEND_METRIX!$A$2:$E$172,5,FALSE)</f>
        <v>Model</v>
      </c>
      <c r="K749" s="13" t="b">
        <f>VLOOKUP(G749,D3FEND_METRIX!$A$2:$G$172,6,FALSE)</f>
        <v>0</v>
      </c>
      <c r="L749" s="13" t="str">
        <f>VLOOKUP(G749,D3FEND_METRIX!$A$2:$G$172,7,FALSE)</f>
        <v>NULL</v>
      </c>
    </row>
    <row r="750" spans="1:12" x14ac:dyDescent="0.3">
      <c r="A750" s="6" t="s">
        <v>3045</v>
      </c>
      <c r="B750" s="11" t="s">
        <v>865</v>
      </c>
      <c r="C750" s="11" t="s">
        <v>841</v>
      </c>
      <c r="D750" s="11" t="s">
        <v>866</v>
      </c>
      <c r="E750" s="7" t="b">
        <v>1</v>
      </c>
      <c r="F750" s="7" t="s">
        <v>113</v>
      </c>
      <c r="G750" s="13" t="s">
        <v>2171</v>
      </c>
      <c r="H750" s="13" t="str">
        <f>VLOOKUP(G750,D3FEND_METRIX!$A$2:$E$172,3,FALSE)</f>
        <v>Asset Vulnerability Enumeration</v>
      </c>
      <c r="I750" s="13" t="str">
        <f>VLOOKUP(G750,D3FEND_METRIX!$A$2:$E$172,2,FALSE)</f>
        <v>Asset Inventory</v>
      </c>
      <c r="J750" s="13" t="str">
        <f>VLOOKUP(G750,D3FEND_METRIX!$A$2:$E$172,5,FALSE)</f>
        <v>Model</v>
      </c>
      <c r="K750" s="13" t="b">
        <f>VLOOKUP(G750,D3FEND_METRIX!$A$2:$G$172,6,FALSE)</f>
        <v>0</v>
      </c>
      <c r="L750" s="13" t="str">
        <f>VLOOKUP(G750,D3FEND_METRIX!$A$2:$G$172,7,FALSE)</f>
        <v>NULL</v>
      </c>
    </row>
    <row r="751" spans="1:12" x14ac:dyDescent="0.3">
      <c r="A751" s="6" t="s">
        <v>3046</v>
      </c>
      <c r="B751" s="11" t="s">
        <v>865</v>
      </c>
      <c r="C751" s="11" t="s">
        <v>841</v>
      </c>
      <c r="D751" s="11" t="s">
        <v>866</v>
      </c>
      <c r="E751" s="7" t="b">
        <v>1</v>
      </c>
      <c r="F751" s="7" t="s">
        <v>113</v>
      </c>
      <c r="G751" s="10" t="s">
        <v>2173</v>
      </c>
      <c r="H751" s="10" t="str">
        <f>VLOOKUP(G751,D3FEND_METRIX!$A$2:$E$172,3,FALSE)</f>
        <v>-</v>
      </c>
      <c r="I751" s="10" t="str">
        <f>VLOOKUP(G751,D3FEND_METRIX!$A$2:$E$172,2,FALSE)</f>
        <v>File Analysis</v>
      </c>
      <c r="J751" s="10" t="str">
        <f>VLOOKUP(G751,D3FEND_METRIX!$A$2:$E$172,5,FALSE)</f>
        <v>Detect</v>
      </c>
      <c r="K751" s="10" t="b">
        <f>VLOOKUP(G751,D3FEND_METRIX!$A$2:$G$172,6,FALSE)</f>
        <v>1</v>
      </c>
      <c r="L751" s="10" t="str">
        <f>VLOOKUP(G751,D3FEND_METRIX!$A$2:$G$172,7,FALSE)</f>
        <v>Asset</v>
      </c>
    </row>
    <row r="752" spans="1:12" x14ac:dyDescent="0.3">
      <c r="A752" s="6" t="s">
        <v>3047</v>
      </c>
      <c r="B752" s="11" t="s">
        <v>867</v>
      </c>
      <c r="C752" s="11" t="s">
        <v>2348</v>
      </c>
      <c r="D752" s="11" t="s">
        <v>868</v>
      </c>
      <c r="E752" s="7" t="b">
        <v>1</v>
      </c>
      <c r="F752" s="7" t="s">
        <v>113</v>
      </c>
      <c r="G752" s="12" t="s">
        <v>2210</v>
      </c>
      <c r="H752" s="12" t="str">
        <f>VLOOKUP(G752,D3FEND_METRIX!$A$2:$E$172,3,FALSE)</f>
        <v>Firmware Behavior Analysis</v>
      </c>
      <c r="I752" s="12" t="str">
        <f>VLOOKUP(G752,D3FEND_METRIX!$A$2:$E$172,2,FALSE)</f>
        <v>Platform Monitoring</v>
      </c>
      <c r="J752" s="12" t="str">
        <f>VLOOKUP(G752,D3FEND_METRIX!$A$2:$E$172,5,FALSE)</f>
        <v>Detect</v>
      </c>
      <c r="K752" s="12" t="b">
        <f>VLOOKUP(G752,D3FEND_METRIX!$A$2:$G$172,6,FALSE)</f>
        <v>0</v>
      </c>
      <c r="L752" s="12" t="str">
        <f>VLOOKUP(G752,D3FEND_METRIX!$A$2:$G$172,7,FALSE)</f>
        <v>Except</v>
      </c>
    </row>
    <row r="753" spans="1:12" x14ac:dyDescent="0.3">
      <c r="A753" s="6" t="s">
        <v>3048</v>
      </c>
      <c r="B753" s="11" t="s">
        <v>867</v>
      </c>
      <c r="C753" s="11" t="s">
        <v>2348</v>
      </c>
      <c r="D753" s="11" t="s">
        <v>868</v>
      </c>
      <c r="E753" s="7" t="b">
        <v>1</v>
      </c>
      <c r="F753" s="7" t="s">
        <v>113</v>
      </c>
      <c r="G753" s="12" t="s">
        <v>2211</v>
      </c>
      <c r="H753" s="12" t="str">
        <f>VLOOKUP(G753,D3FEND_METRIX!$A$2:$E$172,3,FALSE)</f>
        <v>Firmware Embedded Monitoring Code</v>
      </c>
      <c r="I753" s="12" t="str">
        <f>VLOOKUP(G753,D3FEND_METRIX!$A$2:$E$172,2,FALSE)</f>
        <v>Platform Monitoring</v>
      </c>
      <c r="J753" s="12" t="str">
        <f>VLOOKUP(G753,D3FEND_METRIX!$A$2:$E$172,5,FALSE)</f>
        <v>Detect</v>
      </c>
      <c r="K753" s="12" t="b">
        <f>VLOOKUP(G753,D3FEND_METRIX!$A$2:$G$172,6,FALSE)</f>
        <v>0</v>
      </c>
      <c r="L753" s="12" t="str">
        <f>VLOOKUP(G753,D3FEND_METRIX!$A$2:$G$172,7,FALSE)</f>
        <v>Except</v>
      </c>
    </row>
    <row r="754" spans="1:12" x14ac:dyDescent="0.3">
      <c r="A754" s="6" t="s">
        <v>3049</v>
      </c>
      <c r="B754" s="11" t="s">
        <v>867</v>
      </c>
      <c r="C754" s="11" t="s">
        <v>2348</v>
      </c>
      <c r="D754" s="11" t="s">
        <v>868</v>
      </c>
      <c r="E754" s="7" t="b">
        <v>1</v>
      </c>
      <c r="F754" s="7" t="s">
        <v>113</v>
      </c>
      <c r="G754" s="12" t="s">
        <v>2212</v>
      </c>
      <c r="H754" s="12" t="str">
        <f>VLOOKUP(G754,D3FEND_METRIX!$A$2:$E$172,3,FALSE)</f>
        <v>Firmware Verification</v>
      </c>
      <c r="I754" s="12" t="str">
        <f>VLOOKUP(G754,D3FEND_METRIX!$A$2:$E$172,2,FALSE)</f>
        <v>Platform Monitoring</v>
      </c>
      <c r="J754" s="12" t="str">
        <f>VLOOKUP(G754,D3FEND_METRIX!$A$2:$E$172,5,FALSE)</f>
        <v>Detect</v>
      </c>
      <c r="K754" s="12" t="b">
        <f>VLOOKUP(G754,D3FEND_METRIX!$A$2:$G$172,6,FALSE)</f>
        <v>0</v>
      </c>
      <c r="L754" s="12" t="str">
        <f>VLOOKUP(G754,D3FEND_METRIX!$A$2:$G$172,7,FALSE)</f>
        <v>Except</v>
      </c>
    </row>
    <row r="755" spans="1:12" x14ac:dyDescent="0.3">
      <c r="A755" s="6" t="s">
        <v>3050</v>
      </c>
      <c r="B755" s="11" t="s">
        <v>867</v>
      </c>
      <c r="C755" s="11" t="s">
        <v>2348</v>
      </c>
      <c r="D755" s="11" t="s">
        <v>868</v>
      </c>
      <c r="E755" s="7" t="b">
        <v>1</v>
      </c>
      <c r="F755" s="7" t="s">
        <v>113</v>
      </c>
      <c r="G755" s="13" t="s">
        <v>2171</v>
      </c>
      <c r="H755" s="13" t="str">
        <f>VLOOKUP(G755,D3FEND_METRIX!$A$2:$E$172,3,FALSE)</f>
        <v>Asset Vulnerability Enumeration</v>
      </c>
      <c r="I755" s="13" t="str">
        <f>VLOOKUP(G755,D3FEND_METRIX!$A$2:$E$172,2,FALSE)</f>
        <v>Asset Inventory</v>
      </c>
      <c r="J755" s="13" t="str">
        <f>VLOOKUP(G755,D3FEND_METRIX!$A$2:$E$172,5,FALSE)</f>
        <v>Model</v>
      </c>
      <c r="K755" s="13" t="b">
        <f>VLOOKUP(G755,D3FEND_METRIX!$A$2:$G$172,6,FALSE)</f>
        <v>0</v>
      </c>
      <c r="L755" s="13" t="str">
        <f>VLOOKUP(G755,D3FEND_METRIX!$A$2:$G$172,7,FALSE)</f>
        <v>NULL</v>
      </c>
    </row>
    <row r="756" spans="1:12" x14ac:dyDescent="0.3">
      <c r="A756" s="6" t="s">
        <v>3051</v>
      </c>
      <c r="B756" s="11" t="s">
        <v>867</v>
      </c>
      <c r="C756" s="11" t="s">
        <v>2348</v>
      </c>
      <c r="D756" s="11" t="s">
        <v>868</v>
      </c>
      <c r="E756" s="7" t="b">
        <v>1</v>
      </c>
      <c r="F756" s="7" t="s">
        <v>113</v>
      </c>
      <c r="G756" s="12" t="s">
        <v>2174</v>
      </c>
      <c r="H756" s="12" t="str">
        <f>VLOOKUP(G756,D3FEND_METRIX!$A$2:$E$172,3,FALSE)</f>
        <v>Software Update</v>
      </c>
      <c r="I756" s="12" t="str">
        <f>VLOOKUP(G756,D3FEND_METRIX!$A$2:$E$172,2,FALSE)</f>
        <v>Platform Hardening</v>
      </c>
      <c r="J756" s="12" t="str">
        <f>VLOOKUP(G756,D3FEND_METRIX!$A$2:$E$172,5,FALSE)</f>
        <v>Harden</v>
      </c>
      <c r="K756" s="12" t="b">
        <f>VLOOKUP(G756,D3FEND_METRIX!$A$2:$G$172,6,FALSE)</f>
        <v>0</v>
      </c>
      <c r="L756" s="12" t="str">
        <f>VLOOKUP(G756,D3FEND_METRIX!$A$2:$G$172,7,FALSE)</f>
        <v>Except</v>
      </c>
    </row>
    <row r="757" spans="1:12" x14ac:dyDescent="0.3">
      <c r="A757" s="6" t="s">
        <v>3052</v>
      </c>
      <c r="B757" s="11" t="s">
        <v>867</v>
      </c>
      <c r="C757" s="11" t="s">
        <v>2348</v>
      </c>
      <c r="D757" s="11" t="s">
        <v>868</v>
      </c>
      <c r="E757" s="7" t="b">
        <v>1</v>
      </c>
      <c r="F757" s="7" t="s">
        <v>113</v>
      </c>
      <c r="G757" s="11" t="s">
        <v>2213</v>
      </c>
      <c r="H757" s="11" t="str">
        <f>VLOOKUP(G757,D3FEND_METRIX!$A$2:$E$172,3,FALSE)</f>
        <v>Bootloader Authentication</v>
      </c>
      <c r="I757" s="11" t="str">
        <f>VLOOKUP(G757,D3FEND_METRIX!$A$2:$E$172,2,FALSE)</f>
        <v>Platform Hardening</v>
      </c>
      <c r="J757" s="11" t="str">
        <f>VLOOKUP(G757,D3FEND_METRIX!$A$2:$E$172,5,FALSE)</f>
        <v>Harden</v>
      </c>
      <c r="K757" s="11" t="b">
        <f>VLOOKUP(G757,D3FEND_METRIX!$A$2:$G$172,6,FALSE)</f>
        <v>1</v>
      </c>
      <c r="L757" s="11" t="str">
        <f>VLOOKUP(G757,D3FEND_METRIX!$A$2:$G$172,7,FALSE)</f>
        <v>Behavior</v>
      </c>
    </row>
    <row r="758" spans="1:12" x14ac:dyDescent="0.3">
      <c r="A758" s="6" t="s">
        <v>3053</v>
      </c>
      <c r="B758" s="11" t="s">
        <v>867</v>
      </c>
      <c r="C758" s="11" t="s">
        <v>2348</v>
      </c>
      <c r="D758" s="11" t="s">
        <v>868</v>
      </c>
      <c r="E758" s="7" t="b">
        <v>1</v>
      </c>
      <c r="F758" s="7" t="s">
        <v>113</v>
      </c>
      <c r="G758" s="12" t="s">
        <v>2214</v>
      </c>
      <c r="H758" s="12" t="str">
        <f>VLOOKUP(G758,D3FEND_METRIX!$A$2:$E$172,3,FALSE)</f>
        <v>Firmware Verification</v>
      </c>
      <c r="I758" s="12" t="str">
        <f>VLOOKUP(G758,D3FEND_METRIX!$A$2:$E$172,2,FALSE)</f>
        <v>Platform Monitoring</v>
      </c>
      <c r="J758" s="12" t="str">
        <f>VLOOKUP(G758,D3FEND_METRIX!$A$2:$E$172,5,FALSE)</f>
        <v>Detect</v>
      </c>
      <c r="K758" s="12" t="b">
        <f>VLOOKUP(G758,D3FEND_METRIX!$A$2:$G$172,6,FALSE)</f>
        <v>0</v>
      </c>
      <c r="L758" s="12" t="str">
        <f>VLOOKUP(G758,D3FEND_METRIX!$A$2:$G$172,7,FALSE)</f>
        <v>Except</v>
      </c>
    </row>
    <row r="759" spans="1:12" x14ac:dyDescent="0.3">
      <c r="A759" s="6" t="s">
        <v>3054</v>
      </c>
      <c r="B759" s="11" t="s">
        <v>867</v>
      </c>
      <c r="C759" s="11" t="s">
        <v>2348</v>
      </c>
      <c r="D759" s="11" t="s">
        <v>868</v>
      </c>
      <c r="E759" s="7" t="b">
        <v>1</v>
      </c>
      <c r="F759" s="7" t="s">
        <v>113</v>
      </c>
      <c r="G759" s="13" t="s">
        <v>2175</v>
      </c>
      <c r="H759" s="13" t="str">
        <f>VLOOKUP(G759,D3FEND_METRIX!$A$2:$E$172,3,FALSE)</f>
        <v>Software Inventory</v>
      </c>
      <c r="I759" s="13" t="str">
        <f>VLOOKUP(G759,D3FEND_METRIX!$A$2:$E$172,2,FALSE)</f>
        <v>Asset Inventory</v>
      </c>
      <c r="J759" s="13" t="str">
        <f>VLOOKUP(G759,D3FEND_METRIX!$A$2:$E$172,5,FALSE)</f>
        <v>Model</v>
      </c>
      <c r="K759" s="13" t="b">
        <f>VLOOKUP(G759,D3FEND_METRIX!$A$2:$G$172,6,FALSE)</f>
        <v>0</v>
      </c>
      <c r="L759" s="13" t="str">
        <f>VLOOKUP(G759,D3FEND_METRIX!$A$2:$G$172,7,FALSE)</f>
        <v>NULL</v>
      </c>
    </row>
    <row r="760" spans="1:12" x14ac:dyDescent="0.3">
      <c r="A760" s="6" t="s">
        <v>3055</v>
      </c>
      <c r="B760" s="10" t="s">
        <v>869</v>
      </c>
      <c r="C760" s="10" t="s">
        <v>841</v>
      </c>
      <c r="D760" s="10" t="s">
        <v>870</v>
      </c>
      <c r="E760" s="7" t="b">
        <v>1</v>
      </c>
      <c r="F760" s="7" t="s">
        <v>115</v>
      </c>
      <c r="G760" s="12" t="s">
        <v>2164</v>
      </c>
      <c r="H760" s="12" t="str">
        <f>VLOOKUP(G760,D3FEND_METRIX!$A$2:$E$172,3,FALSE)</f>
        <v>Decoy File</v>
      </c>
      <c r="I760" s="12" t="str">
        <f>VLOOKUP(G760,D3FEND_METRIX!$A$2:$E$172,2,FALSE)</f>
        <v>Decoy Object</v>
      </c>
      <c r="J760" s="12" t="str">
        <f>VLOOKUP(G760,D3FEND_METRIX!$A$2:$E$172,5,FALSE)</f>
        <v>Deceive</v>
      </c>
      <c r="K760" s="12" t="b">
        <f>VLOOKUP(G760,D3FEND_METRIX!$A$2:$G$172,6,FALSE)</f>
        <v>0</v>
      </c>
      <c r="L760" s="12" t="str">
        <f>VLOOKUP(G760,D3FEND_METRIX!$A$2:$G$172,7,FALSE)</f>
        <v>Except</v>
      </c>
    </row>
    <row r="761" spans="1:12" x14ac:dyDescent="0.3">
      <c r="A761" s="6" t="s">
        <v>3056</v>
      </c>
      <c r="B761" s="10" t="s">
        <v>869</v>
      </c>
      <c r="C761" s="10" t="s">
        <v>841</v>
      </c>
      <c r="D761" s="10" t="s">
        <v>870</v>
      </c>
      <c r="E761" s="7" t="b">
        <v>1</v>
      </c>
      <c r="F761" s="7" t="s">
        <v>115</v>
      </c>
      <c r="G761" s="12" t="s">
        <v>2165</v>
      </c>
      <c r="H761" s="12" t="str">
        <f>VLOOKUP(G761,D3FEND_METRIX!$A$2:$E$172,3,FALSE)</f>
        <v>Decoy Network Resource</v>
      </c>
      <c r="I761" s="12" t="str">
        <f>VLOOKUP(G761,D3FEND_METRIX!$A$2:$E$172,2,FALSE)</f>
        <v>Decoy Object</v>
      </c>
      <c r="J761" s="12" t="str">
        <f>VLOOKUP(G761,D3FEND_METRIX!$A$2:$E$172,5,FALSE)</f>
        <v>Deceive</v>
      </c>
      <c r="K761" s="12" t="b">
        <f>VLOOKUP(G761,D3FEND_METRIX!$A$2:$G$172,6,FALSE)</f>
        <v>0</v>
      </c>
      <c r="L761" s="12" t="str">
        <f>VLOOKUP(G761,D3FEND_METRIX!$A$2:$G$172,7,FALSE)</f>
        <v>Except</v>
      </c>
    </row>
    <row r="762" spans="1:12" x14ac:dyDescent="0.3">
      <c r="A762" s="6" t="s">
        <v>3057</v>
      </c>
      <c r="B762" s="10" t="s">
        <v>869</v>
      </c>
      <c r="C762" s="10" t="s">
        <v>841</v>
      </c>
      <c r="D762" s="10" t="s">
        <v>870</v>
      </c>
      <c r="E762" s="7" t="b">
        <v>1</v>
      </c>
      <c r="F762" s="7" t="s">
        <v>115</v>
      </c>
      <c r="G762" s="13" t="s">
        <v>2166</v>
      </c>
      <c r="H762" s="13" t="str">
        <f>VLOOKUP(G762,D3FEND_METRIX!$A$2:$E$172,3,FALSE)</f>
        <v>Executable Denylisting</v>
      </c>
      <c r="I762" s="13" t="str">
        <f>VLOOKUP(G762,D3FEND_METRIX!$A$2:$E$172,2,FALSE)</f>
        <v>Execution Isolation</v>
      </c>
      <c r="J762" s="13" t="str">
        <f>VLOOKUP(G762,D3FEND_METRIX!$A$2:$E$172,5,FALSE)</f>
        <v>Isolate</v>
      </c>
      <c r="K762" s="13" t="b">
        <f>VLOOKUP(G762,D3FEND_METRIX!$A$2:$G$172,6,FALSE)</f>
        <v>0</v>
      </c>
      <c r="L762" s="13" t="str">
        <f>VLOOKUP(G762,D3FEND_METRIX!$A$2:$G$172,7,FALSE)</f>
        <v>NULL</v>
      </c>
    </row>
    <row r="763" spans="1:12" x14ac:dyDescent="0.3">
      <c r="A763" s="6" t="s">
        <v>3058</v>
      </c>
      <c r="B763" s="10" t="s">
        <v>869</v>
      </c>
      <c r="C763" s="10" t="s">
        <v>841</v>
      </c>
      <c r="D763" s="10" t="s">
        <v>870</v>
      </c>
      <c r="E763" s="7" t="b">
        <v>1</v>
      </c>
      <c r="F763" s="7" t="s">
        <v>115</v>
      </c>
      <c r="G763" s="13" t="s">
        <v>2200</v>
      </c>
      <c r="H763" s="13" t="str">
        <f>VLOOKUP(G763,D3FEND_METRIX!$A$2:$E$172,3,FALSE)</f>
        <v>Hardware-based Process Isolation</v>
      </c>
      <c r="I763" s="13" t="str">
        <f>VLOOKUP(G763,D3FEND_METRIX!$A$2:$E$172,2,FALSE)</f>
        <v>Execution Isolation</v>
      </c>
      <c r="J763" s="13" t="str">
        <f>VLOOKUP(G763,D3FEND_METRIX!$A$2:$E$172,5,FALSE)</f>
        <v>Isolate</v>
      </c>
      <c r="K763" s="13" t="b">
        <f>VLOOKUP(G763,D3FEND_METRIX!$A$2:$G$172,6,FALSE)</f>
        <v>0</v>
      </c>
      <c r="L763" s="13" t="str">
        <f>VLOOKUP(G763,D3FEND_METRIX!$A$2:$G$172,7,FALSE)</f>
        <v>NULL</v>
      </c>
    </row>
    <row r="764" spans="1:12" x14ac:dyDescent="0.3">
      <c r="A764" s="6" t="s">
        <v>3059</v>
      </c>
      <c r="B764" s="10" t="s">
        <v>869</v>
      </c>
      <c r="C764" s="10" t="s">
        <v>841</v>
      </c>
      <c r="D764" s="10" t="s">
        <v>870</v>
      </c>
      <c r="E764" s="7" t="b">
        <v>1</v>
      </c>
      <c r="F764" s="7" t="s">
        <v>115</v>
      </c>
      <c r="G764" s="10" t="s">
        <v>2167</v>
      </c>
      <c r="H764" s="10" t="str">
        <f>VLOOKUP(G764,D3FEND_METRIX!$A$2:$E$172,3,FALSE)</f>
        <v>Executable Allowlisting</v>
      </c>
      <c r="I764" s="10" t="str">
        <f>VLOOKUP(G764,D3FEND_METRIX!$A$2:$E$172,2,FALSE)</f>
        <v>Execution Isolation</v>
      </c>
      <c r="J764" s="10" t="str">
        <f>VLOOKUP(G764,D3FEND_METRIX!$A$2:$E$172,5,FALSE)</f>
        <v>Isolate</v>
      </c>
      <c r="K764" s="10" t="b">
        <f>VLOOKUP(G764,D3FEND_METRIX!$A$2:$G$172,6,FALSE)</f>
        <v>1</v>
      </c>
      <c r="L764" s="10" t="str">
        <f>VLOOKUP(G764,D3FEND_METRIX!$A$2:$G$172,7,FALSE)</f>
        <v>Asset</v>
      </c>
    </row>
    <row r="765" spans="1:12" x14ac:dyDescent="0.3">
      <c r="A765" s="6" t="s">
        <v>3060</v>
      </c>
      <c r="B765" s="10" t="s">
        <v>869</v>
      </c>
      <c r="C765" s="10" t="s">
        <v>841</v>
      </c>
      <c r="D765" s="10" t="s">
        <v>870</v>
      </c>
      <c r="E765" s="7" t="b">
        <v>1</v>
      </c>
      <c r="F765" s="7" t="s">
        <v>115</v>
      </c>
      <c r="G765" s="10" t="s">
        <v>2197</v>
      </c>
      <c r="H765" s="10" t="str">
        <f>VLOOKUP(G765,D3FEND_METRIX!$A$2:$E$172,3,FALSE)</f>
        <v>Process Spawn Analysis</v>
      </c>
      <c r="I765" s="10" t="str">
        <f>VLOOKUP(G765,D3FEND_METRIX!$A$2:$E$172,2,FALSE)</f>
        <v>Process Analysis</v>
      </c>
      <c r="J765" s="10" t="str">
        <f>VLOOKUP(G765,D3FEND_METRIX!$A$2:$E$172,5,FALSE)</f>
        <v>Detect</v>
      </c>
      <c r="K765" s="10" t="b">
        <f>VLOOKUP(G765,D3FEND_METRIX!$A$2:$G$172,6,FALSE)</f>
        <v>1</v>
      </c>
      <c r="L765" s="10" t="str">
        <f>VLOOKUP(G765,D3FEND_METRIX!$A$2:$G$172,7,FALSE)</f>
        <v>Asset</v>
      </c>
    </row>
    <row r="766" spans="1:12" x14ac:dyDescent="0.3">
      <c r="A766" s="6" t="s">
        <v>3061</v>
      </c>
      <c r="B766" s="10" t="s">
        <v>869</v>
      </c>
      <c r="C766" s="10" t="s">
        <v>841</v>
      </c>
      <c r="D766" s="10" t="s">
        <v>870</v>
      </c>
      <c r="E766" s="7" t="b">
        <v>1</v>
      </c>
      <c r="F766" s="7" t="s">
        <v>115</v>
      </c>
      <c r="G766" s="10" t="s">
        <v>2195</v>
      </c>
      <c r="H766" s="10" t="str">
        <f>VLOOKUP(G766,D3FEND_METRIX!$A$2:$E$172,3,FALSE)</f>
        <v>Process Self-Modification Detection</v>
      </c>
      <c r="I766" s="10" t="str">
        <f>VLOOKUP(G766,D3FEND_METRIX!$A$2:$E$172,2,FALSE)</f>
        <v>Process Analysis</v>
      </c>
      <c r="J766" s="10" t="str">
        <f>VLOOKUP(G766,D3FEND_METRIX!$A$2:$E$172,5,FALSE)</f>
        <v>Detect</v>
      </c>
      <c r="K766" s="10" t="b">
        <f>VLOOKUP(G766,D3FEND_METRIX!$A$2:$G$172,6,FALSE)</f>
        <v>1</v>
      </c>
      <c r="L766" s="10" t="str">
        <f>VLOOKUP(G766,D3FEND_METRIX!$A$2:$G$172,7,FALSE)</f>
        <v>Asset</v>
      </c>
    </row>
    <row r="767" spans="1:12" x14ac:dyDescent="0.3">
      <c r="A767" s="6" t="s">
        <v>3062</v>
      </c>
      <c r="B767" s="10" t="s">
        <v>869</v>
      </c>
      <c r="C767" s="10" t="s">
        <v>841</v>
      </c>
      <c r="D767" s="10" t="s">
        <v>870</v>
      </c>
      <c r="E767" s="7" t="b">
        <v>1</v>
      </c>
      <c r="F767" s="7" t="s">
        <v>115</v>
      </c>
      <c r="G767" s="10" t="s">
        <v>2163</v>
      </c>
      <c r="H767" s="10" t="str">
        <f>VLOOKUP(G767,D3FEND_METRIX!$A$2:$E$172,3,FALSE)</f>
        <v>Dynamic Analysis</v>
      </c>
      <c r="I767" s="10" t="str">
        <f>VLOOKUP(G767,D3FEND_METRIX!$A$2:$E$172,2,FALSE)</f>
        <v>File Analysis</v>
      </c>
      <c r="J767" s="10" t="str">
        <f>VLOOKUP(G767,D3FEND_METRIX!$A$2:$E$172,5,FALSE)</f>
        <v>Detect</v>
      </c>
      <c r="K767" s="10" t="b">
        <f>VLOOKUP(G767,D3FEND_METRIX!$A$2:$G$172,6,FALSE)</f>
        <v>1</v>
      </c>
      <c r="L767" s="10" t="str">
        <f>VLOOKUP(G767,D3FEND_METRIX!$A$2:$G$172,7,FALSE)</f>
        <v>Asset</v>
      </c>
    </row>
    <row r="768" spans="1:12" x14ac:dyDescent="0.3">
      <c r="A768" s="6" t="s">
        <v>3063</v>
      </c>
      <c r="B768" s="10" t="s">
        <v>869</v>
      </c>
      <c r="C768" s="10" t="s">
        <v>841</v>
      </c>
      <c r="D768" s="10" t="s">
        <v>870</v>
      </c>
      <c r="E768" s="7" t="b">
        <v>1</v>
      </c>
      <c r="F768" s="7" t="s">
        <v>115</v>
      </c>
      <c r="G768" s="10" t="s">
        <v>2162</v>
      </c>
      <c r="H768" s="10" t="str">
        <f>VLOOKUP(G768,D3FEND_METRIX!$A$2:$E$172,3,FALSE)</f>
        <v>Emulated File Analysis</v>
      </c>
      <c r="I768" s="10" t="str">
        <f>VLOOKUP(G768,D3FEND_METRIX!$A$2:$E$172,2,FALSE)</f>
        <v>File Analysis</v>
      </c>
      <c r="J768" s="10" t="str">
        <f>VLOOKUP(G768,D3FEND_METRIX!$A$2:$E$172,5,FALSE)</f>
        <v>Detect</v>
      </c>
      <c r="K768" s="10" t="b">
        <f>VLOOKUP(G768,D3FEND_METRIX!$A$2:$G$172,6,FALSE)</f>
        <v>1</v>
      </c>
      <c r="L768" s="10" t="str">
        <f>VLOOKUP(G768,D3FEND_METRIX!$A$2:$G$172,7,FALSE)</f>
        <v>Asset</v>
      </c>
    </row>
    <row r="769" spans="1:12" x14ac:dyDescent="0.3">
      <c r="A769" s="6" t="s">
        <v>3064</v>
      </c>
      <c r="B769" s="10" t="s">
        <v>869</v>
      </c>
      <c r="C769" s="10" t="s">
        <v>841</v>
      </c>
      <c r="D769" s="10" t="s">
        <v>870</v>
      </c>
      <c r="E769" s="7" t="b">
        <v>1</v>
      </c>
      <c r="F769" s="7" t="s">
        <v>115</v>
      </c>
      <c r="G769" s="10" t="s">
        <v>2196</v>
      </c>
      <c r="H769" s="10" t="str">
        <f>VLOOKUP(G769,D3FEND_METRIX!$A$2:$E$172,3,FALSE)</f>
        <v>System Call Analysis</v>
      </c>
      <c r="I769" s="10" t="str">
        <f>VLOOKUP(G769,D3FEND_METRIX!$A$2:$E$172,2,FALSE)</f>
        <v>Process Analysis</v>
      </c>
      <c r="J769" s="10" t="str">
        <f>VLOOKUP(G769,D3FEND_METRIX!$A$2:$E$172,5,FALSE)</f>
        <v>Detect</v>
      </c>
      <c r="K769" s="10" t="b">
        <f>VLOOKUP(G769,D3FEND_METRIX!$A$2:$G$172,6,FALSE)</f>
        <v>1</v>
      </c>
      <c r="L769" s="10" t="str">
        <f>VLOOKUP(G769,D3FEND_METRIX!$A$2:$G$172,7,FALSE)</f>
        <v>Asset</v>
      </c>
    </row>
    <row r="770" spans="1:12" x14ac:dyDescent="0.3">
      <c r="A770" s="6" t="s">
        <v>3065</v>
      </c>
      <c r="B770" s="10" t="s">
        <v>869</v>
      </c>
      <c r="C770" s="10" t="s">
        <v>841</v>
      </c>
      <c r="D770" s="10" t="s">
        <v>870</v>
      </c>
      <c r="E770" s="7" t="b">
        <v>1</v>
      </c>
      <c r="F770" s="7" t="s">
        <v>115</v>
      </c>
      <c r="G770" s="10" t="s">
        <v>2199</v>
      </c>
      <c r="H770" s="10" t="str">
        <f>VLOOKUP(G770,D3FEND_METRIX!$A$2:$E$172,3,FALSE)</f>
        <v>Process Termination</v>
      </c>
      <c r="I770" s="10" t="str">
        <f>VLOOKUP(G770,D3FEND_METRIX!$A$2:$E$172,2,FALSE)</f>
        <v>Process Eviction</v>
      </c>
      <c r="J770" s="10" t="str">
        <f>VLOOKUP(G770,D3FEND_METRIX!$A$2:$E$172,5,FALSE)</f>
        <v>Evict</v>
      </c>
      <c r="K770" s="10" t="b">
        <f>VLOOKUP(G770,D3FEND_METRIX!$A$2:$G$172,6,FALSE)</f>
        <v>1</v>
      </c>
      <c r="L770" s="10" t="str">
        <f>VLOOKUP(G770,D3FEND_METRIX!$A$2:$G$172,7,FALSE)</f>
        <v>Asset</v>
      </c>
    </row>
    <row r="771" spans="1:12" x14ac:dyDescent="0.3">
      <c r="A771" s="6" t="s">
        <v>3066</v>
      </c>
      <c r="B771" s="10" t="s">
        <v>869</v>
      </c>
      <c r="C771" s="10" t="s">
        <v>841</v>
      </c>
      <c r="D771" s="10" t="s">
        <v>870</v>
      </c>
      <c r="E771" s="7" t="b">
        <v>1</v>
      </c>
      <c r="F771" s="7" t="s">
        <v>115</v>
      </c>
      <c r="G771" s="12" t="s">
        <v>2174</v>
      </c>
      <c r="H771" s="12" t="str">
        <f>VLOOKUP(G771,D3FEND_METRIX!$A$2:$E$172,3,FALSE)</f>
        <v>Software Update</v>
      </c>
      <c r="I771" s="12" t="str">
        <f>VLOOKUP(G771,D3FEND_METRIX!$A$2:$E$172,2,FALSE)</f>
        <v>Platform Hardening</v>
      </c>
      <c r="J771" s="12" t="str">
        <f>VLOOKUP(G771,D3FEND_METRIX!$A$2:$E$172,5,FALSE)</f>
        <v>Harden</v>
      </c>
      <c r="K771" s="12" t="b">
        <f>VLOOKUP(G771,D3FEND_METRIX!$A$2:$G$172,6,FALSE)</f>
        <v>0</v>
      </c>
      <c r="L771" s="12" t="str">
        <f>VLOOKUP(G771,D3FEND_METRIX!$A$2:$G$172,7,FALSE)</f>
        <v>Except</v>
      </c>
    </row>
    <row r="772" spans="1:12" x14ac:dyDescent="0.3">
      <c r="A772" s="6" t="s">
        <v>3067</v>
      </c>
      <c r="B772" s="10" t="s">
        <v>869</v>
      </c>
      <c r="C772" s="10" t="s">
        <v>841</v>
      </c>
      <c r="D772" s="10" t="s">
        <v>870</v>
      </c>
      <c r="E772" s="7" t="b">
        <v>1</v>
      </c>
      <c r="F772" s="7" t="s">
        <v>115</v>
      </c>
      <c r="G772" s="12" t="s">
        <v>2168</v>
      </c>
      <c r="H772" s="12" t="str">
        <f>VLOOKUP(G772,D3FEND_METRIX!$A$2:$E$172,3,FALSE)</f>
        <v>File Encryption</v>
      </c>
      <c r="I772" s="12" t="str">
        <f>VLOOKUP(G772,D3FEND_METRIX!$A$2:$E$172,2,FALSE)</f>
        <v>Platform Hardening</v>
      </c>
      <c r="J772" s="12" t="str">
        <f>VLOOKUP(G772,D3FEND_METRIX!$A$2:$E$172,5,FALSE)</f>
        <v>Harden</v>
      </c>
      <c r="K772" s="12" t="b">
        <f>VLOOKUP(G772,D3FEND_METRIX!$A$2:$G$172,6,FALSE)</f>
        <v>0</v>
      </c>
      <c r="L772" s="12" t="str">
        <f>VLOOKUP(G772,D3FEND_METRIX!$A$2:$G$172,7,FALSE)</f>
        <v>Except</v>
      </c>
    </row>
    <row r="773" spans="1:12" x14ac:dyDescent="0.3">
      <c r="A773" s="6" t="s">
        <v>3068</v>
      </c>
      <c r="B773" s="10" t="s">
        <v>869</v>
      </c>
      <c r="C773" s="10" t="s">
        <v>841</v>
      </c>
      <c r="D773" s="10" t="s">
        <v>870</v>
      </c>
      <c r="E773" s="7" t="b">
        <v>1</v>
      </c>
      <c r="F773" s="7" t="s">
        <v>115</v>
      </c>
      <c r="G773" s="12" t="s">
        <v>2169</v>
      </c>
      <c r="H773" s="12" t="str">
        <f>VLOOKUP(G773,D3FEND_METRIX!$A$2:$E$172,3,FALSE)</f>
        <v>Local File Permissions</v>
      </c>
      <c r="I773" s="12" t="str">
        <f>VLOOKUP(G773,D3FEND_METRIX!$A$2:$E$172,2,FALSE)</f>
        <v>Platform Hardening</v>
      </c>
      <c r="J773" s="12" t="str">
        <f>VLOOKUP(G773,D3FEND_METRIX!$A$2:$E$172,5,FALSE)</f>
        <v>Harden</v>
      </c>
      <c r="K773" s="12" t="b">
        <f>VLOOKUP(G773,D3FEND_METRIX!$A$2:$G$172,6,FALSE)</f>
        <v>0</v>
      </c>
      <c r="L773" s="12" t="str">
        <f>VLOOKUP(G773,D3FEND_METRIX!$A$2:$G$172,7,FALSE)</f>
        <v>Except</v>
      </c>
    </row>
    <row r="774" spans="1:12" x14ac:dyDescent="0.3">
      <c r="A774" s="6" t="s">
        <v>3069</v>
      </c>
      <c r="B774" s="10" t="s">
        <v>869</v>
      </c>
      <c r="C774" s="10" t="s">
        <v>841</v>
      </c>
      <c r="D774" s="10" t="s">
        <v>870</v>
      </c>
      <c r="E774" s="7" t="b">
        <v>1</v>
      </c>
      <c r="F774" s="7" t="s">
        <v>115</v>
      </c>
      <c r="G774" s="13" t="s">
        <v>2171</v>
      </c>
      <c r="H774" s="13" t="str">
        <f>VLOOKUP(G774,D3FEND_METRIX!$A$2:$E$172,3,FALSE)</f>
        <v>Asset Vulnerability Enumeration</v>
      </c>
      <c r="I774" s="13" t="str">
        <f>VLOOKUP(G774,D3FEND_METRIX!$A$2:$E$172,2,FALSE)</f>
        <v>Asset Inventory</v>
      </c>
      <c r="J774" s="13" t="str">
        <f>VLOOKUP(G774,D3FEND_METRIX!$A$2:$E$172,5,FALSE)</f>
        <v>Model</v>
      </c>
      <c r="K774" s="13" t="b">
        <f>VLOOKUP(G774,D3FEND_METRIX!$A$2:$G$172,6,FALSE)</f>
        <v>0</v>
      </c>
      <c r="L774" s="13" t="str">
        <f>VLOOKUP(G774,D3FEND_METRIX!$A$2:$G$172,7,FALSE)</f>
        <v>NULL</v>
      </c>
    </row>
    <row r="775" spans="1:12" x14ac:dyDescent="0.3">
      <c r="A775" s="6" t="s">
        <v>3070</v>
      </c>
      <c r="B775" s="10" t="s">
        <v>869</v>
      </c>
      <c r="C775" s="10" t="s">
        <v>841</v>
      </c>
      <c r="D775" s="10" t="s">
        <v>870</v>
      </c>
      <c r="E775" s="7" t="b">
        <v>1</v>
      </c>
      <c r="F775" s="7" t="s">
        <v>115</v>
      </c>
      <c r="G775" s="13" t="s">
        <v>2175</v>
      </c>
      <c r="H775" s="13" t="str">
        <f>VLOOKUP(G775,D3FEND_METRIX!$A$2:$E$172,3,FALSE)</f>
        <v>Software Inventory</v>
      </c>
      <c r="I775" s="13" t="str">
        <f>VLOOKUP(G775,D3FEND_METRIX!$A$2:$E$172,2,FALSE)</f>
        <v>Asset Inventory</v>
      </c>
      <c r="J775" s="13" t="str">
        <f>VLOOKUP(G775,D3FEND_METRIX!$A$2:$E$172,5,FALSE)</f>
        <v>Model</v>
      </c>
      <c r="K775" s="13" t="b">
        <f>VLOOKUP(G775,D3FEND_METRIX!$A$2:$G$172,6,FALSE)</f>
        <v>0</v>
      </c>
      <c r="L775" s="13" t="str">
        <f>VLOOKUP(G775,D3FEND_METRIX!$A$2:$G$172,7,FALSE)</f>
        <v>NULL</v>
      </c>
    </row>
    <row r="776" spans="1:12" x14ac:dyDescent="0.3">
      <c r="A776" s="6" t="s">
        <v>3071</v>
      </c>
      <c r="B776" s="10" t="s">
        <v>869</v>
      </c>
      <c r="C776" s="10" t="s">
        <v>841</v>
      </c>
      <c r="D776" s="10" t="s">
        <v>870</v>
      </c>
      <c r="E776" s="7" t="b">
        <v>1</v>
      </c>
      <c r="F776" s="7" t="s">
        <v>115</v>
      </c>
      <c r="G776" s="13" t="s">
        <v>2216</v>
      </c>
      <c r="H776" s="13" t="str">
        <f>VLOOKUP(G776,D3FEND_METRIX!$A$2:$E$172,3,FALSE)</f>
        <v>Network Node Inventory</v>
      </c>
      <c r="I776" s="13" t="str">
        <f>VLOOKUP(G776,D3FEND_METRIX!$A$2:$E$172,2,FALSE)</f>
        <v>Asset Inventory</v>
      </c>
      <c r="J776" s="13" t="str">
        <f>VLOOKUP(G776,D3FEND_METRIX!$A$2:$E$172,5,FALSE)</f>
        <v>Model</v>
      </c>
      <c r="K776" s="13" t="b">
        <f>VLOOKUP(G776,D3FEND_METRIX!$A$2:$G$172,6,FALSE)</f>
        <v>0</v>
      </c>
      <c r="L776" s="13" t="str">
        <f>VLOOKUP(G776,D3FEND_METRIX!$A$2:$G$172,7,FALSE)</f>
        <v>NULL</v>
      </c>
    </row>
    <row r="777" spans="1:12" x14ac:dyDescent="0.3">
      <c r="A777" s="6" t="s">
        <v>3072</v>
      </c>
      <c r="B777" s="10" t="s">
        <v>869</v>
      </c>
      <c r="C777" s="10" t="s">
        <v>841</v>
      </c>
      <c r="D777" s="10" t="s">
        <v>870</v>
      </c>
      <c r="E777" s="7" t="b">
        <v>1</v>
      </c>
      <c r="F777" s="7" t="s">
        <v>115</v>
      </c>
      <c r="G777" s="13" t="s">
        <v>2217</v>
      </c>
      <c r="H777" s="13" t="str">
        <f>VLOOKUP(G777,D3FEND_METRIX!$A$2:$E$172,3,FALSE)</f>
        <v>Logical Link Mapping</v>
      </c>
      <c r="I777" s="13" t="str">
        <f>VLOOKUP(G777,D3FEND_METRIX!$A$2:$E$172,2,FALSE)</f>
        <v>Network Mapping</v>
      </c>
      <c r="J777" s="13" t="str">
        <f>VLOOKUP(G777,D3FEND_METRIX!$A$2:$E$172,5,FALSE)</f>
        <v>Model</v>
      </c>
      <c r="K777" s="13" t="b">
        <f>VLOOKUP(G777,D3FEND_METRIX!$A$2:$G$172,6,FALSE)</f>
        <v>0</v>
      </c>
      <c r="L777" s="13" t="str">
        <f>VLOOKUP(G777,D3FEND_METRIX!$A$2:$G$172,7,FALSE)</f>
        <v>NULL</v>
      </c>
    </row>
    <row r="778" spans="1:12" x14ac:dyDescent="0.3">
      <c r="A778" s="6" t="s">
        <v>3073</v>
      </c>
      <c r="B778" s="10" t="s">
        <v>869</v>
      </c>
      <c r="C778" s="10" t="s">
        <v>841</v>
      </c>
      <c r="D778" s="10" t="s">
        <v>870</v>
      </c>
      <c r="E778" s="7" t="b">
        <v>1</v>
      </c>
      <c r="F778" s="7" t="s">
        <v>115</v>
      </c>
      <c r="G778" s="13" t="s">
        <v>2218</v>
      </c>
      <c r="H778" s="13" t="str">
        <f>VLOOKUP(G778,D3FEND_METRIX!$A$2:$E$172,3,FALSE)</f>
        <v>Physical Link Mapping</v>
      </c>
      <c r="I778" s="13" t="str">
        <f>VLOOKUP(G778,D3FEND_METRIX!$A$2:$E$172,2,FALSE)</f>
        <v>Network Mapping</v>
      </c>
      <c r="J778" s="13" t="str">
        <f>VLOOKUP(G778,D3FEND_METRIX!$A$2:$E$172,5,FALSE)</f>
        <v>Model</v>
      </c>
      <c r="K778" s="13" t="b">
        <f>VLOOKUP(G778,D3FEND_METRIX!$A$2:$G$172,6,FALSE)</f>
        <v>0</v>
      </c>
      <c r="L778" s="13" t="str">
        <f>VLOOKUP(G778,D3FEND_METRIX!$A$2:$G$172,7,FALSE)</f>
        <v>NULL</v>
      </c>
    </row>
    <row r="779" spans="1:12" x14ac:dyDescent="0.3">
      <c r="A779" s="6" t="s">
        <v>3074</v>
      </c>
      <c r="B779" s="10" t="s">
        <v>869</v>
      </c>
      <c r="C779" s="10" t="s">
        <v>841</v>
      </c>
      <c r="D779" s="10" t="s">
        <v>870</v>
      </c>
      <c r="E779" s="7" t="b">
        <v>1</v>
      </c>
      <c r="F779" s="7" t="s">
        <v>115</v>
      </c>
      <c r="G779" s="12" t="s">
        <v>2209</v>
      </c>
      <c r="H779" s="12" t="str">
        <f>VLOOKUP(G779,D3FEND_METRIX!$A$2:$E$172,3,FALSE)</f>
        <v>Operating System Monitoring</v>
      </c>
      <c r="I779" s="12" t="str">
        <f>VLOOKUP(G779,D3FEND_METRIX!$A$2:$E$172,2,FALSE)</f>
        <v>Platform Monitoring</v>
      </c>
      <c r="J779" s="12" t="str">
        <f>VLOOKUP(G779,D3FEND_METRIX!$A$2:$E$172,5,FALSE)</f>
        <v>Detect</v>
      </c>
      <c r="K779" s="12" t="b">
        <f>VLOOKUP(G779,D3FEND_METRIX!$A$2:$G$172,6,FALSE)</f>
        <v>0</v>
      </c>
      <c r="L779" s="12" t="str">
        <f>VLOOKUP(G779,D3FEND_METRIX!$A$2:$G$172,7,FALSE)</f>
        <v>Except</v>
      </c>
    </row>
    <row r="780" spans="1:12" x14ac:dyDescent="0.3">
      <c r="A780" s="6" t="s">
        <v>3075</v>
      </c>
      <c r="B780" s="10" t="s">
        <v>869</v>
      </c>
      <c r="C780" s="10" t="s">
        <v>841</v>
      </c>
      <c r="D780" s="10" t="s">
        <v>870</v>
      </c>
      <c r="E780" s="7" t="b">
        <v>1</v>
      </c>
      <c r="F780" s="7" t="s">
        <v>115</v>
      </c>
      <c r="G780" s="10" t="s">
        <v>2203</v>
      </c>
      <c r="H780" s="10" t="str">
        <f>VLOOKUP(G780,D3FEND_METRIX!$A$2:$E$172,3,FALSE)</f>
        <v>Process Spawn Analysis</v>
      </c>
      <c r="I780" s="10" t="str">
        <f>VLOOKUP(G780,D3FEND_METRIX!$A$2:$E$172,2,FALSE)</f>
        <v>Process Analysis</v>
      </c>
      <c r="J780" s="10" t="str">
        <f>VLOOKUP(G780,D3FEND_METRIX!$A$2:$E$172,5,FALSE)</f>
        <v>Detect</v>
      </c>
      <c r="K780" s="10" t="b">
        <f>VLOOKUP(G780,D3FEND_METRIX!$A$2:$G$172,6,FALSE)</f>
        <v>1</v>
      </c>
      <c r="L780" s="10" t="str">
        <f>VLOOKUP(G780,D3FEND_METRIX!$A$2:$G$172,7,FALSE)</f>
        <v>Asset</v>
      </c>
    </row>
    <row r="781" spans="1:12" x14ac:dyDescent="0.3">
      <c r="A781" s="6" t="s">
        <v>3076</v>
      </c>
      <c r="B781" s="10" t="s">
        <v>869</v>
      </c>
      <c r="C781" s="10" t="s">
        <v>841</v>
      </c>
      <c r="D781" s="10" t="s">
        <v>870</v>
      </c>
      <c r="E781" s="7" t="b">
        <v>1</v>
      </c>
      <c r="F781" s="7" t="s">
        <v>115</v>
      </c>
      <c r="G781" s="10" t="s">
        <v>2173</v>
      </c>
      <c r="H781" s="10" t="str">
        <f>VLOOKUP(G781,D3FEND_METRIX!$A$2:$E$172,3,FALSE)</f>
        <v>-</v>
      </c>
      <c r="I781" s="10" t="str">
        <f>VLOOKUP(G781,D3FEND_METRIX!$A$2:$E$172,2,FALSE)</f>
        <v>File Analysis</v>
      </c>
      <c r="J781" s="10" t="str">
        <f>VLOOKUP(G781,D3FEND_METRIX!$A$2:$E$172,5,FALSE)</f>
        <v>Detect</v>
      </c>
      <c r="K781" s="10" t="b">
        <f>VLOOKUP(G781,D3FEND_METRIX!$A$2:$G$172,6,FALSE)</f>
        <v>1</v>
      </c>
      <c r="L781" s="10" t="str">
        <f>VLOOKUP(G781,D3FEND_METRIX!$A$2:$G$172,7,FALSE)</f>
        <v>Asset</v>
      </c>
    </row>
    <row r="782" spans="1:12" x14ac:dyDescent="0.3">
      <c r="A782" s="6" t="s">
        <v>3077</v>
      </c>
      <c r="B782" s="10" t="s">
        <v>869</v>
      </c>
      <c r="C782" s="10" t="s">
        <v>841</v>
      </c>
      <c r="D782" s="10" t="s">
        <v>870</v>
      </c>
      <c r="E782" s="7" t="b">
        <v>1</v>
      </c>
      <c r="F782" s="7" t="s">
        <v>115</v>
      </c>
      <c r="G782" s="13" t="s">
        <v>2205</v>
      </c>
      <c r="H782" s="13" t="str">
        <f>VLOOKUP(G782,D3FEND_METRIX!$A$2:$E$172,3,FALSE)</f>
        <v>Kernel-based Process Isolation</v>
      </c>
      <c r="I782" s="13" t="str">
        <f>VLOOKUP(G782,D3FEND_METRIX!$A$2:$E$172,2,FALSE)</f>
        <v>Execution Isolation</v>
      </c>
      <c r="J782" s="13" t="str">
        <f>VLOOKUP(G782,D3FEND_METRIX!$A$2:$E$172,5,FALSE)</f>
        <v>Isolate</v>
      </c>
      <c r="K782" s="13" t="b">
        <f>VLOOKUP(G782,D3FEND_METRIX!$A$2:$G$172,6,FALSE)</f>
        <v>0</v>
      </c>
      <c r="L782" s="13" t="str">
        <f>VLOOKUP(G782,D3FEND_METRIX!$A$2:$G$172,7,FALSE)</f>
        <v>NULL</v>
      </c>
    </row>
    <row r="783" spans="1:12" x14ac:dyDescent="0.3">
      <c r="A783" s="6" t="s">
        <v>3078</v>
      </c>
      <c r="B783" s="10" t="s">
        <v>869</v>
      </c>
      <c r="C783" s="10" t="s">
        <v>841</v>
      </c>
      <c r="D783" s="10" t="s">
        <v>870</v>
      </c>
      <c r="E783" s="7" t="b">
        <v>1</v>
      </c>
      <c r="F783" s="7" t="s">
        <v>115</v>
      </c>
      <c r="G783" s="13" t="s">
        <v>2204</v>
      </c>
      <c r="H783" s="13" t="str">
        <f>VLOOKUP(G783,D3FEND_METRIX!$A$2:$E$172,3,FALSE)</f>
        <v>Kernel-based Process Isolation</v>
      </c>
      <c r="I783" s="13" t="str">
        <f>VLOOKUP(G783,D3FEND_METRIX!$A$2:$E$172,2,FALSE)</f>
        <v>Execution Isolation</v>
      </c>
      <c r="J783" s="13" t="str">
        <f>VLOOKUP(G783,D3FEND_METRIX!$A$2:$E$172,5,FALSE)</f>
        <v>Isolate</v>
      </c>
      <c r="K783" s="13" t="b">
        <f>VLOOKUP(G783,D3FEND_METRIX!$A$2:$G$172,6,FALSE)</f>
        <v>0</v>
      </c>
      <c r="L783" s="13" t="str">
        <f>VLOOKUP(G783,D3FEND_METRIX!$A$2:$G$172,7,FALSE)</f>
        <v>NULL</v>
      </c>
    </row>
    <row r="784" spans="1:12" x14ac:dyDescent="0.3">
      <c r="A784" s="6" t="s">
        <v>3079</v>
      </c>
      <c r="B784" s="10" t="s">
        <v>871</v>
      </c>
      <c r="C784" s="10" t="s">
        <v>2349</v>
      </c>
      <c r="D784" s="10" t="s">
        <v>872</v>
      </c>
      <c r="E784" s="7" t="b">
        <v>1</v>
      </c>
      <c r="F784" s="7" t="s">
        <v>115</v>
      </c>
      <c r="G784" s="11" t="s">
        <v>2192</v>
      </c>
      <c r="H784" s="11" t="str">
        <f>VLOOKUP(G784,D3FEND_METRIX!$A$2:$E$172,3,FALSE)</f>
        <v>Per Host Download-Upload Ratio Analysis</v>
      </c>
      <c r="I784" s="11" t="str">
        <f>VLOOKUP(G784,D3FEND_METRIX!$A$2:$E$172,2,FALSE)</f>
        <v>Network Traffic Analysis</v>
      </c>
      <c r="J784" s="11" t="str">
        <f>VLOOKUP(G784,D3FEND_METRIX!$A$2:$E$172,5,FALSE)</f>
        <v>Detect</v>
      </c>
      <c r="K784" s="11" t="b">
        <f>VLOOKUP(G784,D3FEND_METRIX!$A$2:$G$172,6,FALSE)</f>
        <v>1</v>
      </c>
      <c r="L784" s="11" t="str">
        <f>VLOOKUP(G784,D3FEND_METRIX!$A$2:$G$172,7,FALSE)</f>
        <v>Behavior</v>
      </c>
    </row>
    <row r="785" spans="1:12" x14ac:dyDescent="0.3">
      <c r="A785" s="6" t="s">
        <v>3080</v>
      </c>
      <c r="B785" s="10" t="s">
        <v>871</v>
      </c>
      <c r="C785" s="10" t="s">
        <v>2349</v>
      </c>
      <c r="D785" s="10" t="s">
        <v>872</v>
      </c>
      <c r="E785" s="7" t="b">
        <v>1</v>
      </c>
      <c r="F785" s="7" t="s">
        <v>115</v>
      </c>
      <c r="G785" s="11" t="s">
        <v>2191</v>
      </c>
      <c r="H785" s="11" t="str">
        <f>VLOOKUP(G785,D3FEND_METRIX!$A$2:$E$172,3,FALSE)</f>
        <v>Protocol Metadata Anomaly Detection</v>
      </c>
      <c r="I785" s="11" t="str">
        <f>VLOOKUP(G785,D3FEND_METRIX!$A$2:$E$172,2,FALSE)</f>
        <v>Network Traffic Analysis</v>
      </c>
      <c r="J785" s="11" t="str">
        <f>VLOOKUP(G785,D3FEND_METRIX!$A$2:$E$172,5,FALSE)</f>
        <v>Detect</v>
      </c>
      <c r="K785" s="11" t="b">
        <f>VLOOKUP(G785,D3FEND_METRIX!$A$2:$G$172,6,FALSE)</f>
        <v>1</v>
      </c>
      <c r="L785" s="11" t="str">
        <f>VLOOKUP(G785,D3FEND_METRIX!$A$2:$G$172,7,FALSE)</f>
        <v>Behavior</v>
      </c>
    </row>
    <row r="786" spans="1:12" x14ac:dyDescent="0.3">
      <c r="A786" s="6" t="s">
        <v>3081</v>
      </c>
      <c r="B786" s="10" t="s">
        <v>871</v>
      </c>
      <c r="C786" s="10" t="s">
        <v>2349</v>
      </c>
      <c r="D786" s="10" t="s">
        <v>872</v>
      </c>
      <c r="E786" s="7" t="b">
        <v>1</v>
      </c>
      <c r="F786" s="7" t="s">
        <v>115</v>
      </c>
      <c r="G786" s="11" t="s">
        <v>2189</v>
      </c>
      <c r="H786" s="11" t="str">
        <f>VLOOKUP(G786,D3FEND_METRIX!$A$2:$E$172,3,FALSE)</f>
        <v>Network Traffic Community Deviation</v>
      </c>
      <c r="I786" s="11" t="str">
        <f>VLOOKUP(G786,D3FEND_METRIX!$A$2:$E$172,2,FALSE)</f>
        <v>Network Traffic Analysis</v>
      </c>
      <c r="J786" s="11" t="str">
        <f>VLOOKUP(G786,D3FEND_METRIX!$A$2:$E$172,5,FALSE)</f>
        <v>Detect</v>
      </c>
      <c r="K786" s="11" t="b">
        <f>VLOOKUP(G786,D3FEND_METRIX!$A$2:$G$172,6,FALSE)</f>
        <v>1</v>
      </c>
      <c r="L786" s="11" t="str">
        <f>VLOOKUP(G786,D3FEND_METRIX!$A$2:$G$172,7,FALSE)</f>
        <v>Behavior</v>
      </c>
    </row>
    <row r="787" spans="1:12" x14ac:dyDescent="0.3">
      <c r="A787" s="6" t="s">
        <v>3082</v>
      </c>
      <c r="B787" s="10" t="s">
        <v>871</v>
      </c>
      <c r="C787" s="10" t="s">
        <v>2349</v>
      </c>
      <c r="D787" s="10" t="s">
        <v>872</v>
      </c>
      <c r="E787" s="7" t="b">
        <v>1</v>
      </c>
      <c r="F787" s="7" t="s">
        <v>115</v>
      </c>
      <c r="G787" s="13" t="s">
        <v>2201</v>
      </c>
      <c r="H787" s="13" t="str">
        <f>VLOOKUP(G787,D3FEND_METRIX!$A$2:$E$172,3,FALSE)</f>
        <v>Network Traffic Filtering</v>
      </c>
      <c r="I787" s="13" t="str">
        <f>VLOOKUP(G787,D3FEND_METRIX!$A$2:$E$172,2,FALSE)</f>
        <v>Network Isolation</v>
      </c>
      <c r="J787" s="13" t="str">
        <f>VLOOKUP(G787,D3FEND_METRIX!$A$2:$E$172,5,FALSE)</f>
        <v>Isolate</v>
      </c>
      <c r="K787" s="13" t="b">
        <f>VLOOKUP(G787,D3FEND_METRIX!$A$2:$G$172,6,FALSE)</f>
        <v>0</v>
      </c>
      <c r="L787" s="13" t="str">
        <f>VLOOKUP(G787,D3FEND_METRIX!$A$2:$G$172,7,FALSE)</f>
        <v>NULL</v>
      </c>
    </row>
    <row r="788" spans="1:12" x14ac:dyDescent="0.3">
      <c r="A788" s="6" t="s">
        <v>3083</v>
      </c>
      <c r="B788" s="10" t="s">
        <v>871</v>
      </c>
      <c r="C788" s="10" t="s">
        <v>2349</v>
      </c>
      <c r="D788" s="10" t="s">
        <v>872</v>
      </c>
      <c r="E788" s="7" t="b">
        <v>1</v>
      </c>
      <c r="F788" s="7" t="s">
        <v>115</v>
      </c>
      <c r="G788" s="13" t="s">
        <v>2171</v>
      </c>
      <c r="H788" s="13" t="str">
        <f>VLOOKUP(G788,D3FEND_METRIX!$A$2:$E$172,3,FALSE)</f>
        <v>Asset Vulnerability Enumeration</v>
      </c>
      <c r="I788" s="13" t="str">
        <f>VLOOKUP(G788,D3FEND_METRIX!$A$2:$E$172,2,FALSE)</f>
        <v>Asset Inventory</v>
      </c>
      <c r="J788" s="13" t="str">
        <f>VLOOKUP(G788,D3FEND_METRIX!$A$2:$E$172,5,FALSE)</f>
        <v>Model</v>
      </c>
      <c r="K788" s="13" t="b">
        <f>VLOOKUP(G788,D3FEND_METRIX!$A$2:$G$172,6,FALSE)</f>
        <v>0</v>
      </c>
      <c r="L788" s="13" t="str">
        <f>VLOOKUP(G788,D3FEND_METRIX!$A$2:$G$172,7,FALSE)</f>
        <v>NULL</v>
      </c>
    </row>
    <row r="789" spans="1:12" x14ac:dyDescent="0.3">
      <c r="A789" s="6" t="s">
        <v>3084</v>
      </c>
      <c r="B789" s="10" t="s">
        <v>871</v>
      </c>
      <c r="C789" s="10" t="s">
        <v>2349</v>
      </c>
      <c r="D789" s="10" t="s">
        <v>872</v>
      </c>
      <c r="E789" s="7" t="b">
        <v>1</v>
      </c>
      <c r="F789" s="7" t="s">
        <v>115</v>
      </c>
      <c r="G789" s="11" t="s">
        <v>2194</v>
      </c>
      <c r="H789" s="11" t="str">
        <f>VLOOKUP(G789,D3FEND_METRIX!$A$2:$E$172,3,FALSE)</f>
        <v>Remote Terminal Session Detection</v>
      </c>
      <c r="I789" s="11" t="str">
        <f>VLOOKUP(G789,D3FEND_METRIX!$A$2:$E$172,2,FALSE)</f>
        <v>Network Traffic Analysis</v>
      </c>
      <c r="J789" s="11" t="str">
        <f>VLOOKUP(G789,D3FEND_METRIX!$A$2:$E$172,5,FALSE)</f>
        <v>Detect</v>
      </c>
      <c r="K789" s="11" t="b">
        <f>VLOOKUP(G789,D3FEND_METRIX!$A$2:$G$172,6,FALSE)</f>
        <v>1</v>
      </c>
      <c r="L789" s="11" t="str">
        <f>VLOOKUP(G789,D3FEND_METRIX!$A$2:$G$172,7,FALSE)</f>
        <v>Behavior</v>
      </c>
    </row>
    <row r="790" spans="1:12" x14ac:dyDescent="0.3">
      <c r="A790" s="6" t="s">
        <v>3085</v>
      </c>
      <c r="B790" s="10" t="s">
        <v>871</v>
      </c>
      <c r="C790" s="10" t="s">
        <v>2349</v>
      </c>
      <c r="D790" s="10" t="s">
        <v>872</v>
      </c>
      <c r="E790" s="7" t="b">
        <v>1</v>
      </c>
      <c r="F790" s="7" t="s">
        <v>115</v>
      </c>
      <c r="G790" s="11" t="s">
        <v>2190</v>
      </c>
      <c r="H790" s="11" t="str">
        <f>VLOOKUP(G790,D3FEND_METRIX!$A$2:$E$172,3,FALSE)</f>
        <v>Client-server Payload Profiling</v>
      </c>
      <c r="I790" s="11" t="str">
        <f>VLOOKUP(G790,D3FEND_METRIX!$A$2:$E$172,2,FALSE)</f>
        <v>Network Traffic Analysis</v>
      </c>
      <c r="J790" s="11" t="str">
        <f>VLOOKUP(G790,D3FEND_METRIX!$A$2:$E$172,5,FALSE)</f>
        <v>Detect</v>
      </c>
      <c r="K790" s="11" t="b">
        <f>VLOOKUP(G790,D3FEND_METRIX!$A$2:$G$172,6,FALSE)</f>
        <v>1</v>
      </c>
      <c r="L790" s="11" t="str">
        <f>VLOOKUP(G790,D3FEND_METRIX!$A$2:$G$172,7,FALSE)</f>
        <v>Behavior</v>
      </c>
    </row>
    <row r="791" spans="1:12" x14ac:dyDescent="0.3">
      <c r="A791" s="6" t="s">
        <v>3086</v>
      </c>
      <c r="B791" s="10" t="s">
        <v>871</v>
      </c>
      <c r="C791" s="10" t="s">
        <v>2349</v>
      </c>
      <c r="D791" s="10" t="s">
        <v>872</v>
      </c>
      <c r="E791" s="7" t="b">
        <v>1</v>
      </c>
      <c r="F791" s="7" t="s">
        <v>115</v>
      </c>
      <c r="G791" s="12" t="s">
        <v>2198</v>
      </c>
      <c r="H791" s="12" t="str">
        <f>VLOOKUP(G791,D3FEND_METRIX!$A$2:$E$172,3,FALSE)</f>
        <v>User Geolocation Logon Pattern Analysis</v>
      </c>
      <c r="I791" s="12" t="str">
        <f>VLOOKUP(G791,D3FEND_METRIX!$A$2:$E$172,2,FALSE)</f>
        <v>User Behavior Analysis</v>
      </c>
      <c r="J791" s="12" t="str">
        <f>VLOOKUP(G791,D3FEND_METRIX!$A$2:$E$172,5,FALSE)</f>
        <v>Detect</v>
      </c>
      <c r="K791" s="12" t="b">
        <f>VLOOKUP(G791,D3FEND_METRIX!$A$2:$G$172,6,FALSE)</f>
        <v>0</v>
      </c>
      <c r="L791" s="12" t="str">
        <f>VLOOKUP(G791,D3FEND_METRIX!$A$2:$G$172,7,FALSE)</f>
        <v>Except</v>
      </c>
    </row>
    <row r="792" spans="1:12" x14ac:dyDescent="0.3">
      <c r="A792" s="6" t="s">
        <v>3087</v>
      </c>
      <c r="B792" s="11" t="s">
        <v>873</v>
      </c>
      <c r="C792" s="11" t="s">
        <v>2350</v>
      </c>
      <c r="D792" s="11" t="s">
        <v>875</v>
      </c>
      <c r="E792" s="7" t="b">
        <v>1</v>
      </c>
      <c r="F792" s="7" t="s">
        <v>113</v>
      </c>
      <c r="G792" s="12" t="s">
        <v>2164</v>
      </c>
      <c r="H792" s="12" t="str">
        <f>VLOOKUP(G792,D3FEND_METRIX!$A$2:$E$172,3,FALSE)</f>
        <v>Decoy File</v>
      </c>
      <c r="I792" s="12" t="str">
        <f>VLOOKUP(G792,D3FEND_METRIX!$A$2:$E$172,2,FALSE)</f>
        <v>Decoy Object</v>
      </c>
      <c r="J792" s="12" t="str">
        <f>VLOOKUP(G792,D3FEND_METRIX!$A$2:$E$172,5,FALSE)</f>
        <v>Deceive</v>
      </c>
      <c r="K792" s="12" t="b">
        <f>VLOOKUP(G792,D3FEND_METRIX!$A$2:$G$172,6,FALSE)</f>
        <v>0</v>
      </c>
      <c r="L792" s="12" t="str">
        <f>VLOOKUP(G792,D3FEND_METRIX!$A$2:$G$172,7,FALSE)</f>
        <v>Except</v>
      </c>
    </row>
    <row r="793" spans="1:12" x14ac:dyDescent="0.3">
      <c r="A793" s="6" t="s">
        <v>3088</v>
      </c>
      <c r="B793" s="11" t="s">
        <v>873</v>
      </c>
      <c r="C793" s="11" t="s">
        <v>2350</v>
      </c>
      <c r="D793" s="11" t="s">
        <v>875</v>
      </c>
      <c r="E793" s="7" t="b">
        <v>1</v>
      </c>
      <c r="F793" s="7" t="s">
        <v>113</v>
      </c>
      <c r="G793" s="10" t="s">
        <v>2162</v>
      </c>
      <c r="H793" s="10" t="str">
        <f>VLOOKUP(G793,D3FEND_METRIX!$A$2:$E$172,3,FALSE)</f>
        <v>Emulated File Analysis</v>
      </c>
      <c r="I793" s="10" t="str">
        <f>VLOOKUP(G793,D3FEND_METRIX!$A$2:$E$172,2,FALSE)</f>
        <v>File Analysis</v>
      </c>
      <c r="J793" s="10" t="str">
        <f>VLOOKUP(G793,D3FEND_METRIX!$A$2:$E$172,5,FALSE)</f>
        <v>Detect</v>
      </c>
      <c r="K793" s="10" t="b">
        <f>VLOOKUP(G793,D3FEND_METRIX!$A$2:$G$172,6,FALSE)</f>
        <v>1</v>
      </c>
      <c r="L793" s="10" t="str">
        <f>VLOOKUP(G793,D3FEND_METRIX!$A$2:$G$172,7,FALSE)</f>
        <v>Asset</v>
      </c>
    </row>
    <row r="794" spans="1:12" x14ac:dyDescent="0.3">
      <c r="A794" s="6" t="s">
        <v>3089</v>
      </c>
      <c r="B794" s="11" t="s">
        <v>873</v>
      </c>
      <c r="C794" s="11" t="s">
        <v>2350</v>
      </c>
      <c r="D794" s="11" t="s">
        <v>875</v>
      </c>
      <c r="E794" s="7" t="b">
        <v>1</v>
      </c>
      <c r="F794" s="7" t="s">
        <v>113</v>
      </c>
      <c r="G794" s="10" t="s">
        <v>2163</v>
      </c>
      <c r="H794" s="10" t="str">
        <f>VLOOKUP(G794,D3FEND_METRIX!$A$2:$E$172,3,FALSE)</f>
        <v>Dynamic Analysis</v>
      </c>
      <c r="I794" s="10" t="str">
        <f>VLOOKUP(G794,D3FEND_METRIX!$A$2:$E$172,2,FALSE)</f>
        <v>File Analysis</v>
      </c>
      <c r="J794" s="10" t="str">
        <f>VLOOKUP(G794,D3FEND_METRIX!$A$2:$E$172,5,FALSE)</f>
        <v>Detect</v>
      </c>
      <c r="K794" s="10" t="b">
        <f>VLOOKUP(G794,D3FEND_METRIX!$A$2:$G$172,6,FALSE)</f>
        <v>1</v>
      </c>
      <c r="L794" s="10" t="str">
        <f>VLOOKUP(G794,D3FEND_METRIX!$A$2:$G$172,7,FALSE)</f>
        <v>Asset</v>
      </c>
    </row>
    <row r="795" spans="1:12" x14ac:dyDescent="0.3">
      <c r="A795" s="6" t="s">
        <v>3090</v>
      </c>
      <c r="B795" s="11" t="s">
        <v>873</v>
      </c>
      <c r="C795" s="11" t="s">
        <v>2350</v>
      </c>
      <c r="D795" s="11" t="s">
        <v>875</v>
      </c>
      <c r="E795" s="7" t="b">
        <v>1</v>
      </c>
      <c r="F795" s="7" t="s">
        <v>113</v>
      </c>
      <c r="G795" s="10" t="s">
        <v>2196</v>
      </c>
      <c r="H795" s="10" t="str">
        <f>VLOOKUP(G795,D3FEND_METRIX!$A$2:$E$172,3,FALSE)</f>
        <v>System Call Analysis</v>
      </c>
      <c r="I795" s="10" t="str">
        <f>VLOOKUP(G795,D3FEND_METRIX!$A$2:$E$172,2,FALSE)</f>
        <v>Process Analysis</v>
      </c>
      <c r="J795" s="10" t="str">
        <f>VLOOKUP(G795,D3FEND_METRIX!$A$2:$E$172,5,FALSE)</f>
        <v>Detect</v>
      </c>
      <c r="K795" s="10" t="b">
        <f>VLOOKUP(G795,D3FEND_METRIX!$A$2:$G$172,6,FALSE)</f>
        <v>1</v>
      </c>
      <c r="L795" s="10" t="str">
        <f>VLOOKUP(G795,D3FEND_METRIX!$A$2:$G$172,7,FALSE)</f>
        <v>Asset</v>
      </c>
    </row>
    <row r="796" spans="1:12" x14ac:dyDescent="0.3">
      <c r="A796" s="6" t="s">
        <v>3091</v>
      </c>
      <c r="B796" s="11" t="s">
        <v>873</v>
      </c>
      <c r="C796" s="11" t="s">
        <v>2350</v>
      </c>
      <c r="D796" s="11" t="s">
        <v>875</v>
      </c>
      <c r="E796" s="7" t="b">
        <v>1</v>
      </c>
      <c r="F796" s="7" t="s">
        <v>113</v>
      </c>
      <c r="G796" s="10" t="s">
        <v>2197</v>
      </c>
      <c r="H796" s="10" t="str">
        <f>VLOOKUP(G796,D3FEND_METRIX!$A$2:$E$172,3,FALSE)</f>
        <v>Process Spawn Analysis</v>
      </c>
      <c r="I796" s="10" t="str">
        <f>VLOOKUP(G796,D3FEND_METRIX!$A$2:$E$172,2,FALSE)</f>
        <v>Process Analysis</v>
      </c>
      <c r="J796" s="10" t="str">
        <f>VLOOKUP(G796,D3FEND_METRIX!$A$2:$E$172,5,FALSE)</f>
        <v>Detect</v>
      </c>
      <c r="K796" s="10" t="b">
        <f>VLOOKUP(G796,D3FEND_METRIX!$A$2:$G$172,6,FALSE)</f>
        <v>1</v>
      </c>
      <c r="L796" s="10" t="str">
        <f>VLOOKUP(G796,D3FEND_METRIX!$A$2:$G$172,7,FALSE)</f>
        <v>Asset</v>
      </c>
    </row>
    <row r="797" spans="1:12" x14ac:dyDescent="0.3">
      <c r="A797" s="6" t="s">
        <v>3092</v>
      </c>
      <c r="B797" s="11" t="s">
        <v>873</v>
      </c>
      <c r="C797" s="11" t="s">
        <v>2350</v>
      </c>
      <c r="D797" s="11" t="s">
        <v>875</v>
      </c>
      <c r="E797" s="7" t="b">
        <v>1</v>
      </c>
      <c r="F797" s="7" t="s">
        <v>113</v>
      </c>
      <c r="G797" s="12" t="s">
        <v>2169</v>
      </c>
      <c r="H797" s="12" t="str">
        <f>VLOOKUP(G797,D3FEND_METRIX!$A$2:$E$172,3,FALSE)</f>
        <v>Local File Permissions</v>
      </c>
      <c r="I797" s="12" t="str">
        <f>VLOOKUP(G797,D3FEND_METRIX!$A$2:$E$172,2,FALSE)</f>
        <v>Platform Hardening</v>
      </c>
      <c r="J797" s="12" t="str">
        <f>VLOOKUP(G797,D3FEND_METRIX!$A$2:$E$172,5,FALSE)</f>
        <v>Harden</v>
      </c>
      <c r="K797" s="12" t="b">
        <f>VLOOKUP(G797,D3FEND_METRIX!$A$2:$G$172,6,FALSE)</f>
        <v>0</v>
      </c>
      <c r="L797" s="12" t="str">
        <f>VLOOKUP(G797,D3FEND_METRIX!$A$2:$G$172,7,FALSE)</f>
        <v>Except</v>
      </c>
    </row>
    <row r="798" spans="1:12" x14ac:dyDescent="0.3">
      <c r="A798" s="6" t="s">
        <v>3093</v>
      </c>
      <c r="B798" s="11" t="s">
        <v>873</v>
      </c>
      <c r="C798" s="11" t="s">
        <v>2350</v>
      </c>
      <c r="D798" s="11" t="s">
        <v>875</v>
      </c>
      <c r="E798" s="7" t="b">
        <v>1</v>
      </c>
      <c r="F798" s="7" t="s">
        <v>113</v>
      </c>
      <c r="G798" s="12" t="s">
        <v>2185</v>
      </c>
      <c r="H798" s="12" t="str">
        <f>VLOOKUP(G798,D3FEND_METRIX!$A$2:$E$172,3,FALSE)</f>
        <v>System Configuration Permissions</v>
      </c>
      <c r="I798" s="12" t="str">
        <f>VLOOKUP(G798,D3FEND_METRIX!$A$2:$E$172,2,FALSE)</f>
        <v>Platform Hardening</v>
      </c>
      <c r="J798" s="12" t="str">
        <f>VLOOKUP(G798,D3FEND_METRIX!$A$2:$E$172,5,FALSE)</f>
        <v>Harden</v>
      </c>
      <c r="K798" s="12" t="b">
        <f>VLOOKUP(G798,D3FEND_METRIX!$A$2:$G$172,6,FALSE)</f>
        <v>0</v>
      </c>
      <c r="L798" s="12" t="str">
        <f>VLOOKUP(G798,D3FEND_METRIX!$A$2:$G$172,7,FALSE)</f>
        <v>Except</v>
      </c>
    </row>
    <row r="799" spans="1:12" x14ac:dyDescent="0.3">
      <c r="A799" s="6" t="s">
        <v>3094</v>
      </c>
      <c r="B799" s="11" t="s">
        <v>873</v>
      </c>
      <c r="C799" s="11" t="s">
        <v>2350</v>
      </c>
      <c r="D799" s="11" t="s">
        <v>875</v>
      </c>
      <c r="E799" s="7" t="b">
        <v>1</v>
      </c>
      <c r="F799" s="7" t="s">
        <v>113</v>
      </c>
      <c r="G799" s="12" t="s">
        <v>2168</v>
      </c>
      <c r="H799" s="12" t="str">
        <f>VLOOKUP(G799,D3FEND_METRIX!$A$2:$E$172,3,FALSE)</f>
        <v>File Encryption</v>
      </c>
      <c r="I799" s="12" t="str">
        <f>VLOOKUP(G799,D3FEND_METRIX!$A$2:$E$172,2,FALSE)</f>
        <v>Platform Hardening</v>
      </c>
      <c r="J799" s="12" t="str">
        <f>VLOOKUP(G799,D3FEND_METRIX!$A$2:$E$172,5,FALSE)</f>
        <v>Harden</v>
      </c>
      <c r="K799" s="12" t="b">
        <f>VLOOKUP(G799,D3FEND_METRIX!$A$2:$G$172,6,FALSE)</f>
        <v>0</v>
      </c>
      <c r="L799" s="12" t="str">
        <f>VLOOKUP(G799,D3FEND_METRIX!$A$2:$G$172,7,FALSE)</f>
        <v>Except</v>
      </c>
    </row>
    <row r="800" spans="1:12" x14ac:dyDescent="0.3">
      <c r="A800" s="6" t="s">
        <v>3095</v>
      </c>
      <c r="B800" s="11" t="s">
        <v>873</v>
      </c>
      <c r="C800" s="11" t="s">
        <v>2350</v>
      </c>
      <c r="D800" s="11" t="s">
        <v>875</v>
      </c>
      <c r="E800" s="7" t="b">
        <v>1</v>
      </c>
      <c r="F800" s="7" t="s">
        <v>113</v>
      </c>
      <c r="G800" s="13" t="s">
        <v>2166</v>
      </c>
      <c r="H800" s="13" t="str">
        <f>VLOOKUP(G800,D3FEND_METRIX!$A$2:$E$172,3,FALSE)</f>
        <v>Executable Denylisting</v>
      </c>
      <c r="I800" s="13" t="str">
        <f>VLOOKUP(G800,D3FEND_METRIX!$A$2:$E$172,2,FALSE)</f>
        <v>Execution Isolation</v>
      </c>
      <c r="J800" s="13" t="str">
        <f>VLOOKUP(G800,D3FEND_METRIX!$A$2:$E$172,5,FALSE)</f>
        <v>Isolate</v>
      </c>
      <c r="K800" s="13" t="b">
        <f>VLOOKUP(G800,D3FEND_METRIX!$A$2:$G$172,6,FALSE)</f>
        <v>0</v>
      </c>
      <c r="L800" s="13" t="str">
        <f>VLOOKUP(G800,D3FEND_METRIX!$A$2:$G$172,7,FALSE)</f>
        <v>NULL</v>
      </c>
    </row>
    <row r="801" spans="1:12" x14ac:dyDescent="0.3">
      <c r="A801" s="6" t="s">
        <v>3096</v>
      </c>
      <c r="B801" s="11" t="s">
        <v>873</v>
      </c>
      <c r="C801" s="11" t="s">
        <v>2350</v>
      </c>
      <c r="D801" s="11" t="s">
        <v>875</v>
      </c>
      <c r="E801" s="7" t="b">
        <v>1</v>
      </c>
      <c r="F801" s="7" t="s">
        <v>113</v>
      </c>
      <c r="G801" s="10" t="s">
        <v>2167</v>
      </c>
      <c r="H801" s="10" t="str">
        <f>VLOOKUP(G801,D3FEND_METRIX!$A$2:$E$172,3,FALSE)</f>
        <v>Executable Allowlisting</v>
      </c>
      <c r="I801" s="10" t="str">
        <f>VLOOKUP(G801,D3FEND_METRIX!$A$2:$E$172,2,FALSE)</f>
        <v>Execution Isolation</v>
      </c>
      <c r="J801" s="10" t="str">
        <f>VLOOKUP(G801,D3FEND_METRIX!$A$2:$E$172,5,FALSE)</f>
        <v>Isolate</v>
      </c>
      <c r="K801" s="10" t="b">
        <f>VLOOKUP(G801,D3FEND_METRIX!$A$2:$G$172,6,FALSE)</f>
        <v>1</v>
      </c>
      <c r="L801" s="10" t="str">
        <f>VLOOKUP(G801,D3FEND_METRIX!$A$2:$G$172,7,FALSE)</f>
        <v>Asset</v>
      </c>
    </row>
    <row r="802" spans="1:12" x14ac:dyDescent="0.3">
      <c r="A802" s="6" t="s">
        <v>3097</v>
      </c>
      <c r="B802" s="11" t="s">
        <v>873</v>
      </c>
      <c r="C802" s="11" t="s">
        <v>2350</v>
      </c>
      <c r="D802" s="11" t="s">
        <v>875</v>
      </c>
      <c r="E802" s="7" t="b">
        <v>1</v>
      </c>
      <c r="F802" s="7" t="s">
        <v>113</v>
      </c>
      <c r="G802" s="13" t="s">
        <v>2200</v>
      </c>
      <c r="H802" s="13" t="str">
        <f>VLOOKUP(G802,D3FEND_METRIX!$A$2:$E$172,3,FALSE)</f>
        <v>Hardware-based Process Isolation</v>
      </c>
      <c r="I802" s="13" t="str">
        <f>VLOOKUP(G802,D3FEND_METRIX!$A$2:$E$172,2,FALSE)</f>
        <v>Execution Isolation</v>
      </c>
      <c r="J802" s="13" t="str">
        <f>VLOOKUP(G802,D3FEND_METRIX!$A$2:$E$172,5,FALSE)</f>
        <v>Isolate</v>
      </c>
      <c r="K802" s="13" t="b">
        <f>VLOOKUP(G802,D3FEND_METRIX!$A$2:$G$172,6,FALSE)</f>
        <v>0</v>
      </c>
      <c r="L802" s="13" t="str">
        <f>VLOOKUP(G802,D3FEND_METRIX!$A$2:$G$172,7,FALSE)</f>
        <v>NULL</v>
      </c>
    </row>
    <row r="803" spans="1:12" x14ac:dyDescent="0.3">
      <c r="A803" s="6" t="s">
        <v>3098</v>
      </c>
      <c r="B803" s="11" t="s">
        <v>873</v>
      </c>
      <c r="C803" s="11" t="s">
        <v>2350</v>
      </c>
      <c r="D803" s="11" t="s">
        <v>875</v>
      </c>
      <c r="E803" s="7" t="b">
        <v>1</v>
      </c>
      <c r="F803" s="7" t="s">
        <v>113</v>
      </c>
      <c r="G803" s="13" t="s">
        <v>2171</v>
      </c>
      <c r="H803" s="13" t="str">
        <f>VLOOKUP(G803,D3FEND_METRIX!$A$2:$E$172,3,FALSE)</f>
        <v>Asset Vulnerability Enumeration</v>
      </c>
      <c r="I803" s="13" t="str">
        <f>VLOOKUP(G803,D3FEND_METRIX!$A$2:$E$172,2,FALSE)</f>
        <v>Asset Inventory</v>
      </c>
      <c r="J803" s="13" t="str">
        <f>VLOOKUP(G803,D3FEND_METRIX!$A$2:$E$172,5,FALSE)</f>
        <v>Model</v>
      </c>
      <c r="K803" s="13" t="b">
        <f>VLOOKUP(G803,D3FEND_METRIX!$A$2:$G$172,6,FALSE)</f>
        <v>0</v>
      </c>
      <c r="L803" s="13" t="str">
        <f>VLOOKUP(G803,D3FEND_METRIX!$A$2:$G$172,7,FALSE)</f>
        <v>NULL</v>
      </c>
    </row>
    <row r="804" spans="1:12" x14ac:dyDescent="0.3">
      <c r="A804" s="6" t="s">
        <v>3099</v>
      </c>
      <c r="B804" s="11" t="s">
        <v>873</v>
      </c>
      <c r="C804" s="11" t="s">
        <v>2350</v>
      </c>
      <c r="D804" s="11" t="s">
        <v>875</v>
      </c>
      <c r="E804" s="7" t="b">
        <v>1</v>
      </c>
      <c r="F804" s="7" t="s">
        <v>113</v>
      </c>
      <c r="G804" s="13" t="s">
        <v>2170</v>
      </c>
      <c r="H804" s="13" t="str">
        <f>VLOOKUP(G804,D3FEND_METRIX!$A$2:$E$172,3,FALSE)</f>
        <v>Configuration Inventory</v>
      </c>
      <c r="I804" s="13" t="str">
        <f>VLOOKUP(G804,D3FEND_METRIX!$A$2:$E$172,2,FALSE)</f>
        <v>Asset Inventory</v>
      </c>
      <c r="J804" s="13" t="str">
        <f>VLOOKUP(G804,D3FEND_METRIX!$A$2:$E$172,5,FALSE)</f>
        <v>Model</v>
      </c>
      <c r="K804" s="13" t="b">
        <f>VLOOKUP(G804,D3FEND_METRIX!$A$2:$G$172,6,FALSE)</f>
        <v>0</v>
      </c>
      <c r="L804" s="13" t="str">
        <f>VLOOKUP(G804,D3FEND_METRIX!$A$2:$G$172,7,FALSE)</f>
        <v>NULL</v>
      </c>
    </row>
    <row r="805" spans="1:12" x14ac:dyDescent="0.3">
      <c r="A805" s="6" t="s">
        <v>3100</v>
      </c>
      <c r="B805" s="11" t="s">
        <v>873</v>
      </c>
      <c r="C805" s="11" t="s">
        <v>2350</v>
      </c>
      <c r="D805" s="11" t="s">
        <v>875</v>
      </c>
      <c r="E805" s="7" t="b">
        <v>1</v>
      </c>
      <c r="F805" s="7" t="s">
        <v>113</v>
      </c>
      <c r="G805" s="13" t="s">
        <v>2186</v>
      </c>
      <c r="H805" s="13" t="str">
        <f>VLOOKUP(G805,D3FEND_METRIX!$A$2:$E$172,3,FALSE)</f>
        <v>Data Inventory</v>
      </c>
      <c r="I805" s="13" t="str">
        <f>VLOOKUP(G805,D3FEND_METRIX!$A$2:$E$172,2,FALSE)</f>
        <v>Asset Inventory</v>
      </c>
      <c r="J805" s="13" t="str">
        <f>VLOOKUP(G805,D3FEND_METRIX!$A$2:$E$172,5,FALSE)</f>
        <v>Model</v>
      </c>
      <c r="K805" s="13" t="b">
        <f>VLOOKUP(G805,D3FEND_METRIX!$A$2:$G$172,6,FALSE)</f>
        <v>0</v>
      </c>
      <c r="L805" s="13" t="str">
        <f>VLOOKUP(G805,D3FEND_METRIX!$A$2:$G$172,7,FALSE)</f>
        <v>NULL</v>
      </c>
    </row>
    <row r="806" spans="1:12" x14ac:dyDescent="0.3">
      <c r="A806" s="6" t="s">
        <v>3101</v>
      </c>
      <c r="B806" s="11" t="s">
        <v>873</v>
      </c>
      <c r="C806" s="11" t="s">
        <v>2350</v>
      </c>
      <c r="D806" s="11" t="s">
        <v>875</v>
      </c>
      <c r="E806" s="7" t="b">
        <v>1</v>
      </c>
      <c r="F806" s="7" t="s">
        <v>113</v>
      </c>
      <c r="G806" s="10" t="s">
        <v>2173</v>
      </c>
      <c r="H806" s="10" t="str">
        <f>VLOOKUP(G806,D3FEND_METRIX!$A$2:$E$172,3,FALSE)</f>
        <v>-</v>
      </c>
      <c r="I806" s="10" t="str">
        <f>VLOOKUP(G806,D3FEND_METRIX!$A$2:$E$172,2,FALSE)</f>
        <v>File Analysis</v>
      </c>
      <c r="J806" s="10" t="str">
        <f>VLOOKUP(G806,D3FEND_METRIX!$A$2:$E$172,5,FALSE)</f>
        <v>Detect</v>
      </c>
      <c r="K806" s="10" t="b">
        <f>VLOOKUP(G806,D3FEND_METRIX!$A$2:$G$172,6,FALSE)</f>
        <v>1</v>
      </c>
      <c r="L806" s="10" t="str">
        <f>VLOOKUP(G806,D3FEND_METRIX!$A$2:$G$172,7,FALSE)</f>
        <v>Asset</v>
      </c>
    </row>
    <row r="807" spans="1:12" x14ac:dyDescent="0.3">
      <c r="A807" s="6" t="s">
        <v>3102</v>
      </c>
      <c r="B807" s="11" t="s">
        <v>873</v>
      </c>
      <c r="C807" s="11" t="s">
        <v>2350</v>
      </c>
      <c r="D807" s="11" t="s">
        <v>875</v>
      </c>
      <c r="E807" s="7" t="b">
        <v>1</v>
      </c>
      <c r="F807" s="7" t="s">
        <v>113</v>
      </c>
      <c r="G807" s="13" t="s">
        <v>2219</v>
      </c>
      <c r="H807" s="13" t="str">
        <f>VLOOKUP(G807,D3FEND_METRIX!$A$2:$E$172,3,FALSE)</f>
        <v>Network Traffic Policy Mapping</v>
      </c>
      <c r="I807" s="13" t="str">
        <f>VLOOKUP(G807,D3FEND_METRIX!$A$2:$E$172,2,FALSE)</f>
        <v>Network Mapping</v>
      </c>
      <c r="J807" s="13" t="str">
        <f>VLOOKUP(G807,D3FEND_METRIX!$A$2:$E$172,5,FALSE)</f>
        <v>Model</v>
      </c>
      <c r="K807" s="13" t="b">
        <f>VLOOKUP(G807,D3FEND_METRIX!$A$2:$G$172,6,FALSE)</f>
        <v>0</v>
      </c>
      <c r="L807" s="13" t="str">
        <f>VLOOKUP(G807,D3FEND_METRIX!$A$2:$G$172,7,FALSE)</f>
        <v>NULL</v>
      </c>
    </row>
    <row r="808" spans="1:12" x14ac:dyDescent="0.3">
      <c r="A808" s="6" t="s">
        <v>3103</v>
      </c>
      <c r="B808" s="11" t="s">
        <v>873</v>
      </c>
      <c r="C808" s="11" t="s">
        <v>2350</v>
      </c>
      <c r="D808" s="11" t="s">
        <v>875</v>
      </c>
      <c r="E808" s="7" t="b">
        <v>1</v>
      </c>
      <c r="F808" s="7" t="s">
        <v>113</v>
      </c>
      <c r="G808" s="13" t="s">
        <v>2181</v>
      </c>
      <c r="H808" s="13" t="str">
        <f>VLOOKUP(G808,D3FEND_METRIX!$A$2:$E$172,3,FALSE)</f>
        <v>Access Modeling</v>
      </c>
      <c r="I808" s="13" t="str">
        <f>VLOOKUP(G808,D3FEND_METRIX!$A$2:$E$172,2,FALSE)</f>
        <v>Operational Activity Mapping</v>
      </c>
      <c r="J808" s="13" t="str">
        <f>VLOOKUP(G808,D3FEND_METRIX!$A$2:$E$172,5,FALSE)</f>
        <v>Model</v>
      </c>
      <c r="K808" s="13" t="b">
        <f>VLOOKUP(G808,D3FEND_METRIX!$A$2:$G$172,6,FALSE)</f>
        <v>0</v>
      </c>
      <c r="L808" s="13" t="str">
        <f>VLOOKUP(G808,D3FEND_METRIX!$A$2:$G$172,7,FALSE)</f>
        <v>NULL</v>
      </c>
    </row>
    <row r="809" spans="1:12" x14ac:dyDescent="0.3">
      <c r="A809" s="6" t="s">
        <v>3104</v>
      </c>
      <c r="B809" s="11" t="s">
        <v>873</v>
      </c>
      <c r="C809" s="11" t="s">
        <v>2350</v>
      </c>
      <c r="D809" s="11" t="s">
        <v>875</v>
      </c>
      <c r="E809" s="7" t="b">
        <v>1</v>
      </c>
      <c r="F809" s="7" t="s">
        <v>113</v>
      </c>
      <c r="G809" s="12" t="s">
        <v>2187</v>
      </c>
      <c r="H809" s="12" t="str">
        <f>VLOOKUP(G809,D3FEND_METRIX!$A$2:$E$172,3,FALSE)</f>
        <v>Operating System Monitoring</v>
      </c>
      <c r="I809" s="12" t="str">
        <f>VLOOKUP(G809,D3FEND_METRIX!$A$2:$E$172,2,FALSE)</f>
        <v>Platform Monitoring</v>
      </c>
      <c r="J809" s="12" t="str">
        <f>VLOOKUP(G809,D3FEND_METRIX!$A$2:$E$172,5,FALSE)</f>
        <v>Detect</v>
      </c>
      <c r="K809" s="12" t="b">
        <f>VLOOKUP(G809,D3FEND_METRIX!$A$2:$G$172,6,FALSE)</f>
        <v>0</v>
      </c>
      <c r="L809" s="12" t="str">
        <f>VLOOKUP(G809,D3FEND_METRIX!$A$2:$G$172,7,FALSE)</f>
        <v>Except</v>
      </c>
    </row>
    <row r="810" spans="1:12" x14ac:dyDescent="0.3">
      <c r="A810" s="6" t="s">
        <v>3105</v>
      </c>
      <c r="B810" s="11" t="s">
        <v>873</v>
      </c>
      <c r="C810" s="11" t="s">
        <v>2350</v>
      </c>
      <c r="D810" s="11" t="s">
        <v>875</v>
      </c>
      <c r="E810" s="7" t="b">
        <v>1</v>
      </c>
      <c r="F810" s="7" t="s">
        <v>113</v>
      </c>
      <c r="G810" s="13" t="s">
        <v>2205</v>
      </c>
      <c r="H810" s="13" t="str">
        <f>VLOOKUP(G810,D3FEND_METRIX!$A$2:$E$172,3,FALSE)</f>
        <v>Kernel-based Process Isolation</v>
      </c>
      <c r="I810" s="13" t="str">
        <f>VLOOKUP(G810,D3FEND_METRIX!$A$2:$E$172,2,FALSE)</f>
        <v>Execution Isolation</v>
      </c>
      <c r="J810" s="13" t="str">
        <f>VLOOKUP(G810,D3FEND_METRIX!$A$2:$E$172,5,FALSE)</f>
        <v>Isolate</v>
      </c>
      <c r="K810" s="13" t="b">
        <f>VLOOKUP(G810,D3FEND_METRIX!$A$2:$G$172,6,FALSE)</f>
        <v>0</v>
      </c>
      <c r="L810" s="13" t="str">
        <f>VLOOKUP(G810,D3FEND_METRIX!$A$2:$G$172,7,FALSE)</f>
        <v>NULL</v>
      </c>
    </row>
    <row r="811" spans="1:12" x14ac:dyDescent="0.3">
      <c r="A811" s="6" t="s">
        <v>3106</v>
      </c>
      <c r="B811" s="11" t="s">
        <v>873</v>
      </c>
      <c r="C811" s="11" t="s">
        <v>2350</v>
      </c>
      <c r="D811" s="11" t="s">
        <v>875</v>
      </c>
      <c r="E811" s="7" t="b">
        <v>1</v>
      </c>
      <c r="F811" s="7" t="s">
        <v>113</v>
      </c>
      <c r="G811" s="13" t="s">
        <v>2204</v>
      </c>
      <c r="H811" s="13" t="str">
        <f>VLOOKUP(G811,D3FEND_METRIX!$A$2:$E$172,3,FALSE)</f>
        <v>Kernel-based Process Isolation</v>
      </c>
      <c r="I811" s="13" t="str">
        <f>VLOOKUP(G811,D3FEND_METRIX!$A$2:$E$172,2,FALSE)</f>
        <v>Execution Isolation</v>
      </c>
      <c r="J811" s="13" t="str">
        <f>VLOOKUP(G811,D3FEND_METRIX!$A$2:$E$172,5,FALSE)</f>
        <v>Isolate</v>
      </c>
      <c r="K811" s="13" t="b">
        <f>VLOOKUP(G811,D3FEND_METRIX!$A$2:$G$172,6,FALSE)</f>
        <v>0</v>
      </c>
      <c r="L811" s="13" t="str">
        <f>VLOOKUP(G811,D3FEND_METRIX!$A$2:$G$172,7,FALSE)</f>
        <v>NULL</v>
      </c>
    </row>
    <row r="812" spans="1:12" x14ac:dyDescent="0.3">
      <c r="A812" s="6" t="s">
        <v>3107</v>
      </c>
      <c r="B812" s="11" t="s">
        <v>876</v>
      </c>
      <c r="C812" s="11" t="s">
        <v>2350</v>
      </c>
      <c r="D812" s="11" t="s">
        <v>877</v>
      </c>
      <c r="E812" s="7" t="b">
        <v>1</v>
      </c>
      <c r="F812" s="7" t="s">
        <v>113</v>
      </c>
      <c r="G812" s="12" t="s">
        <v>2220</v>
      </c>
      <c r="H812" s="12" t="str">
        <f>VLOOKUP(G812,D3FEND_METRIX!$A$2:$E$172,3,FALSE)</f>
        <v>Authentication Cache Invalidation</v>
      </c>
      <c r="I812" s="12" t="str">
        <f>VLOOKUP(G812,D3FEND_METRIX!$A$2:$E$172,2,FALSE)</f>
        <v>Credential Eviction</v>
      </c>
      <c r="J812" s="12" t="str">
        <f>VLOOKUP(G812,D3FEND_METRIX!$A$2:$E$172,5,FALSE)</f>
        <v>Evict</v>
      </c>
      <c r="K812" s="12" t="b">
        <f>VLOOKUP(G812,D3FEND_METRIX!$A$2:$G$172,6,FALSE)</f>
        <v>0</v>
      </c>
      <c r="L812" s="12" t="str">
        <f>VLOOKUP(G812,D3FEND_METRIX!$A$2:$G$172,7,FALSE)</f>
        <v>Except</v>
      </c>
    </row>
    <row r="813" spans="1:12" x14ac:dyDescent="0.3">
      <c r="A813" s="6" t="s">
        <v>3108</v>
      </c>
      <c r="B813" s="11" t="s">
        <v>876</v>
      </c>
      <c r="C813" s="11" t="s">
        <v>2350</v>
      </c>
      <c r="D813" s="11" t="s">
        <v>877</v>
      </c>
      <c r="E813" s="7" t="b">
        <v>1</v>
      </c>
      <c r="F813" s="7" t="s">
        <v>113</v>
      </c>
      <c r="G813" s="12" t="s">
        <v>2221</v>
      </c>
      <c r="H813" s="12" t="str">
        <f>VLOOKUP(G813,D3FEND_METRIX!$A$2:$E$172,3,FALSE)</f>
        <v>Decoy Session Token</v>
      </c>
      <c r="I813" s="12" t="str">
        <f>VLOOKUP(G813,D3FEND_METRIX!$A$2:$E$172,2,FALSE)</f>
        <v>Decoy Object</v>
      </c>
      <c r="J813" s="12" t="str">
        <f>VLOOKUP(G813,D3FEND_METRIX!$A$2:$E$172,5,FALSE)</f>
        <v>Deceive</v>
      </c>
      <c r="K813" s="12" t="b">
        <f>VLOOKUP(G813,D3FEND_METRIX!$A$2:$G$172,6,FALSE)</f>
        <v>0</v>
      </c>
      <c r="L813" s="12" t="str">
        <f>VLOOKUP(G813,D3FEND_METRIX!$A$2:$G$172,7,FALSE)</f>
        <v>Except</v>
      </c>
    </row>
    <row r="814" spans="1:12" x14ac:dyDescent="0.3">
      <c r="A814" s="6" t="s">
        <v>3109</v>
      </c>
      <c r="B814" s="11" t="s">
        <v>876</v>
      </c>
      <c r="C814" s="11" t="s">
        <v>2350</v>
      </c>
      <c r="D814" s="11" t="s">
        <v>877</v>
      </c>
      <c r="E814" s="7" t="b">
        <v>1</v>
      </c>
      <c r="F814" s="7" t="s">
        <v>113</v>
      </c>
      <c r="G814" s="12" t="s">
        <v>2222</v>
      </c>
      <c r="H814" s="12" t="str">
        <f>VLOOKUP(G814,D3FEND_METRIX!$A$2:$E$172,3,FALSE)</f>
        <v>Decoy User Credential</v>
      </c>
      <c r="I814" s="12" t="str">
        <f>VLOOKUP(G814,D3FEND_METRIX!$A$2:$E$172,2,FALSE)</f>
        <v>Decoy Object</v>
      </c>
      <c r="J814" s="12" t="str">
        <f>VLOOKUP(G814,D3FEND_METRIX!$A$2:$E$172,5,FALSE)</f>
        <v>Deceive</v>
      </c>
      <c r="K814" s="12" t="b">
        <f>VLOOKUP(G814,D3FEND_METRIX!$A$2:$G$172,6,FALSE)</f>
        <v>0</v>
      </c>
      <c r="L814" s="12" t="str">
        <f>VLOOKUP(G814,D3FEND_METRIX!$A$2:$G$172,7,FALSE)</f>
        <v>Except</v>
      </c>
    </row>
    <row r="815" spans="1:12" x14ac:dyDescent="0.3">
      <c r="A815" s="6" t="s">
        <v>3110</v>
      </c>
      <c r="B815" s="11" t="s">
        <v>876</v>
      </c>
      <c r="C815" s="11" t="s">
        <v>2350</v>
      </c>
      <c r="D815" s="11" t="s">
        <v>877</v>
      </c>
      <c r="E815" s="7" t="b">
        <v>1</v>
      </c>
      <c r="F815" s="7" t="s">
        <v>113</v>
      </c>
      <c r="G815" s="13" t="s">
        <v>2223</v>
      </c>
      <c r="H815" s="13" t="str">
        <f>VLOOKUP(G815,D3FEND_METRIX!$A$2:$E$172,3,FALSE)</f>
        <v>Credential Compromise Scope Analysis</v>
      </c>
      <c r="I815" s="13" t="str">
        <f>VLOOKUP(G815,D3FEND_METRIX!$A$2:$E$172,2,FALSE)</f>
        <v>User Behavior Analysis</v>
      </c>
      <c r="J815" s="13" t="str">
        <f>VLOOKUP(G815,D3FEND_METRIX!$A$2:$E$172,5,FALSE)</f>
        <v>Detect</v>
      </c>
      <c r="K815" s="13" t="b">
        <f>VLOOKUP(G815,D3FEND_METRIX!$A$2:$G$172,6,FALSE)</f>
        <v>0</v>
      </c>
      <c r="L815" s="13" t="str">
        <f>VLOOKUP(G815,D3FEND_METRIX!$A$2:$G$172,7,FALSE)</f>
        <v>NULL</v>
      </c>
    </row>
    <row r="816" spans="1:12" x14ac:dyDescent="0.3">
      <c r="A816" s="6" t="s">
        <v>3111</v>
      </c>
      <c r="B816" s="11" t="s">
        <v>876</v>
      </c>
      <c r="C816" s="11" t="s">
        <v>2350</v>
      </c>
      <c r="D816" s="11" t="s">
        <v>877</v>
      </c>
      <c r="E816" s="7" t="b">
        <v>1</v>
      </c>
      <c r="F816" s="7" t="s">
        <v>113</v>
      </c>
      <c r="G816" s="10" t="s">
        <v>2196</v>
      </c>
      <c r="H816" s="10" t="str">
        <f>VLOOKUP(G816,D3FEND_METRIX!$A$2:$E$172,3,FALSE)</f>
        <v>System Call Analysis</v>
      </c>
      <c r="I816" s="10" t="str">
        <f>VLOOKUP(G816,D3FEND_METRIX!$A$2:$E$172,2,FALSE)</f>
        <v>Process Analysis</v>
      </c>
      <c r="J816" s="10" t="str">
        <f>VLOOKUP(G816,D3FEND_METRIX!$A$2:$E$172,5,FALSE)</f>
        <v>Detect</v>
      </c>
      <c r="K816" s="10" t="b">
        <f>VLOOKUP(G816,D3FEND_METRIX!$A$2:$G$172,6,FALSE)</f>
        <v>1</v>
      </c>
      <c r="L816" s="10" t="str">
        <f>VLOOKUP(G816,D3FEND_METRIX!$A$2:$G$172,7,FALSE)</f>
        <v>Asset</v>
      </c>
    </row>
    <row r="817" spans="1:12" x14ac:dyDescent="0.3">
      <c r="A817" s="6" t="s">
        <v>3112</v>
      </c>
      <c r="B817" s="11" t="s">
        <v>876</v>
      </c>
      <c r="C817" s="11" t="s">
        <v>2350</v>
      </c>
      <c r="D817" s="11" t="s">
        <v>877</v>
      </c>
      <c r="E817" s="7" t="b">
        <v>1</v>
      </c>
      <c r="F817" s="7" t="s">
        <v>113</v>
      </c>
      <c r="G817" s="10" t="s">
        <v>2197</v>
      </c>
      <c r="H817" s="10" t="str">
        <f>VLOOKUP(G817,D3FEND_METRIX!$A$2:$E$172,3,FALSE)</f>
        <v>Process Spawn Analysis</v>
      </c>
      <c r="I817" s="10" t="str">
        <f>VLOOKUP(G817,D3FEND_METRIX!$A$2:$E$172,2,FALSE)</f>
        <v>Process Analysis</v>
      </c>
      <c r="J817" s="10" t="str">
        <f>VLOOKUP(G817,D3FEND_METRIX!$A$2:$E$172,5,FALSE)</f>
        <v>Detect</v>
      </c>
      <c r="K817" s="10" t="b">
        <f>VLOOKUP(G817,D3FEND_METRIX!$A$2:$G$172,6,FALSE)</f>
        <v>1</v>
      </c>
      <c r="L817" s="10" t="str">
        <f>VLOOKUP(G817,D3FEND_METRIX!$A$2:$G$172,7,FALSE)</f>
        <v>Asset</v>
      </c>
    </row>
    <row r="818" spans="1:12" x14ac:dyDescent="0.3">
      <c r="A818" s="6" t="s">
        <v>3113</v>
      </c>
      <c r="B818" s="11" t="s">
        <v>876</v>
      </c>
      <c r="C818" s="11" t="s">
        <v>2350</v>
      </c>
      <c r="D818" s="11" t="s">
        <v>877</v>
      </c>
      <c r="E818" s="7" t="b">
        <v>1</v>
      </c>
      <c r="F818" s="7" t="s">
        <v>113</v>
      </c>
      <c r="G818" s="13" t="s">
        <v>2171</v>
      </c>
      <c r="H818" s="13" t="str">
        <f>VLOOKUP(G818,D3FEND_METRIX!$A$2:$E$172,3,FALSE)</f>
        <v>Asset Vulnerability Enumeration</v>
      </c>
      <c r="I818" s="13" t="str">
        <f>VLOOKUP(G818,D3FEND_METRIX!$A$2:$E$172,2,FALSE)</f>
        <v>Asset Inventory</v>
      </c>
      <c r="J818" s="13" t="str">
        <f>VLOOKUP(G818,D3FEND_METRIX!$A$2:$E$172,5,FALSE)</f>
        <v>Model</v>
      </c>
      <c r="K818" s="13" t="b">
        <f>VLOOKUP(G818,D3FEND_METRIX!$A$2:$G$172,6,FALSE)</f>
        <v>0</v>
      </c>
      <c r="L818" s="13" t="str">
        <f>VLOOKUP(G818,D3FEND_METRIX!$A$2:$G$172,7,FALSE)</f>
        <v>NULL</v>
      </c>
    </row>
    <row r="819" spans="1:12" x14ac:dyDescent="0.3">
      <c r="A819" s="6" t="s">
        <v>3114</v>
      </c>
      <c r="B819" s="11" t="s">
        <v>876</v>
      </c>
      <c r="C819" s="11" t="s">
        <v>2350</v>
      </c>
      <c r="D819" s="11" t="s">
        <v>877</v>
      </c>
      <c r="E819" s="7" t="b">
        <v>1</v>
      </c>
      <c r="F819" s="7" t="s">
        <v>113</v>
      </c>
      <c r="G819" s="13" t="s">
        <v>2170</v>
      </c>
      <c r="H819" s="13" t="str">
        <f>VLOOKUP(G819,D3FEND_METRIX!$A$2:$E$172,3,FALSE)</f>
        <v>Configuration Inventory</v>
      </c>
      <c r="I819" s="13" t="str">
        <f>VLOOKUP(G819,D3FEND_METRIX!$A$2:$E$172,2,FALSE)</f>
        <v>Asset Inventory</v>
      </c>
      <c r="J819" s="13" t="str">
        <f>VLOOKUP(G819,D3FEND_METRIX!$A$2:$E$172,5,FALSE)</f>
        <v>Model</v>
      </c>
      <c r="K819" s="13" t="b">
        <f>VLOOKUP(G819,D3FEND_METRIX!$A$2:$G$172,6,FALSE)</f>
        <v>0</v>
      </c>
      <c r="L819" s="13" t="str">
        <f>VLOOKUP(G819,D3FEND_METRIX!$A$2:$G$172,7,FALSE)</f>
        <v>NULL</v>
      </c>
    </row>
    <row r="820" spans="1:12" x14ac:dyDescent="0.3">
      <c r="A820" s="6" t="s">
        <v>3115</v>
      </c>
      <c r="B820" s="11" t="s">
        <v>876</v>
      </c>
      <c r="C820" s="11" t="s">
        <v>2350</v>
      </c>
      <c r="D820" s="11" t="s">
        <v>877</v>
      </c>
      <c r="E820" s="7" t="b">
        <v>1</v>
      </c>
      <c r="F820" s="7" t="s">
        <v>113</v>
      </c>
      <c r="G820" s="13" t="s">
        <v>2219</v>
      </c>
      <c r="H820" s="13" t="str">
        <f>VLOOKUP(G820,D3FEND_METRIX!$A$2:$E$172,3,FALSE)</f>
        <v>Network Traffic Policy Mapping</v>
      </c>
      <c r="I820" s="13" t="str">
        <f>VLOOKUP(G820,D3FEND_METRIX!$A$2:$E$172,2,FALSE)</f>
        <v>Network Mapping</v>
      </c>
      <c r="J820" s="13" t="str">
        <f>VLOOKUP(G820,D3FEND_METRIX!$A$2:$E$172,5,FALSE)</f>
        <v>Model</v>
      </c>
      <c r="K820" s="13" t="b">
        <f>VLOOKUP(G820,D3FEND_METRIX!$A$2:$G$172,6,FALSE)</f>
        <v>0</v>
      </c>
      <c r="L820" s="13" t="str">
        <f>VLOOKUP(G820,D3FEND_METRIX!$A$2:$G$172,7,FALSE)</f>
        <v>NULL</v>
      </c>
    </row>
    <row r="821" spans="1:12" x14ac:dyDescent="0.3">
      <c r="A821" s="6" t="s">
        <v>3116</v>
      </c>
      <c r="B821" s="11" t="s">
        <v>876</v>
      </c>
      <c r="C821" s="11" t="s">
        <v>2350</v>
      </c>
      <c r="D821" s="11" t="s">
        <v>877</v>
      </c>
      <c r="E821" s="7" t="b">
        <v>1</v>
      </c>
      <c r="F821" s="7" t="s">
        <v>113</v>
      </c>
      <c r="G821" s="13" t="s">
        <v>2181</v>
      </c>
      <c r="H821" s="13" t="str">
        <f>VLOOKUP(G821,D3FEND_METRIX!$A$2:$E$172,3,FALSE)</f>
        <v>Access Modeling</v>
      </c>
      <c r="I821" s="13" t="str">
        <f>VLOOKUP(G821,D3FEND_METRIX!$A$2:$E$172,2,FALSE)</f>
        <v>Operational Activity Mapping</v>
      </c>
      <c r="J821" s="13" t="str">
        <f>VLOOKUP(G821,D3FEND_METRIX!$A$2:$E$172,5,FALSE)</f>
        <v>Model</v>
      </c>
      <c r="K821" s="13" t="b">
        <f>VLOOKUP(G821,D3FEND_METRIX!$A$2:$G$172,6,FALSE)</f>
        <v>0</v>
      </c>
      <c r="L821" s="13" t="str">
        <f>VLOOKUP(G821,D3FEND_METRIX!$A$2:$G$172,7,FALSE)</f>
        <v>NULL</v>
      </c>
    </row>
    <row r="822" spans="1:12" x14ac:dyDescent="0.3">
      <c r="A822" s="6" t="s">
        <v>3117</v>
      </c>
      <c r="B822" s="11" t="s">
        <v>876</v>
      </c>
      <c r="C822" s="11" t="s">
        <v>2350</v>
      </c>
      <c r="D822" s="11" t="s">
        <v>877</v>
      </c>
      <c r="E822" s="7" t="b">
        <v>1</v>
      </c>
      <c r="F822" s="7" t="s">
        <v>113</v>
      </c>
      <c r="G822" s="12" t="s">
        <v>2224</v>
      </c>
      <c r="H822" s="12" t="str">
        <f>VLOOKUP(G822,D3FEND_METRIX!$A$2:$E$172,3,FALSE)</f>
        <v>Credential Transmission Scoping</v>
      </c>
      <c r="I822" s="12" t="str">
        <f>VLOOKUP(G822,D3FEND_METRIX!$A$2:$E$172,2,FALSE)</f>
        <v>Credential Hardening</v>
      </c>
      <c r="J822" s="12" t="str">
        <f>VLOOKUP(G822,D3FEND_METRIX!$A$2:$E$172,5,FALSE)</f>
        <v>Harden</v>
      </c>
      <c r="K822" s="12" t="b">
        <f>VLOOKUP(G822,D3FEND_METRIX!$A$2:$G$172,6,FALSE)</f>
        <v>0</v>
      </c>
      <c r="L822" s="12" t="str">
        <f>VLOOKUP(G822,D3FEND_METRIX!$A$2:$G$172,7,FALSE)</f>
        <v>Except</v>
      </c>
    </row>
    <row r="823" spans="1:12" x14ac:dyDescent="0.3">
      <c r="A823" s="6" t="s">
        <v>3118</v>
      </c>
      <c r="B823" s="11" t="s">
        <v>876</v>
      </c>
      <c r="C823" s="11" t="s">
        <v>2350</v>
      </c>
      <c r="D823" s="11" t="s">
        <v>877</v>
      </c>
      <c r="E823" s="7" t="b">
        <v>1</v>
      </c>
      <c r="F823" s="7" t="s">
        <v>113</v>
      </c>
      <c r="G823" s="10" t="s">
        <v>2167</v>
      </c>
      <c r="H823" s="10" t="str">
        <f>VLOOKUP(G823,D3FEND_METRIX!$A$2:$E$172,3,FALSE)</f>
        <v>Executable Allowlisting</v>
      </c>
      <c r="I823" s="10" t="str">
        <f>VLOOKUP(G823,D3FEND_METRIX!$A$2:$E$172,2,FALSE)</f>
        <v>Execution Isolation</v>
      </c>
      <c r="J823" s="10" t="str">
        <f>VLOOKUP(G823,D3FEND_METRIX!$A$2:$E$172,5,FALSE)</f>
        <v>Isolate</v>
      </c>
      <c r="K823" s="10" t="b">
        <f>VLOOKUP(G823,D3FEND_METRIX!$A$2:$G$172,6,FALSE)</f>
        <v>1</v>
      </c>
      <c r="L823" s="10" t="str">
        <f>VLOOKUP(G823,D3FEND_METRIX!$A$2:$G$172,7,FALSE)</f>
        <v>Asset</v>
      </c>
    </row>
    <row r="824" spans="1:12" x14ac:dyDescent="0.3">
      <c r="A824" s="6" t="s">
        <v>3119</v>
      </c>
      <c r="B824" s="11" t="s">
        <v>876</v>
      </c>
      <c r="C824" s="11" t="s">
        <v>2350</v>
      </c>
      <c r="D824" s="11" t="s">
        <v>877</v>
      </c>
      <c r="E824" s="7" t="b">
        <v>1</v>
      </c>
      <c r="F824" s="7" t="s">
        <v>113</v>
      </c>
      <c r="G824" s="13" t="s">
        <v>2166</v>
      </c>
      <c r="H824" s="13" t="str">
        <f>VLOOKUP(G824,D3FEND_METRIX!$A$2:$E$172,3,FALSE)</f>
        <v>Executable Denylisting</v>
      </c>
      <c r="I824" s="13" t="str">
        <f>VLOOKUP(G824,D3FEND_METRIX!$A$2:$E$172,2,FALSE)</f>
        <v>Execution Isolation</v>
      </c>
      <c r="J824" s="13" t="str">
        <f>VLOOKUP(G824,D3FEND_METRIX!$A$2:$E$172,5,FALSE)</f>
        <v>Isolate</v>
      </c>
      <c r="K824" s="13" t="b">
        <f>VLOOKUP(G824,D3FEND_METRIX!$A$2:$G$172,6,FALSE)</f>
        <v>0</v>
      </c>
      <c r="L824" s="13" t="str">
        <f>VLOOKUP(G824,D3FEND_METRIX!$A$2:$G$172,7,FALSE)</f>
        <v>NULL</v>
      </c>
    </row>
    <row r="825" spans="1:12" x14ac:dyDescent="0.3">
      <c r="A825" s="6" t="s">
        <v>3120</v>
      </c>
      <c r="B825" s="11" t="s">
        <v>876</v>
      </c>
      <c r="C825" s="11" t="s">
        <v>2350</v>
      </c>
      <c r="D825" s="11" t="s">
        <v>877</v>
      </c>
      <c r="E825" s="7" t="b">
        <v>1</v>
      </c>
      <c r="F825" s="7" t="s">
        <v>113</v>
      </c>
      <c r="G825" s="13" t="s">
        <v>2200</v>
      </c>
      <c r="H825" s="13" t="str">
        <f>VLOOKUP(G825,D3FEND_METRIX!$A$2:$E$172,3,FALSE)</f>
        <v>Hardware-based Process Isolation</v>
      </c>
      <c r="I825" s="13" t="str">
        <f>VLOOKUP(G825,D3FEND_METRIX!$A$2:$E$172,2,FALSE)</f>
        <v>Execution Isolation</v>
      </c>
      <c r="J825" s="13" t="str">
        <f>VLOOKUP(G825,D3FEND_METRIX!$A$2:$E$172,5,FALSE)</f>
        <v>Isolate</v>
      </c>
      <c r="K825" s="13" t="b">
        <f>VLOOKUP(G825,D3FEND_METRIX!$A$2:$G$172,6,FALSE)</f>
        <v>0</v>
      </c>
      <c r="L825" s="13" t="str">
        <f>VLOOKUP(G825,D3FEND_METRIX!$A$2:$G$172,7,FALSE)</f>
        <v>NULL</v>
      </c>
    </row>
    <row r="826" spans="1:12" x14ac:dyDescent="0.3">
      <c r="A826" s="6" t="s">
        <v>3121</v>
      </c>
      <c r="B826" s="11" t="s">
        <v>876</v>
      </c>
      <c r="C826" s="11" t="s">
        <v>2350</v>
      </c>
      <c r="D826" s="11" t="s">
        <v>877</v>
      </c>
      <c r="E826" s="7" t="b">
        <v>1</v>
      </c>
      <c r="F826" s="7" t="s">
        <v>113</v>
      </c>
      <c r="G826" s="13" t="s">
        <v>2205</v>
      </c>
      <c r="H826" s="13" t="str">
        <f>VLOOKUP(G826,D3FEND_METRIX!$A$2:$E$172,3,FALSE)</f>
        <v>Kernel-based Process Isolation</v>
      </c>
      <c r="I826" s="13" t="str">
        <f>VLOOKUP(G826,D3FEND_METRIX!$A$2:$E$172,2,FALSE)</f>
        <v>Execution Isolation</v>
      </c>
      <c r="J826" s="13" t="str">
        <f>VLOOKUP(G826,D3FEND_METRIX!$A$2:$E$172,5,FALSE)</f>
        <v>Isolate</v>
      </c>
      <c r="K826" s="13" t="b">
        <f>VLOOKUP(G826,D3FEND_METRIX!$A$2:$G$172,6,FALSE)</f>
        <v>0</v>
      </c>
      <c r="L826" s="13" t="str">
        <f>VLOOKUP(G826,D3FEND_METRIX!$A$2:$G$172,7,FALSE)</f>
        <v>NULL</v>
      </c>
    </row>
    <row r="827" spans="1:12" x14ac:dyDescent="0.3">
      <c r="A827" s="6" t="s">
        <v>3122</v>
      </c>
      <c r="B827" s="11" t="s">
        <v>876</v>
      </c>
      <c r="C827" s="11" t="s">
        <v>2350</v>
      </c>
      <c r="D827" s="11" t="s">
        <v>877</v>
      </c>
      <c r="E827" s="7" t="b">
        <v>1</v>
      </c>
      <c r="F827" s="7" t="s">
        <v>113</v>
      </c>
      <c r="G827" s="13" t="s">
        <v>2204</v>
      </c>
      <c r="H827" s="13" t="str">
        <f>VLOOKUP(G827,D3FEND_METRIX!$A$2:$E$172,3,FALSE)</f>
        <v>Kernel-based Process Isolation</v>
      </c>
      <c r="I827" s="13" t="str">
        <f>VLOOKUP(G827,D3FEND_METRIX!$A$2:$E$172,2,FALSE)</f>
        <v>Execution Isolation</v>
      </c>
      <c r="J827" s="13" t="str">
        <f>VLOOKUP(G827,D3FEND_METRIX!$A$2:$E$172,5,FALSE)</f>
        <v>Isolate</v>
      </c>
      <c r="K827" s="13" t="b">
        <f>VLOOKUP(G827,D3FEND_METRIX!$A$2:$G$172,6,FALSE)</f>
        <v>0</v>
      </c>
      <c r="L827" s="13" t="str">
        <f>VLOOKUP(G827,D3FEND_METRIX!$A$2:$G$172,7,FALSE)</f>
        <v>NULL</v>
      </c>
    </row>
    <row r="828" spans="1:12" x14ac:dyDescent="0.3">
      <c r="A828" s="6" t="s">
        <v>3123</v>
      </c>
      <c r="B828" s="8" t="s">
        <v>878</v>
      </c>
      <c r="C828" s="8" t="s">
        <v>2350</v>
      </c>
      <c r="D828" s="8" t="s">
        <v>879</v>
      </c>
      <c r="E828" s="7" t="b">
        <v>1</v>
      </c>
      <c r="F828" s="7" t="s">
        <v>114</v>
      </c>
      <c r="G828" s="13" t="s">
        <v>2170</v>
      </c>
      <c r="H828" s="13" t="str">
        <f>VLOOKUP(G828,D3FEND_METRIX!$A$2:$E$172,3,FALSE)</f>
        <v>Configuration Inventory</v>
      </c>
      <c r="I828" s="13" t="str">
        <f>VLOOKUP(G828,D3FEND_METRIX!$A$2:$E$172,2,FALSE)</f>
        <v>Asset Inventory</v>
      </c>
      <c r="J828" s="13" t="str">
        <f>VLOOKUP(G828,D3FEND_METRIX!$A$2:$E$172,5,FALSE)</f>
        <v>Model</v>
      </c>
      <c r="K828" s="13" t="b">
        <f>VLOOKUP(G828,D3FEND_METRIX!$A$2:$G$172,6,FALSE)</f>
        <v>0</v>
      </c>
      <c r="L828" s="13" t="str">
        <f>VLOOKUP(G828,D3FEND_METRIX!$A$2:$G$172,7,FALSE)</f>
        <v>NULL</v>
      </c>
    </row>
    <row r="829" spans="1:12" x14ac:dyDescent="0.3">
      <c r="A829" s="6" t="s">
        <v>3124</v>
      </c>
      <c r="B829" s="8" t="s">
        <v>878</v>
      </c>
      <c r="C829" s="8" t="s">
        <v>2350</v>
      </c>
      <c r="D829" s="8" t="s">
        <v>879</v>
      </c>
      <c r="E829" s="7" t="b">
        <v>1</v>
      </c>
      <c r="F829" s="7" t="s">
        <v>114</v>
      </c>
      <c r="G829" s="13" t="s">
        <v>2171</v>
      </c>
      <c r="H829" s="13" t="str">
        <f>VLOOKUP(G829,D3FEND_METRIX!$A$2:$E$172,3,FALSE)</f>
        <v>Asset Vulnerability Enumeration</v>
      </c>
      <c r="I829" s="13" t="str">
        <f>VLOOKUP(G829,D3FEND_METRIX!$A$2:$E$172,2,FALSE)</f>
        <v>Asset Inventory</v>
      </c>
      <c r="J829" s="13" t="str">
        <f>VLOOKUP(G829,D3FEND_METRIX!$A$2:$E$172,5,FALSE)</f>
        <v>Model</v>
      </c>
      <c r="K829" s="13" t="b">
        <f>VLOOKUP(G829,D3FEND_METRIX!$A$2:$G$172,6,FALSE)</f>
        <v>0</v>
      </c>
      <c r="L829" s="13" t="str">
        <f>VLOOKUP(G829,D3FEND_METRIX!$A$2:$G$172,7,FALSE)</f>
        <v>NULL</v>
      </c>
    </row>
    <row r="830" spans="1:12" x14ac:dyDescent="0.3">
      <c r="A830" s="6" t="s">
        <v>3125</v>
      </c>
      <c r="B830" s="8" t="s">
        <v>878</v>
      </c>
      <c r="C830" s="8" t="s">
        <v>2350</v>
      </c>
      <c r="D830" s="8" t="s">
        <v>879</v>
      </c>
      <c r="E830" s="7" t="b">
        <v>1</v>
      </c>
      <c r="F830" s="7" t="s">
        <v>114</v>
      </c>
      <c r="G830" s="13" t="s">
        <v>2219</v>
      </c>
      <c r="H830" s="13" t="str">
        <f>VLOOKUP(G830,D3FEND_METRIX!$A$2:$E$172,3,FALSE)</f>
        <v>Network Traffic Policy Mapping</v>
      </c>
      <c r="I830" s="13" t="str">
        <f>VLOOKUP(G830,D3FEND_METRIX!$A$2:$E$172,2,FALSE)</f>
        <v>Network Mapping</v>
      </c>
      <c r="J830" s="13" t="str">
        <f>VLOOKUP(G830,D3FEND_METRIX!$A$2:$E$172,5,FALSE)</f>
        <v>Model</v>
      </c>
      <c r="K830" s="13" t="b">
        <f>VLOOKUP(G830,D3FEND_METRIX!$A$2:$G$172,6,FALSE)</f>
        <v>0</v>
      </c>
      <c r="L830" s="13" t="str">
        <f>VLOOKUP(G830,D3FEND_METRIX!$A$2:$G$172,7,FALSE)</f>
        <v>NULL</v>
      </c>
    </row>
    <row r="831" spans="1:12" x14ac:dyDescent="0.3">
      <c r="A831" s="6" t="s">
        <v>3126</v>
      </c>
      <c r="B831" s="8" t="s">
        <v>878</v>
      </c>
      <c r="C831" s="8" t="s">
        <v>2350</v>
      </c>
      <c r="D831" s="8" t="s">
        <v>879</v>
      </c>
      <c r="E831" s="7" t="b">
        <v>1</v>
      </c>
      <c r="F831" s="7" t="s">
        <v>114</v>
      </c>
      <c r="G831" s="13" t="s">
        <v>2181</v>
      </c>
      <c r="H831" s="13" t="str">
        <f>VLOOKUP(G831,D3FEND_METRIX!$A$2:$E$172,3,FALSE)</f>
        <v>Access Modeling</v>
      </c>
      <c r="I831" s="13" t="str">
        <f>VLOOKUP(G831,D3FEND_METRIX!$A$2:$E$172,2,FALSE)</f>
        <v>Operational Activity Mapping</v>
      </c>
      <c r="J831" s="13" t="str">
        <f>VLOOKUP(G831,D3FEND_METRIX!$A$2:$E$172,5,FALSE)</f>
        <v>Model</v>
      </c>
      <c r="K831" s="13" t="b">
        <f>VLOOKUP(G831,D3FEND_METRIX!$A$2:$G$172,6,FALSE)</f>
        <v>0</v>
      </c>
      <c r="L831" s="13" t="str">
        <f>VLOOKUP(G831,D3FEND_METRIX!$A$2:$G$172,7,FALSE)</f>
        <v>NULL</v>
      </c>
    </row>
    <row r="832" spans="1:12" x14ac:dyDescent="0.3">
      <c r="A832" s="6" t="s">
        <v>3127</v>
      </c>
      <c r="B832" s="12" t="s">
        <v>880</v>
      </c>
      <c r="C832" s="12" t="s">
        <v>874</v>
      </c>
      <c r="D832" s="12" t="s">
        <v>881</v>
      </c>
      <c r="E832" s="12" t="b">
        <v>0</v>
      </c>
      <c r="F832" s="12" t="s">
        <v>2392</v>
      </c>
      <c r="G832" s="11" t="s">
        <v>1263</v>
      </c>
      <c r="H832" s="11" t="str">
        <f>VLOOKUP(G832,D3FEND_METRIX!$A$2:$E$172,3,FALSE)</f>
        <v>Certificate Analysis</v>
      </c>
      <c r="I832" s="11" t="str">
        <f>VLOOKUP(G832,D3FEND_METRIX!$A$2:$E$172,2,FALSE)</f>
        <v>Network Traffic Analysis</v>
      </c>
      <c r="J832" s="11" t="str">
        <f>VLOOKUP(G832,D3FEND_METRIX!$A$2:$E$172,5,FALSE)</f>
        <v>Detect</v>
      </c>
      <c r="K832" s="11" t="b">
        <f>VLOOKUP(G832,D3FEND_METRIX!$A$2:$G$172,6,FALSE)</f>
        <v>1</v>
      </c>
      <c r="L832" s="11" t="str">
        <f>VLOOKUP(G832,D3FEND_METRIX!$A$2:$G$172,7,FALSE)</f>
        <v>Behavior</v>
      </c>
    </row>
    <row r="833" spans="1:12" x14ac:dyDescent="0.3">
      <c r="A833" s="6" t="s">
        <v>3128</v>
      </c>
      <c r="B833" s="12" t="s">
        <v>880</v>
      </c>
      <c r="C833" s="12" t="s">
        <v>874</v>
      </c>
      <c r="D833" s="12" t="s">
        <v>881</v>
      </c>
      <c r="E833" s="12" t="b">
        <v>0</v>
      </c>
      <c r="F833" s="12" t="s">
        <v>2392</v>
      </c>
      <c r="G833" s="11" t="s">
        <v>1265</v>
      </c>
      <c r="H833" s="11" t="str">
        <f>VLOOKUP(G833,D3FEND_METRIX!$A$2:$E$172,3,FALSE)</f>
        <v>Certificate Analysis</v>
      </c>
      <c r="I833" s="11" t="str">
        <f>VLOOKUP(G833,D3FEND_METRIX!$A$2:$E$172,2,FALSE)</f>
        <v>Network Traffic Analysis</v>
      </c>
      <c r="J833" s="11" t="str">
        <f>VLOOKUP(G833,D3FEND_METRIX!$A$2:$E$172,5,FALSE)</f>
        <v>Detect</v>
      </c>
      <c r="K833" s="11" t="b">
        <f>VLOOKUP(G833,D3FEND_METRIX!$A$2:$G$172,6,FALSE)</f>
        <v>1</v>
      </c>
      <c r="L833" s="11" t="str">
        <f>VLOOKUP(G833,D3FEND_METRIX!$A$2:$G$172,7,FALSE)</f>
        <v>Behavior</v>
      </c>
    </row>
    <row r="834" spans="1:12" x14ac:dyDescent="0.3">
      <c r="A834" s="6" t="s">
        <v>3129</v>
      </c>
      <c r="B834" s="12" t="s">
        <v>880</v>
      </c>
      <c r="C834" s="12" t="s">
        <v>874</v>
      </c>
      <c r="D834" s="12" t="s">
        <v>881</v>
      </c>
      <c r="E834" s="12" t="b">
        <v>0</v>
      </c>
      <c r="F834" s="12" t="s">
        <v>2392</v>
      </c>
      <c r="G834" s="10" t="s">
        <v>1188</v>
      </c>
      <c r="H834" s="10" t="str">
        <f>VLOOKUP(G834,D3FEND_METRIX!$A$2:$E$172,3,FALSE)</f>
        <v>-</v>
      </c>
      <c r="I834" s="10" t="str">
        <f>VLOOKUP(G834,D3FEND_METRIX!$A$2:$E$172,2,FALSE)</f>
        <v>File Analysis</v>
      </c>
      <c r="J834" s="10" t="str">
        <f>VLOOKUP(G834,D3FEND_METRIX!$A$2:$E$172,5,FALSE)</f>
        <v>Detect</v>
      </c>
      <c r="K834" s="10" t="b">
        <f>VLOOKUP(G834,D3FEND_METRIX!$A$2:$G$172,6,FALSE)</f>
        <v>1</v>
      </c>
      <c r="L834" s="10" t="str">
        <f>VLOOKUP(G834,D3FEND_METRIX!$A$2:$G$172,7,FALSE)</f>
        <v>Asset</v>
      </c>
    </row>
    <row r="835" spans="1:12" x14ac:dyDescent="0.3">
      <c r="A835" s="6" t="s">
        <v>3130</v>
      </c>
      <c r="B835" s="12" t="s">
        <v>880</v>
      </c>
      <c r="C835" s="12" t="s">
        <v>874</v>
      </c>
      <c r="D835" s="12" t="s">
        <v>881</v>
      </c>
      <c r="E835" s="12" t="b">
        <v>0</v>
      </c>
      <c r="F835" s="12" t="s">
        <v>2392</v>
      </c>
      <c r="G835" s="10" t="s">
        <v>1200</v>
      </c>
      <c r="H835" s="10" t="str">
        <f>VLOOKUP(G835,D3FEND_METRIX!$A$2:$E$172,3,FALSE)</f>
        <v>Dynamic Analysis</v>
      </c>
      <c r="I835" s="10" t="str">
        <f>VLOOKUP(G835,D3FEND_METRIX!$A$2:$E$172,2,FALSE)</f>
        <v>File Analysis</v>
      </c>
      <c r="J835" s="10" t="str">
        <f>VLOOKUP(G835,D3FEND_METRIX!$A$2:$E$172,5,FALSE)</f>
        <v>Detect</v>
      </c>
      <c r="K835" s="10" t="b">
        <f>VLOOKUP(G835,D3FEND_METRIX!$A$2:$G$172,6,FALSE)</f>
        <v>1</v>
      </c>
      <c r="L835" s="10" t="str">
        <f>VLOOKUP(G835,D3FEND_METRIX!$A$2:$G$172,7,FALSE)</f>
        <v>Asset</v>
      </c>
    </row>
    <row r="836" spans="1:12" x14ac:dyDescent="0.3">
      <c r="A836" s="6" t="s">
        <v>3131</v>
      </c>
      <c r="B836" s="12" t="s">
        <v>880</v>
      </c>
      <c r="C836" s="12" t="s">
        <v>874</v>
      </c>
      <c r="D836" s="12" t="s">
        <v>881</v>
      </c>
      <c r="E836" s="12" t="b">
        <v>0</v>
      </c>
      <c r="F836" s="12" t="s">
        <v>2392</v>
      </c>
      <c r="G836" s="10" t="s">
        <v>1202</v>
      </c>
      <c r="H836" s="10" t="str">
        <f>VLOOKUP(G836,D3FEND_METRIX!$A$2:$E$172,3,FALSE)</f>
        <v>Emulated File Analysis</v>
      </c>
      <c r="I836" s="10" t="str">
        <f>VLOOKUP(G836,D3FEND_METRIX!$A$2:$E$172,2,FALSE)</f>
        <v>File Analysis</v>
      </c>
      <c r="J836" s="10" t="str">
        <f>VLOOKUP(G836,D3FEND_METRIX!$A$2:$E$172,5,FALSE)</f>
        <v>Detect</v>
      </c>
      <c r="K836" s="10" t="b">
        <f>VLOOKUP(G836,D3FEND_METRIX!$A$2:$G$172,6,FALSE)</f>
        <v>1</v>
      </c>
      <c r="L836" s="10" t="str">
        <f>VLOOKUP(G836,D3FEND_METRIX!$A$2:$G$172,7,FALSE)</f>
        <v>Asset</v>
      </c>
    </row>
    <row r="837" spans="1:12" x14ac:dyDescent="0.3">
      <c r="A837" s="6" t="s">
        <v>3132</v>
      </c>
      <c r="B837" s="12" t="s">
        <v>880</v>
      </c>
      <c r="C837" s="12" t="s">
        <v>874</v>
      </c>
      <c r="D837" s="12" t="s">
        <v>881</v>
      </c>
      <c r="E837" s="12" t="b">
        <v>0</v>
      </c>
      <c r="F837" s="12" t="s">
        <v>2392</v>
      </c>
      <c r="G837" s="10" t="s">
        <v>1314</v>
      </c>
      <c r="H837" s="10" t="str">
        <f>VLOOKUP(G837,D3FEND_METRIX!$A$2:$E$172,3,FALSE)</f>
        <v>File Content Rules</v>
      </c>
      <c r="I837" s="10" t="str">
        <f>VLOOKUP(G837,D3FEND_METRIX!$A$2:$E$172,2,FALSE)</f>
        <v>File Analysis</v>
      </c>
      <c r="J837" s="10" t="str">
        <f>VLOOKUP(G837,D3FEND_METRIX!$A$2:$E$172,5,FALSE)</f>
        <v>Detect</v>
      </c>
      <c r="K837" s="10" t="b">
        <f>VLOOKUP(G837,D3FEND_METRIX!$A$2:$G$172,6,FALSE)</f>
        <v>1</v>
      </c>
      <c r="L837" s="10" t="str">
        <f>VLOOKUP(G837,D3FEND_METRIX!$A$2:$G$172,7,FALSE)</f>
        <v>Asset</v>
      </c>
    </row>
    <row r="838" spans="1:12" x14ac:dyDescent="0.3">
      <c r="A838" s="6" t="s">
        <v>3133</v>
      </c>
      <c r="B838" s="12" t="s">
        <v>880</v>
      </c>
      <c r="C838" s="12" t="s">
        <v>874</v>
      </c>
      <c r="D838" s="12" t="s">
        <v>881</v>
      </c>
      <c r="E838" s="12" t="b">
        <v>0</v>
      </c>
      <c r="F838" s="12" t="s">
        <v>2392</v>
      </c>
      <c r="G838" s="10" t="s">
        <v>1315</v>
      </c>
      <c r="H838" s="10" t="str">
        <f>VLOOKUP(G838,D3FEND_METRIX!$A$2:$E$172,3,FALSE)</f>
        <v>File Hashing</v>
      </c>
      <c r="I838" s="10" t="str">
        <f>VLOOKUP(G838,D3FEND_METRIX!$A$2:$E$172,2,FALSE)</f>
        <v>File Analysis</v>
      </c>
      <c r="J838" s="10" t="str">
        <f>VLOOKUP(G838,D3FEND_METRIX!$A$2:$E$172,5,FALSE)</f>
        <v>Detect</v>
      </c>
      <c r="K838" s="10" t="b">
        <f>VLOOKUP(G838,D3FEND_METRIX!$A$2:$G$172,6,FALSE)</f>
        <v>1</v>
      </c>
      <c r="L838" s="10" t="str">
        <f>VLOOKUP(G838,D3FEND_METRIX!$A$2:$G$172,7,FALSE)</f>
        <v>Asset</v>
      </c>
    </row>
    <row r="839" spans="1:12" x14ac:dyDescent="0.3">
      <c r="A839" s="6" t="s">
        <v>3134</v>
      </c>
      <c r="B839" s="12" t="s">
        <v>880</v>
      </c>
      <c r="C839" s="12" t="s">
        <v>874</v>
      </c>
      <c r="D839" s="12" t="s">
        <v>881</v>
      </c>
      <c r="E839" s="12" t="b">
        <v>0</v>
      </c>
      <c r="F839" s="12" t="s">
        <v>2392</v>
      </c>
      <c r="G839" s="12" t="s">
        <v>1290</v>
      </c>
      <c r="H839" s="12" t="str">
        <f>VLOOKUP(G839,D3FEND_METRIX!$A$2:$E$172,3,FALSE)</f>
        <v>Operating System Monitoring</v>
      </c>
      <c r="I839" s="12" t="str">
        <f>VLOOKUP(G839,D3FEND_METRIX!$A$2:$E$172,2,FALSE)</f>
        <v>Platform Monitoring</v>
      </c>
      <c r="J839" s="12" t="str">
        <f>VLOOKUP(G839,D3FEND_METRIX!$A$2:$E$172,5,FALSE)</f>
        <v>Detect</v>
      </c>
      <c r="K839" s="12" t="b">
        <f>VLOOKUP(G839,D3FEND_METRIX!$A$2:$G$172,6,FALSE)</f>
        <v>0</v>
      </c>
      <c r="L839" s="12" t="str">
        <f>VLOOKUP(G839,D3FEND_METRIX!$A$2:$G$172,7,FALSE)</f>
        <v>Except</v>
      </c>
    </row>
    <row r="840" spans="1:12" x14ac:dyDescent="0.3">
      <c r="A840" s="6" t="s">
        <v>3135</v>
      </c>
      <c r="B840" s="12" t="s">
        <v>880</v>
      </c>
      <c r="C840" s="12" t="s">
        <v>874</v>
      </c>
      <c r="D840" s="12" t="s">
        <v>881</v>
      </c>
      <c r="E840" s="12" t="b">
        <v>0</v>
      </c>
      <c r="F840" s="12" t="s">
        <v>2392</v>
      </c>
      <c r="G840" s="12" t="s">
        <v>1291</v>
      </c>
      <c r="H840" s="12" t="str">
        <f>VLOOKUP(G840,D3FEND_METRIX!$A$2:$E$172,3,FALSE)</f>
        <v>Operating System Monitoring</v>
      </c>
      <c r="I840" s="12" t="str">
        <f>VLOOKUP(G840,D3FEND_METRIX!$A$2:$E$172,2,FALSE)</f>
        <v>Platform Monitoring</v>
      </c>
      <c r="J840" s="12" t="str">
        <f>VLOOKUP(G840,D3FEND_METRIX!$A$2:$E$172,5,FALSE)</f>
        <v>Detect</v>
      </c>
      <c r="K840" s="12" t="b">
        <f>VLOOKUP(G840,D3FEND_METRIX!$A$2:$G$172,6,FALSE)</f>
        <v>0</v>
      </c>
      <c r="L840" s="12" t="str">
        <f>VLOOKUP(G840,D3FEND_METRIX!$A$2:$G$172,7,FALSE)</f>
        <v>Except</v>
      </c>
    </row>
    <row r="841" spans="1:12" x14ac:dyDescent="0.3">
      <c r="A841" s="6" t="s">
        <v>3136</v>
      </c>
      <c r="B841" s="12" t="s">
        <v>880</v>
      </c>
      <c r="C841" s="12" t="s">
        <v>874</v>
      </c>
      <c r="D841" s="12" t="s">
        <v>881</v>
      </c>
      <c r="E841" s="12" t="b">
        <v>0</v>
      </c>
      <c r="F841" s="12" t="s">
        <v>2392</v>
      </c>
      <c r="G841" s="10" t="s">
        <v>1304</v>
      </c>
      <c r="H841" s="10" t="str">
        <f>VLOOKUP(G841,D3FEND_METRIX!$A$2:$E$172,3,FALSE)</f>
        <v>System Call Analysis</v>
      </c>
      <c r="I841" s="10" t="str">
        <f>VLOOKUP(G841,D3FEND_METRIX!$A$2:$E$172,2,FALSE)</f>
        <v>Process Analysis</v>
      </c>
      <c r="J841" s="10" t="str">
        <f>VLOOKUP(G841,D3FEND_METRIX!$A$2:$E$172,5,FALSE)</f>
        <v>Detect</v>
      </c>
      <c r="K841" s="10" t="b">
        <f>VLOOKUP(G841,D3FEND_METRIX!$A$2:$G$172,6,FALSE)</f>
        <v>1</v>
      </c>
      <c r="L841" s="10" t="str">
        <f>VLOOKUP(G841,D3FEND_METRIX!$A$2:$G$172,7,FALSE)</f>
        <v>Asset</v>
      </c>
    </row>
    <row r="842" spans="1:12" x14ac:dyDescent="0.3">
      <c r="A842" s="6" t="s">
        <v>3137</v>
      </c>
      <c r="B842" s="12" t="s">
        <v>880</v>
      </c>
      <c r="C842" s="12" t="s">
        <v>874</v>
      </c>
      <c r="D842" s="12" t="s">
        <v>881</v>
      </c>
      <c r="E842" s="12" t="b">
        <v>0</v>
      </c>
      <c r="F842" s="12" t="s">
        <v>2392</v>
      </c>
      <c r="G842" s="10" t="s">
        <v>1296</v>
      </c>
      <c r="H842" s="10" t="str">
        <f>VLOOKUP(G842,D3FEND_METRIX!$A$2:$E$172,3,FALSE)</f>
        <v>File Access Pattern Analysis</v>
      </c>
      <c r="I842" s="10" t="str">
        <f>VLOOKUP(G842,D3FEND_METRIX!$A$2:$E$172,2,FALSE)</f>
        <v>Process Analysis</v>
      </c>
      <c r="J842" s="10" t="str">
        <f>VLOOKUP(G842,D3FEND_METRIX!$A$2:$E$172,5,FALSE)</f>
        <v>Detect</v>
      </c>
      <c r="K842" s="10" t="b">
        <f>VLOOKUP(G842,D3FEND_METRIX!$A$2:$G$172,6,FALSE)</f>
        <v>1</v>
      </c>
      <c r="L842" s="10" t="str">
        <f>VLOOKUP(G842,D3FEND_METRIX!$A$2:$G$172,7,FALSE)</f>
        <v>Asset</v>
      </c>
    </row>
    <row r="843" spans="1:12" x14ac:dyDescent="0.3">
      <c r="A843" s="6" t="s">
        <v>3138</v>
      </c>
      <c r="B843" s="12" t="s">
        <v>880</v>
      </c>
      <c r="C843" s="12" t="s">
        <v>874</v>
      </c>
      <c r="D843" s="12" t="s">
        <v>881</v>
      </c>
      <c r="E843" s="12" t="b">
        <v>0</v>
      </c>
      <c r="F843" s="12" t="s">
        <v>2392</v>
      </c>
      <c r="G843" s="12" t="s">
        <v>1159</v>
      </c>
      <c r="H843" s="12" t="str">
        <f>VLOOKUP(G843,D3FEND_METRIX!$A$2:$E$172,3,FALSE)</f>
        <v>Job Function Access Pattern Analysis</v>
      </c>
      <c r="I843" s="12" t="str">
        <f>VLOOKUP(G843,D3FEND_METRIX!$A$2:$E$172,2,FALSE)</f>
        <v>User Behavior Analysis</v>
      </c>
      <c r="J843" s="12" t="str">
        <f>VLOOKUP(G843,D3FEND_METRIX!$A$2:$E$172,5,FALSE)</f>
        <v>Detect</v>
      </c>
      <c r="K843" s="12" t="b">
        <f>VLOOKUP(G843,D3FEND_METRIX!$A$2:$G$172,6,FALSE)</f>
        <v>0</v>
      </c>
      <c r="L843" s="12" t="str">
        <f>VLOOKUP(G843,D3FEND_METRIX!$A$2:$G$172,7,FALSE)</f>
        <v>Except</v>
      </c>
    </row>
    <row r="844" spans="1:12" x14ac:dyDescent="0.3">
      <c r="A844" s="6" t="s">
        <v>3139</v>
      </c>
      <c r="B844" s="12" t="s">
        <v>880</v>
      </c>
      <c r="C844" s="12" t="s">
        <v>874</v>
      </c>
      <c r="D844" s="12" t="s">
        <v>881</v>
      </c>
      <c r="E844" s="12" t="b">
        <v>0</v>
      </c>
      <c r="F844" s="12" t="s">
        <v>2392</v>
      </c>
      <c r="G844" s="12" t="s">
        <v>1293</v>
      </c>
      <c r="H844" s="12" t="str">
        <f>VLOOKUP(G844,D3FEND_METRIX!$A$2:$E$172,3,FALSE)</f>
        <v>Operating System Monitoring</v>
      </c>
      <c r="I844" s="12" t="str">
        <f>VLOOKUP(G844,D3FEND_METRIX!$A$2:$E$172,2,FALSE)</f>
        <v>Platform Monitoring</v>
      </c>
      <c r="J844" s="12" t="str">
        <f>VLOOKUP(G844,D3FEND_METRIX!$A$2:$E$172,5,FALSE)</f>
        <v>Detect</v>
      </c>
      <c r="K844" s="12" t="b">
        <f>VLOOKUP(G844,D3FEND_METRIX!$A$2:$G$172,6,FALSE)</f>
        <v>0</v>
      </c>
      <c r="L844" s="12" t="str">
        <f>VLOOKUP(G844,D3FEND_METRIX!$A$2:$G$172,7,FALSE)</f>
        <v>Except</v>
      </c>
    </row>
    <row r="845" spans="1:12" x14ac:dyDescent="0.3">
      <c r="A845" s="6" t="s">
        <v>3140</v>
      </c>
      <c r="B845" s="12" t="s">
        <v>880</v>
      </c>
      <c r="C845" s="12" t="s">
        <v>874</v>
      </c>
      <c r="D845" s="12" t="s">
        <v>881</v>
      </c>
      <c r="E845" s="12" t="b">
        <v>0</v>
      </c>
      <c r="F845" s="12" t="s">
        <v>2392</v>
      </c>
      <c r="G845" s="11" t="s">
        <v>1311</v>
      </c>
      <c r="H845" s="11" t="str">
        <f>VLOOKUP(G845,D3FEND_METRIX!$A$2:$E$172,3,FALSE)</f>
        <v>User Data Transfer Analysis</v>
      </c>
      <c r="I845" s="11" t="str">
        <f>VLOOKUP(G845,D3FEND_METRIX!$A$2:$E$172,2,FALSE)</f>
        <v>User Behavior Analysis</v>
      </c>
      <c r="J845" s="11" t="str">
        <f>VLOOKUP(G845,D3FEND_METRIX!$A$2:$E$172,5,FALSE)</f>
        <v>Detect</v>
      </c>
      <c r="K845" s="11" t="b">
        <f>VLOOKUP(G845,D3FEND_METRIX!$A$2:$G$172,6,FALSE)</f>
        <v>1</v>
      </c>
      <c r="L845" s="11" t="str">
        <f>VLOOKUP(G845,D3FEND_METRIX!$A$2:$G$172,7,FALSE)</f>
        <v>Behavior</v>
      </c>
    </row>
    <row r="846" spans="1:12" x14ac:dyDescent="0.3">
      <c r="A846" s="6" t="s">
        <v>3141</v>
      </c>
      <c r="B846" s="12" t="s">
        <v>880</v>
      </c>
      <c r="C846" s="12" t="s">
        <v>874</v>
      </c>
      <c r="D846" s="12" t="s">
        <v>881</v>
      </c>
      <c r="E846" s="12" t="b">
        <v>0</v>
      </c>
      <c r="F846" s="12" t="s">
        <v>2392</v>
      </c>
      <c r="G846" s="12" t="s">
        <v>1176</v>
      </c>
      <c r="H846" s="12" t="str">
        <f>VLOOKUP(G846,D3FEND_METRIX!$A$2:$E$172,3,FALSE)</f>
        <v>Authorization Event Thresholding</v>
      </c>
      <c r="I846" s="12" t="str">
        <f>VLOOKUP(G846,D3FEND_METRIX!$A$2:$E$172,2,FALSE)</f>
        <v>User Behavior Analysis</v>
      </c>
      <c r="J846" s="12" t="str">
        <f>VLOOKUP(G846,D3FEND_METRIX!$A$2:$E$172,5,FALSE)</f>
        <v>Detect</v>
      </c>
      <c r="K846" s="12" t="b">
        <f>VLOOKUP(G846,D3FEND_METRIX!$A$2:$G$172,6,FALSE)</f>
        <v>0</v>
      </c>
      <c r="L846" s="12" t="str">
        <f>VLOOKUP(G846,D3FEND_METRIX!$A$2:$G$172,7,FALSE)</f>
        <v>Except</v>
      </c>
    </row>
    <row r="847" spans="1:12" x14ac:dyDescent="0.3">
      <c r="A847" s="6" t="s">
        <v>3142</v>
      </c>
      <c r="B847" s="12" t="s">
        <v>880</v>
      </c>
      <c r="C847" s="12" t="s">
        <v>874</v>
      </c>
      <c r="D847" s="12" t="s">
        <v>881</v>
      </c>
      <c r="E847" s="12" t="b">
        <v>0</v>
      </c>
      <c r="F847" s="12" t="s">
        <v>2392</v>
      </c>
      <c r="G847" s="12" t="s">
        <v>1245</v>
      </c>
      <c r="H847" s="12" t="str">
        <f>VLOOKUP(G847,D3FEND_METRIX!$A$2:$E$172,3,FALSE)</f>
        <v>Application Configuration Hardening</v>
      </c>
      <c r="I847" s="12" t="str">
        <f>VLOOKUP(G847,D3FEND_METRIX!$A$2:$E$172,2,FALSE)</f>
        <v>Application Hardening</v>
      </c>
      <c r="J847" s="12" t="str">
        <f>VLOOKUP(G847,D3FEND_METRIX!$A$2:$E$172,5,FALSE)</f>
        <v>Harden</v>
      </c>
      <c r="K847" s="12" t="b">
        <f>VLOOKUP(G847,D3FEND_METRIX!$A$2:$G$172,6,FALSE)</f>
        <v>0</v>
      </c>
      <c r="L847" s="12" t="str">
        <f>VLOOKUP(G847,D3FEND_METRIX!$A$2:$G$172,7,FALSE)</f>
        <v>Except</v>
      </c>
    </row>
    <row r="848" spans="1:12" x14ac:dyDescent="0.3">
      <c r="A848" s="6" t="s">
        <v>3143</v>
      </c>
      <c r="B848" s="12" t="s">
        <v>880</v>
      </c>
      <c r="C848" s="12" t="s">
        <v>874</v>
      </c>
      <c r="D848" s="12" t="s">
        <v>881</v>
      </c>
      <c r="E848" s="12" t="b">
        <v>0</v>
      </c>
      <c r="F848" s="12" t="s">
        <v>2392</v>
      </c>
      <c r="G848" s="13" t="s">
        <v>1213</v>
      </c>
      <c r="H848" s="13" t="str">
        <f>VLOOKUP(G848,D3FEND_METRIX!$A$2:$E$172,3,FALSE)</f>
        <v>Configuration Inventory</v>
      </c>
      <c r="I848" s="13" t="str">
        <f>VLOOKUP(G848,D3FEND_METRIX!$A$2:$E$172,2,FALSE)</f>
        <v>Asset Inventory</v>
      </c>
      <c r="J848" s="13" t="str">
        <f>VLOOKUP(G848,D3FEND_METRIX!$A$2:$E$172,5,FALSE)</f>
        <v>Model</v>
      </c>
      <c r="K848" s="13" t="b">
        <f>VLOOKUP(G848,D3FEND_METRIX!$A$2:$G$172,6,FALSE)</f>
        <v>0</v>
      </c>
      <c r="L848" s="13" t="str">
        <f>VLOOKUP(G848,D3FEND_METRIX!$A$2:$G$172,7,FALSE)</f>
        <v>NULL</v>
      </c>
    </row>
    <row r="849" spans="1:12" x14ac:dyDescent="0.3">
      <c r="A849" s="6" t="s">
        <v>3144</v>
      </c>
      <c r="B849" s="12" t="s">
        <v>880</v>
      </c>
      <c r="C849" s="12" t="s">
        <v>874</v>
      </c>
      <c r="D849" s="12" t="s">
        <v>881</v>
      </c>
      <c r="E849" s="12" t="b">
        <v>0</v>
      </c>
      <c r="F849" s="12" t="s">
        <v>2392</v>
      </c>
      <c r="G849" s="13" t="s">
        <v>1178</v>
      </c>
      <c r="H849" s="13" t="str">
        <f>VLOOKUP(G849,D3FEND_METRIX!$A$2:$E$172,3,FALSE)</f>
        <v>Asset Vulnerability Enumeration</v>
      </c>
      <c r="I849" s="13" t="str">
        <f>VLOOKUP(G849,D3FEND_METRIX!$A$2:$E$172,2,FALSE)</f>
        <v>Asset Inventory</v>
      </c>
      <c r="J849" s="13" t="str">
        <f>VLOOKUP(G849,D3FEND_METRIX!$A$2:$E$172,5,FALSE)</f>
        <v>Model</v>
      </c>
      <c r="K849" s="13" t="b">
        <f>VLOOKUP(G849,D3FEND_METRIX!$A$2:$G$172,6,FALSE)</f>
        <v>0</v>
      </c>
      <c r="L849" s="13" t="str">
        <f>VLOOKUP(G849,D3FEND_METRIX!$A$2:$G$172,7,FALSE)</f>
        <v>NULL</v>
      </c>
    </row>
    <row r="850" spans="1:12" x14ac:dyDescent="0.3">
      <c r="A850" s="6" t="s">
        <v>3145</v>
      </c>
      <c r="B850" s="12" t="s">
        <v>880</v>
      </c>
      <c r="C850" s="12" t="s">
        <v>874</v>
      </c>
      <c r="D850" s="12" t="s">
        <v>881</v>
      </c>
      <c r="E850" s="12" t="b">
        <v>0</v>
      </c>
      <c r="F850" s="12" t="s">
        <v>2392</v>
      </c>
      <c r="G850" s="12" t="s">
        <v>1241</v>
      </c>
      <c r="H850" s="12" t="str">
        <f>VLOOKUP(G850,D3FEND_METRIX!$A$2:$E$172,3,FALSE)</f>
        <v>Software Update</v>
      </c>
      <c r="I850" s="12" t="str">
        <f>VLOOKUP(G850,D3FEND_METRIX!$A$2:$E$172,2,FALSE)</f>
        <v>Platform Hardening</v>
      </c>
      <c r="J850" s="12" t="str">
        <f>VLOOKUP(G850,D3FEND_METRIX!$A$2:$E$172,5,FALSE)</f>
        <v>Harden</v>
      </c>
      <c r="K850" s="12" t="b">
        <f>VLOOKUP(G850,D3FEND_METRIX!$A$2:$G$172,6,FALSE)</f>
        <v>0</v>
      </c>
      <c r="L850" s="12" t="str">
        <f>VLOOKUP(G850,D3FEND_METRIX!$A$2:$G$172,7,FALSE)</f>
        <v>Except</v>
      </c>
    </row>
    <row r="851" spans="1:12" x14ac:dyDescent="0.3">
      <c r="A851" s="6" t="s">
        <v>3146</v>
      </c>
      <c r="B851" s="12" t="s">
        <v>880</v>
      </c>
      <c r="C851" s="12" t="s">
        <v>874</v>
      </c>
      <c r="D851" s="12" t="s">
        <v>881</v>
      </c>
      <c r="E851" s="12" t="b">
        <v>0</v>
      </c>
      <c r="F851" s="12" t="s">
        <v>2392</v>
      </c>
      <c r="G851" s="13" t="s">
        <v>1215</v>
      </c>
      <c r="H851" s="13" t="str">
        <f>VLOOKUP(G851,D3FEND_METRIX!$A$2:$E$172,3,FALSE)</f>
        <v>Software Inventory</v>
      </c>
      <c r="I851" s="13" t="str">
        <f>VLOOKUP(G851,D3FEND_METRIX!$A$2:$E$172,2,FALSE)</f>
        <v>Asset Inventory</v>
      </c>
      <c r="J851" s="13" t="str">
        <f>VLOOKUP(G851,D3FEND_METRIX!$A$2:$E$172,5,FALSE)</f>
        <v>Model</v>
      </c>
      <c r="K851" s="13" t="b">
        <f>VLOOKUP(G851,D3FEND_METRIX!$A$2:$G$172,6,FALSE)</f>
        <v>0</v>
      </c>
      <c r="L851" s="13" t="str">
        <f>VLOOKUP(G851,D3FEND_METRIX!$A$2:$G$172,7,FALSE)</f>
        <v>NULL</v>
      </c>
    </row>
    <row r="852" spans="1:12" x14ac:dyDescent="0.3">
      <c r="A852" s="6" t="s">
        <v>3147</v>
      </c>
      <c r="B852" s="11" t="s">
        <v>882</v>
      </c>
      <c r="C852" s="11" t="s">
        <v>874</v>
      </c>
      <c r="D852" s="11" t="s">
        <v>883</v>
      </c>
      <c r="E852" s="7" t="b">
        <v>1</v>
      </c>
      <c r="F852" s="7" t="s">
        <v>113</v>
      </c>
      <c r="G852" s="13" t="s">
        <v>2171</v>
      </c>
      <c r="H852" s="13" t="str">
        <f>VLOOKUP(G852,D3FEND_METRIX!$A$2:$E$172,3,FALSE)</f>
        <v>Asset Vulnerability Enumeration</v>
      </c>
      <c r="I852" s="13" t="str">
        <f>VLOOKUP(G852,D3FEND_METRIX!$A$2:$E$172,2,FALSE)</f>
        <v>Asset Inventory</v>
      </c>
      <c r="J852" s="13" t="str">
        <f>VLOOKUP(G852,D3FEND_METRIX!$A$2:$E$172,5,FALSE)</f>
        <v>Model</v>
      </c>
      <c r="K852" s="13" t="b">
        <f>VLOOKUP(G852,D3FEND_METRIX!$A$2:$G$172,6,FALSE)</f>
        <v>0</v>
      </c>
      <c r="L852" s="13" t="str">
        <f>VLOOKUP(G852,D3FEND_METRIX!$A$2:$G$172,7,FALSE)</f>
        <v>NULL</v>
      </c>
    </row>
    <row r="853" spans="1:12" x14ac:dyDescent="0.3">
      <c r="A853" s="6" t="s">
        <v>3148</v>
      </c>
      <c r="B853" s="11" t="s">
        <v>882</v>
      </c>
      <c r="C853" s="11" t="s">
        <v>874</v>
      </c>
      <c r="D853" s="11" t="s">
        <v>883</v>
      </c>
      <c r="E853" s="7" t="b">
        <v>1</v>
      </c>
      <c r="F853" s="7" t="s">
        <v>113</v>
      </c>
      <c r="G853" s="10" t="s">
        <v>2225</v>
      </c>
      <c r="H853" s="10" t="str">
        <f>VLOOKUP(G853,D3FEND_METRIX!$A$2:$E$172,3,FALSE)</f>
        <v>Process Code Segment Verification</v>
      </c>
      <c r="I853" s="10" t="str">
        <f>VLOOKUP(G853,D3FEND_METRIX!$A$2:$E$172,2,FALSE)</f>
        <v>Process Analysis</v>
      </c>
      <c r="J853" s="10" t="str">
        <f>VLOOKUP(G853,D3FEND_METRIX!$A$2:$E$172,5,FALSE)</f>
        <v>Detect</v>
      </c>
      <c r="K853" s="10" t="b">
        <f>VLOOKUP(G853,D3FEND_METRIX!$A$2:$G$172,6,FALSE)</f>
        <v>1</v>
      </c>
      <c r="L853" s="10" t="str">
        <f>VLOOKUP(G853,D3FEND_METRIX!$A$2:$G$172,7,FALSE)</f>
        <v>Asset</v>
      </c>
    </row>
    <row r="854" spans="1:12" x14ac:dyDescent="0.3">
      <c r="A854" s="6" t="s">
        <v>3149</v>
      </c>
      <c r="B854" s="11" t="s">
        <v>882</v>
      </c>
      <c r="C854" s="11" t="s">
        <v>874</v>
      </c>
      <c r="D854" s="11" t="s">
        <v>883</v>
      </c>
      <c r="E854" s="7" t="b">
        <v>1</v>
      </c>
      <c r="F854" s="7" t="s">
        <v>113</v>
      </c>
      <c r="G854" s="10" t="s">
        <v>2226</v>
      </c>
      <c r="H854" s="10" t="str">
        <f>VLOOKUP(G854,D3FEND_METRIX!$A$2:$E$172,3,FALSE)</f>
        <v>Shadow Stack Comparisons</v>
      </c>
      <c r="I854" s="10" t="str">
        <f>VLOOKUP(G854,D3FEND_METRIX!$A$2:$E$172,2,FALSE)</f>
        <v>Process Analysis</v>
      </c>
      <c r="J854" s="10" t="str">
        <f>VLOOKUP(G854,D3FEND_METRIX!$A$2:$E$172,5,FALSE)</f>
        <v>Detect</v>
      </c>
      <c r="K854" s="10" t="b">
        <f>VLOOKUP(G854,D3FEND_METRIX!$A$2:$G$172,6,FALSE)</f>
        <v>1</v>
      </c>
      <c r="L854" s="10" t="str">
        <f>VLOOKUP(G854,D3FEND_METRIX!$A$2:$G$172,7,FALSE)</f>
        <v>Asset</v>
      </c>
    </row>
    <row r="855" spans="1:12" x14ac:dyDescent="0.3">
      <c r="A855" s="6" t="s">
        <v>3150</v>
      </c>
      <c r="B855" s="11" t="s">
        <v>882</v>
      </c>
      <c r="C855" s="11" t="s">
        <v>874</v>
      </c>
      <c r="D855" s="11" t="s">
        <v>883</v>
      </c>
      <c r="E855" s="7" t="b">
        <v>1</v>
      </c>
      <c r="F855" s="7" t="s">
        <v>113</v>
      </c>
      <c r="G855" s="12" t="s">
        <v>2227</v>
      </c>
      <c r="H855" s="12" t="str">
        <f>VLOOKUP(G855,D3FEND_METRIX!$A$2:$E$172,3,FALSE)</f>
        <v>Process Segment Execution Prevention</v>
      </c>
      <c r="I855" s="12" t="str">
        <f>VLOOKUP(G855,D3FEND_METRIX!$A$2:$E$172,2,FALSE)</f>
        <v>Application Hardening</v>
      </c>
      <c r="J855" s="12" t="str">
        <f>VLOOKUP(G855,D3FEND_METRIX!$A$2:$E$172,5,FALSE)</f>
        <v>Harden</v>
      </c>
      <c r="K855" s="12" t="b">
        <f>VLOOKUP(G855,D3FEND_METRIX!$A$2:$G$172,6,FALSE)</f>
        <v>0</v>
      </c>
      <c r="L855" s="12" t="str">
        <f>VLOOKUP(G855,D3FEND_METRIX!$A$2:$G$172,7,FALSE)</f>
        <v>Except</v>
      </c>
    </row>
    <row r="856" spans="1:12" x14ac:dyDescent="0.3">
      <c r="A856" s="6" t="s">
        <v>3151</v>
      </c>
      <c r="B856" s="11" t="s">
        <v>882</v>
      </c>
      <c r="C856" s="11" t="s">
        <v>874</v>
      </c>
      <c r="D856" s="11" t="s">
        <v>883</v>
      </c>
      <c r="E856" s="7" t="b">
        <v>1</v>
      </c>
      <c r="F856" s="7" t="s">
        <v>113</v>
      </c>
      <c r="G856" s="12" t="s">
        <v>2228</v>
      </c>
      <c r="H856" s="12" t="str">
        <f>VLOOKUP(G856,D3FEND_METRIX!$A$2:$E$172,3,FALSE)</f>
        <v>Segment Address Offset Randomization</v>
      </c>
      <c r="I856" s="12" t="str">
        <f>VLOOKUP(G856,D3FEND_METRIX!$A$2:$E$172,2,FALSE)</f>
        <v>Application Hardening</v>
      </c>
      <c r="J856" s="12" t="str">
        <f>VLOOKUP(G856,D3FEND_METRIX!$A$2:$E$172,5,FALSE)</f>
        <v>Harden</v>
      </c>
      <c r="K856" s="12" t="b">
        <f>VLOOKUP(G856,D3FEND_METRIX!$A$2:$G$172,6,FALSE)</f>
        <v>0</v>
      </c>
      <c r="L856" s="12" t="str">
        <f>VLOOKUP(G856,D3FEND_METRIX!$A$2:$G$172,7,FALSE)</f>
        <v>Except</v>
      </c>
    </row>
    <row r="857" spans="1:12" x14ac:dyDescent="0.3">
      <c r="A857" s="6" t="s">
        <v>3152</v>
      </c>
      <c r="B857" s="11" t="s">
        <v>882</v>
      </c>
      <c r="C857" s="11" t="s">
        <v>874</v>
      </c>
      <c r="D857" s="11" t="s">
        <v>883</v>
      </c>
      <c r="E857" s="7" t="b">
        <v>1</v>
      </c>
      <c r="F857" s="7" t="s">
        <v>113</v>
      </c>
      <c r="G857" s="12" t="s">
        <v>2229</v>
      </c>
      <c r="H857" s="12" t="str">
        <f>VLOOKUP(G857,D3FEND_METRIX!$A$2:$E$172,3,FALSE)</f>
        <v>Stack Frame Canary Validation</v>
      </c>
      <c r="I857" s="12" t="str">
        <f>VLOOKUP(G857,D3FEND_METRIX!$A$2:$E$172,2,FALSE)</f>
        <v>Application Hardening</v>
      </c>
      <c r="J857" s="12" t="str">
        <f>VLOOKUP(G857,D3FEND_METRIX!$A$2:$E$172,5,FALSE)</f>
        <v>Harden</v>
      </c>
      <c r="K857" s="12" t="b">
        <f>VLOOKUP(G857,D3FEND_METRIX!$A$2:$G$172,6,FALSE)</f>
        <v>0</v>
      </c>
      <c r="L857" s="12" t="str">
        <f>VLOOKUP(G857,D3FEND_METRIX!$A$2:$G$172,7,FALSE)</f>
        <v>Except</v>
      </c>
    </row>
    <row r="858" spans="1:12" x14ac:dyDescent="0.3">
      <c r="A858" s="6" t="s">
        <v>3153</v>
      </c>
      <c r="B858" s="11" t="s">
        <v>882</v>
      </c>
      <c r="C858" s="11" t="s">
        <v>874</v>
      </c>
      <c r="D858" s="11" t="s">
        <v>883</v>
      </c>
      <c r="E858" s="7" t="b">
        <v>1</v>
      </c>
      <c r="F858" s="7" t="s">
        <v>113</v>
      </c>
      <c r="G858" s="12" t="s">
        <v>2230</v>
      </c>
      <c r="H858" s="12" t="str">
        <f>VLOOKUP(G858,D3FEND_METRIX!$A$2:$E$172,3,FALSE)</f>
        <v>Operating System Monitoring</v>
      </c>
      <c r="I858" s="12" t="str">
        <f>VLOOKUP(G858,D3FEND_METRIX!$A$2:$E$172,2,FALSE)</f>
        <v>Platform Monitoring</v>
      </c>
      <c r="J858" s="12" t="str">
        <f>VLOOKUP(G858,D3FEND_METRIX!$A$2:$E$172,5,FALSE)</f>
        <v>Detect</v>
      </c>
      <c r="K858" s="12" t="b">
        <f>VLOOKUP(G858,D3FEND_METRIX!$A$2:$G$172,6,FALSE)</f>
        <v>0</v>
      </c>
      <c r="L858" s="12" t="str">
        <f>VLOOKUP(G858,D3FEND_METRIX!$A$2:$G$172,7,FALSE)</f>
        <v>Except</v>
      </c>
    </row>
    <row r="859" spans="1:12" x14ac:dyDescent="0.3">
      <c r="A859" s="6" t="s">
        <v>3154</v>
      </c>
      <c r="B859" s="11" t="s">
        <v>884</v>
      </c>
      <c r="C859" s="11" t="s">
        <v>2350</v>
      </c>
      <c r="D859" s="11" t="s">
        <v>885</v>
      </c>
      <c r="E859" s="7" t="b">
        <v>1</v>
      </c>
      <c r="F859" s="7" t="s">
        <v>113</v>
      </c>
      <c r="G859" s="12" t="s">
        <v>2164</v>
      </c>
      <c r="H859" s="12" t="str">
        <f>VLOOKUP(G859,D3FEND_METRIX!$A$2:$E$172,3,FALSE)</f>
        <v>Decoy File</v>
      </c>
      <c r="I859" s="12" t="str">
        <f>VLOOKUP(G859,D3FEND_METRIX!$A$2:$E$172,2,FALSE)</f>
        <v>Decoy Object</v>
      </c>
      <c r="J859" s="12" t="str">
        <f>VLOOKUP(G859,D3FEND_METRIX!$A$2:$E$172,5,FALSE)</f>
        <v>Deceive</v>
      </c>
      <c r="K859" s="12" t="b">
        <f>VLOOKUP(G859,D3FEND_METRIX!$A$2:$G$172,6,FALSE)</f>
        <v>0</v>
      </c>
      <c r="L859" s="12" t="str">
        <f>VLOOKUP(G859,D3FEND_METRIX!$A$2:$G$172,7,FALSE)</f>
        <v>Except</v>
      </c>
    </row>
    <row r="860" spans="1:12" x14ac:dyDescent="0.3">
      <c r="A860" s="6" t="s">
        <v>3155</v>
      </c>
      <c r="B860" s="11" t="s">
        <v>884</v>
      </c>
      <c r="C860" s="11" t="s">
        <v>2350</v>
      </c>
      <c r="D860" s="11" t="s">
        <v>885</v>
      </c>
      <c r="E860" s="7" t="b">
        <v>1</v>
      </c>
      <c r="F860" s="7" t="s">
        <v>113</v>
      </c>
      <c r="G860" s="10" t="s">
        <v>2225</v>
      </c>
      <c r="H860" s="10" t="str">
        <f>VLOOKUP(G860,D3FEND_METRIX!$A$2:$E$172,3,FALSE)</f>
        <v>Process Code Segment Verification</v>
      </c>
      <c r="I860" s="10" t="str">
        <f>VLOOKUP(G860,D3FEND_METRIX!$A$2:$E$172,2,FALSE)</f>
        <v>Process Analysis</v>
      </c>
      <c r="J860" s="10" t="str">
        <f>VLOOKUP(G860,D3FEND_METRIX!$A$2:$E$172,5,FALSE)</f>
        <v>Detect</v>
      </c>
      <c r="K860" s="10" t="b">
        <f>VLOOKUP(G860,D3FEND_METRIX!$A$2:$G$172,6,FALSE)</f>
        <v>1</v>
      </c>
      <c r="L860" s="10" t="str">
        <f>VLOOKUP(G860,D3FEND_METRIX!$A$2:$G$172,7,FALSE)</f>
        <v>Asset</v>
      </c>
    </row>
    <row r="861" spans="1:12" x14ac:dyDescent="0.3">
      <c r="A861" s="6" t="s">
        <v>3156</v>
      </c>
      <c r="B861" s="11" t="s">
        <v>884</v>
      </c>
      <c r="C861" s="11" t="s">
        <v>2350</v>
      </c>
      <c r="D861" s="11" t="s">
        <v>885</v>
      </c>
      <c r="E861" s="7" t="b">
        <v>1</v>
      </c>
      <c r="F861" s="7" t="s">
        <v>113</v>
      </c>
      <c r="G861" s="10" t="s">
        <v>2197</v>
      </c>
      <c r="H861" s="10" t="str">
        <f>VLOOKUP(G861,D3FEND_METRIX!$A$2:$E$172,3,FALSE)</f>
        <v>Process Spawn Analysis</v>
      </c>
      <c r="I861" s="10" t="str">
        <f>VLOOKUP(G861,D3FEND_METRIX!$A$2:$E$172,2,FALSE)</f>
        <v>Process Analysis</v>
      </c>
      <c r="J861" s="10" t="str">
        <f>VLOOKUP(G861,D3FEND_METRIX!$A$2:$E$172,5,FALSE)</f>
        <v>Detect</v>
      </c>
      <c r="K861" s="10" t="b">
        <f>VLOOKUP(G861,D3FEND_METRIX!$A$2:$G$172,6,FALSE)</f>
        <v>1</v>
      </c>
      <c r="L861" s="10" t="str">
        <f>VLOOKUP(G861,D3FEND_METRIX!$A$2:$G$172,7,FALSE)</f>
        <v>Asset</v>
      </c>
    </row>
    <row r="862" spans="1:12" x14ac:dyDescent="0.3">
      <c r="A862" s="6" t="s">
        <v>3157</v>
      </c>
      <c r="B862" s="11" t="s">
        <v>884</v>
      </c>
      <c r="C862" s="11" t="s">
        <v>2350</v>
      </c>
      <c r="D862" s="11" t="s">
        <v>885</v>
      </c>
      <c r="E862" s="7" t="b">
        <v>1</v>
      </c>
      <c r="F862" s="7" t="s">
        <v>113</v>
      </c>
      <c r="G862" s="10" t="s">
        <v>2196</v>
      </c>
      <c r="H862" s="10" t="str">
        <f>VLOOKUP(G862,D3FEND_METRIX!$A$2:$E$172,3,FALSE)</f>
        <v>System Call Analysis</v>
      </c>
      <c r="I862" s="10" t="str">
        <f>VLOOKUP(G862,D3FEND_METRIX!$A$2:$E$172,2,FALSE)</f>
        <v>Process Analysis</v>
      </c>
      <c r="J862" s="10" t="str">
        <f>VLOOKUP(G862,D3FEND_METRIX!$A$2:$E$172,5,FALSE)</f>
        <v>Detect</v>
      </c>
      <c r="K862" s="10" t="b">
        <f>VLOOKUP(G862,D3FEND_METRIX!$A$2:$G$172,6,FALSE)</f>
        <v>1</v>
      </c>
      <c r="L862" s="10" t="str">
        <f>VLOOKUP(G862,D3FEND_METRIX!$A$2:$G$172,7,FALSE)</f>
        <v>Asset</v>
      </c>
    </row>
    <row r="863" spans="1:12" x14ac:dyDescent="0.3">
      <c r="A863" s="6" t="s">
        <v>3158</v>
      </c>
      <c r="B863" s="11" t="s">
        <v>884</v>
      </c>
      <c r="C863" s="11" t="s">
        <v>2350</v>
      </c>
      <c r="D863" s="11" t="s">
        <v>885</v>
      </c>
      <c r="E863" s="7" t="b">
        <v>1</v>
      </c>
      <c r="F863" s="7" t="s">
        <v>113</v>
      </c>
      <c r="G863" s="10" t="s">
        <v>2162</v>
      </c>
      <c r="H863" s="10" t="str">
        <f>VLOOKUP(G863,D3FEND_METRIX!$A$2:$E$172,3,FALSE)</f>
        <v>Emulated File Analysis</v>
      </c>
      <c r="I863" s="10" t="str">
        <f>VLOOKUP(G863,D3FEND_METRIX!$A$2:$E$172,2,FALSE)</f>
        <v>File Analysis</v>
      </c>
      <c r="J863" s="10" t="str">
        <f>VLOOKUP(G863,D3FEND_METRIX!$A$2:$E$172,5,FALSE)</f>
        <v>Detect</v>
      </c>
      <c r="K863" s="10" t="b">
        <f>VLOOKUP(G863,D3FEND_METRIX!$A$2:$G$172,6,FALSE)</f>
        <v>1</v>
      </c>
      <c r="L863" s="10" t="str">
        <f>VLOOKUP(G863,D3FEND_METRIX!$A$2:$G$172,7,FALSE)</f>
        <v>Asset</v>
      </c>
    </row>
    <row r="864" spans="1:12" x14ac:dyDescent="0.3">
      <c r="A864" s="6" t="s">
        <v>3159</v>
      </c>
      <c r="B864" s="11" t="s">
        <v>884</v>
      </c>
      <c r="C864" s="11" t="s">
        <v>2350</v>
      </c>
      <c r="D864" s="11" t="s">
        <v>885</v>
      </c>
      <c r="E864" s="7" t="b">
        <v>1</v>
      </c>
      <c r="F864" s="7" t="s">
        <v>113</v>
      </c>
      <c r="G864" s="10" t="s">
        <v>2163</v>
      </c>
      <c r="H864" s="10" t="str">
        <f>VLOOKUP(G864,D3FEND_METRIX!$A$2:$E$172,3,FALSE)</f>
        <v>Dynamic Analysis</v>
      </c>
      <c r="I864" s="10" t="str">
        <f>VLOOKUP(G864,D3FEND_METRIX!$A$2:$E$172,2,FALSE)</f>
        <v>File Analysis</v>
      </c>
      <c r="J864" s="10" t="str">
        <f>VLOOKUP(G864,D3FEND_METRIX!$A$2:$E$172,5,FALSE)</f>
        <v>Detect</v>
      </c>
      <c r="K864" s="10" t="b">
        <f>VLOOKUP(G864,D3FEND_METRIX!$A$2:$G$172,6,FALSE)</f>
        <v>1</v>
      </c>
      <c r="L864" s="10" t="str">
        <f>VLOOKUP(G864,D3FEND_METRIX!$A$2:$G$172,7,FALSE)</f>
        <v>Asset</v>
      </c>
    </row>
    <row r="865" spans="1:12" x14ac:dyDescent="0.3">
      <c r="A865" s="6" t="s">
        <v>3160</v>
      </c>
      <c r="B865" s="11" t="s">
        <v>884</v>
      </c>
      <c r="C865" s="11" t="s">
        <v>2350</v>
      </c>
      <c r="D865" s="11" t="s">
        <v>885</v>
      </c>
      <c r="E865" s="7" t="b">
        <v>1</v>
      </c>
      <c r="F865" s="7" t="s">
        <v>113</v>
      </c>
      <c r="G865" s="12" t="s">
        <v>2169</v>
      </c>
      <c r="H865" s="12" t="str">
        <f>VLOOKUP(G865,D3FEND_METRIX!$A$2:$E$172,3,FALSE)</f>
        <v>Local File Permissions</v>
      </c>
      <c r="I865" s="12" t="str">
        <f>VLOOKUP(G865,D3FEND_METRIX!$A$2:$E$172,2,FALSE)</f>
        <v>Platform Hardening</v>
      </c>
      <c r="J865" s="12" t="str">
        <f>VLOOKUP(G865,D3FEND_METRIX!$A$2:$E$172,5,FALSE)</f>
        <v>Harden</v>
      </c>
      <c r="K865" s="12" t="b">
        <f>VLOOKUP(G865,D3FEND_METRIX!$A$2:$G$172,6,FALSE)</f>
        <v>0</v>
      </c>
      <c r="L865" s="12" t="str">
        <f>VLOOKUP(G865,D3FEND_METRIX!$A$2:$G$172,7,FALSE)</f>
        <v>Except</v>
      </c>
    </row>
    <row r="866" spans="1:12" x14ac:dyDescent="0.3">
      <c r="A866" s="6" t="s">
        <v>3161</v>
      </c>
      <c r="B866" s="11" t="s">
        <v>884</v>
      </c>
      <c r="C866" s="11" t="s">
        <v>2350</v>
      </c>
      <c r="D866" s="11" t="s">
        <v>885</v>
      </c>
      <c r="E866" s="7" t="b">
        <v>1</v>
      </c>
      <c r="F866" s="7" t="s">
        <v>113</v>
      </c>
      <c r="G866" s="12" t="s">
        <v>2168</v>
      </c>
      <c r="H866" s="12" t="str">
        <f>VLOOKUP(G866,D3FEND_METRIX!$A$2:$E$172,3,FALSE)</f>
        <v>File Encryption</v>
      </c>
      <c r="I866" s="12" t="str">
        <f>VLOOKUP(G866,D3FEND_METRIX!$A$2:$E$172,2,FALSE)</f>
        <v>Platform Hardening</v>
      </c>
      <c r="J866" s="12" t="str">
        <f>VLOOKUP(G866,D3FEND_METRIX!$A$2:$E$172,5,FALSE)</f>
        <v>Harden</v>
      </c>
      <c r="K866" s="12" t="b">
        <f>VLOOKUP(G866,D3FEND_METRIX!$A$2:$G$172,6,FALSE)</f>
        <v>0</v>
      </c>
      <c r="L866" s="12" t="str">
        <f>VLOOKUP(G866,D3FEND_METRIX!$A$2:$G$172,7,FALSE)</f>
        <v>Except</v>
      </c>
    </row>
    <row r="867" spans="1:12" x14ac:dyDescent="0.3">
      <c r="A867" s="6" t="s">
        <v>3162</v>
      </c>
      <c r="B867" s="11" t="s">
        <v>884</v>
      </c>
      <c r="C867" s="11" t="s">
        <v>2350</v>
      </c>
      <c r="D867" s="11" t="s">
        <v>885</v>
      </c>
      <c r="E867" s="7" t="b">
        <v>1</v>
      </c>
      <c r="F867" s="7" t="s">
        <v>113</v>
      </c>
      <c r="G867" s="12" t="s">
        <v>2228</v>
      </c>
      <c r="H867" s="12" t="str">
        <f>VLOOKUP(G867,D3FEND_METRIX!$A$2:$E$172,3,FALSE)</f>
        <v>Segment Address Offset Randomization</v>
      </c>
      <c r="I867" s="12" t="str">
        <f>VLOOKUP(G867,D3FEND_METRIX!$A$2:$E$172,2,FALSE)</f>
        <v>Application Hardening</v>
      </c>
      <c r="J867" s="12" t="str">
        <f>VLOOKUP(G867,D3FEND_METRIX!$A$2:$E$172,5,FALSE)</f>
        <v>Harden</v>
      </c>
      <c r="K867" s="12" t="b">
        <f>VLOOKUP(G867,D3FEND_METRIX!$A$2:$G$172,6,FALSE)</f>
        <v>0</v>
      </c>
      <c r="L867" s="12" t="str">
        <f>VLOOKUP(G867,D3FEND_METRIX!$A$2:$G$172,7,FALSE)</f>
        <v>Except</v>
      </c>
    </row>
    <row r="868" spans="1:12" x14ac:dyDescent="0.3">
      <c r="A868" s="6" t="s">
        <v>3163</v>
      </c>
      <c r="B868" s="11" t="s">
        <v>884</v>
      </c>
      <c r="C868" s="11" t="s">
        <v>2350</v>
      </c>
      <c r="D868" s="11" t="s">
        <v>885</v>
      </c>
      <c r="E868" s="7" t="b">
        <v>1</v>
      </c>
      <c r="F868" s="7" t="s">
        <v>113</v>
      </c>
      <c r="G868" s="12" t="s">
        <v>2227</v>
      </c>
      <c r="H868" s="12" t="str">
        <f>VLOOKUP(G868,D3FEND_METRIX!$A$2:$E$172,3,FALSE)</f>
        <v>Process Segment Execution Prevention</v>
      </c>
      <c r="I868" s="12" t="str">
        <f>VLOOKUP(G868,D3FEND_METRIX!$A$2:$E$172,2,FALSE)</f>
        <v>Application Hardening</v>
      </c>
      <c r="J868" s="12" t="str">
        <f>VLOOKUP(G868,D3FEND_METRIX!$A$2:$E$172,5,FALSE)</f>
        <v>Harden</v>
      </c>
      <c r="K868" s="12" t="b">
        <f>VLOOKUP(G868,D3FEND_METRIX!$A$2:$G$172,6,FALSE)</f>
        <v>0</v>
      </c>
      <c r="L868" s="12" t="str">
        <f>VLOOKUP(G868,D3FEND_METRIX!$A$2:$G$172,7,FALSE)</f>
        <v>Except</v>
      </c>
    </row>
    <row r="869" spans="1:12" x14ac:dyDescent="0.3">
      <c r="A869" s="6" t="s">
        <v>3164</v>
      </c>
      <c r="B869" s="11" t="s">
        <v>884</v>
      </c>
      <c r="C869" s="11" t="s">
        <v>2350</v>
      </c>
      <c r="D869" s="11" t="s">
        <v>885</v>
      </c>
      <c r="E869" s="7" t="b">
        <v>1</v>
      </c>
      <c r="F869" s="7" t="s">
        <v>113</v>
      </c>
      <c r="G869" s="13" t="s">
        <v>2166</v>
      </c>
      <c r="H869" s="13" t="str">
        <f>VLOOKUP(G869,D3FEND_METRIX!$A$2:$E$172,3,FALSE)</f>
        <v>Executable Denylisting</v>
      </c>
      <c r="I869" s="13" t="str">
        <f>VLOOKUP(G869,D3FEND_METRIX!$A$2:$E$172,2,FALSE)</f>
        <v>Execution Isolation</v>
      </c>
      <c r="J869" s="13" t="str">
        <f>VLOOKUP(G869,D3FEND_METRIX!$A$2:$E$172,5,FALSE)</f>
        <v>Isolate</v>
      </c>
      <c r="K869" s="13" t="b">
        <f>VLOOKUP(G869,D3FEND_METRIX!$A$2:$G$172,6,FALSE)</f>
        <v>0</v>
      </c>
      <c r="L869" s="13" t="str">
        <f>VLOOKUP(G869,D3FEND_METRIX!$A$2:$G$172,7,FALSE)</f>
        <v>NULL</v>
      </c>
    </row>
    <row r="870" spans="1:12" x14ac:dyDescent="0.3">
      <c r="A870" s="6" t="s">
        <v>3165</v>
      </c>
      <c r="B870" s="11" t="s">
        <v>884</v>
      </c>
      <c r="C870" s="11" t="s">
        <v>2350</v>
      </c>
      <c r="D870" s="11" t="s">
        <v>885</v>
      </c>
      <c r="E870" s="7" t="b">
        <v>1</v>
      </c>
      <c r="F870" s="7" t="s">
        <v>113</v>
      </c>
      <c r="G870" s="10" t="s">
        <v>2167</v>
      </c>
      <c r="H870" s="10" t="str">
        <f>VLOOKUP(G870,D3FEND_METRIX!$A$2:$E$172,3,FALSE)</f>
        <v>Executable Allowlisting</v>
      </c>
      <c r="I870" s="10" t="str">
        <f>VLOOKUP(G870,D3FEND_METRIX!$A$2:$E$172,2,FALSE)</f>
        <v>Execution Isolation</v>
      </c>
      <c r="J870" s="10" t="str">
        <f>VLOOKUP(G870,D3FEND_METRIX!$A$2:$E$172,5,FALSE)</f>
        <v>Isolate</v>
      </c>
      <c r="K870" s="10" t="b">
        <f>VLOOKUP(G870,D3FEND_METRIX!$A$2:$G$172,6,FALSE)</f>
        <v>1</v>
      </c>
      <c r="L870" s="10" t="str">
        <f>VLOOKUP(G870,D3FEND_METRIX!$A$2:$G$172,7,FALSE)</f>
        <v>Asset</v>
      </c>
    </row>
    <row r="871" spans="1:12" x14ac:dyDescent="0.3">
      <c r="A871" s="6" t="s">
        <v>3166</v>
      </c>
      <c r="B871" s="11" t="s">
        <v>884</v>
      </c>
      <c r="C871" s="11" t="s">
        <v>2350</v>
      </c>
      <c r="D871" s="11" t="s">
        <v>885</v>
      </c>
      <c r="E871" s="7" t="b">
        <v>1</v>
      </c>
      <c r="F871" s="7" t="s">
        <v>113</v>
      </c>
      <c r="G871" s="13" t="s">
        <v>2171</v>
      </c>
      <c r="H871" s="13" t="str">
        <f>VLOOKUP(G871,D3FEND_METRIX!$A$2:$E$172,3,FALSE)</f>
        <v>Asset Vulnerability Enumeration</v>
      </c>
      <c r="I871" s="13" t="str">
        <f>VLOOKUP(G871,D3FEND_METRIX!$A$2:$E$172,2,FALSE)</f>
        <v>Asset Inventory</v>
      </c>
      <c r="J871" s="13" t="str">
        <f>VLOOKUP(G871,D3FEND_METRIX!$A$2:$E$172,5,FALSE)</f>
        <v>Model</v>
      </c>
      <c r="K871" s="13" t="b">
        <f>VLOOKUP(G871,D3FEND_METRIX!$A$2:$G$172,6,FALSE)</f>
        <v>0</v>
      </c>
      <c r="L871" s="13" t="str">
        <f>VLOOKUP(G871,D3FEND_METRIX!$A$2:$G$172,7,FALSE)</f>
        <v>NULL</v>
      </c>
    </row>
    <row r="872" spans="1:12" x14ac:dyDescent="0.3">
      <c r="A872" s="6" t="s">
        <v>3167</v>
      </c>
      <c r="B872" s="11" t="s">
        <v>884</v>
      </c>
      <c r="C872" s="11" t="s">
        <v>2350</v>
      </c>
      <c r="D872" s="11" t="s">
        <v>885</v>
      </c>
      <c r="E872" s="7" t="b">
        <v>1</v>
      </c>
      <c r="F872" s="7" t="s">
        <v>113</v>
      </c>
      <c r="G872" s="13" t="s">
        <v>2200</v>
      </c>
      <c r="H872" s="13" t="str">
        <f>VLOOKUP(G872,D3FEND_METRIX!$A$2:$E$172,3,FALSE)</f>
        <v>Hardware-based Process Isolation</v>
      </c>
      <c r="I872" s="13" t="str">
        <f>VLOOKUP(G872,D3FEND_METRIX!$A$2:$E$172,2,FALSE)</f>
        <v>Execution Isolation</v>
      </c>
      <c r="J872" s="13" t="str">
        <f>VLOOKUP(G872,D3FEND_METRIX!$A$2:$E$172,5,FALSE)</f>
        <v>Isolate</v>
      </c>
      <c r="K872" s="13" t="b">
        <f>VLOOKUP(G872,D3FEND_METRIX!$A$2:$G$172,6,FALSE)</f>
        <v>0</v>
      </c>
      <c r="L872" s="13" t="str">
        <f>VLOOKUP(G872,D3FEND_METRIX!$A$2:$G$172,7,FALSE)</f>
        <v>NULL</v>
      </c>
    </row>
    <row r="873" spans="1:12" x14ac:dyDescent="0.3">
      <c r="A873" s="6" t="s">
        <v>3168</v>
      </c>
      <c r="B873" s="11" t="s">
        <v>884</v>
      </c>
      <c r="C873" s="11" t="s">
        <v>2350</v>
      </c>
      <c r="D873" s="11" t="s">
        <v>885</v>
      </c>
      <c r="E873" s="7" t="b">
        <v>1</v>
      </c>
      <c r="F873" s="7" t="s">
        <v>113</v>
      </c>
      <c r="G873" s="10" t="s">
        <v>2173</v>
      </c>
      <c r="H873" s="10" t="str">
        <f>VLOOKUP(G873,D3FEND_METRIX!$A$2:$E$172,3,FALSE)</f>
        <v>-</v>
      </c>
      <c r="I873" s="10" t="str">
        <f>VLOOKUP(G873,D3FEND_METRIX!$A$2:$E$172,2,FALSE)</f>
        <v>File Analysis</v>
      </c>
      <c r="J873" s="10" t="str">
        <f>VLOOKUP(G873,D3FEND_METRIX!$A$2:$E$172,5,FALSE)</f>
        <v>Detect</v>
      </c>
      <c r="K873" s="10" t="b">
        <f>VLOOKUP(G873,D3FEND_METRIX!$A$2:$G$172,6,FALSE)</f>
        <v>1</v>
      </c>
      <c r="L873" s="10" t="str">
        <f>VLOOKUP(G873,D3FEND_METRIX!$A$2:$G$172,7,FALSE)</f>
        <v>Asset</v>
      </c>
    </row>
    <row r="874" spans="1:12" x14ac:dyDescent="0.3">
      <c r="A874" s="6" t="s">
        <v>3169</v>
      </c>
      <c r="B874" s="11" t="s">
        <v>884</v>
      </c>
      <c r="C874" s="11" t="s">
        <v>2350</v>
      </c>
      <c r="D874" s="11" t="s">
        <v>885</v>
      </c>
      <c r="E874" s="7" t="b">
        <v>1</v>
      </c>
      <c r="F874" s="7" t="s">
        <v>113</v>
      </c>
      <c r="G874" s="12" t="s">
        <v>2230</v>
      </c>
      <c r="H874" s="12" t="str">
        <f>VLOOKUP(G874,D3FEND_METRIX!$A$2:$E$172,3,FALSE)</f>
        <v>Operating System Monitoring</v>
      </c>
      <c r="I874" s="12" t="str">
        <f>VLOOKUP(G874,D3FEND_METRIX!$A$2:$E$172,2,FALSE)</f>
        <v>Platform Monitoring</v>
      </c>
      <c r="J874" s="12" t="str">
        <f>VLOOKUP(G874,D3FEND_METRIX!$A$2:$E$172,5,FALSE)</f>
        <v>Detect</v>
      </c>
      <c r="K874" s="12" t="b">
        <f>VLOOKUP(G874,D3FEND_METRIX!$A$2:$G$172,6,FALSE)</f>
        <v>0</v>
      </c>
      <c r="L874" s="12" t="str">
        <f>VLOOKUP(G874,D3FEND_METRIX!$A$2:$G$172,7,FALSE)</f>
        <v>Except</v>
      </c>
    </row>
    <row r="875" spans="1:12" x14ac:dyDescent="0.3">
      <c r="A875" s="6" t="s">
        <v>3170</v>
      </c>
      <c r="B875" s="11" t="s">
        <v>884</v>
      </c>
      <c r="C875" s="11" t="s">
        <v>2350</v>
      </c>
      <c r="D875" s="11" t="s">
        <v>885</v>
      </c>
      <c r="E875" s="7" t="b">
        <v>1</v>
      </c>
      <c r="F875" s="7" t="s">
        <v>113</v>
      </c>
      <c r="G875" s="12" t="s">
        <v>2187</v>
      </c>
      <c r="H875" s="12" t="str">
        <f>VLOOKUP(G875,D3FEND_METRIX!$A$2:$E$172,3,FALSE)</f>
        <v>Operating System Monitoring</v>
      </c>
      <c r="I875" s="12" t="str">
        <f>VLOOKUP(G875,D3FEND_METRIX!$A$2:$E$172,2,FALSE)</f>
        <v>Platform Monitoring</v>
      </c>
      <c r="J875" s="12" t="str">
        <f>VLOOKUP(G875,D3FEND_METRIX!$A$2:$E$172,5,FALSE)</f>
        <v>Detect</v>
      </c>
      <c r="K875" s="12" t="b">
        <f>VLOOKUP(G875,D3FEND_METRIX!$A$2:$G$172,6,FALSE)</f>
        <v>0</v>
      </c>
      <c r="L875" s="12" t="str">
        <f>VLOOKUP(G875,D3FEND_METRIX!$A$2:$G$172,7,FALSE)</f>
        <v>Except</v>
      </c>
    </row>
    <row r="876" spans="1:12" x14ac:dyDescent="0.3">
      <c r="A876" s="6" t="s">
        <v>3171</v>
      </c>
      <c r="B876" s="11" t="s">
        <v>884</v>
      </c>
      <c r="C876" s="11" t="s">
        <v>2350</v>
      </c>
      <c r="D876" s="11" t="s">
        <v>885</v>
      </c>
      <c r="E876" s="7" t="b">
        <v>1</v>
      </c>
      <c r="F876" s="7" t="s">
        <v>113</v>
      </c>
      <c r="G876" s="13" t="s">
        <v>2205</v>
      </c>
      <c r="H876" s="13" t="str">
        <f>VLOOKUP(G876,D3FEND_METRIX!$A$2:$E$172,3,FALSE)</f>
        <v>Kernel-based Process Isolation</v>
      </c>
      <c r="I876" s="13" t="str">
        <f>VLOOKUP(G876,D3FEND_METRIX!$A$2:$E$172,2,FALSE)</f>
        <v>Execution Isolation</v>
      </c>
      <c r="J876" s="13" t="str">
        <f>VLOOKUP(G876,D3FEND_METRIX!$A$2:$E$172,5,FALSE)</f>
        <v>Isolate</v>
      </c>
      <c r="K876" s="13" t="b">
        <f>VLOOKUP(G876,D3FEND_METRIX!$A$2:$G$172,6,FALSE)</f>
        <v>0</v>
      </c>
      <c r="L876" s="13" t="str">
        <f>VLOOKUP(G876,D3FEND_METRIX!$A$2:$G$172,7,FALSE)</f>
        <v>NULL</v>
      </c>
    </row>
    <row r="877" spans="1:12" x14ac:dyDescent="0.3">
      <c r="A877" s="6" t="s">
        <v>3172</v>
      </c>
      <c r="B877" s="11" t="s">
        <v>884</v>
      </c>
      <c r="C877" s="11" t="s">
        <v>2350</v>
      </c>
      <c r="D877" s="11" t="s">
        <v>885</v>
      </c>
      <c r="E877" s="7" t="b">
        <v>1</v>
      </c>
      <c r="F877" s="7" t="s">
        <v>113</v>
      </c>
      <c r="G877" s="13" t="s">
        <v>2204</v>
      </c>
      <c r="H877" s="13" t="str">
        <f>VLOOKUP(G877,D3FEND_METRIX!$A$2:$E$172,3,FALSE)</f>
        <v>Kernel-based Process Isolation</v>
      </c>
      <c r="I877" s="13" t="str">
        <f>VLOOKUP(G877,D3FEND_METRIX!$A$2:$E$172,2,FALSE)</f>
        <v>Execution Isolation</v>
      </c>
      <c r="J877" s="13" t="str">
        <f>VLOOKUP(G877,D3FEND_METRIX!$A$2:$E$172,5,FALSE)</f>
        <v>Isolate</v>
      </c>
      <c r="K877" s="13" t="b">
        <f>VLOOKUP(G877,D3FEND_METRIX!$A$2:$G$172,6,FALSE)</f>
        <v>0</v>
      </c>
      <c r="L877" s="13" t="str">
        <f>VLOOKUP(G877,D3FEND_METRIX!$A$2:$G$172,7,FALSE)</f>
        <v>NULL</v>
      </c>
    </row>
    <row r="878" spans="1:12" x14ac:dyDescent="0.3">
      <c r="A878" s="6" t="s">
        <v>3173</v>
      </c>
      <c r="B878" s="12" t="s">
        <v>887</v>
      </c>
      <c r="C878" s="12" t="s">
        <v>886</v>
      </c>
      <c r="D878" s="12" t="s">
        <v>888</v>
      </c>
      <c r="E878" s="12" t="b">
        <v>0</v>
      </c>
      <c r="F878" s="12" t="s">
        <v>2233</v>
      </c>
      <c r="G878" s="12" t="s">
        <v>1249</v>
      </c>
      <c r="H878" s="12" t="str">
        <f>VLOOKUP(G878,D3FEND_METRIX!$A$2:$E$172,3,FALSE)</f>
        <v>Process Segment Execution Prevention</v>
      </c>
      <c r="I878" s="12" t="str">
        <f>VLOOKUP(G878,D3FEND_METRIX!$A$2:$E$172,2,FALSE)</f>
        <v>Application Hardening</v>
      </c>
      <c r="J878" s="12" t="str">
        <f>VLOOKUP(G878,D3FEND_METRIX!$A$2:$E$172,5,FALSE)</f>
        <v>Harden</v>
      </c>
      <c r="K878" s="12" t="b">
        <f>VLOOKUP(G878,D3FEND_METRIX!$A$2:$G$172,6,FALSE)</f>
        <v>0</v>
      </c>
      <c r="L878" s="12" t="str">
        <f>VLOOKUP(G878,D3FEND_METRIX!$A$2:$G$172,7,FALSE)</f>
        <v>Except</v>
      </c>
    </row>
    <row r="879" spans="1:12" x14ac:dyDescent="0.3">
      <c r="A879" s="6" t="s">
        <v>3174</v>
      </c>
      <c r="B879" s="12" t="s">
        <v>887</v>
      </c>
      <c r="C879" s="12" t="s">
        <v>886</v>
      </c>
      <c r="D879" s="12" t="s">
        <v>888</v>
      </c>
      <c r="E879" s="12" t="b">
        <v>0</v>
      </c>
      <c r="F879" s="12" t="s">
        <v>116</v>
      </c>
      <c r="G879" s="12" t="s">
        <v>1240</v>
      </c>
      <c r="H879" s="12" t="str">
        <f>VLOOKUP(G879,D3FEND_METRIX!$A$2:$E$172,3,FALSE)</f>
        <v>RF Shielding</v>
      </c>
      <c r="I879" s="12" t="str">
        <f>VLOOKUP(G879,D3FEND_METRIX!$A$2:$E$172,2,FALSE)</f>
        <v>Platform Hardening</v>
      </c>
      <c r="J879" s="12" t="str">
        <f>VLOOKUP(G879,D3FEND_METRIX!$A$2:$E$172,5,FALSE)</f>
        <v>Harden</v>
      </c>
      <c r="K879" s="12" t="b">
        <f>VLOOKUP(G879,D3FEND_METRIX!$A$2:$G$172,6,FALSE)</f>
        <v>0</v>
      </c>
      <c r="L879" s="12" t="str">
        <f>VLOOKUP(G879,D3FEND_METRIX!$A$2:$G$172,7,FALSE)</f>
        <v>Except</v>
      </c>
    </row>
    <row r="880" spans="1:12" x14ac:dyDescent="0.3">
      <c r="A880" s="6" t="s">
        <v>3175</v>
      </c>
      <c r="B880" s="12" t="s">
        <v>887</v>
      </c>
      <c r="C880" s="12" t="s">
        <v>886</v>
      </c>
      <c r="D880" s="12" t="s">
        <v>888</v>
      </c>
      <c r="E880" s="12" t="b">
        <v>0</v>
      </c>
      <c r="F880" s="12" t="s">
        <v>116</v>
      </c>
      <c r="G880" s="11" t="s">
        <v>1238</v>
      </c>
      <c r="H880" s="11" t="str">
        <f>VLOOKUP(G880,D3FEND_METRIX!$A$2:$E$172,3,FALSE)</f>
        <v>Disk Encryption</v>
      </c>
      <c r="I880" s="11" t="str">
        <f>VLOOKUP(G880,D3FEND_METRIX!$A$2:$E$172,2,FALSE)</f>
        <v>Platform Hardening</v>
      </c>
      <c r="J880" s="11" t="str">
        <f>VLOOKUP(G880,D3FEND_METRIX!$A$2:$E$172,5,FALSE)</f>
        <v>Harden</v>
      </c>
      <c r="K880" s="11" t="b">
        <f>VLOOKUP(G880,D3FEND_METRIX!$A$2:$G$172,6,FALSE)</f>
        <v>1</v>
      </c>
      <c r="L880" s="11" t="str">
        <f>VLOOKUP(G880,D3FEND_METRIX!$A$2:$G$172,7,FALSE)</f>
        <v>Behavior</v>
      </c>
    </row>
    <row r="881" spans="1:12" x14ac:dyDescent="0.3">
      <c r="A881" s="6" t="s">
        <v>3176</v>
      </c>
      <c r="B881" s="12" t="s">
        <v>887</v>
      </c>
      <c r="C881" s="12" t="s">
        <v>886</v>
      </c>
      <c r="D881" s="12" t="s">
        <v>888</v>
      </c>
      <c r="E881" s="12" t="b">
        <v>0</v>
      </c>
      <c r="F881" s="12" t="s">
        <v>116</v>
      </c>
      <c r="G881" s="13" t="s">
        <v>1331</v>
      </c>
      <c r="H881" s="13" t="str">
        <f>VLOOKUP(G881,D3FEND_METRIX!$A$2:$E$172,3,FALSE)</f>
        <v>Hardware-based Process Isolation</v>
      </c>
      <c r="I881" s="13" t="str">
        <f>VLOOKUP(G881,D3FEND_METRIX!$A$2:$E$172,2,FALSE)</f>
        <v>Execution Isolation</v>
      </c>
      <c r="J881" s="13" t="str">
        <f>VLOOKUP(G881,D3FEND_METRIX!$A$2:$E$172,5,FALSE)</f>
        <v>Isolate</v>
      </c>
      <c r="K881" s="13" t="b">
        <f>VLOOKUP(G881,D3FEND_METRIX!$A$2:$G$172,6,FALSE)</f>
        <v>0</v>
      </c>
      <c r="L881" s="13" t="str">
        <f>VLOOKUP(G881,D3FEND_METRIX!$A$2:$G$172,7,FALSE)</f>
        <v>NULL</v>
      </c>
    </row>
    <row r="882" spans="1:12" x14ac:dyDescent="0.3">
      <c r="A882" s="6" t="s">
        <v>3177</v>
      </c>
      <c r="B882" s="12" t="s">
        <v>887</v>
      </c>
      <c r="C882" s="12" t="s">
        <v>886</v>
      </c>
      <c r="D882" s="12" t="s">
        <v>888</v>
      </c>
      <c r="E882" s="12" t="b">
        <v>0</v>
      </c>
      <c r="F882" s="12" t="s">
        <v>116</v>
      </c>
      <c r="G882" s="13" t="s">
        <v>1334</v>
      </c>
      <c r="H882" s="13" t="str">
        <f>VLOOKUP(G882,D3FEND_METRIX!$A$2:$E$172,3,FALSE)</f>
        <v>Kernel-based Process Isolation</v>
      </c>
      <c r="I882" s="13" t="str">
        <f>VLOOKUP(G882,D3FEND_METRIX!$A$2:$E$172,2,FALSE)</f>
        <v>Execution Isolation</v>
      </c>
      <c r="J882" s="13" t="str">
        <f>VLOOKUP(G882,D3FEND_METRIX!$A$2:$E$172,5,FALSE)</f>
        <v>Isolate</v>
      </c>
      <c r="K882" s="13" t="b">
        <f>VLOOKUP(G882,D3FEND_METRIX!$A$2:$G$172,6,FALSE)</f>
        <v>0</v>
      </c>
      <c r="L882" s="13" t="str">
        <f>VLOOKUP(G882,D3FEND_METRIX!$A$2:$G$172,7,FALSE)</f>
        <v>NULL</v>
      </c>
    </row>
    <row r="883" spans="1:12" x14ac:dyDescent="0.3">
      <c r="A883" s="6" t="s">
        <v>3178</v>
      </c>
      <c r="B883" s="12" t="s">
        <v>887</v>
      </c>
      <c r="C883" s="12" t="s">
        <v>886</v>
      </c>
      <c r="D883" s="12" t="s">
        <v>888</v>
      </c>
      <c r="E883" s="12" t="b">
        <v>0</v>
      </c>
      <c r="F883" s="12" t="s">
        <v>116</v>
      </c>
      <c r="G883" s="12" t="s">
        <v>1198</v>
      </c>
      <c r="H883" s="12" t="str">
        <f>VLOOKUP(G883,D3FEND_METRIX!$A$2:$E$172,3,FALSE)</f>
        <v>Local File Permissions</v>
      </c>
      <c r="I883" s="12" t="str">
        <f>VLOOKUP(G883,D3FEND_METRIX!$A$2:$E$172,2,FALSE)</f>
        <v>Platform Hardening</v>
      </c>
      <c r="J883" s="12" t="str">
        <f>VLOOKUP(G883,D3FEND_METRIX!$A$2:$E$172,5,FALSE)</f>
        <v>Harden</v>
      </c>
      <c r="K883" s="12" t="b">
        <f>VLOOKUP(G883,D3FEND_METRIX!$A$2:$G$172,6,FALSE)</f>
        <v>0</v>
      </c>
      <c r="L883" s="12" t="str">
        <f>VLOOKUP(G883,D3FEND_METRIX!$A$2:$G$172,7,FALSE)</f>
        <v>Except</v>
      </c>
    </row>
    <row r="884" spans="1:12" x14ac:dyDescent="0.3">
      <c r="A884" s="6" t="s">
        <v>3179</v>
      </c>
      <c r="B884" s="12" t="s">
        <v>887</v>
      </c>
      <c r="C884" s="12" t="s">
        <v>886</v>
      </c>
      <c r="D884" s="12" t="s">
        <v>888</v>
      </c>
      <c r="E884" s="12" t="b">
        <v>0</v>
      </c>
      <c r="F884" s="12" t="s">
        <v>116</v>
      </c>
      <c r="G884" s="12" t="s">
        <v>1195</v>
      </c>
      <c r="H884" s="12" t="str">
        <f>VLOOKUP(G884,D3FEND_METRIX!$A$2:$E$172,3,FALSE)</f>
        <v>File Encryption</v>
      </c>
      <c r="I884" s="12" t="str">
        <f>VLOOKUP(G884,D3FEND_METRIX!$A$2:$E$172,2,FALSE)</f>
        <v>Platform Hardening</v>
      </c>
      <c r="J884" s="12" t="str">
        <f>VLOOKUP(G884,D3FEND_METRIX!$A$2:$E$172,5,FALSE)</f>
        <v>Harden</v>
      </c>
      <c r="K884" s="12" t="b">
        <f>VLOOKUP(G884,D3FEND_METRIX!$A$2:$G$172,6,FALSE)</f>
        <v>0</v>
      </c>
      <c r="L884" s="12" t="str">
        <f>VLOOKUP(G884,D3FEND_METRIX!$A$2:$G$172,7,FALSE)</f>
        <v>Except</v>
      </c>
    </row>
    <row r="885" spans="1:12" x14ac:dyDescent="0.3">
      <c r="A885" s="6" t="s">
        <v>3180</v>
      </c>
      <c r="B885" s="12" t="s">
        <v>887</v>
      </c>
      <c r="C885" s="12" t="s">
        <v>886</v>
      </c>
      <c r="D885" s="12" t="s">
        <v>888</v>
      </c>
      <c r="E885" s="12" t="b">
        <v>0</v>
      </c>
      <c r="F885" s="12" t="s">
        <v>116</v>
      </c>
      <c r="G885" s="10" t="s">
        <v>1200</v>
      </c>
      <c r="H885" s="10" t="str">
        <f>VLOOKUP(G885,D3FEND_METRIX!$A$2:$E$172,3,FALSE)</f>
        <v>Dynamic Analysis</v>
      </c>
      <c r="I885" s="10" t="str">
        <f>VLOOKUP(G885,D3FEND_METRIX!$A$2:$E$172,2,FALSE)</f>
        <v>File Analysis</v>
      </c>
      <c r="J885" s="10" t="str">
        <f>VLOOKUP(G885,D3FEND_METRIX!$A$2:$E$172,5,FALSE)</f>
        <v>Detect</v>
      </c>
      <c r="K885" s="10" t="b">
        <f>VLOOKUP(G885,D3FEND_METRIX!$A$2:$G$172,6,FALSE)</f>
        <v>1</v>
      </c>
      <c r="L885" s="10" t="str">
        <f>VLOOKUP(G885,D3FEND_METRIX!$A$2:$G$172,7,FALSE)</f>
        <v>Asset</v>
      </c>
    </row>
    <row r="886" spans="1:12" x14ac:dyDescent="0.3">
      <c r="A886" s="6" t="s">
        <v>3181</v>
      </c>
      <c r="B886" s="12" t="s">
        <v>887</v>
      </c>
      <c r="C886" s="12" t="s">
        <v>886</v>
      </c>
      <c r="D886" s="12" t="s">
        <v>888</v>
      </c>
      <c r="E886" s="12" t="b">
        <v>0</v>
      </c>
      <c r="F886" s="12" t="s">
        <v>116</v>
      </c>
      <c r="G886" s="10" t="s">
        <v>1202</v>
      </c>
      <c r="H886" s="10" t="str">
        <f>VLOOKUP(G886,D3FEND_METRIX!$A$2:$E$172,3,FALSE)</f>
        <v>Emulated File Analysis</v>
      </c>
      <c r="I886" s="10" t="str">
        <f>VLOOKUP(G886,D3FEND_METRIX!$A$2:$E$172,2,FALSE)</f>
        <v>File Analysis</v>
      </c>
      <c r="J886" s="10" t="str">
        <f>VLOOKUP(G886,D3FEND_METRIX!$A$2:$E$172,5,FALSE)</f>
        <v>Detect</v>
      </c>
      <c r="K886" s="10" t="b">
        <f>VLOOKUP(G886,D3FEND_METRIX!$A$2:$G$172,6,FALSE)</f>
        <v>1</v>
      </c>
      <c r="L886" s="10" t="str">
        <f>VLOOKUP(G886,D3FEND_METRIX!$A$2:$G$172,7,FALSE)</f>
        <v>Asset</v>
      </c>
    </row>
    <row r="887" spans="1:12" x14ac:dyDescent="0.3">
      <c r="A887" s="6" t="s">
        <v>3182</v>
      </c>
      <c r="B887" s="12" t="s">
        <v>887</v>
      </c>
      <c r="C887" s="12" t="s">
        <v>886</v>
      </c>
      <c r="D887" s="12" t="s">
        <v>888</v>
      </c>
      <c r="E887" s="12" t="b">
        <v>0</v>
      </c>
      <c r="F887" s="12" t="s">
        <v>116</v>
      </c>
      <c r="G887" s="10" t="s">
        <v>1188</v>
      </c>
      <c r="H887" s="10" t="str">
        <f>VLOOKUP(G887,D3FEND_METRIX!$A$2:$E$172,3,FALSE)</f>
        <v>-</v>
      </c>
      <c r="I887" s="10" t="str">
        <f>VLOOKUP(G887,D3FEND_METRIX!$A$2:$E$172,2,FALSE)</f>
        <v>File Analysis</v>
      </c>
      <c r="J887" s="10" t="str">
        <f>VLOOKUP(G887,D3FEND_METRIX!$A$2:$E$172,5,FALSE)</f>
        <v>Detect</v>
      </c>
      <c r="K887" s="10" t="b">
        <f>VLOOKUP(G887,D3FEND_METRIX!$A$2:$G$172,6,FALSE)</f>
        <v>1</v>
      </c>
      <c r="L887" s="10" t="str">
        <f>VLOOKUP(G887,D3FEND_METRIX!$A$2:$G$172,7,FALSE)</f>
        <v>Asset</v>
      </c>
    </row>
    <row r="888" spans="1:12" x14ac:dyDescent="0.3">
      <c r="A888" s="6" t="s">
        <v>3183</v>
      </c>
      <c r="B888" s="12" t="s">
        <v>887</v>
      </c>
      <c r="C888" s="12" t="s">
        <v>886</v>
      </c>
      <c r="D888" s="12" t="s">
        <v>888</v>
      </c>
      <c r="E888" s="12" t="b">
        <v>0</v>
      </c>
      <c r="F888" s="12" t="s">
        <v>116</v>
      </c>
      <c r="G888" s="10" t="s">
        <v>1192</v>
      </c>
      <c r="H888" s="10" t="str">
        <f>VLOOKUP(G888,D3FEND_METRIX!$A$2:$E$172,3,FALSE)</f>
        <v>Executable Allowlisting</v>
      </c>
      <c r="I888" s="10" t="str">
        <f>VLOOKUP(G888,D3FEND_METRIX!$A$2:$E$172,2,FALSE)</f>
        <v>Execution Isolation</v>
      </c>
      <c r="J888" s="10" t="str">
        <f>VLOOKUP(G888,D3FEND_METRIX!$A$2:$E$172,5,FALSE)</f>
        <v>Isolate</v>
      </c>
      <c r="K888" s="10" t="b">
        <f>VLOOKUP(G888,D3FEND_METRIX!$A$2:$G$172,6,FALSE)</f>
        <v>1</v>
      </c>
      <c r="L888" s="10" t="str">
        <f>VLOOKUP(G888,D3FEND_METRIX!$A$2:$G$172,7,FALSE)</f>
        <v>Asset</v>
      </c>
    </row>
    <row r="889" spans="1:12" x14ac:dyDescent="0.3">
      <c r="A889" s="6" t="s">
        <v>3184</v>
      </c>
      <c r="B889" s="12" t="s">
        <v>887</v>
      </c>
      <c r="C889" s="12" t="s">
        <v>886</v>
      </c>
      <c r="D889" s="12" t="s">
        <v>888</v>
      </c>
      <c r="E889" s="12" t="b">
        <v>0</v>
      </c>
      <c r="F889" s="12" t="s">
        <v>116</v>
      </c>
      <c r="G889" s="13" t="s">
        <v>1190</v>
      </c>
      <c r="H889" s="13" t="str">
        <f>VLOOKUP(G889,D3FEND_METRIX!$A$2:$E$172,3,FALSE)</f>
        <v>Executable Denylisting</v>
      </c>
      <c r="I889" s="13" t="str">
        <f>VLOOKUP(G889,D3FEND_METRIX!$A$2:$E$172,2,FALSE)</f>
        <v>Execution Isolation</v>
      </c>
      <c r="J889" s="13" t="str">
        <f>VLOOKUP(G889,D3FEND_METRIX!$A$2:$E$172,5,FALSE)</f>
        <v>Isolate</v>
      </c>
      <c r="K889" s="13" t="b">
        <f>VLOOKUP(G889,D3FEND_METRIX!$A$2:$G$172,6,FALSE)</f>
        <v>0</v>
      </c>
      <c r="L889" s="13" t="str">
        <f>VLOOKUP(G889,D3FEND_METRIX!$A$2:$G$172,7,FALSE)</f>
        <v>NULL</v>
      </c>
    </row>
    <row r="890" spans="1:12" x14ac:dyDescent="0.3">
      <c r="A890" s="6" t="s">
        <v>3185</v>
      </c>
      <c r="B890" s="12" t="s">
        <v>887</v>
      </c>
      <c r="C890" s="12" t="s">
        <v>886</v>
      </c>
      <c r="D890" s="12" t="s">
        <v>888</v>
      </c>
      <c r="E890" s="12" t="b">
        <v>0</v>
      </c>
      <c r="F890" s="12" t="s">
        <v>116</v>
      </c>
      <c r="G890" s="13" t="s">
        <v>1335</v>
      </c>
      <c r="H890" s="13" t="str">
        <f>VLOOKUP(G890,D3FEND_METRIX!$A$2:$E$172,3,FALSE)</f>
        <v>Kernel-based Process Isolation</v>
      </c>
      <c r="I890" s="13" t="str">
        <f>VLOOKUP(G890,D3FEND_METRIX!$A$2:$E$172,2,FALSE)</f>
        <v>Execution Isolation</v>
      </c>
      <c r="J890" s="13" t="str">
        <f>VLOOKUP(G890,D3FEND_METRIX!$A$2:$E$172,5,FALSE)</f>
        <v>Isolate</v>
      </c>
      <c r="K890" s="13" t="b">
        <f>VLOOKUP(G890,D3FEND_METRIX!$A$2:$G$172,6,FALSE)</f>
        <v>0</v>
      </c>
      <c r="L890" s="13" t="str">
        <f>VLOOKUP(G890,D3FEND_METRIX!$A$2:$G$172,7,FALSE)</f>
        <v>NULL</v>
      </c>
    </row>
    <row r="891" spans="1:12" x14ac:dyDescent="0.3">
      <c r="A891" s="6" t="s">
        <v>3186</v>
      </c>
      <c r="B891" s="12" t="s">
        <v>887</v>
      </c>
      <c r="C891" s="12" t="s">
        <v>886</v>
      </c>
      <c r="D891" s="12" t="s">
        <v>888</v>
      </c>
      <c r="E891" s="12" t="b">
        <v>0</v>
      </c>
      <c r="F891" s="12" t="s">
        <v>116</v>
      </c>
      <c r="G891" s="12" t="s">
        <v>1250</v>
      </c>
      <c r="H891" s="12" t="str">
        <f>VLOOKUP(G891,D3FEND_METRIX!$A$2:$E$172,3,FALSE)</f>
        <v>Segment Address Offset Randomization</v>
      </c>
      <c r="I891" s="12" t="str">
        <f>VLOOKUP(G891,D3FEND_METRIX!$A$2:$E$172,2,FALSE)</f>
        <v>Application Hardening</v>
      </c>
      <c r="J891" s="12" t="str">
        <f>VLOOKUP(G891,D3FEND_METRIX!$A$2:$E$172,5,FALSE)</f>
        <v>Harden</v>
      </c>
      <c r="K891" s="12" t="b">
        <f>VLOOKUP(G891,D3FEND_METRIX!$A$2:$G$172,6,FALSE)</f>
        <v>0</v>
      </c>
      <c r="L891" s="12" t="str">
        <f>VLOOKUP(G891,D3FEND_METRIX!$A$2:$G$172,7,FALSE)</f>
        <v>Except</v>
      </c>
    </row>
    <row r="892" spans="1:12" x14ac:dyDescent="0.3">
      <c r="A892" s="6" t="s">
        <v>3187</v>
      </c>
      <c r="B892" s="12" t="s">
        <v>887</v>
      </c>
      <c r="C892" s="12" t="s">
        <v>886</v>
      </c>
      <c r="D892" s="12" t="s">
        <v>888</v>
      </c>
      <c r="E892" s="12" t="b">
        <v>0</v>
      </c>
      <c r="F892" s="12" t="s">
        <v>116</v>
      </c>
      <c r="G892" s="10" t="s">
        <v>1298</v>
      </c>
      <c r="H892" s="10" t="str">
        <f>VLOOKUP(G892,D3FEND_METRIX!$A$2:$E$172,3,FALSE)</f>
        <v>Process Code Segment Verification</v>
      </c>
      <c r="I892" s="10" t="str">
        <f>VLOOKUP(G892,D3FEND_METRIX!$A$2:$E$172,2,FALSE)</f>
        <v>Process Analysis</v>
      </c>
      <c r="J892" s="10" t="str">
        <f>VLOOKUP(G892,D3FEND_METRIX!$A$2:$E$172,5,FALSE)</f>
        <v>Detect</v>
      </c>
      <c r="K892" s="10" t="b">
        <f>VLOOKUP(G892,D3FEND_METRIX!$A$2:$G$172,6,FALSE)</f>
        <v>1</v>
      </c>
      <c r="L892" s="10" t="str">
        <f>VLOOKUP(G892,D3FEND_METRIX!$A$2:$G$172,7,FALSE)</f>
        <v>Asset</v>
      </c>
    </row>
    <row r="893" spans="1:12" x14ac:dyDescent="0.3">
      <c r="A893" s="6" t="s">
        <v>3188</v>
      </c>
      <c r="B893" s="12" t="s">
        <v>887</v>
      </c>
      <c r="C893" s="12" t="s">
        <v>886</v>
      </c>
      <c r="D893" s="12" t="s">
        <v>888</v>
      </c>
      <c r="E893" s="12" t="b">
        <v>0</v>
      </c>
      <c r="F893" s="12" t="s">
        <v>116</v>
      </c>
      <c r="G893" s="12" t="s">
        <v>1287</v>
      </c>
      <c r="H893" s="12" t="str">
        <f>VLOOKUP(G893,D3FEND_METRIX!$A$2:$E$172,3,FALSE)</f>
        <v>Operating System Monitoring</v>
      </c>
      <c r="I893" s="12" t="str">
        <f>VLOOKUP(G893,D3FEND_METRIX!$A$2:$E$172,2,FALSE)</f>
        <v>Platform Monitoring</v>
      </c>
      <c r="J893" s="12" t="str">
        <f>VLOOKUP(G893,D3FEND_METRIX!$A$2:$E$172,5,FALSE)</f>
        <v>Detect</v>
      </c>
      <c r="K893" s="12" t="b">
        <f>VLOOKUP(G893,D3FEND_METRIX!$A$2:$G$172,6,FALSE)</f>
        <v>0</v>
      </c>
      <c r="L893" s="12" t="str">
        <f>VLOOKUP(G893,D3FEND_METRIX!$A$2:$G$172,7,FALSE)</f>
        <v>Except</v>
      </c>
    </row>
    <row r="894" spans="1:12" x14ac:dyDescent="0.3">
      <c r="A894" s="6" t="s">
        <v>3189</v>
      </c>
      <c r="B894" s="12" t="s">
        <v>887</v>
      </c>
      <c r="C894" s="12" t="s">
        <v>886</v>
      </c>
      <c r="D894" s="12" t="s">
        <v>888</v>
      </c>
      <c r="E894" s="12" t="b">
        <v>0</v>
      </c>
      <c r="F894" s="12" t="s">
        <v>116</v>
      </c>
      <c r="G894" s="12" t="s">
        <v>1291</v>
      </c>
      <c r="H894" s="12" t="str">
        <f>VLOOKUP(G894,D3FEND_METRIX!$A$2:$E$172,3,FALSE)</f>
        <v>Operating System Monitoring</v>
      </c>
      <c r="I894" s="12" t="str">
        <f>VLOOKUP(G894,D3FEND_METRIX!$A$2:$E$172,2,FALSE)</f>
        <v>Platform Monitoring</v>
      </c>
      <c r="J894" s="12" t="str">
        <f>VLOOKUP(G894,D3FEND_METRIX!$A$2:$E$172,5,FALSE)</f>
        <v>Detect</v>
      </c>
      <c r="K894" s="12" t="b">
        <f>VLOOKUP(G894,D3FEND_METRIX!$A$2:$G$172,6,FALSE)</f>
        <v>0</v>
      </c>
      <c r="L894" s="12" t="str">
        <f>VLOOKUP(G894,D3FEND_METRIX!$A$2:$G$172,7,FALSE)</f>
        <v>Except</v>
      </c>
    </row>
    <row r="895" spans="1:12" x14ac:dyDescent="0.3">
      <c r="A895" s="6" t="s">
        <v>3190</v>
      </c>
      <c r="B895" s="12" t="s">
        <v>887</v>
      </c>
      <c r="C895" s="12" t="s">
        <v>886</v>
      </c>
      <c r="D895" s="12" t="s">
        <v>888</v>
      </c>
      <c r="E895" s="12" t="b">
        <v>0</v>
      </c>
      <c r="F895" s="12" t="s">
        <v>116</v>
      </c>
      <c r="G895" s="13" t="s">
        <v>1214</v>
      </c>
      <c r="H895" s="13" t="str">
        <f>VLOOKUP(G895,D3FEND_METRIX!$A$2:$E$172,3,FALSE)</f>
        <v>Data Inventory</v>
      </c>
      <c r="I895" s="13" t="str">
        <f>VLOOKUP(G895,D3FEND_METRIX!$A$2:$E$172,2,FALSE)</f>
        <v>Asset Inventory</v>
      </c>
      <c r="J895" s="13" t="str">
        <f>VLOOKUP(G895,D3FEND_METRIX!$A$2:$E$172,5,FALSE)</f>
        <v>Model</v>
      </c>
      <c r="K895" s="13" t="b">
        <f>VLOOKUP(G895,D3FEND_METRIX!$A$2:$G$172,6,FALSE)</f>
        <v>0</v>
      </c>
      <c r="L895" s="13" t="str">
        <f>VLOOKUP(G895,D3FEND_METRIX!$A$2:$G$172,7,FALSE)</f>
        <v>NULL</v>
      </c>
    </row>
    <row r="896" spans="1:12" x14ac:dyDescent="0.3">
      <c r="A896" s="6" t="s">
        <v>3191</v>
      </c>
      <c r="B896" s="12" t="s">
        <v>887</v>
      </c>
      <c r="C896" s="12" t="s">
        <v>886</v>
      </c>
      <c r="D896" s="12" t="s">
        <v>888</v>
      </c>
      <c r="E896" s="12" t="b">
        <v>0</v>
      </c>
      <c r="F896" s="12" t="s">
        <v>116</v>
      </c>
      <c r="G896" s="13" t="s">
        <v>1208</v>
      </c>
      <c r="H896" s="13" t="str">
        <f>VLOOKUP(G896,D3FEND_METRIX!$A$2:$E$172,3,FALSE)</f>
        <v>Data Exchange Mapping</v>
      </c>
      <c r="I896" s="13" t="str">
        <f>VLOOKUP(G896,D3FEND_METRIX!$A$2:$E$172,2,FALSE)</f>
        <v>System Mapping</v>
      </c>
      <c r="J896" s="13" t="str">
        <f>VLOOKUP(G896,D3FEND_METRIX!$A$2:$E$172,5,FALSE)</f>
        <v>Model</v>
      </c>
      <c r="K896" s="13" t="b">
        <f>VLOOKUP(G896,D3FEND_METRIX!$A$2:$G$172,6,FALSE)</f>
        <v>0</v>
      </c>
      <c r="L896" s="13" t="str">
        <f>VLOOKUP(G896,D3FEND_METRIX!$A$2:$G$172,7,FALSE)</f>
        <v>NULL</v>
      </c>
    </row>
    <row r="897" spans="1:12" x14ac:dyDescent="0.3">
      <c r="A897" s="6" t="s">
        <v>3192</v>
      </c>
      <c r="B897" s="12" t="s">
        <v>887</v>
      </c>
      <c r="C897" s="12" t="s">
        <v>886</v>
      </c>
      <c r="D897" s="12" t="s">
        <v>888</v>
      </c>
      <c r="E897" s="12" t="b">
        <v>0</v>
      </c>
      <c r="F897" s="12" t="s">
        <v>116</v>
      </c>
      <c r="G897" s="13" t="s">
        <v>1180</v>
      </c>
      <c r="H897" s="13" t="str">
        <f>VLOOKUP(G897,D3FEND_METRIX!$A$2:$E$172,3,FALSE)</f>
        <v>Access Modeling</v>
      </c>
      <c r="I897" s="13" t="str">
        <f>VLOOKUP(G897,D3FEND_METRIX!$A$2:$E$172,2,FALSE)</f>
        <v>Operational Activity Mapping</v>
      </c>
      <c r="J897" s="13" t="str">
        <f>VLOOKUP(G897,D3FEND_METRIX!$A$2:$E$172,5,FALSE)</f>
        <v>Model</v>
      </c>
      <c r="K897" s="13" t="b">
        <f>VLOOKUP(G897,D3FEND_METRIX!$A$2:$G$172,6,FALSE)</f>
        <v>0</v>
      </c>
      <c r="L897" s="13" t="str">
        <f>VLOOKUP(G897,D3FEND_METRIX!$A$2:$G$172,7,FALSE)</f>
        <v>NULL</v>
      </c>
    </row>
    <row r="898" spans="1:12" x14ac:dyDescent="0.3">
      <c r="A898" s="6" t="s">
        <v>3193</v>
      </c>
      <c r="B898" s="12" t="s">
        <v>887</v>
      </c>
      <c r="C898" s="12" t="s">
        <v>886</v>
      </c>
      <c r="D898" s="12" t="s">
        <v>888</v>
      </c>
      <c r="E898" s="12" t="b">
        <v>0</v>
      </c>
      <c r="F898" s="12" t="s">
        <v>116</v>
      </c>
      <c r="G898" s="11" t="s">
        <v>1260</v>
      </c>
      <c r="H898" s="11" t="str">
        <f>VLOOKUP(G898,D3FEND_METRIX!$A$2:$E$172,3,FALSE)</f>
        <v>-</v>
      </c>
      <c r="I898" s="11" t="str">
        <f>VLOOKUP(G898,D3FEND_METRIX!$A$2:$E$172,2,FALSE)</f>
        <v>Network Traffic Analysis</v>
      </c>
      <c r="J898" s="11" t="str">
        <f>VLOOKUP(G898,D3FEND_METRIX!$A$2:$E$172,5,FALSE)</f>
        <v>Detect</v>
      </c>
      <c r="K898" s="11" t="b">
        <f>VLOOKUP(G898,D3FEND_METRIX!$A$2:$G$172,6,FALSE)</f>
        <v>1</v>
      </c>
      <c r="L898" s="11" t="str">
        <f>VLOOKUP(G898,D3FEND_METRIX!$A$2:$G$172,7,FALSE)</f>
        <v>Behavior</v>
      </c>
    </row>
    <row r="899" spans="1:12" x14ac:dyDescent="0.3">
      <c r="A899" s="6" t="s">
        <v>3194</v>
      </c>
      <c r="B899" s="12" t="s">
        <v>887</v>
      </c>
      <c r="C899" s="12" t="s">
        <v>886</v>
      </c>
      <c r="D899" s="12" t="s">
        <v>888</v>
      </c>
      <c r="E899" s="12" t="b">
        <v>0</v>
      </c>
      <c r="F899" s="12" t="s">
        <v>116</v>
      </c>
      <c r="G899" s="11" t="s">
        <v>1268</v>
      </c>
      <c r="H899" s="11" t="str">
        <f>VLOOKUP(G899,D3FEND_METRIX!$A$2:$E$172,3,FALSE)</f>
        <v>DNS Traffic Analysis</v>
      </c>
      <c r="I899" s="11" t="str">
        <f>VLOOKUP(G899,D3FEND_METRIX!$A$2:$E$172,2,FALSE)</f>
        <v>Network Traffic Analysis</v>
      </c>
      <c r="J899" s="11" t="str">
        <f>VLOOKUP(G899,D3FEND_METRIX!$A$2:$E$172,5,FALSE)</f>
        <v>Detect</v>
      </c>
      <c r="K899" s="11" t="b">
        <f>VLOOKUP(G899,D3FEND_METRIX!$A$2:$G$172,6,FALSE)</f>
        <v>1</v>
      </c>
      <c r="L899" s="11" t="str">
        <f>VLOOKUP(G899,D3FEND_METRIX!$A$2:$G$172,7,FALSE)</f>
        <v>Behavior</v>
      </c>
    </row>
    <row r="900" spans="1:12" x14ac:dyDescent="0.3">
      <c r="A900" s="6" t="s">
        <v>3195</v>
      </c>
      <c r="B900" s="12" t="s">
        <v>887</v>
      </c>
      <c r="C900" s="12" t="s">
        <v>886</v>
      </c>
      <c r="D900" s="12" t="s">
        <v>888</v>
      </c>
      <c r="E900" s="12" t="b">
        <v>0</v>
      </c>
      <c r="F900" s="12" t="s">
        <v>116</v>
      </c>
      <c r="G900" s="11" t="s">
        <v>1277</v>
      </c>
      <c r="H900" s="11" t="str">
        <f>VLOOKUP(G900,D3FEND_METRIX!$A$2:$E$172,3,FALSE)</f>
        <v>RPC Traffic Analysis</v>
      </c>
      <c r="I900" s="11" t="str">
        <f>VLOOKUP(G900,D3FEND_METRIX!$A$2:$E$172,2,FALSE)</f>
        <v>Network Traffic Analysis</v>
      </c>
      <c r="J900" s="11" t="str">
        <f>VLOOKUP(G900,D3FEND_METRIX!$A$2:$E$172,5,FALSE)</f>
        <v>Detect</v>
      </c>
      <c r="K900" s="11" t="b">
        <f>VLOOKUP(G900,D3FEND_METRIX!$A$2:$G$172,6,FALSE)</f>
        <v>1</v>
      </c>
      <c r="L900" s="11" t="str">
        <f>VLOOKUP(G900,D3FEND_METRIX!$A$2:$G$172,7,FALSE)</f>
        <v>Behavior</v>
      </c>
    </row>
    <row r="901" spans="1:12" x14ac:dyDescent="0.3">
      <c r="A901" s="6" t="s">
        <v>3196</v>
      </c>
      <c r="B901" s="12" t="s">
        <v>887</v>
      </c>
      <c r="C901" s="12" t="s">
        <v>886</v>
      </c>
      <c r="D901" s="12" t="s">
        <v>888</v>
      </c>
      <c r="E901" s="12" t="b">
        <v>0</v>
      </c>
      <c r="F901" s="12" t="s">
        <v>116</v>
      </c>
      <c r="G901" s="11" t="s">
        <v>1271</v>
      </c>
      <c r="H901" s="11" t="str">
        <f>VLOOKUP(G901,D3FEND_METRIX!$A$2:$E$172,3,FALSE)</f>
        <v>IPC Traffic Analysis</v>
      </c>
      <c r="I901" s="11" t="str">
        <f>VLOOKUP(G901,D3FEND_METRIX!$A$2:$E$172,2,FALSE)</f>
        <v>Network Traffic Analysis</v>
      </c>
      <c r="J901" s="11" t="str">
        <f>VLOOKUP(G901,D3FEND_METRIX!$A$2:$E$172,5,FALSE)</f>
        <v>Detect</v>
      </c>
      <c r="K901" s="11" t="b">
        <f>VLOOKUP(G901,D3FEND_METRIX!$A$2:$G$172,6,FALSE)</f>
        <v>1</v>
      </c>
      <c r="L901" s="11" t="str">
        <f>VLOOKUP(G901,D3FEND_METRIX!$A$2:$G$172,7,FALSE)</f>
        <v>Behavior</v>
      </c>
    </row>
    <row r="902" spans="1:12" x14ac:dyDescent="0.3">
      <c r="A902" s="6" t="s">
        <v>3197</v>
      </c>
      <c r="B902" s="12" t="s">
        <v>887</v>
      </c>
      <c r="C902" s="12" t="s">
        <v>886</v>
      </c>
      <c r="D902" s="12" t="s">
        <v>888</v>
      </c>
      <c r="E902" s="12" t="b">
        <v>0</v>
      </c>
      <c r="F902" s="12" t="s">
        <v>116</v>
      </c>
      <c r="G902" s="11" t="s">
        <v>1273</v>
      </c>
      <c r="H902" s="11" t="str">
        <f>VLOOKUP(G902,D3FEND_METRIX!$A$2:$E$172,3,FALSE)</f>
        <v>Per Host Download-Upload Ratio Analysis</v>
      </c>
      <c r="I902" s="11" t="str">
        <f>VLOOKUP(G902,D3FEND_METRIX!$A$2:$E$172,2,FALSE)</f>
        <v>Network Traffic Analysis</v>
      </c>
      <c r="J902" s="11" t="str">
        <f>VLOOKUP(G902,D3FEND_METRIX!$A$2:$E$172,5,FALSE)</f>
        <v>Detect</v>
      </c>
      <c r="K902" s="11" t="b">
        <f>VLOOKUP(G902,D3FEND_METRIX!$A$2:$G$172,6,FALSE)</f>
        <v>1</v>
      </c>
      <c r="L902" s="11" t="str">
        <f>VLOOKUP(G902,D3FEND_METRIX!$A$2:$G$172,7,FALSE)</f>
        <v>Behavior</v>
      </c>
    </row>
    <row r="903" spans="1:12" x14ac:dyDescent="0.3">
      <c r="A903" s="6" t="s">
        <v>3198</v>
      </c>
      <c r="B903" s="12" t="s">
        <v>887</v>
      </c>
      <c r="C903" s="12" t="s">
        <v>886</v>
      </c>
      <c r="D903" s="12" t="s">
        <v>888</v>
      </c>
      <c r="E903" s="12" t="b">
        <v>0</v>
      </c>
      <c r="F903" s="12" t="s">
        <v>116</v>
      </c>
      <c r="G903" s="11" t="s">
        <v>1274</v>
      </c>
      <c r="H903" s="11" t="str">
        <f>VLOOKUP(G903,D3FEND_METRIX!$A$2:$E$172,3,FALSE)</f>
        <v>Protocol Metadata Anomaly Detection</v>
      </c>
      <c r="I903" s="11" t="str">
        <f>VLOOKUP(G903,D3FEND_METRIX!$A$2:$E$172,2,FALSE)</f>
        <v>Network Traffic Analysis</v>
      </c>
      <c r="J903" s="11" t="str">
        <f>VLOOKUP(G903,D3FEND_METRIX!$A$2:$E$172,5,FALSE)</f>
        <v>Detect</v>
      </c>
      <c r="K903" s="11" t="b">
        <f>VLOOKUP(G903,D3FEND_METRIX!$A$2:$G$172,6,FALSE)</f>
        <v>1</v>
      </c>
      <c r="L903" s="11" t="str">
        <f>VLOOKUP(G903,D3FEND_METRIX!$A$2:$G$172,7,FALSE)</f>
        <v>Behavior</v>
      </c>
    </row>
    <row r="904" spans="1:12" x14ac:dyDescent="0.3">
      <c r="A904" s="6" t="s">
        <v>3199</v>
      </c>
      <c r="B904" s="12" t="s">
        <v>887</v>
      </c>
      <c r="C904" s="12" t="s">
        <v>886</v>
      </c>
      <c r="D904" s="12" t="s">
        <v>888</v>
      </c>
      <c r="E904" s="12" t="b">
        <v>0</v>
      </c>
      <c r="F904" s="12" t="s">
        <v>116</v>
      </c>
      <c r="G904" s="11" t="s">
        <v>1266</v>
      </c>
      <c r="H904" s="11" t="str">
        <f>VLOOKUP(G904,D3FEND_METRIX!$A$2:$E$172,3,FALSE)</f>
        <v>Client-server Payload Profiling</v>
      </c>
      <c r="I904" s="11" t="str">
        <f>VLOOKUP(G904,D3FEND_METRIX!$A$2:$E$172,2,FALSE)</f>
        <v>Network Traffic Analysis</v>
      </c>
      <c r="J904" s="11" t="str">
        <f>VLOOKUP(G904,D3FEND_METRIX!$A$2:$E$172,5,FALSE)</f>
        <v>Detect</v>
      </c>
      <c r="K904" s="11" t="b">
        <f>VLOOKUP(G904,D3FEND_METRIX!$A$2:$G$172,6,FALSE)</f>
        <v>1</v>
      </c>
      <c r="L904" s="11" t="str">
        <f>VLOOKUP(G904,D3FEND_METRIX!$A$2:$G$172,7,FALSE)</f>
        <v>Behavior</v>
      </c>
    </row>
    <row r="905" spans="1:12" x14ac:dyDescent="0.3">
      <c r="A905" s="6" t="s">
        <v>3200</v>
      </c>
      <c r="B905" s="12" t="s">
        <v>887</v>
      </c>
      <c r="C905" s="12" t="s">
        <v>886</v>
      </c>
      <c r="D905" s="12" t="s">
        <v>888</v>
      </c>
      <c r="E905" s="12" t="b">
        <v>0</v>
      </c>
      <c r="F905" s="12" t="s">
        <v>116</v>
      </c>
      <c r="G905" s="11" t="s">
        <v>1261</v>
      </c>
      <c r="H905" s="11" t="str">
        <f>VLOOKUP(G905,D3FEND_METRIX!$A$2:$E$172,3,FALSE)</f>
        <v>Administrative Network Activity Analysis</v>
      </c>
      <c r="I905" s="11" t="str">
        <f>VLOOKUP(G905,D3FEND_METRIX!$A$2:$E$172,2,FALSE)</f>
        <v>Network Traffic Analysis</v>
      </c>
      <c r="J905" s="11" t="str">
        <f>VLOOKUP(G905,D3FEND_METRIX!$A$2:$E$172,5,FALSE)</f>
        <v>Detect</v>
      </c>
      <c r="K905" s="11" t="b">
        <f>VLOOKUP(G905,D3FEND_METRIX!$A$2:$G$172,6,FALSE)</f>
        <v>1</v>
      </c>
      <c r="L905" s="11" t="str">
        <f>VLOOKUP(G905,D3FEND_METRIX!$A$2:$G$172,7,FALSE)</f>
        <v>Behavior</v>
      </c>
    </row>
    <row r="906" spans="1:12" x14ac:dyDescent="0.3">
      <c r="A906" s="6" t="s">
        <v>3201</v>
      </c>
      <c r="B906" s="12" t="s">
        <v>887</v>
      </c>
      <c r="C906" s="12" t="s">
        <v>886</v>
      </c>
      <c r="D906" s="12" t="s">
        <v>888</v>
      </c>
      <c r="E906" s="12" t="b">
        <v>0</v>
      </c>
      <c r="F906" s="12" t="s">
        <v>116</v>
      </c>
      <c r="G906" s="11" t="s">
        <v>1263</v>
      </c>
      <c r="H906" s="11" t="str">
        <f>VLOOKUP(G906,D3FEND_METRIX!$A$2:$E$172,3,FALSE)</f>
        <v>Certificate Analysis</v>
      </c>
      <c r="I906" s="11" t="str">
        <f>VLOOKUP(G906,D3FEND_METRIX!$A$2:$E$172,2,FALSE)</f>
        <v>Network Traffic Analysis</v>
      </c>
      <c r="J906" s="11" t="str">
        <f>VLOOKUP(G906,D3FEND_METRIX!$A$2:$E$172,5,FALSE)</f>
        <v>Detect</v>
      </c>
      <c r="K906" s="11" t="b">
        <f>VLOOKUP(G906,D3FEND_METRIX!$A$2:$G$172,6,FALSE)</f>
        <v>1</v>
      </c>
      <c r="L906" s="11" t="str">
        <f>VLOOKUP(G906,D3FEND_METRIX!$A$2:$G$172,7,FALSE)</f>
        <v>Behavior</v>
      </c>
    </row>
    <row r="907" spans="1:12" x14ac:dyDescent="0.3">
      <c r="A907" s="6" t="s">
        <v>3202</v>
      </c>
      <c r="B907" s="12" t="s">
        <v>887</v>
      </c>
      <c r="C907" s="12" t="s">
        <v>886</v>
      </c>
      <c r="D907" s="12" t="s">
        <v>888</v>
      </c>
      <c r="E907" s="12" t="b">
        <v>0</v>
      </c>
      <c r="F907" s="12" t="s">
        <v>116</v>
      </c>
      <c r="G907" s="11" t="s">
        <v>1267</v>
      </c>
      <c r="H907" s="11" t="str">
        <f>VLOOKUP(G907,D3FEND_METRIX!$A$2:$E$172,3,FALSE)</f>
        <v>Connection Attempt Analysis</v>
      </c>
      <c r="I907" s="11" t="str">
        <f>VLOOKUP(G907,D3FEND_METRIX!$A$2:$E$172,2,FALSE)</f>
        <v>Network Traffic Analysis</v>
      </c>
      <c r="J907" s="11" t="str">
        <f>VLOOKUP(G907,D3FEND_METRIX!$A$2:$E$172,5,FALSE)</f>
        <v>Detect</v>
      </c>
      <c r="K907" s="11" t="b">
        <f>VLOOKUP(G907,D3FEND_METRIX!$A$2:$G$172,6,FALSE)</f>
        <v>1</v>
      </c>
      <c r="L907" s="11" t="str">
        <f>VLOOKUP(G907,D3FEND_METRIX!$A$2:$G$172,7,FALSE)</f>
        <v>Behavior</v>
      </c>
    </row>
    <row r="908" spans="1:12" x14ac:dyDescent="0.3">
      <c r="A908" s="6" t="s">
        <v>3203</v>
      </c>
      <c r="B908" s="12" t="s">
        <v>887</v>
      </c>
      <c r="C908" s="12" t="s">
        <v>886</v>
      </c>
      <c r="D908" s="12" t="s">
        <v>888</v>
      </c>
      <c r="E908" s="12" t="b">
        <v>0</v>
      </c>
      <c r="F908" s="12" t="s">
        <v>116</v>
      </c>
      <c r="G908" s="11" t="s">
        <v>1275</v>
      </c>
      <c r="H908" s="11" t="str">
        <f>VLOOKUP(G908,D3FEND_METRIX!$A$2:$E$172,3,FALSE)</f>
        <v>Relay Pattern Analysis</v>
      </c>
      <c r="I908" s="11" t="str">
        <f>VLOOKUP(G908,D3FEND_METRIX!$A$2:$E$172,2,FALSE)</f>
        <v>Network Traffic Analysis</v>
      </c>
      <c r="J908" s="11" t="str">
        <f>VLOOKUP(G908,D3FEND_METRIX!$A$2:$E$172,5,FALSE)</f>
        <v>Detect</v>
      </c>
      <c r="K908" s="11" t="b">
        <f>VLOOKUP(G908,D3FEND_METRIX!$A$2:$G$172,6,FALSE)</f>
        <v>1</v>
      </c>
      <c r="L908" s="11" t="str">
        <f>VLOOKUP(G908,D3FEND_METRIX!$A$2:$G$172,7,FALSE)</f>
        <v>Behavior</v>
      </c>
    </row>
    <row r="909" spans="1:12" x14ac:dyDescent="0.3">
      <c r="A909" s="6" t="s">
        <v>3204</v>
      </c>
      <c r="B909" s="12" t="s">
        <v>887</v>
      </c>
      <c r="C909" s="12" t="s">
        <v>886</v>
      </c>
      <c r="D909" s="12" t="s">
        <v>888</v>
      </c>
      <c r="E909" s="12" t="b">
        <v>0</v>
      </c>
      <c r="F909" s="12" t="s">
        <v>116</v>
      </c>
      <c r="G909" s="11" t="s">
        <v>1276</v>
      </c>
      <c r="H909" s="11" t="str">
        <f>VLOOKUP(G909,D3FEND_METRIX!$A$2:$E$172,3,FALSE)</f>
        <v>Remote Terminal Session Detection</v>
      </c>
      <c r="I909" s="11" t="str">
        <f>VLOOKUP(G909,D3FEND_METRIX!$A$2:$E$172,2,FALSE)</f>
        <v>Network Traffic Analysis</v>
      </c>
      <c r="J909" s="11" t="str">
        <f>VLOOKUP(G909,D3FEND_METRIX!$A$2:$E$172,5,FALSE)</f>
        <v>Detect</v>
      </c>
      <c r="K909" s="11" t="b">
        <f>VLOOKUP(G909,D3FEND_METRIX!$A$2:$G$172,6,FALSE)</f>
        <v>1</v>
      </c>
      <c r="L909" s="11" t="str">
        <f>VLOOKUP(G909,D3FEND_METRIX!$A$2:$G$172,7,FALSE)</f>
        <v>Behavior</v>
      </c>
    </row>
    <row r="910" spans="1:12" x14ac:dyDescent="0.3">
      <c r="A910" s="6" t="s">
        <v>3205</v>
      </c>
      <c r="B910" s="12" t="s">
        <v>887</v>
      </c>
      <c r="C910" s="12" t="s">
        <v>886</v>
      </c>
      <c r="D910" s="12" t="s">
        <v>888</v>
      </c>
      <c r="E910" s="12" t="b">
        <v>0</v>
      </c>
      <c r="F910" s="12" t="s">
        <v>116</v>
      </c>
      <c r="G910" s="11" t="s">
        <v>1269</v>
      </c>
      <c r="H910" s="11" t="str">
        <f>VLOOKUP(G910,D3FEND_METRIX!$A$2:$E$172,3,FALSE)</f>
        <v>File Carving</v>
      </c>
      <c r="I910" s="11" t="str">
        <f>VLOOKUP(G910,D3FEND_METRIX!$A$2:$E$172,2,FALSE)</f>
        <v>Network Traffic Analysis</v>
      </c>
      <c r="J910" s="11" t="str">
        <f>VLOOKUP(G910,D3FEND_METRIX!$A$2:$E$172,5,FALSE)</f>
        <v>Detect</v>
      </c>
      <c r="K910" s="11" t="b">
        <f>VLOOKUP(G910,D3FEND_METRIX!$A$2:$G$172,6,FALSE)</f>
        <v>1</v>
      </c>
      <c r="L910" s="11" t="str">
        <f>VLOOKUP(G910,D3FEND_METRIX!$A$2:$G$172,7,FALSE)</f>
        <v>Behavior</v>
      </c>
    </row>
    <row r="911" spans="1:12" x14ac:dyDescent="0.3">
      <c r="A911" s="6" t="s">
        <v>3206</v>
      </c>
      <c r="B911" s="12" t="s">
        <v>887</v>
      </c>
      <c r="C911" s="12" t="s">
        <v>886</v>
      </c>
      <c r="D911" s="12" t="s">
        <v>888</v>
      </c>
      <c r="E911" s="12" t="b">
        <v>0</v>
      </c>
      <c r="F911" s="12" t="s">
        <v>116</v>
      </c>
      <c r="G911" s="11" t="s">
        <v>1270</v>
      </c>
      <c r="H911" s="11" t="str">
        <f>VLOOKUP(G911,D3FEND_METRIX!$A$2:$E$172,3,FALSE)</f>
        <v>Inbound Session Volume Analysis</v>
      </c>
      <c r="I911" s="11" t="str">
        <f>VLOOKUP(G911,D3FEND_METRIX!$A$2:$E$172,2,FALSE)</f>
        <v>Network Traffic Analysis</v>
      </c>
      <c r="J911" s="11" t="str">
        <f>VLOOKUP(G911,D3FEND_METRIX!$A$2:$E$172,5,FALSE)</f>
        <v>Detect</v>
      </c>
      <c r="K911" s="11" t="b">
        <f>VLOOKUP(G911,D3FEND_METRIX!$A$2:$G$172,6,FALSE)</f>
        <v>1</v>
      </c>
      <c r="L911" s="11" t="str">
        <f>VLOOKUP(G911,D3FEND_METRIX!$A$2:$G$172,7,FALSE)</f>
        <v>Behavior</v>
      </c>
    </row>
    <row r="912" spans="1:12" x14ac:dyDescent="0.3">
      <c r="A912" s="6" t="s">
        <v>3207</v>
      </c>
      <c r="B912" s="12" t="s">
        <v>887</v>
      </c>
      <c r="C912" s="12" t="s">
        <v>886</v>
      </c>
      <c r="D912" s="12" t="s">
        <v>888</v>
      </c>
      <c r="E912" s="12" t="b">
        <v>0</v>
      </c>
      <c r="F912" s="12" t="s">
        <v>116</v>
      </c>
      <c r="G912" s="12" t="s">
        <v>1459</v>
      </c>
      <c r="H912" s="12" t="str">
        <f>VLOOKUP(G912,D3FEND_METRIX!$A$2:$E$172,3,FALSE)</f>
        <v>Operating System Monitoring</v>
      </c>
      <c r="I912" s="12" t="str">
        <f>VLOOKUP(G912,D3FEND_METRIX!$A$2:$E$172,2,FALSE)</f>
        <v>Platform Monitoring</v>
      </c>
      <c r="J912" s="12" t="str">
        <f>VLOOKUP(G912,D3FEND_METRIX!$A$2:$E$172,5,FALSE)</f>
        <v>Detect</v>
      </c>
      <c r="K912" s="12" t="b">
        <f>VLOOKUP(G912,D3FEND_METRIX!$A$2:$G$172,6,FALSE)</f>
        <v>0</v>
      </c>
      <c r="L912" s="12" t="str">
        <f>VLOOKUP(G912,D3FEND_METRIX!$A$2:$G$172,7,FALSE)</f>
        <v>Except</v>
      </c>
    </row>
    <row r="913" spans="1:12" x14ac:dyDescent="0.3">
      <c r="A913" s="6" t="s">
        <v>3208</v>
      </c>
      <c r="B913" s="12" t="s">
        <v>887</v>
      </c>
      <c r="C913" s="12" t="s">
        <v>886</v>
      </c>
      <c r="D913" s="12" t="s">
        <v>888</v>
      </c>
      <c r="E913" s="12" t="b">
        <v>0</v>
      </c>
      <c r="F913" s="12" t="s">
        <v>116</v>
      </c>
      <c r="G913" s="12" t="s">
        <v>1289</v>
      </c>
      <c r="H913" s="12" t="str">
        <f>VLOOKUP(G913,D3FEND_METRIX!$A$2:$E$172,3,FALSE)</f>
        <v>Operating System Monitoring</v>
      </c>
      <c r="I913" s="12" t="str">
        <f>VLOOKUP(G913,D3FEND_METRIX!$A$2:$E$172,2,FALSE)</f>
        <v>Platform Monitoring</v>
      </c>
      <c r="J913" s="12" t="str">
        <f>VLOOKUP(G913,D3FEND_METRIX!$A$2:$E$172,5,FALSE)</f>
        <v>Detect</v>
      </c>
      <c r="K913" s="12" t="b">
        <f>VLOOKUP(G913,D3FEND_METRIX!$A$2:$G$172,6,FALSE)</f>
        <v>0</v>
      </c>
      <c r="L913" s="12" t="str">
        <f>VLOOKUP(G913,D3FEND_METRIX!$A$2:$G$172,7,FALSE)</f>
        <v>Except</v>
      </c>
    </row>
    <row r="914" spans="1:12" x14ac:dyDescent="0.3">
      <c r="A914" s="6" t="s">
        <v>3209</v>
      </c>
      <c r="B914" s="12" t="s">
        <v>887</v>
      </c>
      <c r="C914" s="12" t="s">
        <v>886</v>
      </c>
      <c r="D914" s="12" t="s">
        <v>888</v>
      </c>
      <c r="E914" s="12" t="b">
        <v>0</v>
      </c>
      <c r="F914" s="12" t="s">
        <v>116</v>
      </c>
      <c r="G914" s="10" t="s">
        <v>1294</v>
      </c>
      <c r="H914" s="10" t="str">
        <f>VLOOKUP(G914,D3FEND_METRIX!$A$2:$E$172,3,FALSE)</f>
        <v>-</v>
      </c>
      <c r="I914" s="10" t="str">
        <f>VLOOKUP(G914,D3FEND_METRIX!$A$2:$E$172,2,FALSE)</f>
        <v>Process Analysis</v>
      </c>
      <c r="J914" s="10" t="str">
        <f>VLOOKUP(G914,D3FEND_METRIX!$A$2:$E$172,5,FALSE)</f>
        <v>Detect</v>
      </c>
      <c r="K914" s="10" t="b">
        <f>VLOOKUP(G914,D3FEND_METRIX!$A$2:$G$172,6,FALSE)</f>
        <v>1</v>
      </c>
      <c r="L914" s="10" t="str">
        <f>VLOOKUP(G914,D3FEND_METRIX!$A$2:$G$172,7,FALSE)</f>
        <v>Asset</v>
      </c>
    </row>
    <row r="915" spans="1:12" x14ac:dyDescent="0.3">
      <c r="A915" s="6" t="s">
        <v>3210</v>
      </c>
      <c r="B915" s="12" t="s">
        <v>887</v>
      </c>
      <c r="C915" s="12" t="s">
        <v>886</v>
      </c>
      <c r="D915" s="12" t="s">
        <v>888</v>
      </c>
      <c r="E915" s="12" t="b">
        <v>0</v>
      </c>
      <c r="F915" s="12" t="s">
        <v>116</v>
      </c>
      <c r="G915" s="10" t="s">
        <v>1299</v>
      </c>
      <c r="H915" s="10" t="str">
        <f>VLOOKUP(G915,D3FEND_METRIX!$A$2:$E$172,3,FALSE)</f>
        <v>Process Self-Modification Detection</v>
      </c>
      <c r="I915" s="10" t="str">
        <f>VLOOKUP(G915,D3FEND_METRIX!$A$2:$E$172,2,FALSE)</f>
        <v>Process Analysis</v>
      </c>
      <c r="J915" s="10" t="str">
        <f>VLOOKUP(G915,D3FEND_METRIX!$A$2:$E$172,5,FALSE)</f>
        <v>Detect</v>
      </c>
      <c r="K915" s="10" t="b">
        <f>VLOOKUP(G915,D3FEND_METRIX!$A$2:$G$172,6,FALSE)</f>
        <v>1</v>
      </c>
      <c r="L915" s="10" t="str">
        <f>VLOOKUP(G915,D3FEND_METRIX!$A$2:$G$172,7,FALSE)</f>
        <v>Asset</v>
      </c>
    </row>
    <row r="916" spans="1:12" x14ac:dyDescent="0.3">
      <c r="A916" s="6" t="s">
        <v>3211</v>
      </c>
      <c r="B916" s="12" t="s">
        <v>887</v>
      </c>
      <c r="C916" s="12" t="s">
        <v>886</v>
      </c>
      <c r="D916" s="12" t="s">
        <v>888</v>
      </c>
      <c r="E916" s="12" t="b">
        <v>0</v>
      </c>
      <c r="F916" s="12" t="s">
        <v>116</v>
      </c>
      <c r="G916" s="10" t="s">
        <v>1300</v>
      </c>
      <c r="H916" s="10" t="str">
        <f>VLOOKUP(G916,D3FEND_METRIX!$A$2:$E$172,3,FALSE)</f>
        <v>Process Spawn Analysis</v>
      </c>
      <c r="I916" s="10" t="str">
        <f>VLOOKUP(G916,D3FEND_METRIX!$A$2:$E$172,2,FALSE)</f>
        <v>Process Analysis</v>
      </c>
      <c r="J916" s="10" t="str">
        <f>VLOOKUP(G916,D3FEND_METRIX!$A$2:$E$172,5,FALSE)</f>
        <v>Detect</v>
      </c>
      <c r="K916" s="10" t="b">
        <f>VLOOKUP(G916,D3FEND_METRIX!$A$2:$G$172,6,FALSE)</f>
        <v>1</v>
      </c>
      <c r="L916" s="10" t="str">
        <f>VLOOKUP(G916,D3FEND_METRIX!$A$2:$G$172,7,FALSE)</f>
        <v>Asset</v>
      </c>
    </row>
    <row r="917" spans="1:12" x14ac:dyDescent="0.3">
      <c r="A917" s="6" t="s">
        <v>3212</v>
      </c>
      <c r="B917" s="12" t="s">
        <v>887</v>
      </c>
      <c r="C917" s="12" t="s">
        <v>886</v>
      </c>
      <c r="D917" s="12" t="s">
        <v>888</v>
      </c>
      <c r="E917" s="12" t="b">
        <v>0</v>
      </c>
      <c r="F917" s="12" t="s">
        <v>116</v>
      </c>
      <c r="G917" s="10" t="s">
        <v>1303</v>
      </c>
      <c r="H917" s="10" t="str">
        <f>VLOOKUP(G917,D3FEND_METRIX!$A$2:$E$172,3,FALSE)</f>
        <v>Shadow Stack Comparisons</v>
      </c>
      <c r="I917" s="10" t="str">
        <f>VLOOKUP(G917,D3FEND_METRIX!$A$2:$E$172,2,FALSE)</f>
        <v>Process Analysis</v>
      </c>
      <c r="J917" s="10" t="str">
        <f>VLOOKUP(G917,D3FEND_METRIX!$A$2:$E$172,5,FALSE)</f>
        <v>Detect</v>
      </c>
      <c r="K917" s="10" t="b">
        <f>VLOOKUP(G917,D3FEND_METRIX!$A$2:$G$172,6,FALSE)</f>
        <v>1</v>
      </c>
      <c r="L917" s="10" t="str">
        <f>VLOOKUP(G917,D3FEND_METRIX!$A$2:$G$172,7,FALSE)</f>
        <v>Asset</v>
      </c>
    </row>
    <row r="918" spans="1:12" x14ac:dyDescent="0.3">
      <c r="A918" s="6" t="s">
        <v>3213</v>
      </c>
      <c r="B918" s="12" t="s">
        <v>887</v>
      </c>
      <c r="C918" s="12" t="s">
        <v>886</v>
      </c>
      <c r="D918" s="12" t="s">
        <v>888</v>
      </c>
      <c r="E918" s="12" t="b">
        <v>0</v>
      </c>
      <c r="F918" s="12" t="s">
        <v>116</v>
      </c>
      <c r="G918" s="10" t="s">
        <v>1304</v>
      </c>
      <c r="H918" s="10" t="str">
        <f>VLOOKUP(G918,D3FEND_METRIX!$A$2:$E$172,3,FALSE)</f>
        <v>System Call Analysis</v>
      </c>
      <c r="I918" s="10" t="str">
        <f>VLOOKUP(G918,D3FEND_METRIX!$A$2:$E$172,2,FALSE)</f>
        <v>Process Analysis</v>
      </c>
      <c r="J918" s="10" t="str">
        <f>VLOOKUP(G918,D3FEND_METRIX!$A$2:$E$172,5,FALSE)</f>
        <v>Detect</v>
      </c>
      <c r="K918" s="10" t="b">
        <f>VLOOKUP(G918,D3FEND_METRIX!$A$2:$G$172,6,FALSE)</f>
        <v>1</v>
      </c>
      <c r="L918" s="10" t="str">
        <f>VLOOKUP(G918,D3FEND_METRIX!$A$2:$G$172,7,FALSE)</f>
        <v>Asset</v>
      </c>
    </row>
    <row r="919" spans="1:12" x14ac:dyDescent="0.3">
      <c r="A919" s="6" t="s">
        <v>3214</v>
      </c>
      <c r="B919" s="12" t="s">
        <v>887</v>
      </c>
      <c r="C919" s="12" t="s">
        <v>886</v>
      </c>
      <c r="D919" s="12" t="s">
        <v>888</v>
      </c>
      <c r="E919" s="12" t="b">
        <v>0</v>
      </c>
      <c r="F919" s="12" t="s">
        <v>116</v>
      </c>
      <c r="G919" s="10" t="s">
        <v>1296</v>
      </c>
      <c r="H919" s="10" t="str">
        <f>VLOOKUP(G919,D3FEND_METRIX!$A$2:$E$172,3,FALSE)</f>
        <v>File Access Pattern Analysis</v>
      </c>
      <c r="I919" s="10" t="str">
        <f>VLOOKUP(G919,D3FEND_METRIX!$A$2:$E$172,2,FALSE)</f>
        <v>Process Analysis</v>
      </c>
      <c r="J919" s="10" t="str">
        <f>VLOOKUP(G919,D3FEND_METRIX!$A$2:$E$172,5,FALSE)</f>
        <v>Detect</v>
      </c>
      <c r="K919" s="10" t="b">
        <f>VLOOKUP(G919,D3FEND_METRIX!$A$2:$G$172,6,FALSE)</f>
        <v>1</v>
      </c>
      <c r="L919" s="10" t="str">
        <f>VLOOKUP(G919,D3FEND_METRIX!$A$2:$G$172,7,FALSE)</f>
        <v>Asset</v>
      </c>
    </row>
    <row r="920" spans="1:12" x14ac:dyDescent="0.3">
      <c r="A920" s="6" t="s">
        <v>3215</v>
      </c>
      <c r="B920" s="12" t="s">
        <v>887</v>
      </c>
      <c r="C920" s="12" t="s">
        <v>886</v>
      </c>
      <c r="D920" s="12" t="s">
        <v>888</v>
      </c>
      <c r="E920" s="12" t="b">
        <v>0</v>
      </c>
      <c r="F920" s="12" t="s">
        <v>116</v>
      </c>
      <c r="G920" s="10" t="s">
        <v>1301</v>
      </c>
      <c r="H920" s="10" t="str">
        <f>VLOOKUP(G920,D3FEND_METRIX!$A$2:$E$172,3,FALSE)</f>
        <v>Process Spawn Analysis</v>
      </c>
      <c r="I920" s="10" t="str">
        <f>VLOOKUP(G920,D3FEND_METRIX!$A$2:$E$172,2,FALSE)</f>
        <v>Process Analysis</v>
      </c>
      <c r="J920" s="10" t="str">
        <f>VLOOKUP(G920,D3FEND_METRIX!$A$2:$E$172,5,FALSE)</f>
        <v>Detect</v>
      </c>
      <c r="K920" s="10" t="b">
        <f>VLOOKUP(G920,D3FEND_METRIX!$A$2:$G$172,6,FALSE)</f>
        <v>1</v>
      </c>
      <c r="L920" s="10" t="str">
        <f>VLOOKUP(G920,D3FEND_METRIX!$A$2:$G$172,7,FALSE)</f>
        <v>Asset</v>
      </c>
    </row>
    <row r="921" spans="1:12" x14ac:dyDescent="0.3">
      <c r="A921" s="6" t="s">
        <v>3216</v>
      </c>
      <c r="B921" s="11" t="s">
        <v>889</v>
      </c>
      <c r="C921" s="11" t="s">
        <v>886</v>
      </c>
      <c r="D921" s="11" t="s">
        <v>890</v>
      </c>
      <c r="E921" s="9" t="b">
        <v>1</v>
      </c>
      <c r="F921" s="7" t="s">
        <v>113</v>
      </c>
      <c r="G921" s="13" t="s">
        <v>2166</v>
      </c>
      <c r="H921" s="13" t="str">
        <f>VLOOKUP(G921,D3FEND_METRIX!$A$2:$E$172,3,FALSE)</f>
        <v>Executable Denylisting</v>
      </c>
      <c r="I921" s="13" t="str">
        <f>VLOOKUP(G921,D3FEND_METRIX!$A$2:$E$172,2,FALSE)</f>
        <v>Execution Isolation</v>
      </c>
      <c r="J921" s="13" t="str">
        <f>VLOOKUP(G921,D3FEND_METRIX!$A$2:$E$172,5,FALSE)</f>
        <v>Isolate</v>
      </c>
      <c r="K921" s="13" t="b">
        <f>VLOOKUP(G921,D3FEND_METRIX!$A$2:$G$172,6,FALSE)</f>
        <v>0</v>
      </c>
      <c r="L921" s="13" t="str">
        <f>VLOOKUP(G921,D3FEND_METRIX!$A$2:$G$172,7,FALSE)</f>
        <v>NULL</v>
      </c>
    </row>
    <row r="922" spans="1:12" x14ac:dyDescent="0.3">
      <c r="A922" s="6" t="s">
        <v>3217</v>
      </c>
      <c r="B922" s="11" t="s">
        <v>889</v>
      </c>
      <c r="C922" s="11" t="s">
        <v>886</v>
      </c>
      <c r="D922" s="11" t="s">
        <v>890</v>
      </c>
      <c r="E922" s="9" t="b">
        <v>1</v>
      </c>
      <c r="F922" s="7" t="s">
        <v>113</v>
      </c>
      <c r="G922" s="10" t="s">
        <v>2167</v>
      </c>
      <c r="H922" s="10" t="str">
        <f>VLOOKUP(G922,D3FEND_METRIX!$A$2:$E$172,3,FALSE)</f>
        <v>Executable Allowlisting</v>
      </c>
      <c r="I922" s="10" t="str">
        <f>VLOOKUP(G922,D3FEND_METRIX!$A$2:$E$172,2,FALSE)</f>
        <v>Execution Isolation</v>
      </c>
      <c r="J922" s="10" t="str">
        <f>VLOOKUP(G922,D3FEND_METRIX!$A$2:$E$172,5,FALSE)</f>
        <v>Isolate</v>
      </c>
      <c r="K922" s="10" t="b">
        <f>VLOOKUP(G922,D3FEND_METRIX!$A$2:$G$172,6,FALSE)</f>
        <v>1</v>
      </c>
      <c r="L922" s="10" t="str">
        <f>VLOOKUP(G922,D3FEND_METRIX!$A$2:$G$172,7,FALSE)</f>
        <v>Asset</v>
      </c>
    </row>
    <row r="923" spans="1:12" x14ac:dyDescent="0.3">
      <c r="A923" s="6" t="s">
        <v>3218</v>
      </c>
      <c r="B923" s="11" t="s">
        <v>889</v>
      </c>
      <c r="C923" s="11" t="s">
        <v>886</v>
      </c>
      <c r="D923" s="11" t="s">
        <v>890</v>
      </c>
      <c r="E923" s="9" t="b">
        <v>1</v>
      </c>
      <c r="F923" s="7" t="s">
        <v>113</v>
      </c>
      <c r="G923" s="13" t="s">
        <v>2200</v>
      </c>
      <c r="H923" s="13" t="str">
        <f>VLOOKUP(G923,D3FEND_METRIX!$A$2:$E$172,3,FALSE)</f>
        <v>Hardware-based Process Isolation</v>
      </c>
      <c r="I923" s="13" t="str">
        <f>VLOOKUP(G923,D3FEND_METRIX!$A$2:$E$172,2,FALSE)</f>
        <v>Execution Isolation</v>
      </c>
      <c r="J923" s="13" t="str">
        <f>VLOOKUP(G923,D3FEND_METRIX!$A$2:$E$172,5,FALSE)</f>
        <v>Isolate</v>
      </c>
      <c r="K923" s="13" t="b">
        <f>VLOOKUP(G923,D3FEND_METRIX!$A$2:$G$172,6,FALSE)</f>
        <v>0</v>
      </c>
      <c r="L923" s="13" t="str">
        <f>VLOOKUP(G923,D3FEND_METRIX!$A$2:$G$172,7,FALSE)</f>
        <v>NULL</v>
      </c>
    </row>
    <row r="924" spans="1:12" x14ac:dyDescent="0.3">
      <c r="A924" s="6" t="s">
        <v>3219</v>
      </c>
      <c r="B924" s="11" t="s">
        <v>889</v>
      </c>
      <c r="C924" s="11" t="s">
        <v>886</v>
      </c>
      <c r="D924" s="11" t="s">
        <v>890</v>
      </c>
      <c r="E924" s="9" t="b">
        <v>1</v>
      </c>
      <c r="F924" s="7" t="s">
        <v>113</v>
      </c>
      <c r="G924" s="10" t="s">
        <v>2197</v>
      </c>
      <c r="H924" s="10" t="str">
        <f>VLOOKUP(G924,D3FEND_METRIX!$A$2:$E$172,3,FALSE)</f>
        <v>Process Spawn Analysis</v>
      </c>
      <c r="I924" s="10" t="str">
        <f>VLOOKUP(G924,D3FEND_METRIX!$A$2:$E$172,2,FALSE)</f>
        <v>Process Analysis</v>
      </c>
      <c r="J924" s="10" t="str">
        <f>VLOOKUP(G924,D3FEND_METRIX!$A$2:$E$172,5,FALSE)</f>
        <v>Detect</v>
      </c>
      <c r="K924" s="10" t="b">
        <f>VLOOKUP(G924,D3FEND_METRIX!$A$2:$G$172,6,FALSE)</f>
        <v>1</v>
      </c>
      <c r="L924" s="10" t="str">
        <f>VLOOKUP(G924,D3FEND_METRIX!$A$2:$G$172,7,FALSE)</f>
        <v>Asset</v>
      </c>
    </row>
    <row r="925" spans="1:12" x14ac:dyDescent="0.3">
      <c r="A925" s="6" t="s">
        <v>3220</v>
      </c>
      <c r="B925" s="11" t="s">
        <v>889</v>
      </c>
      <c r="C925" s="11" t="s">
        <v>886</v>
      </c>
      <c r="D925" s="11" t="s">
        <v>890</v>
      </c>
      <c r="E925" s="9" t="b">
        <v>1</v>
      </c>
      <c r="F925" s="7" t="s">
        <v>113</v>
      </c>
      <c r="G925" s="10" t="s">
        <v>2196</v>
      </c>
      <c r="H925" s="10" t="str">
        <f>VLOOKUP(G925,D3FEND_METRIX!$A$2:$E$172,3,FALSE)</f>
        <v>System Call Analysis</v>
      </c>
      <c r="I925" s="10" t="str">
        <f>VLOOKUP(G925,D3FEND_METRIX!$A$2:$E$172,2,FALSE)</f>
        <v>Process Analysis</v>
      </c>
      <c r="J925" s="10" t="str">
        <f>VLOOKUP(G925,D3FEND_METRIX!$A$2:$E$172,5,FALSE)</f>
        <v>Detect</v>
      </c>
      <c r="K925" s="10" t="b">
        <f>VLOOKUP(G925,D3FEND_METRIX!$A$2:$G$172,6,FALSE)</f>
        <v>1</v>
      </c>
      <c r="L925" s="10" t="str">
        <f>VLOOKUP(G925,D3FEND_METRIX!$A$2:$G$172,7,FALSE)</f>
        <v>Asset</v>
      </c>
    </row>
    <row r="926" spans="1:12" x14ac:dyDescent="0.3">
      <c r="A926" s="6" t="s">
        <v>3221</v>
      </c>
      <c r="B926" s="11" t="s">
        <v>889</v>
      </c>
      <c r="C926" s="11" t="s">
        <v>886</v>
      </c>
      <c r="D926" s="11" t="s">
        <v>890</v>
      </c>
      <c r="E926" s="9" t="b">
        <v>1</v>
      </c>
      <c r="F926" s="7" t="s">
        <v>113</v>
      </c>
      <c r="G926" s="13" t="s">
        <v>2171</v>
      </c>
      <c r="H926" s="13" t="str">
        <f>VLOOKUP(G926,D3FEND_METRIX!$A$2:$E$172,3,FALSE)</f>
        <v>Asset Vulnerability Enumeration</v>
      </c>
      <c r="I926" s="13" t="str">
        <f>VLOOKUP(G926,D3FEND_METRIX!$A$2:$E$172,2,FALSE)</f>
        <v>Asset Inventory</v>
      </c>
      <c r="J926" s="13" t="str">
        <f>VLOOKUP(G926,D3FEND_METRIX!$A$2:$E$172,5,FALSE)</f>
        <v>Model</v>
      </c>
      <c r="K926" s="13" t="b">
        <f>VLOOKUP(G926,D3FEND_METRIX!$A$2:$G$172,6,FALSE)</f>
        <v>0</v>
      </c>
      <c r="L926" s="13" t="str">
        <f>VLOOKUP(G926,D3FEND_METRIX!$A$2:$G$172,7,FALSE)</f>
        <v>NULL</v>
      </c>
    </row>
    <row r="927" spans="1:12" x14ac:dyDescent="0.3">
      <c r="A927" s="6" t="s">
        <v>3222</v>
      </c>
      <c r="B927" s="11" t="s">
        <v>889</v>
      </c>
      <c r="C927" s="11" t="s">
        <v>886</v>
      </c>
      <c r="D927" s="11" t="s">
        <v>890</v>
      </c>
      <c r="E927" s="9" t="b">
        <v>1</v>
      </c>
      <c r="F927" s="7" t="s">
        <v>113</v>
      </c>
      <c r="G927" s="12" t="s">
        <v>2164</v>
      </c>
      <c r="H927" s="12" t="str">
        <f>VLOOKUP(G927,D3FEND_METRIX!$A$2:$E$172,3,FALSE)</f>
        <v>Decoy File</v>
      </c>
      <c r="I927" s="12" t="str">
        <f>VLOOKUP(G927,D3FEND_METRIX!$A$2:$E$172,2,FALSE)</f>
        <v>Decoy Object</v>
      </c>
      <c r="J927" s="12" t="str">
        <f>VLOOKUP(G927,D3FEND_METRIX!$A$2:$E$172,5,FALSE)</f>
        <v>Deceive</v>
      </c>
      <c r="K927" s="12" t="b">
        <f>VLOOKUP(G927,D3FEND_METRIX!$A$2:$G$172,6,FALSE)</f>
        <v>0</v>
      </c>
      <c r="L927" s="12" t="str">
        <f>VLOOKUP(G927,D3FEND_METRIX!$A$2:$G$172,7,FALSE)</f>
        <v>Except</v>
      </c>
    </row>
    <row r="928" spans="1:12" x14ac:dyDescent="0.3">
      <c r="A928" s="6" t="s">
        <v>3223</v>
      </c>
      <c r="B928" s="11" t="s">
        <v>889</v>
      </c>
      <c r="C928" s="11" t="s">
        <v>886</v>
      </c>
      <c r="D928" s="11" t="s">
        <v>890</v>
      </c>
      <c r="E928" s="9" t="b">
        <v>1</v>
      </c>
      <c r="F928" s="7" t="s">
        <v>113</v>
      </c>
      <c r="G928" s="12" t="s">
        <v>2168</v>
      </c>
      <c r="H928" s="12" t="str">
        <f>VLOOKUP(G928,D3FEND_METRIX!$A$2:$E$172,3,FALSE)</f>
        <v>File Encryption</v>
      </c>
      <c r="I928" s="12" t="str">
        <f>VLOOKUP(G928,D3FEND_METRIX!$A$2:$E$172,2,FALSE)</f>
        <v>Platform Hardening</v>
      </c>
      <c r="J928" s="12" t="str">
        <f>VLOOKUP(G928,D3FEND_METRIX!$A$2:$E$172,5,FALSE)</f>
        <v>Harden</v>
      </c>
      <c r="K928" s="12" t="b">
        <f>VLOOKUP(G928,D3FEND_METRIX!$A$2:$G$172,6,FALSE)</f>
        <v>0</v>
      </c>
      <c r="L928" s="12" t="str">
        <f>VLOOKUP(G928,D3FEND_METRIX!$A$2:$G$172,7,FALSE)</f>
        <v>Except</v>
      </c>
    </row>
    <row r="929" spans="1:12" x14ac:dyDescent="0.3">
      <c r="A929" s="6" t="s">
        <v>3224</v>
      </c>
      <c r="B929" s="11" t="s">
        <v>889</v>
      </c>
      <c r="C929" s="11" t="s">
        <v>886</v>
      </c>
      <c r="D929" s="11" t="s">
        <v>890</v>
      </c>
      <c r="E929" s="9" t="b">
        <v>1</v>
      </c>
      <c r="F929" s="7" t="s">
        <v>113</v>
      </c>
      <c r="G929" s="13" t="s">
        <v>2205</v>
      </c>
      <c r="H929" s="13" t="str">
        <f>VLOOKUP(G929,D3FEND_METRIX!$A$2:$E$172,3,FALSE)</f>
        <v>Kernel-based Process Isolation</v>
      </c>
      <c r="I929" s="13" t="str">
        <f>VLOOKUP(G929,D3FEND_METRIX!$A$2:$E$172,2,FALSE)</f>
        <v>Execution Isolation</v>
      </c>
      <c r="J929" s="13" t="str">
        <f>VLOOKUP(G929,D3FEND_METRIX!$A$2:$E$172,5,FALSE)</f>
        <v>Isolate</v>
      </c>
      <c r="K929" s="13" t="b">
        <f>VLOOKUP(G929,D3FEND_METRIX!$A$2:$G$172,6,FALSE)</f>
        <v>0</v>
      </c>
      <c r="L929" s="13" t="str">
        <f>VLOOKUP(G929,D3FEND_METRIX!$A$2:$G$172,7,FALSE)</f>
        <v>NULL</v>
      </c>
    </row>
    <row r="930" spans="1:12" x14ac:dyDescent="0.3">
      <c r="A930" s="6" t="s">
        <v>3225</v>
      </c>
      <c r="B930" s="11" t="s">
        <v>889</v>
      </c>
      <c r="C930" s="11" t="s">
        <v>886</v>
      </c>
      <c r="D930" s="11" t="s">
        <v>890</v>
      </c>
      <c r="E930" s="9" t="b">
        <v>1</v>
      </c>
      <c r="F930" s="7" t="s">
        <v>113</v>
      </c>
      <c r="G930" s="10" t="s">
        <v>2163</v>
      </c>
      <c r="H930" s="10" t="str">
        <f>VLOOKUP(G930,D3FEND_METRIX!$A$2:$E$172,3,FALSE)</f>
        <v>Dynamic Analysis</v>
      </c>
      <c r="I930" s="10" t="str">
        <f>VLOOKUP(G930,D3FEND_METRIX!$A$2:$E$172,2,FALSE)</f>
        <v>File Analysis</v>
      </c>
      <c r="J930" s="10" t="str">
        <f>VLOOKUP(G930,D3FEND_METRIX!$A$2:$E$172,5,FALSE)</f>
        <v>Detect</v>
      </c>
      <c r="K930" s="10" t="b">
        <f>VLOOKUP(G930,D3FEND_METRIX!$A$2:$G$172,6,FALSE)</f>
        <v>1</v>
      </c>
      <c r="L930" s="10" t="str">
        <f>VLOOKUP(G930,D3FEND_METRIX!$A$2:$G$172,7,FALSE)</f>
        <v>Asset</v>
      </c>
    </row>
    <row r="931" spans="1:12" x14ac:dyDescent="0.3">
      <c r="A931" s="6" t="s">
        <v>3226</v>
      </c>
      <c r="B931" s="11" t="s">
        <v>889</v>
      </c>
      <c r="C931" s="11" t="s">
        <v>886</v>
      </c>
      <c r="D931" s="11" t="s">
        <v>890</v>
      </c>
      <c r="E931" s="9" t="b">
        <v>1</v>
      </c>
      <c r="F931" s="7" t="s">
        <v>113</v>
      </c>
      <c r="G931" s="10" t="s">
        <v>2162</v>
      </c>
      <c r="H931" s="10" t="str">
        <f>VLOOKUP(G931,D3FEND_METRIX!$A$2:$E$172,3,FALSE)</f>
        <v>Emulated File Analysis</v>
      </c>
      <c r="I931" s="10" t="str">
        <f>VLOOKUP(G931,D3FEND_METRIX!$A$2:$E$172,2,FALSE)</f>
        <v>File Analysis</v>
      </c>
      <c r="J931" s="10" t="str">
        <f>VLOOKUP(G931,D3FEND_METRIX!$A$2:$E$172,5,FALSE)</f>
        <v>Detect</v>
      </c>
      <c r="K931" s="10" t="b">
        <f>VLOOKUP(G931,D3FEND_METRIX!$A$2:$G$172,6,FALSE)</f>
        <v>1</v>
      </c>
      <c r="L931" s="10" t="str">
        <f>VLOOKUP(G931,D3FEND_METRIX!$A$2:$G$172,7,FALSE)</f>
        <v>Asset</v>
      </c>
    </row>
    <row r="932" spans="1:12" x14ac:dyDescent="0.3">
      <c r="A932" s="6" t="s">
        <v>3227</v>
      </c>
      <c r="B932" s="11" t="s">
        <v>889</v>
      </c>
      <c r="C932" s="11" t="s">
        <v>886</v>
      </c>
      <c r="D932" s="11" t="s">
        <v>890</v>
      </c>
      <c r="E932" s="9" t="b">
        <v>1</v>
      </c>
      <c r="F932" s="7" t="s">
        <v>113</v>
      </c>
      <c r="G932" s="13" t="s">
        <v>2204</v>
      </c>
      <c r="H932" s="13" t="str">
        <f>VLOOKUP(G932,D3FEND_METRIX!$A$2:$E$172,3,FALSE)</f>
        <v>Kernel-based Process Isolation</v>
      </c>
      <c r="I932" s="13" t="str">
        <f>VLOOKUP(G932,D3FEND_METRIX!$A$2:$E$172,2,FALSE)</f>
        <v>Execution Isolation</v>
      </c>
      <c r="J932" s="13" t="str">
        <f>VLOOKUP(G932,D3FEND_METRIX!$A$2:$E$172,5,FALSE)</f>
        <v>Isolate</v>
      </c>
      <c r="K932" s="13" t="b">
        <f>VLOOKUP(G932,D3FEND_METRIX!$A$2:$G$172,6,FALSE)</f>
        <v>0</v>
      </c>
      <c r="L932" s="13" t="str">
        <f>VLOOKUP(G932,D3FEND_METRIX!$A$2:$G$172,7,FALSE)</f>
        <v>NULL</v>
      </c>
    </row>
    <row r="933" spans="1:12" x14ac:dyDescent="0.3">
      <c r="A933" s="6" t="s">
        <v>3228</v>
      </c>
      <c r="B933" s="11" t="s">
        <v>889</v>
      </c>
      <c r="C933" s="11" t="s">
        <v>886</v>
      </c>
      <c r="D933" s="11" t="s">
        <v>890</v>
      </c>
      <c r="E933" s="9" t="b">
        <v>1</v>
      </c>
      <c r="F933" s="7" t="s">
        <v>113</v>
      </c>
      <c r="G933" s="10" t="s">
        <v>2173</v>
      </c>
      <c r="H933" s="10" t="str">
        <f>VLOOKUP(G933,D3FEND_METRIX!$A$2:$E$172,3,FALSE)</f>
        <v>-</v>
      </c>
      <c r="I933" s="10" t="str">
        <f>VLOOKUP(G933,D3FEND_METRIX!$A$2:$E$172,2,FALSE)</f>
        <v>File Analysis</v>
      </c>
      <c r="J933" s="10" t="str">
        <f>VLOOKUP(G933,D3FEND_METRIX!$A$2:$E$172,5,FALSE)</f>
        <v>Detect</v>
      </c>
      <c r="K933" s="10" t="b">
        <f>VLOOKUP(G933,D3FEND_METRIX!$A$2:$G$172,6,FALSE)</f>
        <v>1</v>
      </c>
      <c r="L933" s="10" t="str">
        <f>VLOOKUP(G933,D3FEND_METRIX!$A$2:$G$172,7,FALSE)</f>
        <v>Asset</v>
      </c>
    </row>
    <row r="934" spans="1:12" x14ac:dyDescent="0.3">
      <c r="A934" s="6" t="s">
        <v>3229</v>
      </c>
      <c r="B934" s="11" t="s">
        <v>889</v>
      </c>
      <c r="C934" s="11" t="s">
        <v>886</v>
      </c>
      <c r="D934" s="11" t="s">
        <v>890</v>
      </c>
      <c r="E934" s="9" t="b">
        <v>1</v>
      </c>
      <c r="F934" s="7" t="s">
        <v>113</v>
      </c>
      <c r="G934" s="12" t="s">
        <v>2169</v>
      </c>
      <c r="H934" s="12" t="str">
        <f>VLOOKUP(G934,D3FEND_METRIX!$A$2:$E$172,3,FALSE)</f>
        <v>Local File Permissions</v>
      </c>
      <c r="I934" s="12" t="str">
        <f>VLOOKUP(G934,D3FEND_METRIX!$A$2:$E$172,2,FALSE)</f>
        <v>Platform Hardening</v>
      </c>
      <c r="J934" s="12" t="str">
        <f>VLOOKUP(G934,D3FEND_METRIX!$A$2:$E$172,5,FALSE)</f>
        <v>Harden</v>
      </c>
      <c r="K934" s="12" t="b">
        <f>VLOOKUP(G934,D3FEND_METRIX!$A$2:$G$172,6,FALSE)</f>
        <v>0</v>
      </c>
      <c r="L934" s="12" t="str">
        <f>VLOOKUP(G934,D3FEND_METRIX!$A$2:$G$172,7,FALSE)</f>
        <v>Except</v>
      </c>
    </row>
    <row r="935" spans="1:12" x14ac:dyDescent="0.3">
      <c r="A935" s="6" t="s">
        <v>3230</v>
      </c>
      <c r="B935" s="11" t="s">
        <v>891</v>
      </c>
      <c r="C935" s="11" t="s">
        <v>886</v>
      </c>
      <c r="D935" s="11" t="s">
        <v>892</v>
      </c>
      <c r="E935" s="9" t="b">
        <v>1</v>
      </c>
      <c r="F935" s="7" t="s">
        <v>113</v>
      </c>
      <c r="G935" s="13" t="s">
        <v>2171</v>
      </c>
      <c r="H935" s="13" t="str">
        <f>VLOOKUP(G935,D3FEND_METRIX!$A$2:$E$172,3,FALSE)</f>
        <v>Asset Vulnerability Enumeration</v>
      </c>
      <c r="I935" s="13" t="str">
        <f>VLOOKUP(G935,D3FEND_METRIX!$A$2:$E$172,2,FALSE)</f>
        <v>Asset Inventory</v>
      </c>
      <c r="J935" s="13" t="str">
        <f>VLOOKUP(G935,D3FEND_METRIX!$A$2:$E$172,5,FALSE)</f>
        <v>Model</v>
      </c>
      <c r="K935" s="13" t="b">
        <f>VLOOKUP(G935,D3FEND_METRIX!$A$2:$G$172,6,FALSE)</f>
        <v>0</v>
      </c>
      <c r="L935" s="13" t="str">
        <f>VLOOKUP(G935,D3FEND_METRIX!$A$2:$G$172,7,FALSE)</f>
        <v>NULL</v>
      </c>
    </row>
    <row r="936" spans="1:12" x14ac:dyDescent="0.3">
      <c r="A936" s="6" t="s">
        <v>3231</v>
      </c>
      <c r="B936" s="11" t="s">
        <v>893</v>
      </c>
      <c r="C936" s="11" t="s">
        <v>886</v>
      </c>
      <c r="D936" s="11" t="s">
        <v>894</v>
      </c>
      <c r="E936" s="9" t="b">
        <v>1</v>
      </c>
      <c r="F936" s="7" t="s">
        <v>113</v>
      </c>
      <c r="G936" s="13" t="s">
        <v>1178</v>
      </c>
      <c r="H936" s="13" t="str">
        <f>VLOOKUP(G936,D3FEND_METRIX!$A$2:$E$172,3,FALSE)</f>
        <v>Asset Vulnerability Enumeration</v>
      </c>
      <c r="I936" s="13" t="str">
        <f>VLOOKUP(G936,D3FEND_METRIX!$A$2:$E$172,2,FALSE)</f>
        <v>Asset Inventory</v>
      </c>
      <c r="J936" s="13" t="str">
        <f>VLOOKUP(G936,D3FEND_METRIX!$A$2:$E$172,5,FALSE)</f>
        <v>Model</v>
      </c>
      <c r="K936" s="13" t="b">
        <f>VLOOKUP(G936,D3FEND_METRIX!$A$2:$G$172,6,FALSE)</f>
        <v>0</v>
      </c>
      <c r="L936" s="13" t="str">
        <f>VLOOKUP(G936,D3FEND_METRIX!$A$2:$G$172,7,FALSE)</f>
        <v>NULL</v>
      </c>
    </row>
    <row r="937" spans="1:12" x14ac:dyDescent="0.3">
      <c r="A937" s="6" t="s">
        <v>3232</v>
      </c>
      <c r="B937" s="11" t="s">
        <v>893</v>
      </c>
      <c r="C937" s="11" t="s">
        <v>886</v>
      </c>
      <c r="D937" s="11" t="s">
        <v>894</v>
      </c>
      <c r="E937" s="9" t="b">
        <v>1</v>
      </c>
      <c r="F937" s="7" t="s">
        <v>113</v>
      </c>
      <c r="G937" s="12" t="s">
        <v>1241</v>
      </c>
      <c r="H937" s="12" t="str">
        <f>VLOOKUP(G937,D3FEND_METRIX!$A$2:$E$172,3,FALSE)</f>
        <v>Software Update</v>
      </c>
      <c r="I937" s="12" t="str">
        <f>VLOOKUP(G937,D3FEND_METRIX!$A$2:$E$172,2,FALSE)</f>
        <v>Platform Hardening</v>
      </c>
      <c r="J937" s="12" t="str">
        <f>VLOOKUP(G937,D3FEND_METRIX!$A$2:$E$172,5,FALSE)</f>
        <v>Harden</v>
      </c>
      <c r="K937" s="12" t="b">
        <f>VLOOKUP(G937,D3FEND_METRIX!$A$2:$G$172,6,FALSE)</f>
        <v>0</v>
      </c>
      <c r="L937" s="12" t="str">
        <f>VLOOKUP(G937,D3FEND_METRIX!$A$2:$G$172,7,FALSE)</f>
        <v>Except</v>
      </c>
    </row>
    <row r="938" spans="1:12" x14ac:dyDescent="0.3">
      <c r="A938" s="6" t="s">
        <v>3233</v>
      </c>
      <c r="B938" s="11" t="s">
        <v>893</v>
      </c>
      <c r="C938" s="11" t="s">
        <v>886</v>
      </c>
      <c r="D938" s="11" t="s">
        <v>894</v>
      </c>
      <c r="E938" s="9" t="b">
        <v>1</v>
      </c>
      <c r="F938" s="7" t="s">
        <v>113</v>
      </c>
      <c r="G938" s="13" t="s">
        <v>1215</v>
      </c>
      <c r="H938" s="13" t="str">
        <f>VLOOKUP(G938,D3FEND_METRIX!$A$2:$E$172,3,FALSE)</f>
        <v>Software Inventory</v>
      </c>
      <c r="I938" s="13" t="str">
        <f>VLOOKUP(G938,D3FEND_METRIX!$A$2:$E$172,2,FALSE)</f>
        <v>Asset Inventory</v>
      </c>
      <c r="J938" s="13" t="str">
        <f>VLOOKUP(G938,D3FEND_METRIX!$A$2:$E$172,5,FALSE)</f>
        <v>Model</v>
      </c>
      <c r="K938" s="13" t="b">
        <f>VLOOKUP(G938,D3FEND_METRIX!$A$2:$G$172,6,FALSE)</f>
        <v>0</v>
      </c>
      <c r="L938" s="13" t="str">
        <f>VLOOKUP(G938,D3FEND_METRIX!$A$2:$G$172,7,FALSE)</f>
        <v>NULL</v>
      </c>
    </row>
    <row r="939" spans="1:12" x14ac:dyDescent="0.3">
      <c r="A939" s="6" t="s">
        <v>3234</v>
      </c>
      <c r="B939" s="11" t="s">
        <v>893</v>
      </c>
      <c r="C939" s="11" t="s">
        <v>886</v>
      </c>
      <c r="D939" s="11" t="s">
        <v>894</v>
      </c>
      <c r="E939" s="9" t="b">
        <v>1</v>
      </c>
      <c r="F939" s="7" t="s">
        <v>113</v>
      </c>
      <c r="G939" s="10" t="s">
        <v>1188</v>
      </c>
      <c r="H939" s="10" t="str">
        <f>VLOOKUP(G939,D3FEND_METRIX!$A$2:$E$172,3,FALSE)</f>
        <v>-</v>
      </c>
      <c r="I939" s="10" t="str">
        <f>VLOOKUP(G939,D3FEND_METRIX!$A$2:$E$172,2,FALSE)</f>
        <v>File Analysis</v>
      </c>
      <c r="J939" s="10" t="str">
        <f>VLOOKUP(G939,D3FEND_METRIX!$A$2:$E$172,5,FALSE)</f>
        <v>Detect</v>
      </c>
      <c r="K939" s="10" t="b">
        <f>VLOOKUP(G939,D3FEND_METRIX!$A$2:$G$172,6,FALSE)</f>
        <v>1</v>
      </c>
      <c r="L939" s="10" t="str">
        <f>VLOOKUP(G939,D3FEND_METRIX!$A$2:$G$172,7,FALSE)</f>
        <v>Asset</v>
      </c>
    </row>
    <row r="940" spans="1:12" x14ac:dyDescent="0.3">
      <c r="A940" s="6" t="s">
        <v>3235</v>
      </c>
      <c r="B940" s="11" t="s">
        <v>893</v>
      </c>
      <c r="C940" s="11" t="s">
        <v>886</v>
      </c>
      <c r="D940" s="11" t="s">
        <v>894</v>
      </c>
      <c r="E940" s="9" t="b">
        <v>1</v>
      </c>
      <c r="F940" s="7" t="s">
        <v>113</v>
      </c>
      <c r="G940" s="10" t="s">
        <v>1200</v>
      </c>
      <c r="H940" s="10" t="str">
        <f>VLOOKUP(G940,D3FEND_METRIX!$A$2:$E$172,3,FALSE)</f>
        <v>Dynamic Analysis</v>
      </c>
      <c r="I940" s="10" t="str">
        <f>VLOOKUP(G940,D3FEND_METRIX!$A$2:$E$172,2,FALSE)</f>
        <v>File Analysis</v>
      </c>
      <c r="J940" s="10" t="str">
        <f>VLOOKUP(G940,D3FEND_METRIX!$A$2:$E$172,5,FALSE)</f>
        <v>Detect</v>
      </c>
      <c r="K940" s="10" t="b">
        <f>VLOOKUP(G940,D3FEND_METRIX!$A$2:$G$172,6,FALSE)</f>
        <v>1</v>
      </c>
      <c r="L940" s="10" t="str">
        <f>VLOOKUP(G940,D3FEND_METRIX!$A$2:$G$172,7,FALSE)</f>
        <v>Asset</v>
      </c>
    </row>
    <row r="941" spans="1:12" x14ac:dyDescent="0.3">
      <c r="A941" s="6" t="s">
        <v>3236</v>
      </c>
      <c r="B941" s="11" t="s">
        <v>895</v>
      </c>
      <c r="C941" s="11" t="s">
        <v>886</v>
      </c>
      <c r="D941" s="11" t="s">
        <v>2234</v>
      </c>
      <c r="E941" s="9" t="b">
        <v>1</v>
      </c>
      <c r="F941" s="7" t="s">
        <v>113</v>
      </c>
      <c r="G941" s="12" t="s">
        <v>2229</v>
      </c>
      <c r="H941" s="12" t="str">
        <f>VLOOKUP(G941,D3FEND_METRIX!$A$2:$E$172,3,FALSE)</f>
        <v>Stack Frame Canary Validation</v>
      </c>
      <c r="I941" s="12" t="str">
        <f>VLOOKUP(G941,D3FEND_METRIX!$A$2:$E$172,2,FALSE)</f>
        <v>Application Hardening</v>
      </c>
      <c r="J941" s="12" t="str">
        <f>VLOOKUP(G941,D3FEND_METRIX!$A$2:$E$172,5,FALSE)</f>
        <v>Harden</v>
      </c>
      <c r="K941" s="12" t="b">
        <f>VLOOKUP(G941,D3FEND_METRIX!$A$2:$G$172,6,FALSE)</f>
        <v>0</v>
      </c>
      <c r="L941" s="12" t="str">
        <f>VLOOKUP(G941,D3FEND_METRIX!$A$2:$G$172,7,FALSE)</f>
        <v>Except</v>
      </c>
    </row>
    <row r="942" spans="1:12" x14ac:dyDescent="0.3">
      <c r="A942" s="6" t="s">
        <v>3237</v>
      </c>
      <c r="B942" s="11" t="s">
        <v>895</v>
      </c>
      <c r="C942" s="11" t="s">
        <v>886</v>
      </c>
      <c r="D942" s="11" t="s">
        <v>2234</v>
      </c>
      <c r="E942" s="9" t="b">
        <v>1</v>
      </c>
      <c r="F942" s="7" t="s">
        <v>113</v>
      </c>
      <c r="G942" s="12" t="s">
        <v>2227</v>
      </c>
      <c r="H942" s="12" t="str">
        <f>VLOOKUP(G942,D3FEND_METRIX!$A$2:$E$172,3,FALSE)</f>
        <v>Process Segment Execution Prevention</v>
      </c>
      <c r="I942" s="12" t="str">
        <f>VLOOKUP(G942,D3FEND_METRIX!$A$2:$E$172,2,FALSE)</f>
        <v>Application Hardening</v>
      </c>
      <c r="J942" s="12" t="str">
        <f>VLOOKUP(G942,D3FEND_METRIX!$A$2:$E$172,5,FALSE)</f>
        <v>Harden</v>
      </c>
      <c r="K942" s="12" t="b">
        <f>VLOOKUP(G942,D3FEND_METRIX!$A$2:$G$172,6,FALSE)</f>
        <v>0</v>
      </c>
      <c r="L942" s="12" t="str">
        <f>VLOOKUP(G942,D3FEND_METRIX!$A$2:$G$172,7,FALSE)</f>
        <v>Except</v>
      </c>
    </row>
    <row r="943" spans="1:12" x14ac:dyDescent="0.3">
      <c r="A943" s="6" t="s">
        <v>3238</v>
      </c>
      <c r="B943" s="11" t="s">
        <v>895</v>
      </c>
      <c r="C943" s="11" t="s">
        <v>886</v>
      </c>
      <c r="D943" s="11" t="s">
        <v>2234</v>
      </c>
      <c r="E943" s="9" t="b">
        <v>1</v>
      </c>
      <c r="F943" s="7" t="s">
        <v>113</v>
      </c>
      <c r="G943" s="12" t="s">
        <v>2228</v>
      </c>
      <c r="H943" s="12" t="str">
        <f>VLOOKUP(G943,D3FEND_METRIX!$A$2:$E$172,3,FALSE)</f>
        <v>Segment Address Offset Randomization</v>
      </c>
      <c r="I943" s="12" t="str">
        <f>VLOOKUP(G943,D3FEND_METRIX!$A$2:$E$172,2,FALSE)</f>
        <v>Application Hardening</v>
      </c>
      <c r="J943" s="12" t="str">
        <f>VLOOKUP(G943,D3FEND_METRIX!$A$2:$E$172,5,FALSE)</f>
        <v>Harden</v>
      </c>
      <c r="K943" s="12" t="b">
        <f>VLOOKUP(G943,D3FEND_METRIX!$A$2:$G$172,6,FALSE)</f>
        <v>0</v>
      </c>
      <c r="L943" s="12" t="str">
        <f>VLOOKUP(G943,D3FEND_METRIX!$A$2:$G$172,7,FALSE)</f>
        <v>Except</v>
      </c>
    </row>
    <row r="944" spans="1:12" x14ac:dyDescent="0.3">
      <c r="A944" s="6" t="s">
        <v>3239</v>
      </c>
      <c r="B944" s="11" t="s">
        <v>895</v>
      </c>
      <c r="C944" s="11" t="s">
        <v>886</v>
      </c>
      <c r="D944" s="11" t="s">
        <v>2234</v>
      </c>
      <c r="E944" s="9" t="b">
        <v>1</v>
      </c>
      <c r="F944" s="7" t="s">
        <v>113</v>
      </c>
      <c r="G944" s="13" t="s">
        <v>2171</v>
      </c>
      <c r="H944" s="13" t="str">
        <f>VLOOKUP(G944,D3FEND_METRIX!$A$2:$E$172,3,FALSE)</f>
        <v>Asset Vulnerability Enumeration</v>
      </c>
      <c r="I944" s="13" t="str">
        <f>VLOOKUP(G944,D3FEND_METRIX!$A$2:$E$172,2,FALSE)</f>
        <v>Asset Inventory</v>
      </c>
      <c r="J944" s="13" t="str">
        <f>VLOOKUP(G944,D3FEND_METRIX!$A$2:$E$172,5,FALSE)</f>
        <v>Model</v>
      </c>
      <c r="K944" s="13" t="b">
        <f>VLOOKUP(G944,D3FEND_METRIX!$A$2:$G$172,6,FALSE)</f>
        <v>0</v>
      </c>
      <c r="L944" s="13" t="str">
        <f>VLOOKUP(G944,D3FEND_METRIX!$A$2:$G$172,7,FALSE)</f>
        <v>NULL</v>
      </c>
    </row>
    <row r="945" spans="1:12" x14ac:dyDescent="0.3">
      <c r="A945" s="6" t="s">
        <v>3240</v>
      </c>
      <c r="B945" s="11" t="s">
        <v>895</v>
      </c>
      <c r="C945" s="11" t="s">
        <v>886</v>
      </c>
      <c r="D945" s="11" t="s">
        <v>2234</v>
      </c>
      <c r="E945" s="9" t="b">
        <v>1</v>
      </c>
      <c r="F945" s="7" t="s">
        <v>113</v>
      </c>
      <c r="G945" s="10" t="s">
        <v>2226</v>
      </c>
      <c r="H945" s="10" t="str">
        <f>VLOOKUP(G945,D3FEND_METRIX!$A$2:$E$172,3,FALSE)</f>
        <v>Shadow Stack Comparisons</v>
      </c>
      <c r="I945" s="10" t="str">
        <f>VLOOKUP(G945,D3FEND_METRIX!$A$2:$E$172,2,FALSE)</f>
        <v>Process Analysis</v>
      </c>
      <c r="J945" s="10" t="str">
        <f>VLOOKUP(G945,D3FEND_METRIX!$A$2:$E$172,5,FALSE)</f>
        <v>Detect</v>
      </c>
      <c r="K945" s="10" t="b">
        <f>VLOOKUP(G945,D3FEND_METRIX!$A$2:$G$172,6,FALSE)</f>
        <v>1</v>
      </c>
      <c r="L945" s="10" t="str">
        <f>VLOOKUP(G945,D3FEND_METRIX!$A$2:$G$172,7,FALSE)</f>
        <v>Asset</v>
      </c>
    </row>
    <row r="946" spans="1:12" x14ac:dyDescent="0.3">
      <c r="A946" s="6" t="s">
        <v>3241</v>
      </c>
      <c r="B946" s="11" t="s">
        <v>895</v>
      </c>
      <c r="C946" s="11" t="s">
        <v>886</v>
      </c>
      <c r="D946" s="11" t="s">
        <v>2234</v>
      </c>
      <c r="E946" s="9" t="b">
        <v>1</v>
      </c>
      <c r="F946" s="7" t="s">
        <v>113</v>
      </c>
      <c r="G946" s="10" t="s">
        <v>2225</v>
      </c>
      <c r="H946" s="10" t="str">
        <f>VLOOKUP(G946,D3FEND_METRIX!$A$2:$E$172,3,FALSE)</f>
        <v>Process Code Segment Verification</v>
      </c>
      <c r="I946" s="10" t="str">
        <f>VLOOKUP(G946,D3FEND_METRIX!$A$2:$E$172,2,FALSE)</f>
        <v>Process Analysis</v>
      </c>
      <c r="J946" s="10" t="str">
        <f>VLOOKUP(G946,D3FEND_METRIX!$A$2:$E$172,5,FALSE)</f>
        <v>Detect</v>
      </c>
      <c r="K946" s="10" t="b">
        <f>VLOOKUP(G946,D3FEND_METRIX!$A$2:$G$172,6,FALSE)</f>
        <v>1</v>
      </c>
      <c r="L946" s="10" t="str">
        <f>VLOOKUP(G946,D3FEND_METRIX!$A$2:$G$172,7,FALSE)</f>
        <v>Asset</v>
      </c>
    </row>
    <row r="947" spans="1:12" x14ac:dyDescent="0.3">
      <c r="A947" s="6" t="s">
        <v>3242</v>
      </c>
      <c r="B947" s="11" t="s">
        <v>895</v>
      </c>
      <c r="C947" s="11" t="s">
        <v>886</v>
      </c>
      <c r="D947" s="11" t="s">
        <v>2234</v>
      </c>
      <c r="E947" s="9" t="b">
        <v>1</v>
      </c>
      <c r="F947" s="7" t="s">
        <v>113</v>
      </c>
      <c r="G947" s="12" t="s">
        <v>2230</v>
      </c>
      <c r="H947" s="12" t="str">
        <f>VLOOKUP(G947,D3FEND_METRIX!$A$2:$E$172,3,FALSE)</f>
        <v>Operating System Monitoring</v>
      </c>
      <c r="I947" s="12" t="str">
        <f>VLOOKUP(G947,D3FEND_METRIX!$A$2:$E$172,2,FALSE)</f>
        <v>Platform Monitoring</v>
      </c>
      <c r="J947" s="12" t="str">
        <f>VLOOKUP(G947,D3FEND_METRIX!$A$2:$E$172,5,FALSE)</f>
        <v>Detect</v>
      </c>
      <c r="K947" s="12" t="b">
        <f>VLOOKUP(G947,D3FEND_METRIX!$A$2:$G$172,6,FALSE)</f>
        <v>0</v>
      </c>
      <c r="L947" s="12" t="str">
        <f>VLOOKUP(G947,D3FEND_METRIX!$A$2:$G$172,7,FALSE)</f>
        <v>Except</v>
      </c>
    </row>
    <row r="948" spans="1:12" x14ac:dyDescent="0.3">
      <c r="A948" s="6" t="s">
        <v>3243</v>
      </c>
      <c r="B948" s="11" t="s">
        <v>2235</v>
      </c>
      <c r="C948" s="11" t="s">
        <v>886</v>
      </c>
      <c r="D948" s="11" t="s">
        <v>897</v>
      </c>
      <c r="E948" s="9" t="b">
        <v>1</v>
      </c>
      <c r="F948" s="7" t="s">
        <v>113</v>
      </c>
      <c r="G948" s="13" t="s">
        <v>2170</v>
      </c>
      <c r="H948" s="13" t="str">
        <f>VLOOKUP(G948,D3FEND_METRIX!$A$2:$E$172,3,FALSE)</f>
        <v>Configuration Inventory</v>
      </c>
      <c r="I948" s="13" t="str">
        <f>VLOOKUP(G948,D3FEND_METRIX!$A$2:$E$172,2,FALSE)</f>
        <v>Asset Inventory</v>
      </c>
      <c r="J948" s="13" t="str">
        <f>VLOOKUP(G948,D3FEND_METRIX!$A$2:$E$172,5,FALSE)</f>
        <v>Model</v>
      </c>
      <c r="K948" s="13" t="b">
        <f>VLOOKUP(G948,D3FEND_METRIX!$A$2:$G$172,6,FALSE)</f>
        <v>0</v>
      </c>
      <c r="L948" s="13" t="str">
        <f>VLOOKUP(G948,D3FEND_METRIX!$A$2:$G$172,7,FALSE)</f>
        <v>NULL</v>
      </c>
    </row>
    <row r="949" spans="1:12" x14ac:dyDescent="0.3">
      <c r="A949" s="6" t="s">
        <v>3244</v>
      </c>
      <c r="B949" s="11" t="s">
        <v>2235</v>
      </c>
      <c r="C949" s="11" t="s">
        <v>886</v>
      </c>
      <c r="D949" s="11" t="s">
        <v>897</v>
      </c>
      <c r="E949" s="9" t="b">
        <v>1</v>
      </c>
      <c r="F949" s="7" t="s">
        <v>113</v>
      </c>
      <c r="G949" s="13" t="s">
        <v>2171</v>
      </c>
      <c r="H949" s="13" t="str">
        <f>VLOOKUP(G949,D3FEND_METRIX!$A$2:$E$172,3,FALSE)</f>
        <v>Asset Vulnerability Enumeration</v>
      </c>
      <c r="I949" s="13" t="str">
        <f>VLOOKUP(G949,D3FEND_METRIX!$A$2:$E$172,2,FALSE)</f>
        <v>Asset Inventory</v>
      </c>
      <c r="J949" s="13" t="str">
        <f>VLOOKUP(G949,D3FEND_METRIX!$A$2:$E$172,5,FALSE)</f>
        <v>Model</v>
      </c>
      <c r="K949" s="13" t="b">
        <f>VLOOKUP(G949,D3FEND_METRIX!$A$2:$G$172,6,FALSE)</f>
        <v>0</v>
      </c>
      <c r="L949" s="13" t="str">
        <f>VLOOKUP(G949,D3FEND_METRIX!$A$2:$G$172,7,FALSE)</f>
        <v>NULL</v>
      </c>
    </row>
    <row r="950" spans="1:12" x14ac:dyDescent="0.3">
      <c r="A950" s="6" t="s">
        <v>3245</v>
      </c>
      <c r="B950" s="11" t="s">
        <v>2235</v>
      </c>
      <c r="C950" s="11" t="s">
        <v>886</v>
      </c>
      <c r="D950" s="11" t="s">
        <v>897</v>
      </c>
      <c r="E950" s="9" t="b">
        <v>1</v>
      </c>
      <c r="F950" s="7" t="s">
        <v>113</v>
      </c>
      <c r="G950" s="13" t="s">
        <v>2181</v>
      </c>
      <c r="H950" s="13" t="str">
        <f>VLOOKUP(G950,D3FEND_METRIX!$A$2:$E$172,3,FALSE)</f>
        <v>Access Modeling</v>
      </c>
      <c r="I950" s="13" t="str">
        <f>VLOOKUP(G950,D3FEND_METRIX!$A$2:$E$172,2,FALSE)</f>
        <v>Operational Activity Mapping</v>
      </c>
      <c r="J950" s="13" t="str">
        <f>VLOOKUP(G950,D3FEND_METRIX!$A$2:$E$172,5,FALSE)</f>
        <v>Model</v>
      </c>
      <c r="K950" s="13" t="b">
        <f>VLOOKUP(G950,D3FEND_METRIX!$A$2:$G$172,6,FALSE)</f>
        <v>0</v>
      </c>
      <c r="L950" s="13" t="str">
        <f>VLOOKUP(G950,D3FEND_METRIX!$A$2:$G$172,7,FALSE)</f>
        <v>NULL</v>
      </c>
    </row>
    <row r="951" spans="1:12" x14ac:dyDescent="0.3">
      <c r="A951" s="6" t="s">
        <v>3246</v>
      </c>
      <c r="B951" s="11" t="s">
        <v>2235</v>
      </c>
      <c r="C951" s="11" t="s">
        <v>886</v>
      </c>
      <c r="D951" s="11" t="s">
        <v>897</v>
      </c>
      <c r="E951" s="9" t="b">
        <v>1</v>
      </c>
      <c r="F951" s="7" t="s">
        <v>113</v>
      </c>
      <c r="G951" s="13" t="s">
        <v>2219</v>
      </c>
      <c r="H951" s="13" t="str">
        <f>VLOOKUP(G951,D3FEND_METRIX!$A$2:$E$172,3,FALSE)</f>
        <v>Network Traffic Policy Mapping</v>
      </c>
      <c r="I951" s="13" t="str">
        <f>VLOOKUP(G951,D3FEND_METRIX!$A$2:$E$172,2,FALSE)</f>
        <v>Network Mapping</v>
      </c>
      <c r="J951" s="13" t="str">
        <f>VLOOKUP(G951,D3FEND_METRIX!$A$2:$E$172,5,FALSE)</f>
        <v>Model</v>
      </c>
      <c r="K951" s="13" t="b">
        <f>VLOOKUP(G951,D3FEND_METRIX!$A$2:$G$172,6,FALSE)</f>
        <v>0</v>
      </c>
      <c r="L951" s="13" t="str">
        <f>VLOOKUP(G951,D3FEND_METRIX!$A$2:$G$172,7,FALSE)</f>
        <v>NULL</v>
      </c>
    </row>
    <row r="952" spans="1:12" x14ac:dyDescent="0.3">
      <c r="A952" s="6" t="s">
        <v>3247</v>
      </c>
      <c r="B952" s="11" t="s">
        <v>898</v>
      </c>
      <c r="C952" s="11" t="s">
        <v>886</v>
      </c>
      <c r="D952" s="11" t="s">
        <v>899</v>
      </c>
      <c r="E952" s="9" t="b">
        <v>1</v>
      </c>
      <c r="F952" s="7" t="s">
        <v>113</v>
      </c>
      <c r="G952" s="12" t="s">
        <v>2164</v>
      </c>
      <c r="H952" s="12" t="str">
        <f>VLOOKUP(G952,D3FEND_METRIX!$A$2:$E$172,3,FALSE)</f>
        <v>Decoy File</v>
      </c>
      <c r="I952" s="12" t="str">
        <f>VLOOKUP(G952,D3FEND_METRIX!$A$2:$E$172,2,FALSE)</f>
        <v>Decoy Object</v>
      </c>
      <c r="J952" s="12" t="str">
        <f>VLOOKUP(G952,D3FEND_METRIX!$A$2:$E$172,5,FALSE)</f>
        <v>Deceive</v>
      </c>
      <c r="K952" s="12" t="b">
        <f>VLOOKUP(G952,D3FEND_METRIX!$A$2:$G$172,6,FALSE)</f>
        <v>0</v>
      </c>
      <c r="L952" s="12" t="str">
        <f>VLOOKUP(G952,D3FEND_METRIX!$A$2:$G$172,7,FALSE)</f>
        <v>Except</v>
      </c>
    </row>
    <row r="953" spans="1:12" x14ac:dyDescent="0.3">
      <c r="A953" s="6" t="s">
        <v>3248</v>
      </c>
      <c r="B953" s="11" t="s">
        <v>898</v>
      </c>
      <c r="C953" s="11" t="s">
        <v>886</v>
      </c>
      <c r="D953" s="11" t="s">
        <v>899</v>
      </c>
      <c r="E953" s="9" t="b">
        <v>1</v>
      </c>
      <c r="F953" s="7" t="s">
        <v>113</v>
      </c>
      <c r="G953" s="12" t="s">
        <v>2174</v>
      </c>
      <c r="H953" s="12" t="str">
        <f>VLOOKUP(G953,D3FEND_METRIX!$A$2:$E$172,3,FALSE)</f>
        <v>Software Update</v>
      </c>
      <c r="I953" s="12" t="str">
        <f>VLOOKUP(G953,D3FEND_METRIX!$A$2:$E$172,2,FALSE)</f>
        <v>Platform Hardening</v>
      </c>
      <c r="J953" s="12" t="str">
        <f>VLOOKUP(G953,D3FEND_METRIX!$A$2:$E$172,5,FALSE)</f>
        <v>Harden</v>
      </c>
      <c r="K953" s="12" t="b">
        <f>VLOOKUP(G953,D3FEND_METRIX!$A$2:$G$172,6,FALSE)</f>
        <v>0</v>
      </c>
      <c r="L953" s="12" t="str">
        <f>VLOOKUP(G953,D3FEND_METRIX!$A$2:$G$172,7,FALSE)</f>
        <v>Except</v>
      </c>
    </row>
    <row r="954" spans="1:12" x14ac:dyDescent="0.3">
      <c r="A954" s="6" t="s">
        <v>3249</v>
      </c>
      <c r="B954" s="11" t="s">
        <v>898</v>
      </c>
      <c r="C954" s="11" t="s">
        <v>886</v>
      </c>
      <c r="D954" s="11" t="s">
        <v>899</v>
      </c>
      <c r="E954" s="9" t="b">
        <v>1</v>
      </c>
      <c r="F954" s="7" t="s">
        <v>113</v>
      </c>
      <c r="G954" s="12" t="s">
        <v>2185</v>
      </c>
      <c r="H954" s="12" t="str">
        <f>VLOOKUP(G954,D3FEND_METRIX!$A$2:$E$172,3,FALSE)</f>
        <v>System Configuration Permissions</v>
      </c>
      <c r="I954" s="12" t="str">
        <f>VLOOKUP(G954,D3FEND_METRIX!$A$2:$E$172,2,FALSE)</f>
        <v>Platform Hardening</v>
      </c>
      <c r="J954" s="12" t="str">
        <f>VLOOKUP(G954,D3FEND_METRIX!$A$2:$E$172,5,FALSE)</f>
        <v>Harden</v>
      </c>
      <c r="K954" s="12" t="b">
        <f>VLOOKUP(G954,D3FEND_METRIX!$A$2:$G$172,6,FALSE)</f>
        <v>0</v>
      </c>
      <c r="L954" s="12" t="str">
        <f>VLOOKUP(G954,D3FEND_METRIX!$A$2:$G$172,7,FALSE)</f>
        <v>Except</v>
      </c>
    </row>
    <row r="955" spans="1:12" x14ac:dyDescent="0.3">
      <c r="A955" s="6" t="s">
        <v>3250</v>
      </c>
      <c r="B955" s="11" t="s">
        <v>898</v>
      </c>
      <c r="C955" s="11" t="s">
        <v>886</v>
      </c>
      <c r="D955" s="11" t="s">
        <v>899</v>
      </c>
      <c r="E955" s="9" t="b">
        <v>1</v>
      </c>
      <c r="F955" s="7" t="s">
        <v>113</v>
      </c>
      <c r="G955" s="12" t="s">
        <v>2169</v>
      </c>
      <c r="H955" s="12" t="str">
        <f>VLOOKUP(G955,D3FEND_METRIX!$A$2:$E$172,3,FALSE)</f>
        <v>Local File Permissions</v>
      </c>
      <c r="I955" s="12" t="str">
        <f>VLOOKUP(G955,D3FEND_METRIX!$A$2:$E$172,2,FALSE)</f>
        <v>Platform Hardening</v>
      </c>
      <c r="J955" s="12" t="str">
        <f>VLOOKUP(G955,D3FEND_METRIX!$A$2:$E$172,5,FALSE)</f>
        <v>Harden</v>
      </c>
      <c r="K955" s="12" t="b">
        <f>VLOOKUP(G955,D3FEND_METRIX!$A$2:$G$172,6,FALSE)</f>
        <v>0</v>
      </c>
      <c r="L955" s="12" t="str">
        <f>VLOOKUP(G955,D3FEND_METRIX!$A$2:$G$172,7,FALSE)</f>
        <v>Except</v>
      </c>
    </row>
    <row r="956" spans="1:12" x14ac:dyDescent="0.3">
      <c r="A956" s="6" t="s">
        <v>3251</v>
      </c>
      <c r="B956" s="11" t="s">
        <v>898</v>
      </c>
      <c r="C956" s="11" t="s">
        <v>886</v>
      </c>
      <c r="D956" s="11" t="s">
        <v>899</v>
      </c>
      <c r="E956" s="9" t="b">
        <v>1</v>
      </c>
      <c r="F956" s="7" t="s">
        <v>113</v>
      </c>
      <c r="G956" s="12" t="s">
        <v>2168</v>
      </c>
      <c r="H956" s="12" t="str">
        <f>VLOOKUP(G956,D3FEND_METRIX!$A$2:$E$172,3,FALSE)</f>
        <v>File Encryption</v>
      </c>
      <c r="I956" s="12" t="str">
        <f>VLOOKUP(G956,D3FEND_METRIX!$A$2:$E$172,2,FALSE)</f>
        <v>Platform Hardening</v>
      </c>
      <c r="J956" s="12" t="str">
        <f>VLOOKUP(G956,D3FEND_METRIX!$A$2:$E$172,5,FALSE)</f>
        <v>Harden</v>
      </c>
      <c r="K956" s="12" t="b">
        <f>VLOOKUP(G956,D3FEND_METRIX!$A$2:$G$172,6,FALSE)</f>
        <v>0</v>
      </c>
      <c r="L956" s="12" t="str">
        <f>VLOOKUP(G956,D3FEND_METRIX!$A$2:$G$172,7,FALSE)</f>
        <v>Except</v>
      </c>
    </row>
    <row r="957" spans="1:12" x14ac:dyDescent="0.3">
      <c r="A957" s="6" t="s">
        <v>3252</v>
      </c>
      <c r="B957" s="11" t="s">
        <v>898</v>
      </c>
      <c r="C957" s="11" t="s">
        <v>886</v>
      </c>
      <c r="D957" s="11" t="s">
        <v>899</v>
      </c>
      <c r="E957" s="9" t="b">
        <v>1</v>
      </c>
      <c r="F957" s="7" t="s">
        <v>113</v>
      </c>
      <c r="G957" s="10" t="s">
        <v>2163</v>
      </c>
      <c r="H957" s="10" t="str">
        <f>VLOOKUP(G957,D3FEND_METRIX!$A$2:$E$172,3,FALSE)</f>
        <v>Dynamic Analysis</v>
      </c>
      <c r="I957" s="10" t="str">
        <f>VLOOKUP(G957,D3FEND_METRIX!$A$2:$E$172,2,FALSE)</f>
        <v>File Analysis</v>
      </c>
      <c r="J957" s="10" t="str">
        <f>VLOOKUP(G957,D3FEND_METRIX!$A$2:$E$172,5,FALSE)</f>
        <v>Detect</v>
      </c>
      <c r="K957" s="10" t="b">
        <f>VLOOKUP(G957,D3FEND_METRIX!$A$2:$G$172,6,FALSE)</f>
        <v>1</v>
      </c>
      <c r="L957" s="10" t="str">
        <f>VLOOKUP(G957,D3FEND_METRIX!$A$2:$G$172,7,FALSE)</f>
        <v>Asset</v>
      </c>
    </row>
    <row r="958" spans="1:12" x14ac:dyDescent="0.3">
      <c r="A958" s="6" t="s">
        <v>3253</v>
      </c>
      <c r="B958" s="11" t="s">
        <v>898</v>
      </c>
      <c r="C958" s="11" t="s">
        <v>886</v>
      </c>
      <c r="D958" s="11" t="s">
        <v>899</v>
      </c>
      <c r="E958" s="9" t="b">
        <v>1</v>
      </c>
      <c r="F958" s="7" t="s">
        <v>113</v>
      </c>
      <c r="G958" s="10" t="s">
        <v>2162</v>
      </c>
      <c r="H958" s="10" t="str">
        <f>VLOOKUP(G958,D3FEND_METRIX!$A$2:$E$172,3,FALSE)</f>
        <v>Emulated File Analysis</v>
      </c>
      <c r="I958" s="10" t="str">
        <f>VLOOKUP(G958,D3FEND_METRIX!$A$2:$E$172,2,FALSE)</f>
        <v>File Analysis</v>
      </c>
      <c r="J958" s="10" t="str">
        <f>VLOOKUP(G958,D3FEND_METRIX!$A$2:$E$172,5,FALSE)</f>
        <v>Detect</v>
      </c>
      <c r="K958" s="10" t="b">
        <f>VLOOKUP(G958,D3FEND_METRIX!$A$2:$G$172,6,FALSE)</f>
        <v>1</v>
      </c>
      <c r="L958" s="10" t="str">
        <f>VLOOKUP(G958,D3FEND_METRIX!$A$2:$G$172,7,FALSE)</f>
        <v>Asset</v>
      </c>
    </row>
    <row r="959" spans="1:12" x14ac:dyDescent="0.3">
      <c r="A959" s="6" t="s">
        <v>3254</v>
      </c>
      <c r="B959" s="11" t="s">
        <v>898</v>
      </c>
      <c r="C959" s="11" t="s">
        <v>886</v>
      </c>
      <c r="D959" s="11" t="s">
        <v>899</v>
      </c>
      <c r="E959" s="9" t="b">
        <v>1</v>
      </c>
      <c r="F959" s="7" t="s">
        <v>113</v>
      </c>
      <c r="G959" s="12" t="s">
        <v>2236</v>
      </c>
      <c r="H959" s="12" t="str">
        <f>VLOOKUP(G959,D3FEND_METRIX!$A$2:$E$172,3,FALSE)</f>
        <v>Application Configuration Hardening</v>
      </c>
      <c r="I959" s="12" t="str">
        <f>VLOOKUP(G959,D3FEND_METRIX!$A$2:$E$172,2,FALSE)</f>
        <v>Application Hardening</v>
      </c>
      <c r="J959" s="12" t="str">
        <f>VLOOKUP(G959,D3FEND_METRIX!$A$2:$E$172,5,FALSE)</f>
        <v>Harden</v>
      </c>
      <c r="K959" s="12" t="b">
        <f>VLOOKUP(G959,D3FEND_METRIX!$A$2:$G$172,6,FALSE)</f>
        <v>0</v>
      </c>
      <c r="L959" s="12" t="str">
        <f>VLOOKUP(G959,D3FEND_METRIX!$A$2:$G$172,7,FALSE)</f>
        <v>Except</v>
      </c>
    </row>
    <row r="960" spans="1:12" x14ac:dyDescent="0.3">
      <c r="A960" s="6" t="s">
        <v>3255</v>
      </c>
      <c r="B960" s="11" t="s">
        <v>898</v>
      </c>
      <c r="C960" s="11" t="s">
        <v>886</v>
      </c>
      <c r="D960" s="11" t="s">
        <v>899</v>
      </c>
      <c r="E960" s="9" t="b">
        <v>1</v>
      </c>
      <c r="F960" s="7" t="s">
        <v>113</v>
      </c>
      <c r="G960" s="11" t="s">
        <v>2237</v>
      </c>
      <c r="H960" s="11" t="str">
        <f>VLOOKUP(G960,D3FEND_METRIX!$A$2:$E$172,3,FALSE)</f>
        <v>Disk Encryption</v>
      </c>
      <c r="I960" s="11" t="str">
        <f>VLOOKUP(G960,D3FEND_METRIX!$A$2:$E$172,2,FALSE)</f>
        <v>Platform Hardening</v>
      </c>
      <c r="J960" s="11" t="str">
        <f>VLOOKUP(G960,D3FEND_METRIX!$A$2:$E$172,5,FALSE)</f>
        <v>Harden</v>
      </c>
      <c r="K960" s="11" t="b">
        <f>VLOOKUP(G960,D3FEND_METRIX!$A$2:$G$172,6,FALSE)</f>
        <v>1</v>
      </c>
      <c r="L960" s="11" t="str">
        <f>VLOOKUP(G960,D3FEND_METRIX!$A$2:$G$172,7,FALSE)</f>
        <v>Behavior</v>
      </c>
    </row>
    <row r="961" spans="1:12" x14ac:dyDescent="0.3">
      <c r="A961" s="6" t="s">
        <v>3256</v>
      </c>
      <c r="B961" s="11" t="s">
        <v>898</v>
      </c>
      <c r="C961" s="11" t="s">
        <v>886</v>
      </c>
      <c r="D961" s="11" t="s">
        <v>899</v>
      </c>
      <c r="E961" s="9" t="b">
        <v>1</v>
      </c>
      <c r="F961" s="7" t="s">
        <v>113</v>
      </c>
      <c r="G961" s="13" t="s">
        <v>2171</v>
      </c>
      <c r="H961" s="13" t="str">
        <f>VLOOKUP(G961,D3FEND_METRIX!$A$2:$E$172,3,FALSE)</f>
        <v>Asset Vulnerability Enumeration</v>
      </c>
      <c r="I961" s="13" t="str">
        <f>VLOOKUP(G961,D3FEND_METRIX!$A$2:$E$172,2,FALSE)</f>
        <v>Asset Inventory</v>
      </c>
      <c r="J961" s="13" t="str">
        <f>VLOOKUP(G961,D3FEND_METRIX!$A$2:$E$172,5,FALSE)</f>
        <v>Model</v>
      </c>
      <c r="K961" s="13" t="b">
        <f>VLOOKUP(G961,D3FEND_METRIX!$A$2:$G$172,6,FALSE)</f>
        <v>0</v>
      </c>
      <c r="L961" s="13" t="str">
        <f>VLOOKUP(G961,D3FEND_METRIX!$A$2:$G$172,7,FALSE)</f>
        <v>NULL</v>
      </c>
    </row>
    <row r="962" spans="1:12" x14ac:dyDescent="0.3">
      <c r="A962" s="6" t="s">
        <v>3257</v>
      </c>
      <c r="B962" s="11" t="s">
        <v>898</v>
      </c>
      <c r="C962" s="11" t="s">
        <v>886</v>
      </c>
      <c r="D962" s="11" t="s">
        <v>899</v>
      </c>
      <c r="E962" s="9" t="b">
        <v>1</v>
      </c>
      <c r="F962" s="7" t="s">
        <v>113</v>
      </c>
      <c r="G962" s="13" t="s">
        <v>2170</v>
      </c>
      <c r="H962" s="13" t="str">
        <f>VLOOKUP(G962,D3FEND_METRIX!$A$2:$E$172,3,FALSE)</f>
        <v>Configuration Inventory</v>
      </c>
      <c r="I962" s="13" t="str">
        <f>VLOOKUP(G962,D3FEND_METRIX!$A$2:$E$172,2,FALSE)</f>
        <v>Asset Inventory</v>
      </c>
      <c r="J962" s="13" t="str">
        <f>VLOOKUP(G962,D3FEND_METRIX!$A$2:$E$172,5,FALSE)</f>
        <v>Model</v>
      </c>
      <c r="K962" s="13" t="b">
        <f>VLOOKUP(G962,D3FEND_METRIX!$A$2:$G$172,6,FALSE)</f>
        <v>0</v>
      </c>
      <c r="L962" s="13" t="str">
        <f>VLOOKUP(G962,D3FEND_METRIX!$A$2:$G$172,7,FALSE)</f>
        <v>NULL</v>
      </c>
    </row>
    <row r="963" spans="1:12" x14ac:dyDescent="0.3">
      <c r="A963" s="6" t="s">
        <v>3258</v>
      </c>
      <c r="B963" s="11" t="s">
        <v>898</v>
      </c>
      <c r="C963" s="11" t="s">
        <v>886</v>
      </c>
      <c r="D963" s="11" t="s">
        <v>899</v>
      </c>
      <c r="E963" s="9" t="b">
        <v>1</v>
      </c>
      <c r="F963" s="7" t="s">
        <v>113</v>
      </c>
      <c r="G963" s="13" t="s">
        <v>2186</v>
      </c>
      <c r="H963" s="13" t="str">
        <f>VLOOKUP(G963,D3FEND_METRIX!$A$2:$E$172,3,FALSE)</f>
        <v>Data Inventory</v>
      </c>
      <c r="I963" s="13" t="str">
        <f>VLOOKUP(G963,D3FEND_METRIX!$A$2:$E$172,2,FALSE)</f>
        <v>Asset Inventory</v>
      </c>
      <c r="J963" s="13" t="str">
        <f>VLOOKUP(G963,D3FEND_METRIX!$A$2:$E$172,5,FALSE)</f>
        <v>Model</v>
      </c>
      <c r="K963" s="13" t="b">
        <f>VLOOKUP(G963,D3FEND_METRIX!$A$2:$G$172,6,FALSE)</f>
        <v>0</v>
      </c>
      <c r="L963" s="13" t="str">
        <f>VLOOKUP(G963,D3FEND_METRIX!$A$2:$G$172,7,FALSE)</f>
        <v>NULL</v>
      </c>
    </row>
    <row r="964" spans="1:12" x14ac:dyDescent="0.3">
      <c r="A964" s="6" t="s">
        <v>3259</v>
      </c>
      <c r="B964" s="11" t="s">
        <v>898</v>
      </c>
      <c r="C964" s="11" t="s">
        <v>886</v>
      </c>
      <c r="D964" s="11" t="s">
        <v>899</v>
      </c>
      <c r="E964" s="9" t="b">
        <v>1</v>
      </c>
      <c r="F964" s="7" t="s">
        <v>113</v>
      </c>
      <c r="G964" s="13" t="s">
        <v>2175</v>
      </c>
      <c r="H964" s="13" t="str">
        <f>VLOOKUP(G964,D3FEND_METRIX!$A$2:$E$172,3,FALSE)</f>
        <v>Software Inventory</v>
      </c>
      <c r="I964" s="13" t="str">
        <f>VLOOKUP(G964,D3FEND_METRIX!$A$2:$E$172,2,FALSE)</f>
        <v>Asset Inventory</v>
      </c>
      <c r="J964" s="13" t="str">
        <f>VLOOKUP(G964,D3FEND_METRIX!$A$2:$E$172,5,FALSE)</f>
        <v>Model</v>
      </c>
      <c r="K964" s="13" t="b">
        <f>VLOOKUP(G964,D3FEND_METRIX!$A$2:$G$172,6,FALSE)</f>
        <v>0</v>
      </c>
      <c r="L964" s="13" t="str">
        <f>VLOOKUP(G964,D3FEND_METRIX!$A$2:$G$172,7,FALSE)</f>
        <v>NULL</v>
      </c>
    </row>
    <row r="965" spans="1:12" x14ac:dyDescent="0.3">
      <c r="A965" s="6" t="s">
        <v>3260</v>
      </c>
      <c r="B965" s="11" t="s">
        <v>898</v>
      </c>
      <c r="C965" s="11" t="s">
        <v>886</v>
      </c>
      <c r="D965" s="11" t="s">
        <v>899</v>
      </c>
      <c r="E965" s="9" t="b">
        <v>1</v>
      </c>
      <c r="F965" s="7" t="s">
        <v>113</v>
      </c>
      <c r="G965" s="12" t="s">
        <v>2202</v>
      </c>
      <c r="H965" s="12" t="str">
        <f>VLOOKUP(G965,D3FEND_METRIX!$A$2:$E$172,3,FALSE)</f>
        <v>Operating System Monitoring</v>
      </c>
      <c r="I965" s="12" t="str">
        <f>VLOOKUP(G965,D3FEND_METRIX!$A$2:$E$172,2,FALSE)</f>
        <v>Platform Monitoring</v>
      </c>
      <c r="J965" s="12" t="str">
        <f>VLOOKUP(G965,D3FEND_METRIX!$A$2:$E$172,5,FALSE)</f>
        <v>Detect</v>
      </c>
      <c r="K965" s="12" t="b">
        <f>VLOOKUP(G965,D3FEND_METRIX!$A$2:$G$172,6,FALSE)</f>
        <v>0</v>
      </c>
      <c r="L965" s="12" t="str">
        <f>VLOOKUP(G965,D3FEND_METRIX!$A$2:$G$172,7,FALSE)</f>
        <v>Except</v>
      </c>
    </row>
    <row r="966" spans="1:12" x14ac:dyDescent="0.3">
      <c r="A966" s="6" t="s">
        <v>3261</v>
      </c>
      <c r="B966" s="11" t="s">
        <v>898</v>
      </c>
      <c r="C966" s="11" t="s">
        <v>886</v>
      </c>
      <c r="D966" s="11" t="s">
        <v>899</v>
      </c>
      <c r="E966" s="9" t="b">
        <v>1</v>
      </c>
      <c r="F966" s="7" t="s">
        <v>113</v>
      </c>
      <c r="G966" s="12" t="s">
        <v>2209</v>
      </c>
      <c r="H966" s="12" t="str">
        <f>VLOOKUP(G966,D3FEND_METRIX!$A$2:$E$172,3,FALSE)</f>
        <v>Operating System Monitoring</v>
      </c>
      <c r="I966" s="12" t="str">
        <f>VLOOKUP(G966,D3FEND_METRIX!$A$2:$E$172,2,FALSE)</f>
        <v>Platform Monitoring</v>
      </c>
      <c r="J966" s="12" t="str">
        <f>VLOOKUP(G966,D3FEND_METRIX!$A$2:$E$172,5,FALSE)</f>
        <v>Detect</v>
      </c>
      <c r="K966" s="12" t="b">
        <f>VLOOKUP(G966,D3FEND_METRIX!$A$2:$G$172,6,FALSE)</f>
        <v>0</v>
      </c>
      <c r="L966" s="12" t="str">
        <f>VLOOKUP(G966,D3FEND_METRIX!$A$2:$G$172,7,FALSE)</f>
        <v>Except</v>
      </c>
    </row>
    <row r="967" spans="1:12" x14ac:dyDescent="0.3">
      <c r="A967" s="6" t="s">
        <v>3262</v>
      </c>
      <c r="B967" s="11" t="s">
        <v>898</v>
      </c>
      <c r="C967" s="11" t="s">
        <v>886</v>
      </c>
      <c r="D967" s="11" t="s">
        <v>899</v>
      </c>
      <c r="E967" s="9" t="b">
        <v>1</v>
      </c>
      <c r="F967" s="7" t="s">
        <v>113</v>
      </c>
      <c r="G967" s="10" t="s">
        <v>2173</v>
      </c>
      <c r="H967" s="10" t="str">
        <f>VLOOKUP(G967,D3FEND_METRIX!$A$2:$E$172,3,FALSE)</f>
        <v>-</v>
      </c>
      <c r="I967" s="10" t="str">
        <f>VLOOKUP(G967,D3FEND_METRIX!$A$2:$E$172,2,FALSE)</f>
        <v>File Analysis</v>
      </c>
      <c r="J967" s="10" t="str">
        <f>VLOOKUP(G967,D3FEND_METRIX!$A$2:$E$172,5,FALSE)</f>
        <v>Detect</v>
      </c>
      <c r="K967" s="10" t="b">
        <f>VLOOKUP(G967,D3FEND_METRIX!$A$2:$G$172,6,FALSE)</f>
        <v>1</v>
      </c>
      <c r="L967" s="10" t="str">
        <f>VLOOKUP(G967,D3FEND_METRIX!$A$2:$G$172,7,FALSE)</f>
        <v>Asset</v>
      </c>
    </row>
    <row r="968" spans="1:12" x14ac:dyDescent="0.3">
      <c r="A968" s="6" t="s">
        <v>3263</v>
      </c>
      <c r="B968" s="11" t="s">
        <v>900</v>
      </c>
      <c r="C968" s="11" t="s">
        <v>886</v>
      </c>
      <c r="D968" s="11" t="s">
        <v>901</v>
      </c>
      <c r="E968" s="9" t="b">
        <v>1</v>
      </c>
      <c r="F968" s="7" t="s">
        <v>113</v>
      </c>
      <c r="G968" s="10" t="s">
        <v>2163</v>
      </c>
      <c r="H968" s="10" t="str">
        <f>VLOOKUP(G968,D3FEND_METRIX!$A$2:$E$172,3,FALSE)</f>
        <v>Dynamic Analysis</v>
      </c>
      <c r="I968" s="10" t="str">
        <f>VLOOKUP(G968,D3FEND_METRIX!$A$2:$E$172,2,FALSE)</f>
        <v>File Analysis</v>
      </c>
      <c r="J968" s="10" t="str">
        <f>VLOOKUP(G968,D3FEND_METRIX!$A$2:$E$172,5,FALSE)</f>
        <v>Detect</v>
      </c>
      <c r="K968" s="10" t="b">
        <f>VLOOKUP(G968,D3FEND_METRIX!$A$2:$G$172,6,FALSE)</f>
        <v>1</v>
      </c>
      <c r="L968" s="10" t="str">
        <f>VLOOKUP(G968,D3FEND_METRIX!$A$2:$G$172,7,FALSE)</f>
        <v>Asset</v>
      </c>
    </row>
    <row r="969" spans="1:12" x14ac:dyDescent="0.3">
      <c r="A969" s="6" t="s">
        <v>3264</v>
      </c>
      <c r="B969" s="11" t="s">
        <v>900</v>
      </c>
      <c r="C969" s="11" t="s">
        <v>886</v>
      </c>
      <c r="D969" s="11" t="s">
        <v>901</v>
      </c>
      <c r="E969" s="9" t="b">
        <v>1</v>
      </c>
      <c r="F969" s="7" t="s">
        <v>113</v>
      </c>
      <c r="G969" s="10" t="s">
        <v>2162</v>
      </c>
      <c r="H969" s="10" t="str">
        <f>VLOOKUP(G969,D3FEND_METRIX!$A$2:$E$172,3,FALSE)</f>
        <v>Emulated File Analysis</v>
      </c>
      <c r="I969" s="10" t="str">
        <f>VLOOKUP(G969,D3FEND_METRIX!$A$2:$E$172,2,FALSE)</f>
        <v>File Analysis</v>
      </c>
      <c r="J969" s="10" t="str">
        <f>VLOOKUP(G969,D3FEND_METRIX!$A$2:$E$172,5,FALSE)</f>
        <v>Detect</v>
      </c>
      <c r="K969" s="10" t="b">
        <f>VLOOKUP(G969,D3FEND_METRIX!$A$2:$G$172,6,FALSE)</f>
        <v>1</v>
      </c>
      <c r="L969" s="10" t="str">
        <f>VLOOKUP(G969,D3FEND_METRIX!$A$2:$G$172,7,FALSE)</f>
        <v>Asset</v>
      </c>
    </row>
    <row r="970" spans="1:12" x14ac:dyDescent="0.3">
      <c r="A970" s="6" t="s">
        <v>3265</v>
      </c>
      <c r="B970" s="11" t="s">
        <v>900</v>
      </c>
      <c r="C970" s="11" t="s">
        <v>886</v>
      </c>
      <c r="D970" s="11" t="s">
        <v>901</v>
      </c>
      <c r="E970" s="9" t="b">
        <v>1</v>
      </c>
      <c r="F970" s="7" t="s">
        <v>113</v>
      </c>
      <c r="G970" s="12" t="s">
        <v>2236</v>
      </c>
      <c r="H970" s="12" t="str">
        <f>VLOOKUP(G970,D3FEND_METRIX!$A$2:$E$172,3,FALSE)</f>
        <v>Application Configuration Hardening</v>
      </c>
      <c r="I970" s="12" t="str">
        <f>VLOOKUP(G970,D3FEND_METRIX!$A$2:$E$172,2,FALSE)</f>
        <v>Application Hardening</v>
      </c>
      <c r="J970" s="12" t="str">
        <f>VLOOKUP(G970,D3FEND_METRIX!$A$2:$E$172,5,FALSE)</f>
        <v>Harden</v>
      </c>
      <c r="K970" s="12" t="b">
        <f>VLOOKUP(G970,D3FEND_METRIX!$A$2:$G$172,6,FALSE)</f>
        <v>0</v>
      </c>
      <c r="L970" s="12" t="str">
        <f>VLOOKUP(G970,D3FEND_METRIX!$A$2:$G$172,7,FALSE)</f>
        <v>Except</v>
      </c>
    </row>
    <row r="971" spans="1:12" x14ac:dyDescent="0.3">
      <c r="A971" s="6" t="s">
        <v>3266</v>
      </c>
      <c r="B971" s="11" t="s">
        <v>900</v>
      </c>
      <c r="C971" s="11" t="s">
        <v>886</v>
      </c>
      <c r="D971" s="11" t="s">
        <v>901</v>
      </c>
      <c r="E971" s="9" t="b">
        <v>1</v>
      </c>
      <c r="F971" s="7" t="s">
        <v>113</v>
      </c>
      <c r="G971" s="10" t="s">
        <v>2195</v>
      </c>
      <c r="H971" s="10" t="str">
        <f>VLOOKUP(G971,D3FEND_METRIX!$A$2:$E$172,3,FALSE)</f>
        <v>Process Self-Modification Detection</v>
      </c>
      <c r="I971" s="10" t="str">
        <f>VLOOKUP(G971,D3FEND_METRIX!$A$2:$E$172,2,FALSE)</f>
        <v>Process Analysis</v>
      </c>
      <c r="J971" s="10" t="str">
        <f>VLOOKUP(G971,D3FEND_METRIX!$A$2:$E$172,5,FALSE)</f>
        <v>Detect</v>
      </c>
      <c r="K971" s="10" t="b">
        <f>VLOOKUP(G971,D3FEND_METRIX!$A$2:$G$172,6,FALSE)</f>
        <v>1</v>
      </c>
      <c r="L971" s="10" t="str">
        <f>VLOOKUP(G971,D3FEND_METRIX!$A$2:$G$172,7,FALSE)</f>
        <v>Asset</v>
      </c>
    </row>
    <row r="972" spans="1:12" x14ac:dyDescent="0.3">
      <c r="A972" s="6" t="s">
        <v>3267</v>
      </c>
      <c r="B972" s="11" t="s">
        <v>900</v>
      </c>
      <c r="C972" s="11" t="s">
        <v>886</v>
      </c>
      <c r="D972" s="11" t="s">
        <v>901</v>
      </c>
      <c r="E972" s="9" t="b">
        <v>1</v>
      </c>
      <c r="F972" s="7" t="s">
        <v>113</v>
      </c>
      <c r="G972" s="10" t="s">
        <v>2197</v>
      </c>
      <c r="H972" s="10" t="str">
        <f>VLOOKUP(G972,D3FEND_METRIX!$A$2:$E$172,3,FALSE)</f>
        <v>Process Spawn Analysis</v>
      </c>
      <c r="I972" s="10" t="str">
        <f>VLOOKUP(G972,D3FEND_METRIX!$A$2:$E$172,2,FALSE)</f>
        <v>Process Analysis</v>
      </c>
      <c r="J972" s="10" t="str">
        <f>VLOOKUP(G972,D3FEND_METRIX!$A$2:$E$172,5,FALSE)</f>
        <v>Detect</v>
      </c>
      <c r="K972" s="10" t="b">
        <f>VLOOKUP(G972,D3FEND_METRIX!$A$2:$G$172,6,FALSE)</f>
        <v>1</v>
      </c>
      <c r="L972" s="10" t="str">
        <f>VLOOKUP(G972,D3FEND_METRIX!$A$2:$G$172,7,FALSE)</f>
        <v>Asset</v>
      </c>
    </row>
    <row r="973" spans="1:12" x14ac:dyDescent="0.3">
      <c r="A973" s="6" t="s">
        <v>3268</v>
      </c>
      <c r="B973" s="11" t="s">
        <v>900</v>
      </c>
      <c r="C973" s="11" t="s">
        <v>886</v>
      </c>
      <c r="D973" s="11" t="s">
        <v>901</v>
      </c>
      <c r="E973" s="9" t="b">
        <v>1</v>
      </c>
      <c r="F973" s="7" t="s">
        <v>113</v>
      </c>
      <c r="G973" s="13" t="s">
        <v>2166</v>
      </c>
      <c r="H973" s="13" t="str">
        <f>VLOOKUP(G973,D3FEND_METRIX!$A$2:$E$172,3,FALSE)</f>
        <v>Executable Denylisting</v>
      </c>
      <c r="I973" s="13" t="str">
        <f>VLOOKUP(G973,D3FEND_METRIX!$A$2:$E$172,2,FALSE)</f>
        <v>Execution Isolation</v>
      </c>
      <c r="J973" s="13" t="str">
        <f>VLOOKUP(G973,D3FEND_METRIX!$A$2:$E$172,5,FALSE)</f>
        <v>Isolate</v>
      </c>
      <c r="K973" s="13" t="b">
        <f>VLOOKUP(G973,D3FEND_METRIX!$A$2:$G$172,6,FALSE)</f>
        <v>0</v>
      </c>
      <c r="L973" s="13" t="str">
        <f>VLOOKUP(G973,D3FEND_METRIX!$A$2:$G$172,7,FALSE)</f>
        <v>NULL</v>
      </c>
    </row>
    <row r="974" spans="1:12" x14ac:dyDescent="0.3">
      <c r="A974" s="6" t="s">
        <v>3269</v>
      </c>
      <c r="B974" s="11" t="s">
        <v>900</v>
      </c>
      <c r="C974" s="11" t="s">
        <v>886</v>
      </c>
      <c r="D974" s="11" t="s">
        <v>901</v>
      </c>
      <c r="E974" s="9" t="b">
        <v>1</v>
      </c>
      <c r="F974" s="7" t="s">
        <v>113</v>
      </c>
      <c r="G974" s="13" t="s">
        <v>2200</v>
      </c>
      <c r="H974" s="13" t="str">
        <f>VLOOKUP(G974,D3FEND_METRIX!$A$2:$E$172,3,FALSE)</f>
        <v>Hardware-based Process Isolation</v>
      </c>
      <c r="I974" s="13" t="str">
        <f>VLOOKUP(G974,D3FEND_METRIX!$A$2:$E$172,2,FALSE)</f>
        <v>Execution Isolation</v>
      </c>
      <c r="J974" s="13" t="str">
        <f>VLOOKUP(G974,D3FEND_METRIX!$A$2:$E$172,5,FALSE)</f>
        <v>Isolate</v>
      </c>
      <c r="K974" s="13" t="b">
        <f>VLOOKUP(G974,D3FEND_METRIX!$A$2:$G$172,6,FALSE)</f>
        <v>0</v>
      </c>
      <c r="L974" s="13" t="str">
        <f>VLOOKUP(G974,D3FEND_METRIX!$A$2:$G$172,7,FALSE)</f>
        <v>NULL</v>
      </c>
    </row>
    <row r="975" spans="1:12" x14ac:dyDescent="0.3">
      <c r="A975" s="6" t="s">
        <v>3270</v>
      </c>
      <c r="B975" s="11" t="s">
        <v>900</v>
      </c>
      <c r="C975" s="11" t="s">
        <v>886</v>
      </c>
      <c r="D975" s="11" t="s">
        <v>901</v>
      </c>
      <c r="E975" s="9" t="b">
        <v>1</v>
      </c>
      <c r="F975" s="7" t="s">
        <v>113</v>
      </c>
      <c r="G975" s="10" t="s">
        <v>2199</v>
      </c>
      <c r="H975" s="10" t="str">
        <f>VLOOKUP(G975,D3FEND_METRIX!$A$2:$E$172,3,FALSE)</f>
        <v>Process Termination</v>
      </c>
      <c r="I975" s="10" t="str">
        <f>VLOOKUP(G975,D3FEND_METRIX!$A$2:$E$172,2,FALSE)</f>
        <v>Process Eviction</v>
      </c>
      <c r="J975" s="10" t="str">
        <f>VLOOKUP(G975,D3FEND_METRIX!$A$2:$E$172,5,FALSE)</f>
        <v>Evict</v>
      </c>
      <c r="K975" s="10" t="b">
        <f>VLOOKUP(G975,D3FEND_METRIX!$A$2:$G$172,6,FALSE)</f>
        <v>1</v>
      </c>
      <c r="L975" s="10" t="str">
        <f>VLOOKUP(G975,D3FEND_METRIX!$A$2:$G$172,7,FALSE)</f>
        <v>Asset</v>
      </c>
    </row>
    <row r="976" spans="1:12" x14ac:dyDescent="0.3">
      <c r="A976" s="6" t="s">
        <v>3271</v>
      </c>
      <c r="B976" s="11" t="s">
        <v>900</v>
      </c>
      <c r="C976" s="11" t="s">
        <v>886</v>
      </c>
      <c r="D976" s="11" t="s">
        <v>901</v>
      </c>
      <c r="E976" s="9" t="b">
        <v>1</v>
      </c>
      <c r="F976" s="7" t="s">
        <v>113</v>
      </c>
      <c r="G976" s="12" t="s">
        <v>2168</v>
      </c>
      <c r="H976" s="12" t="str">
        <f>VLOOKUP(G976,D3FEND_METRIX!$A$2:$E$172,3,FALSE)</f>
        <v>File Encryption</v>
      </c>
      <c r="I976" s="12" t="str">
        <f>VLOOKUP(G976,D3FEND_METRIX!$A$2:$E$172,2,FALSE)</f>
        <v>Platform Hardening</v>
      </c>
      <c r="J976" s="12" t="str">
        <f>VLOOKUP(G976,D3FEND_METRIX!$A$2:$E$172,5,FALSE)</f>
        <v>Harden</v>
      </c>
      <c r="K976" s="12" t="b">
        <f>VLOOKUP(G976,D3FEND_METRIX!$A$2:$G$172,6,FALSE)</f>
        <v>0</v>
      </c>
      <c r="L976" s="12" t="str">
        <f>VLOOKUP(G976,D3FEND_METRIX!$A$2:$G$172,7,FALSE)</f>
        <v>Except</v>
      </c>
    </row>
    <row r="977" spans="1:12" x14ac:dyDescent="0.3">
      <c r="A977" s="6" t="s">
        <v>3272</v>
      </c>
      <c r="B977" s="11" t="s">
        <v>900</v>
      </c>
      <c r="C977" s="11" t="s">
        <v>886</v>
      </c>
      <c r="D977" s="11" t="s">
        <v>901</v>
      </c>
      <c r="E977" s="9" t="b">
        <v>1</v>
      </c>
      <c r="F977" s="7" t="s">
        <v>113</v>
      </c>
      <c r="G977" s="12" t="s">
        <v>2169</v>
      </c>
      <c r="H977" s="12" t="str">
        <f>VLOOKUP(G977,D3FEND_METRIX!$A$2:$E$172,3,FALSE)</f>
        <v>Local File Permissions</v>
      </c>
      <c r="I977" s="12" t="str">
        <f>VLOOKUP(G977,D3FEND_METRIX!$A$2:$E$172,2,FALSE)</f>
        <v>Platform Hardening</v>
      </c>
      <c r="J977" s="12" t="str">
        <f>VLOOKUP(G977,D3FEND_METRIX!$A$2:$E$172,5,FALSE)</f>
        <v>Harden</v>
      </c>
      <c r="K977" s="12" t="b">
        <f>VLOOKUP(G977,D3FEND_METRIX!$A$2:$G$172,6,FALSE)</f>
        <v>0</v>
      </c>
      <c r="L977" s="12" t="str">
        <f>VLOOKUP(G977,D3FEND_METRIX!$A$2:$G$172,7,FALSE)</f>
        <v>Except</v>
      </c>
    </row>
    <row r="978" spans="1:12" x14ac:dyDescent="0.3">
      <c r="A978" s="6" t="s">
        <v>3273</v>
      </c>
      <c r="B978" s="11" t="s">
        <v>900</v>
      </c>
      <c r="C978" s="11" t="s">
        <v>886</v>
      </c>
      <c r="D978" s="11" t="s">
        <v>901</v>
      </c>
      <c r="E978" s="9" t="b">
        <v>1</v>
      </c>
      <c r="F978" s="7" t="s">
        <v>113</v>
      </c>
      <c r="G978" s="10" t="s">
        <v>2167</v>
      </c>
      <c r="H978" s="10" t="str">
        <f>VLOOKUP(G978,D3FEND_METRIX!$A$2:$E$172,3,FALSE)</f>
        <v>Executable Allowlisting</v>
      </c>
      <c r="I978" s="10" t="str">
        <f>VLOOKUP(G978,D3FEND_METRIX!$A$2:$E$172,2,FALSE)</f>
        <v>Execution Isolation</v>
      </c>
      <c r="J978" s="10" t="str">
        <f>VLOOKUP(G978,D3FEND_METRIX!$A$2:$E$172,5,FALSE)</f>
        <v>Isolate</v>
      </c>
      <c r="K978" s="10" t="b">
        <f>VLOOKUP(G978,D3FEND_METRIX!$A$2:$G$172,6,FALSE)</f>
        <v>1</v>
      </c>
      <c r="L978" s="10" t="str">
        <f>VLOOKUP(G978,D3FEND_METRIX!$A$2:$G$172,7,FALSE)</f>
        <v>Asset</v>
      </c>
    </row>
    <row r="979" spans="1:12" x14ac:dyDescent="0.3">
      <c r="A979" s="6" t="s">
        <v>3274</v>
      </c>
      <c r="B979" s="11" t="s">
        <v>900</v>
      </c>
      <c r="C979" s="11" t="s">
        <v>886</v>
      </c>
      <c r="D979" s="11" t="s">
        <v>901</v>
      </c>
      <c r="E979" s="9" t="b">
        <v>1</v>
      </c>
      <c r="F979" s="7" t="s">
        <v>113</v>
      </c>
      <c r="G979" s="13" t="s">
        <v>2170</v>
      </c>
      <c r="H979" s="13" t="str">
        <f>VLOOKUP(G979,D3FEND_METRIX!$A$2:$E$172,3,FALSE)</f>
        <v>Configuration Inventory</v>
      </c>
      <c r="I979" s="13" t="str">
        <f>VLOOKUP(G979,D3FEND_METRIX!$A$2:$E$172,2,FALSE)</f>
        <v>Asset Inventory</v>
      </c>
      <c r="J979" s="13" t="str">
        <f>VLOOKUP(G979,D3FEND_METRIX!$A$2:$E$172,5,FALSE)</f>
        <v>Model</v>
      </c>
      <c r="K979" s="13" t="b">
        <f>VLOOKUP(G979,D3FEND_METRIX!$A$2:$G$172,6,FALSE)</f>
        <v>0</v>
      </c>
      <c r="L979" s="13" t="str">
        <f>VLOOKUP(G979,D3FEND_METRIX!$A$2:$G$172,7,FALSE)</f>
        <v>NULL</v>
      </c>
    </row>
    <row r="980" spans="1:12" x14ac:dyDescent="0.3">
      <c r="A980" s="6" t="s">
        <v>3275</v>
      </c>
      <c r="B980" s="11" t="s">
        <v>900</v>
      </c>
      <c r="C980" s="11" t="s">
        <v>886</v>
      </c>
      <c r="D980" s="11" t="s">
        <v>901</v>
      </c>
      <c r="E980" s="9" t="b">
        <v>1</v>
      </c>
      <c r="F980" s="7" t="s">
        <v>113</v>
      </c>
      <c r="G980" s="13" t="s">
        <v>2171</v>
      </c>
      <c r="H980" s="13" t="str">
        <f>VLOOKUP(G980,D3FEND_METRIX!$A$2:$E$172,3,FALSE)</f>
        <v>Asset Vulnerability Enumeration</v>
      </c>
      <c r="I980" s="13" t="str">
        <f>VLOOKUP(G980,D3FEND_METRIX!$A$2:$E$172,2,FALSE)</f>
        <v>Asset Inventory</v>
      </c>
      <c r="J980" s="13" t="str">
        <f>VLOOKUP(G980,D3FEND_METRIX!$A$2:$E$172,5,FALSE)</f>
        <v>Model</v>
      </c>
      <c r="K980" s="13" t="b">
        <f>VLOOKUP(G980,D3FEND_METRIX!$A$2:$G$172,6,FALSE)</f>
        <v>0</v>
      </c>
      <c r="L980" s="13" t="str">
        <f>VLOOKUP(G980,D3FEND_METRIX!$A$2:$G$172,7,FALSE)</f>
        <v>NULL</v>
      </c>
    </row>
    <row r="981" spans="1:12" x14ac:dyDescent="0.3">
      <c r="A981" s="6" t="s">
        <v>3276</v>
      </c>
      <c r="B981" s="11" t="s">
        <v>900</v>
      </c>
      <c r="C981" s="11" t="s">
        <v>886</v>
      </c>
      <c r="D981" s="11" t="s">
        <v>901</v>
      </c>
      <c r="E981" s="9" t="b">
        <v>1</v>
      </c>
      <c r="F981" s="7" t="s">
        <v>113</v>
      </c>
      <c r="G981" s="13" t="s">
        <v>2238</v>
      </c>
      <c r="H981" s="13" t="str">
        <f>VLOOKUP(G981,D3FEND_METRIX!$A$2:$E$172,3,FALSE)</f>
        <v>System Vulnerability Assessment</v>
      </c>
      <c r="I981" s="13" t="str">
        <f>VLOOKUP(G981,D3FEND_METRIX!$A$2:$E$172,2,FALSE)</f>
        <v>System Mapping</v>
      </c>
      <c r="J981" s="13" t="str">
        <f>VLOOKUP(G981,D3FEND_METRIX!$A$2:$E$172,5,FALSE)</f>
        <v>Model</v>
      </c>
      <c r="K981" s="13" t="b">
        <f>VLOOKUP(G981,D3FEND_METRIX!$A$2:$G$172,6,FALSE)</f>
        <v>0</v>
      </c>
      <c r="L981" s="13" t="str">
        <f>VLOOKUP(G981,D3FEND_METRIX!$A$2:$G$172,7,FALSE)</f>
        <v>NULL</v>
      </c>
    </row>
    <row r="982" spans="1:12" x14ac:dyDescent="0.3">
      <c r="A982" s="6" t="s">
        <v>3277</v>
      </c>
      <c r="B982" s="11" t="s">
        <v>900</v>
      </c>
      <c r="C982" s="11" t="s">
        <v>886</v>
      </c>
      <c r="D982" s="11" t="s">
        <v>901</v>
      </c>
      <c r="E982" s="9" t="b">
        <v>1</v>
      </c>
      <c r="F982" s="7" t="s">
        <v>113</v>
      </c>
      <c r="G982" s="12" t="s">
        <v>2164</v>
      </c>
      <c r="H982" s="12" t="str">
        <f>VLOOKUP(G982,D3FEND_METRIX!$A$2:$E$172,3,FALSE)</f>
        <v>Decoy File</v>
      </c>
      <c r="I982" s="12" t="str">
        <f>VLOOKUP(G982,D3FEND_METRIX!$A$2:$E$172,2,FALSE)</f>
        <v>Decoy Object</v>
      </c>
      <c r="J982" s="12" t="str">
        <f>VLOOKUP(G982,D3FEND_METRIX!$A$2:$E$172,5,FALSE)</f>
        <v>Deceive</v>
      </c>
      <c r="K982" s="12" t="b">
        <f>VLOOKUP(G982,D3FEND_METRIX!$A$2:$G$172,6,FALSE)</f>
        <v>0</v>
      </c>
      <c r="L982" s="12" t="str">
        <f>VLOOKUP(G982,D3FEND_METRIX!$A$2:$G$172,7,FALSE)</f>
        <v>Except</v>
      </c>
    </row>
    <row r="983" spans="1:12" x14ac:dyDescent="0.3">
      <c r="A983" s="6" t="s">
        <v>3278</v>
      </c>
      <c r="B983" s="11" t="s">
        <v>900</v>
      </c>
      <c r="C983" s="11" t="s">
        <v>886</v>
      </c>
      <c r="D983" s="11" t="s">
        <v>901</v>
      </c>
      <c r="E983" s="9" t="b">
        <v>1</v>
      </c>
      <c r="F983" s="7" t="s">
        <v>113</v>
      </c>
      <c r="G983" s="12" t="s">
        <v>2172</v>
      </c>
      <c r="H983" s="12" t="str">
        <f>VLOOKUP(G983,D3FEND_METRIX!$A$2:$E$172,3,FALSE)</f>
        <v>Operating System Monitoring</v>
      </c>
      <c r="I983" s="12" t="str">
        <f>VLOOKUP(G983,D3FEND_METRIX!$A$2:$E$172,2,FALSE)</f>
        <v>Platform Monitoring</v>
      </c>
      <c r="J983" s="12" t="str">
        <f>VLOOKUP(G983,D3FEND_METRIX!$A$2:$E$172,5,FALSE)</f>
        <v>Detect</v>
      </c>
      <c r="K983" s="12" t="b">
        <f>VLOOKUP(G983,D3FEND_METRIX!$A$2:$G$172,6,FALSE)</f>
        <v>0</v>
      </c>
      <c r="L983" s="12" t="str">
        <f>VLOOKUP(G983,D3FEND_METRIX!$A$2:$G$172,7,FALSE)</f>
        <v>Except</v>
      </c>
    </row>
    <row r="984" spans="1:12" x14ac:dyDescent="0.3">
      <c r="A984" s="6" t="s">
        <v>3279</v>
      </c>
      <c r="B984" s="11" t="s">
        <v>900</v>
      </c>
      <c r="C984" s="11" t="s">
        <v>886</v>
      </c>
      <c r="D984" s="11" t="s">
        <v>901</v>
      </c>
      <c r="E984" s="9" t="b">
        <v>1</v>
      </c>
      <c r="F984" s="7" t="s">
        <v>113</v>
      </c>
      <c r="G984" s="12" t="s">
        <v>2239</v>
      </c>
      <c r="H984" s="12" t="str">
        <f>VLOOKUP(G984,D3FEND_METRIX!$A$2:$E$172,3,FALSE)</f>
        <v>Operating System Monitoring</v>
      </c>
      <c r="I984" s="12" t="str">
        <f>VLOOKUP(G984,D3FEND_METRIX!$A$2:$E$172,2,FALSE)</f>
        <v>Platform Monitoring</v>
      </c>
      <c r="J984" s="12" t="str">
        <f>VLOOKUP(G984,D3FEND_METRIX!$A$2:$E$172,5,FALSE)</f>
        <v>Detect</v>
      </c>
      <c r="K984" s="12" t="b">
        <f>VLOOKUP(G984,D3FEND_METRIX!$A$2:$G$172,6,FALSE)</f>
        <v>0</v>
      </c>
      <c r="L984" s="12" t="str">
        <f>VLOOKUP(G984,D3FEND_METRIX!$A$2:$G$172,7,FALSE)</f>
        <v>Except</v>
      </c>
    </row>
    <row r="985" spans="1:12" x14ac:dyDescent="0.3">
      <c r="A985" s="6" t="s">
        <v>3280</v>
      </c>
      <c r="B985" s="11" t="s">
        <v>900</v>
      </c>
      <c r="C985" s="11" t="s">
        <v>886</v>
      </c>
      <c r="D985" s="11" t="s">
        <v>901</v>
      </c>
      <c r="E985" s="9" t="b">
        <v>1</v>
      </c>
      <c r="F985" s="7" t="s">
        <v>113</v>
      </c>
      <c r="G985" s="10" t="s">
        <v>2203</v>
      </c>
      <c r="H985" s="10" t="str">
        <f>VLOOKUP(G985,D3FEND_METRIX!$A$2:$E$172,3,FALSE)</f>
        <v>Process Spawn Analysis</v>
      </c>
      <c r="I985" s="10" t="str">
        <f>VLOOKUP(G985,D3FEND_METRIX!$A$2:$E$172,2,FALSE)</f>
        <v>Process Analysis</v>
      </c>
      <c r="J985" s="10" t="str">
        <f>VLOOKUP(G985,D3FEND_METRIX!$A$2:$E$172,5,FALSE)</f>
        <v>Detect</v>
      </c>
      <c r="K985" s="10" t="b">
        <f>VLOOKUP(G985,D3FEND_METRIX!$A$2:$G$172,6,FALSE)</f>
        <v>1</v>
      </c>
      <c r="L985" s="10" t="str">
        <f>VLOOKUP(G985,D3FEND_METRIX!$A$2:$G$172,7,FALSE)</f>
        <v>Asset</v>
      </c>
    </row>
    <row r="986" spans="1:12" x14ac:dyDescent="0.3">
      <c r="A986" s="6" t="s">
        <v>3281</v>
      </c>
      <c r="B986" s="11" t="s">
        <v>900</v>
      </c>
      <c r="C986" s="11" t="s">
        <v>886</v>
      </c>
      <c r="D986" s="11" t="s">
        <v>901</v>
      </c>
      <c r="E986" s="9" t="b">
        <v>1</v>
      </c>
      <c r="F986" s="7" t="s">
        <v>113</v>
      </c>
      <c r="G986" s="10" t="s">
        <v>2173</v>
      </c>
      <c r="H986" s="10" t="str">
        <f>VLOOKUP(G986,D3FEND_METRIX!$A$2:$E$172,3,FALSE)</f>
        <v>-</v>
      </c>
      <c r="I986" s="10" t="str">
        <f>VLOOKUP(G986,D3FEND_METRIX!$A$2:$E$172,2,FALSE)</f>
        <v>File Analysis</v>
      </c>
      <c r="J986" s="10" t="str">
        <f>VLOOKUP(G986,D3FEND_METRIX!$A$2:$E$172,5,FALSE)</f>
        <v>Detect</v>
      </c>
      <c r="K986" s="10" t="b">
        <f>VLOOKUP(G986,D3FEND_METRIX!$A$2:$G$172,6,FALSE)</f>
        <v>1</v>
      </c>
      <c r="L986" s="10" t="str">
        <f>VLOOKUP(G986,D3FEND_METRIX!$A$2:$G$172,7,FALSE)</f>
        <v>Asset</v>
      </c>
    </row>
    <row r="987" spans="1:12" x14ac:dyDescent="0.3">
      <c r="A987" s="6" t="s">
        <v>3282</v>
      </c>
      <c r="B987" s="11" t="s">
        <v>900</v>
      </c>
      <c r="C987" s="11" t="s">
        <v>886</v>
      </c>
      <c r="D987" s="11" t="s">
        <v>901</v>
      </c>
      <c r="E987" s="9" t="b">
        <v>1</v>
      </c>
      <c r="F987" s="7" t="s">
        <v>113</v>
      </c>
      <c r="G987" s="13" t="s">
        <v>2204</v>
      </c>
      <c r="H987" s="13" t="str">
        <f>VLOOKUP(G987,D3FEND_METRIX!$A$2:$E$172,3,FALSE)</f>
        <v>Kernel-based Process Isolation</v>
      </c>
      <c r="I987" s="13" t="str">
        <f>VLOOKUP(G987,D3FEND_METRIX!$A$2:$E$172,2,FALSE)</f>
        <v>Execution Isolation</v>
      </c>
      <c r="J987" s="13" t="str">
        <f>VLOOKUP(G987,D3FEND_METRIX!$A$2:$E$172,5,FALSE)</f>
        <v>Isolate</v>
      </c>
      <c r="K987" s="13" t="b">
        <f>VLOOKUP(G987,D3FEND_METRIX!$A$2:$G$172,6,FALSE)</f>
        <v>0</v>
      </c>
      <c r="L987" s="13" t="str">
        <f>VLOOKUP(G987,D3FEND_METRIX!$A$2:$G$172,7,FALSE)</f>
        <v>NULL</v>
      </c>
    </row>
    <row r="988" spans="1:12" x14ac:dyDescent="0.3">
      <c r="A988" s="6" t="s">
        <v>3283</v>
      </c>
      <c r="B988" s="11" t="s">
        <v>902</v>
      </c>
      <c r="C988" s="11" t="s">
        <v>886</v>
      </c>
      <c r="D988" s="11" t="s">
        <v>903</v>
      </c>
      <c r="E988" s="9" t="b">
        <v>1</v>
      </c>
      <c r="F988" s="7" t="s">
        <v>113</v>
      </c>
      <c r="G988" s="12" t="s">
        <v>2164</v>
      </c>
      <c r="H988" s="12" t="str">
        <f>VLOOKUP(G988,D3FEND_METRIX!$A$2:$E$172,3,FALSE)</f>
        <v>Decoy File</v>
      </c>
      <c r="I988" s="12" t="str">
        <f>VLOOKUP(G988,D3FEND_METRIX!$A$2:$E$172,2,FALSE)</f>
        <v>Decoy Object</v>
      </c>
      <c r="J988" s="12" t="str">
        <f>VLOOKUP(G988,D3FEND_METRIX!$A$2:$E$172,5,FALSE)</f>
        <v>Deceive</v>
      </c>
      <c r="K988" s="12" t="b">
        <f>VLOOKUP(G988,D3FEND_METRIX!$A$2:$G$172,6,FALSE)</f>
        <v>0</v>
      </c>
      <c r="L988" s="12" t="str">
        <f>VLOOKUP(G988,D3FEND_METRIX!$A$2:$G$172,7,FALSE)</f>
        <v>Except</v>
      </c>
    </row>
    <row r="989" spans="1:12" x14ac:dyDescent="0.3">
      <c r="A989" s="6" t="s">
        <v>3284</v>
      </c>
      <c r="B989" s="11" t="s">
        <v>902</v>
      </c>
      <c r="C989" s="11" t="s">
        <v>886</v>
      </c>
      <c r="D989" s="11" t="s">
        <v>903</v>
      </c>
      <c r="E989" s="9" t="b">
        <v>1</v>
      </c>
      <c r="F989" s="7" t="s">
        <v>113</v>
      </c>
      <c r="G989" s="12" t="s">
        <v>2165</v>
      </c>
      <c r="H989" s="12" t="str">
        <f>VLOOKUP(G989,D3FEND_METRIX!$A$2:$E$172,3,FALSE)</f>
        <v>Decoy Network Resource</v>
      </c>
      <c r="I989" s="12" t="str">
        <f>VLOOKUP(G989,D3FEND_METRIX!$A$2:$E$172,2,FALSE)</f>
        <v>Decoy Object</v>
      </c>
      <c r="J989" s="12" t="str">
        <f>VLOOKUP(G989,D3FEND_METRIX!$A$2:$E$172,5,FALSE)</f>
        <v>Deceive</v>
      </c>
      <c r="K989" s="12" t="b">
        <f>VLOOKUP(G989,D3FEND_METRIX!$A$2:$G$172,6,FALSE)</f>
        <v>0</v>
      </c>
      <c r="L989" s="12" t="str">
        <f>VLOOKUP(G989,D3FEND_METRIX!$A$2:$G$172,7,FALSE)</f>
        <v>Except</v>
      </c>
    </row>
    <row r="990" spans="1:12" x14ac:dyDescent="0.3">
      <c r="A990" s="6" t="s">
        <v>3285</v>
      </c>
      <c r="B990" s="11" t="s">
        <v>902</v>
      </c>
      <c r="C990" s="11" t="s">
        <v>886</v>
      </c>
      <c r="D990" s="11" t="s">
        <v>903</v>
      </c>
      <c r="E990" s="9" t="b">
        <v>1</v>
      </c>
      <c r="F990" s="7" t="s">
        <v>113</v>
      </c>
      <c r="G990" s="12" t="s">
        <v>2169</v>
      </c>
      <c r="H990" s="12" t="str">
        <f>VLOOKUP(G990,D3FEND_METRIX!$A$2:$E$172,3,FALSE)</f>
        <v>Local File Permissions</v>
      </c>
      <c r="I990" s="12" t="str">
        <f>VLOOKUP(G990,D3FEND_METRIX!$A$2:$E$172,2,FALSE)</f>
        <v>Platform Hardening</v>
      </c>
      <c r="J990" s="12" t="str">
        <f>VLOOKUP(G990,D3FEND_METRIX!$A$2:$E$172,5,FALSE)</f>
        <v>Harden</v>
      </c>
      <c r="K990" s="12" t="b">
        <f>VLOOKUP(G990,D3FEND_METRIX!$A$2:$G$172,6,FALSE)</f>
        <v>0</v>
      </c>
      <c r="L990" s="12" t="str">
        <f>VLOOKUP(G990,D3FEND_METRIX!$A$2:$G$172,7,FALSE)</f>
        <v>Except</v>
      </c>
    </row>
    <row r="991" spans="1:12" x14ac:dyDescent="0.3">
      <c r="A991" s="6" t="s">
        <v>3286</v>
      </c>
      <c r="B991" s="11" t="s">
        <v>902</v>
      </c>
      <c r="C991" s="11" t="s">
        <v>886</v>
      </c>
      <c r="D991" s="11" t="s">
        <v>903</v>
      </c>
      <c r="E991" s="9" t="b">
        <v>1</v>
      </c>
      <c r="F991" s="7" t="s">
        <v>113</v>
      </c>
      <c r="G991" s="13" t="s">
        <v>2171</v>
      </c>
      <c r="H991" s="13" t="str">
        <f>VLOOKUP(G991,D3FEND_METRIX!$A$2:$E$172,3,FALSE)</f>
        <v>Asset Vulnerability Enumeration</v>
      </c>
      <c r="I991" s="13" t="str">
        <f>VLOOKUP(G991,D3FEND_METRIX!$A$2:$E$172,2,FALSE)</f>
        <v>Asset Inventory</v>
      </c>
      <c r="J991" s="13" t="str">
        <f>VLOOKUP(G991,D3FEND_METRIX!$A$2:$E$172,5,FALSE)</f>
        <v>Model</v>
      </c>
      <c r="K991" s="13" t="b">
        <f>VLOOKUP(G991,D3FEND_METRIX!$A$2:$G$172,6,FALSE)</f>
        <v>0</v>
      </c>
      <c r="L991" s="13" t="str">
        <f>VLOOKUP(G991,D3FEND_METRIX!$A$2:$G$172,7,FALSE)</f>
        <v>NULL</v>
      </c>
    </row>
    <row r="992" spans="1:12" x14ac:dyDescent="0.3">
      <c r="A992" s="6" t="s">
        <v>3287</v>
      </c>
      <c r="B992" s="11" t="s">
        <v>902</v>
      </c>
      <c r="C992" s="11" t="s">
        <v>886</v>
      </c>
      <c r="D992" s="11" t="s">
        <v>903</v>
      </c>
      <c r="E992" s="9" t="b">
        <v>1</v>
      </c>
      <c r="F992" s="7" t="s">
        <v>113</v>
      </c>
      <c r="G992" s="12" t="s">
        <v>2168</v>
      </c>
      <c r="H992" s="12" t="str">
        <f>VLOOKUP(G992,D3FEND_METRIX!$A$2:$E$172,3,FALSE)</f>
        <v>File Encryption</v>
      </c>
      <c r="I992" s="12" t="str">
        <f>VLOOKUP(G992,D3FEND_METRIX!$A$2:$E$172,2,FALSE)</f>
        <v>Platform Hardening</v>
      </c>
      <c r="J992" s="12" t="str">
        <f>VLOOKUP(G992,D3FEND_METRIX!$A$2:$E$172,5,FALSE)</f>
        <v>Harden</v>
      </c>
      <c r="K992" s="12" t="b">
        <f>VLOOKUP(G992,D3FEND_METRIX!$A$2:$G$172,6,FALSE)</f>
        <v>0</v>
      </c>
      <c r="L992" s="12" t="str">
        <f>VLOOKUP(G992,D3FEND_METRIX!$A$2:$G$172,7,FALSE)</f>
        <v>Except</v>
      </c>
    </row>
    <row r="993" spans="1:12" x14ac:dyDescent="0.3">
      <c r="A993" s="6" t="s">
        <v>3288</v>
      </c>
      <c r="B993" s="11" t="s">
        <v>902</v>
      </c>
      <c r="C993" s="11" t="s">
        <v>886</v>
      </c>
      <c r="D993" s="11" t="s">
        <v>903</v>
      </c>
      <c r="E993" s="9" t="b">
        <v>1</v>
      </c>
      <c r="F993" s="7" t="s">
        <v>113</v>
      </c>
      <c r="G993" s="12" t="s">
        <v>2187</v>
      </c>
      <c r="H993" s="12" t="str">
        <f>VLOOKUP(G993,D3FEND_METRIX!$A$2:$E$172,3,FALSE)</f>
        <v>Operating System Monitoring</v>
      </c>
      <c r="I993" s="12" t="str">
        <f>VLOOKUP(G993,D3FEND_METRIX!$A$2:$E$172,2,FALSE)</f>
        <v>Platform Monitoring</v>
      </c>
      <c r="J993" s="12" t="str">
        <f>VLOOKUP(G993,D3FEND_METRIX!$A$2:$E$172,5,FALSE)</f>
        <v>Detect</v>
      </c>
      <c r="K993" s="12" t="b">
        <f>VLOOKUP(G993,D3FEND_METRIX!$A$2:$G$172,6,FALSE)</f>
        <v>0</v>
      </c>
      <c r="L993" s="12" t="str">
        <f>VLOOKUP(G993,D3FEND_METRIX!$A$2:$G$172,7,FALSE)</f>
        <v>Except</v>
      </c>
    </row>
    <row r="994" spans="1:12" x14ac:dyDescent="0.3">
      <c r="A994" s="6" t="s">
        <v>3289</v>
      </c>
      <c r="B994" s="11" t="s">
        <v>902</v>
      </c>
      <c r="C994" s="11" t="s">
        <v>886</v>
      </c>
      <c r="D994" s="11" t="s">
        <v>903</v>
      </c>
      <c r="E994" s="9" t="b">
        <v>1</v>
      </c>
      <c r="F994" s="7" t="s">
        <v>113</v>
      </c>
      <c r="G994" s="10" t="s">
        <v>2173</v>
      </c>
      <c r="H994" s="10" t="str">
        <f>VLOOKUP(G994,D3FEND_METRIX!$A$2:$E$172,3,FALSE)</f>
        <v>-</v>
      </c>
      <c r="I994" s="10" t="str">
        <f>VLOOKUP(G994,D3FEND_METRIX!$A$2:$E$172,2,FALSE)</f>
        <v>File Analysis</v>
      </c>
      <c r="J994" s="10" t="str">
        <f>VLOOKUP(G994,D3FEND_METRIX!$A$2:$E$172,5,FALSE)</f>
        <v>Detect</v>
      </c>
      <c r="K994" s="10" t="b">
        <f>VLOOKUP(G994,D3FEND_METRIX!$A$2:$G$172,6,FALSE)</f>
        <v>1</v>
      </c>
      <c r="L994" s="10" t="str">
        <f>VLOOKUP(G994,D3FEND_METRIX!$A$2:$G$172,7,FALSE)</f>
        <v>Asset</v>
      </c>
    </row>
    <row r="995" spans="1:12" x14ac:dyDescent="0.3">
      <c r="A995" s="6" t="s">
        <v>3290</v>
      </c>
      <c r="B995" s="11" t="s">
        <v>904</v>
      </c>
      <c r="C995" s="11" t="s">
        <v>886</v>
      </c>
      <c r="D995" s="11" t="s">
        <v>905</v>
      </c>
      <c r="E995" s="9" t="b">
        <v>1</v>
      </c>
      <c r="F995" s="7" t="s">
        <v>113</v>
      </c>
      <c r="G995" s="13" t="s">
        <v>1336</v>
      </c>
      <c r="H995" s="13" t="str">
        <f>VLOOKUP(G995,D3FEND_METRIX!$A$2:$E$172,3,FALSE)</f>
        <v>-</v>
      </c>
      <c r="I995" s="13" t="str">
        <f>VLOOKUP(G995,D3FEND_METRIX!$A$2:$E$172,2,FALSE)</f>
        <v>Decoy Environment</v>
      </c>
      <c r="J995" s="13" t="str">
        <f>VLOOKUP(G995,D3FEND_METRIX!$A$2:$E$172,5,FALSE)</f>
        <v>Deceive</v>
      </c>
      <c r="K995" s="13" t="b">
        <f>VLOOKUP(G995,D3FEND_METRIX!$A$2:$G$172,6,FALSE)</f>
        <v>0</v>
      </c>
      <c r="L995" s="13" t="str">
        <f>VLOOKUP(G995,D3FEND_METRIX!$A$2:$G$172,7,FALSE)</f>
        <v>NULL</v>
      </c>
    </row>
    <row r="996" spans="1:12" x14ac:dyDescent="0.3">
      <c r="A996" s="6" t="s">
        <v>3291</v>
      </c>
      <c r="B996" s="11" t="s">
        <v>904</v>
      </c>
      <c r="C996" s="11" t="s">
        <v>886</v>
      </c>
      <c r="D996" s="11" t="s">
        <v>905</v>
      </c>
      <c r="E996" s="9" t="b">
        <v>1</v>
      </c>
      <c r="F996" s="7" t="s">
        <v>113</v>
      </c>
      <c r="G996" s="13" t="s">
        <v>1337</v>
      </c>
      <c r="H996" s="13" t="str">
        <f>VLOOKUP(G996,D3FEND_METRIX!$A$2:$E$172,3,FALSE)</f>
        <v>Connected Honeynet</v>
      </c>
      <c r="I996" s="13" t="str">
        <f>VLOOKUP(G996,D3FEND_METRIX!$A$2:$E$172,2,FALSE)</f>
        <v>Decoy Environment</v>
      </c>
      <c r="J996" s="13" t="str">
        <f>VLOOKUP(G996,D3FEND_METRIX!$A$2:$E$172,5,FALSE)</f>
        <v>Deceive</v>
      </c>
      <c r="K996" s="13" t="b">
        <f>VLOOKUP(G996,D3FEND_METRIX!$A$2:$G$172,6,FALSE)</f>
        <v>1</v>
      </c>
      <c r="L996" s="13" t="str">
        <f>VLOOKUP(G996,D3FEND_METRIX!$A$2:$G$172,7,FALSE)</f>
        <v>NULL</v>
      </c>
    </row>
    <row r="997" spans="1:12" x14ac:dyDescent="0.3">
      <c r="A997" s="6" t="s">
        <v>3292</v>
      </c>
      <c r="B997" s="11" t="s">
        <v>904</v>
      </c>
      <c r="C997" s="11" t="s">
        <v>886</v>
      </c>
      <c r="D997" s="11" t="s">
        <v>905</v>
      </c>
      <c r="E997" s="9" t="b">
        <v>1</v>
      </c>
      <c r="F997" s="7" t="s">
        <v>113</v>
      </c>
      <c r="G997" s="12" t="s">
        <v>1338</v>
      </c>
      <c r="H997" s="12" t="str">
        <f>VLOOKUP(G997,D3FEND_METRIX!$A$2:$E$172,3,FALSE)</f>
        <v>Integrated Honeynet</v>
      </c>
      <c r="I997" s="12" t="str">
        <f>VLOOKUP(G997,D3FEND_METRIX!$A$2:$E$172,2,FALSE)</f>
        <v>Decoy Environment</v>
      </c>
      <c r="J997" s="12" t="str">
        <f>VLOOKUP(G997,D3FEND_METRIX!$A$2:$E$172,5,FALSE)</f>
        <v>Deceive</v>
      </c>
      <c r="K997" s="12" t="b">
        <f>VLOOKUP(G997,D3FEND_METRIX!$A$2:$G$172,6,FALSE)</f>
        <v>0</v>
      </c>
      <c r="L997" s="12" t="str">
        <f>VLOOKUP(G997,D3FEND_METRIX!$A$2:$G$172,7,FALSE)</f>
        <v>Except</v>
      </c>
    </row>
    <row r="998" spans="1:12" x14ac:dyDescent="0.3">
      <c r="A998" s="6" t="s">
        <v>3293</v>
      </c>
      <c r="B998" s="11" t="s">
        <v>904</v>
      </c>
      <c r="C998" s="11" t="s">
        <v>886</v>
      </c>
      <c r="D998" s="11" t="s">
        <v>905</v>
      </c>
      <c r="E998" s="9" t="b">
        <v>1</v>
      </c>
      <c r="F998" s="7" t="s">
        <v>113</v>
      </c>
      <c r="G998" s="12" t="s">
        <v>1339</v>
      </c>
      <c r="H998" s="12" t="str">
        <f>VLOOKUP(G998,D3FEND_METRIX!$A$2:$E$172,3,FALSE)</f>
        <v>Standalone Honeynet</v>
      </c>
      <c r="I998" s="12" t="str">
        <f>VLOOKUP(G998,D3FEND_METRIX!$A$2:$E$172,2,FALSE)</f>
        <v>Decoy Environment</v>
      </c>
      <c r="J998" s="12" t="str">
        <f>VLOOKUP(G998,D3FEND_METRIX!$A$2:$E$172,5,FALSE)</f>
        <v>Deceive</v>
      </c>
      <c r="K998" s="12" t="b">
        <f>VLOOKUP(G998,D3FEND_METRIX!$A$2:$G$172,6,FALSE)</f>
        <v>0</v>
      </c>
      <c r="L998" s="12" t="str">
        <f>VLOOKUP(G998,D3FEND_METRIX!$A$2:$G$172,7,FALSE)</f>
        <v>Except</v>
      </c>
    </row>
    <row r="999" spans="1:12" x14ac:dyDescent="0.3">
      <c r="A999" s="6" t="s">
        <v>3294</v>
      </c>
      <c r="B999" s="11" t="s">
        <v>904</v>
      </c>
      <c r="C999" s="11" t="s">
        <v>886</v>
      </c>
      <c r="D999" s="11" t="s">
        <v>905</v>
      </c>
      <c r="E999" s="9" t="b">
        <v>1</v>
      </c>
      <c r="F999" s="7" t="s">
        <v>113</v>
      </c>
      <c r="G999" s="13" t="s">
        <v>1340</v>
      </c>
      <c r="H999" s="13" t="str">
        <f>VLOOKUP(G999,D3FEND_METRIX!$A$2:$E$172,3,FALSE)</f>
        <v>-</v>
      </c>
      <c r="I999" s="13" t="str">
        <f>VLOOKUP(G999,D3FEND_METRIX!$A$2:$E$172,2,FALSE)</f>
        <v>Decoy Object</v>
      </c>
      <c r="J999" s="13" t="str">
        <f>VLOOKUP(G999,D3FEND_METRIX!$A$2:$E$172,5,FALSE)</f>
        <v>Deceive</v>
      </c>
      <c r="K999" s="13" t="b">
        <f>VLOOKUP(G999,D3FEND_METRIX!$A$2:$G$172,6,FALSE)</f>
        <v>0</v>
      </c>
      <c r="L999" s="13" t="str">
        <f>VLOOKUP(G999,D3FEND_METRIX!$A$2:$G$172,7,FALSE)</f>
        <v>NULL</v>
      </c>
    </row>
    <row r="1000" spans="1:12" x14ac:dyDescent="0.3">
      <c r="A1000" s="6" t="s">
        <v>3295</v>
      </c>
      <c r="B1000" s="11" t="s">
        <v>904</v>
      </c>
      <c r="C1000" s="11" t="s">
        <v>886</v>
      </c>
      <c r="D1000" s="11" t="s">
        <v>905</v>
      </c>
      <c r="E1000" s="9" t="b">
        <v>1</v>
      </c>
      <c r="F1000" s="7" t="s">
        <v>113</v>
      </c>
      <c r="G1000" s="12" t="s">
        <v>1186</v>
      </c>
      <c r="H1000" s="12" t="str">
        <f>VLOOKUP(G1000,D3FEND_METRIX!$A$2:$E$172,3,FALSE)</f>
        <v>Decoy File</v>
      </c>
      <c r="I1000" s="12" t="str">
        <f>VLOOKUP(G1000,D3FEND_METRIX!$A$2:$E$172,2,FALSE)</f>
        <v>Decoy Object</v>
      </c>
      <c r="J1000" s="12" t="str">
        <f>VLOOKUP(G1000,D3FEND_METRIX!$A$2:$E$172,5,FALSE)</f>
        <v>Deceive</v>
      </c>
      <c r="K1000" s="12" t="b">
        <f>VLOOKUP(G1000,D3FEND_METRIX!$A$2:$G$172,6,FALSE)</f>
        <v>0</v>
      </c>
      <c r="L1000" s="12" t="str">
        <f>VLOOKUP(G1000,D3FEND_METRIX!$A$2:$G$172,7,FALSE)</f>
        <v>Except</v>
      </c>
    </row>
    <row r="1001" spans="1:12" x14ac:dyDescent="0.3">
      <c r="A1001" s="6" t="s">
        <v>3296</v>
      </c>
      <c r="B1001" s="11" t="s">
        <v>904</v>
      </c>
      <c r="C1001" s="11" t="s">
        <v>886</v>
      </c>
      <c r="D1001" s="11" t="s">
        <v>905</v>
      </c>
      <c r="E1001" s="9" t="b">
        <v>1</v>
      </c>
      <c r="F1001" s="7" t="s">
        <v>113</v>
      </c>
      <c r="G1001" s="12" t="s">
        <v>1341</v>
      </c>
      <c r="H1001" s="12" t="str">
        <f>VLOOKUP(G1001,D3FEND_METRIX!$A$2:$E$172,3,FALSE)</f>
        <v>Decoy Network Resource</v>
      </c>
      <c r="I1001" s="12" t="str">
        <f>VLOOKUP(G1001,D3FEND_METRIX!$A$2:$E$172,2,FALSE)</f>
        <v>Decoy Object</v>
      </c>
      <c r="J1001" s="12" t="str">
        <f>VLOOKUP(G1001,D3FEND_METRIX!$A$2:$E$172,5,FALSE)</f>
        <v>Deceive</v>
      </c>
      <c r="K1001" s="12" t="b">
        <f>VLOOKUP(G1001,D3FEND_METRIX!$A$2:$G$172,6,FALSE)</f>
        <v>0</v>
      </c>
      <c r="L1001" s="12" t="str">
        <f>VLOOKUP(G1001,D3FEND_METRIX!$A$2:$G$172,7,FALSE)</f>
        <v>Except</v>
      </c>
    </row>
    <row r="1002" spans="1:12" x14ac:dyDescent="0.3">
      <c r="A1002" s="6" t="s">
        <v>3297</v>
      </c>
      <c r="B1002" s="11" t="s">
        <v>904</v>
      </c>
      <c r="C1002" s="11" t="s">
        <v>886</v>
      </c>
      <c r="D1002" s="11" t="s">
        <v>905</v>
      </c>
      <c r="E1002" s="9" t="b">
        <v>1</v>
      </c>
      <c r="F1002" s="7" t="s">
        <v>113</v>
      </c>
      <c r="G1002" s="12" t="s">
        <v>1342</v>
      </c>
      <c r="H1002" s="12" t="str">
        <f>VLOOKUP(G1002,D3FEND_METRIX!$A$2:$E$172,3,FALSE)</f>
        <v>Decoy Persona</v>
      </c>
      <c r="I1002" s="12" t="str">
        <f>VLOOKUP(G1002,D3FEND_METRIX!$A$2:$E$172,2,FALSE)</f>
        <v>Decoy Object</v>
      </c>
      <c r="J1002" s="12" t="str">
        <f>VLOOKUP(G1002,D3FEND_METRIX!$A$2:$E$172,5,FALSE)</f>
        <v>Deceive</v>
      </c>
      <c r="K1002" s="12" t="b">
        <f>VLOOKUP(G1002,D3FEND_METRIX!$A$2:$G$172,6,FALSE)</f>
        <v>0</v>
      </c>
      <c r="L1002" s="12" t="str">
        <f>VLOOKUP(G1002,D3FEND_METRIX!$A$2:$G$172,7,FALSE)</f>
        <v>Except</v>
      </c>
    </row>
    <row r="1003" spans="1:12" x14ac:dyDescent="0.3">
      <c r="A1003" s="6" t="s">
        <v>3298</v>
      </c>
      <c r="B1003" s="11" t="s">
        <v>904</v>
      </c>
      <c r="C1003" s="11" t="s">
        <v>886</v>
      </c>
      <c r="D1003" s="11" t="s">
        <v>905</v>
      </c>
      <c r="E1003" s="9" t="b">
        <v>1</v>
      </c>
      <c r="F1003" s="7" t="s">
        <v>113</v>
      </c>
      <c r="G1003" s="12" t="s">
        <v>1343</v>
      </c>
      <c r="H1003" s="12" t="str">
        <f>VLOOKUP(G1003,D3FEND_METRIX!$A$2:$E$172,3,FALSE)</f>
        <v>Decoy Public Release</v>
      </c>
      <c r="I1003" s="12" t="str">
        <f>VLOOKUP(G1003,D3FEND_METRIX!$A$2:$E$172,2,FALSE)</f>
        <v>Decoy Object</v>
      </c>
      <c r="J1003" s="12" t="str">
        <f>VLOOKUP(G1003,D3FEND_METRIX!$A$2:$E$172,5,FALSE)</f>
        <v>Deceive</v>
      </c>
      <c r="K1003" s="12" t="b">
        <f>VLOOKUP(G1003,D3FEND_METRIX!$A$2:$G$172,6,FALSE)</f>
        <v>0</v>
      </c>
      <c r="L1003" s="12" t="str">
        <f>VLOOKUP(G1003,D3FEND_METRIX!$A$2:$G$172,7,FALSE)</f>
        <v>Except</v>
      </c>
    </row>
    <row r="1004" spans="1:12" x14ac:dyDescent="0.3">
      <c r="A1004" s="6" t="s">
        <v>3299</v>
      </c>
      <c r="B1004" s="11" t="s">
        <v>904</v>
      </c>
      <c r="C1004" s="11" t="s">
        <v>886</v>
      </c>
      <c r="D1004" s="11" t="s">
        <v>905</v>
      </c>
      <c r="E1004" s="9" t="b">
        <v>1</v>
      </c>
      <c r="F1004" s="7" t="s">
        <v>113</v>
      </c>
      <c r="G1004" s="12" t="s">
        <v>1344</v>
      </c>
      <c r="H1004" s="12" t="str">
        <f>VLOOKUP(G1004,D3FEND_METRIX!$A$2:$E$172,3,FALSE)</f>
        <v>Decoy Session Token</v>
      </c>
      <c r="I1004" s="12" t="str">
        <f>VLOOKUP(G1004,D3FEND_METRIX!$A$2:$E$172,2,FALSE)</f>
        <v>Decoy Object</v>
      </c>
      <c r="J1004" s="12" t="str">
        <f>VLOOKUP(G1004,D3FEND_METRIX!$A$2:$E$172,5,FALSE)</f>
        <v>Deceive</v>
      </c>
      <c r="K1004" s="12" t="b">
        <f>VLOOKUP(G1004,D3FEND_METRIX!$A$2:$G$172,6,FALSE)</f>
        <v>0</v>
      </c>
      <c r="L1004" s="12" t="str">
        <f>VLOOKUP(G1004,D3FEND_METRIX!$A$2:$G$172,7,FALSE)</f>
        <v>Except</v>
      </c>
    </row>
    <row r="1005" spans="1:12" x14ac:dyDescent="0.3">
      <c r="A1005" s="6" t="s">
        <v>3300</v>
      </c>
      <c r="B1005" s="11" t="s">
        <v>904</v>
      </c>
      <c r="C1005" s="11" t="s">
        <v>886</v>
      </c>
      <c r="D1005" s="11" t="s">
        <v>905</v>
      </c>
      <c r="E1005" s="9" t="b">
        <v>1</v>
      </c>
      <c r="F1005" s="7" t="s">
        <v>113</v>
      </c>
      <c r="G1005" s="12" t="s">
        <v>1345</v>
      </c>
      <c r="H1005" s="12" t="str">
        <f>VLOOKUP(G1005,D3FEND_METRIX!$A$2:$E$172,3,FALSE)</f>
        <v>Decoy User Credential</v>
      </c>
      <c r="I1005" s="12" t="str">
        <f>VLOOKUP(G1005,D3FEND_METRIX!$A$2:$E$172,2,FALSE)</f>
        <v>Decoy Object</v>
      </c>
      <c r="J1005" s="12" t="str">
        <f>VLOOKUP(G1005,D3FEND_METRIX!$A$2:$E$172,5,FALSE)</f>
        <v>Deceive</v>
      </c>
      <c r="K1005" s="12" t="b">
        <f>VLOOKUP(G1005,D3FEND_METRIX!$A$2:$G$172,6,FALSE)</f>
        <v>0</v>
      </c>
      <c r="L1005" s="12" t="str">
        <f>VLOOKUP(G1005,D3FEND_METRIX!$A$2:$G$172,7,FALSE)</f>
        <v>Except</v>
      </c>
    </row>
    <row r="1006" spans="1:12" x14ac:dyDescent="0.3">
      <c r="A1006" s="6" t="s">
        <v>3301</v>
      </c>
      <c r="B1006" s="11" t="s">
        <v>904</v>
      </c>
      <c r="C1006" s="11" t="s">
        <v>886</v>
      </c>
      <c r="D1006" s="11" t="s">
        <v>905</v>
      </c>
      <c r="E1006" s="9" t="b">
        <v>1</v>
      </c>
      <c r="F1006" s="7" t="s">
        <v>113</v>
      </c>
      <c r="G1006" s="11" t="s">
        <v>1263</v>
      </c>
      <c r="H1006" s="11" t="str">
        <f>VLOOKUP(G1006,D3FEND_METRIX!$A$2:$E$172,3,FALSE)</f>
        <v>Certificate Analysis</v>
      </c>
      <c r="I1006" s="11" t="str">
        <f>VLOOKUP(G1006,D3FEND_METRIX!$A$2:$E$172,2,FALSE)</f>
        <v>Network Traffic Analysis</v>
      </c>
      <c r="J1006" s="11" t="str">
        <f>VLOOKUP(G1006,D3FEND_METRIX!$A$2:$E$172,5,FALSE)</f>
        <v>Detect</v>
      </c>
      <c r="K1006" s="11" t="b">
        <f>VLOOKUP(G1006,D3FEND_METRIX!$A$2:$G$172,6,FALSE)</f>
        <v>1</v>
      </c>
      <c r="L1006" s="11" t="str">
        <f>VLOOKUP(G1006,D3FEND_METRIX!$A$2:$G$172,7,FALSE)</f>
        <v>Behavior</v>
      </c>
    </row>
    <row r="1007" spans="1:12" x14ac:dyDescent="0.3">
      <c r="A1007" s="6" t="s">
        <v>3302</v>
      </c>
      <c r="B1007" s="11" t="s">
        <v>904</v>
      </c>
      <c r="C1007" s="11" t="s">
        <v>886</v>
      </c>
      <c r="D1007" s="11" t="s">
        <v>905</v>
      </c>
      <c r="E1007" s="9" t="b">
        <v>1</v>
      </c>
      <c r="F1007" s="7" t="s">
        <v>113</v>
      </c>
      <c r="G1007" s="11" t="s">
        <v>1265</v>
      </c>
      <c r="H1007" s="11" t="str">
        <f>VLOOKUP(G1007,D3FEND_METRIX!$A$2:$E$172,3,FALSE)</f>
        <v>Certificate Analysis</v>
      </c>
      <c r="I1007" s="11" t="str">
        <f>VLOOKUP(G1007,D3FEND_METRIX!$A$2:$E$172,2,FALSE)</f>
        <v>Network Traffic Analysis</v>
      </c>
      <c r="J1007" s="11" t="str">
        <f>VLOOKUP(G1007,D3FEND_METRIX!$A$2:$E$172,5,FALSE)</f>
        <v>Detect</v>
      </c>
      <c r="K1007" s="11" t="b">
        <f>VLOOKUP(G1007,D3FEND_METRIX!$A$2:$G$172,6,FALSE)</f>
        <v>1</v>
      </c>
      <c r="L1007" s="11" t="str">
        <f>VLOOKUP(G1007,D3FEND_METRIX!$A$2:$G$172,7,FALSE)</f>
        <v>Behavior</v>
      </c>
    </row>
    <row r="1008" spans="1:12" x14ac:dyDescent="0.3">
      <c r="A1008" s="6" t="s">
        <v>3303</v>
      </c>
      <c r="B1008" s="11" t="s">
        <v>904</v>
      </c>
      <c r="C1008" s="11" t="s">
        <v>886</v>
      </c>
      <c r="D1008" s="11" t="s">
        <v>905</v>
      </c>
      <c r="E1008" s="9" t="b">
        <v>1</v>
      </c>
      <c r="F1008" s="7" t="s">
        <v>113</v>
      </c>
      <c r="G1008" s="10" t="s">
        <v>1188</v>
      </c>
      <c r="H1008" s="10" t="str">
        <f>VLOOKUP(G1008,D3FEND_METRIX!$A$2:$E$172,3,FALSE)</f>
        <v>-</v>
      </c>
      <c r="I1008" s="10" t="str">
        <f>VLOOKUP(G1008,D3FEND_METRIX!$A$2:$E$172,2,FALSE)</f>
        <v>File Analysis</v>
      </c>
      <c r="J1008" s="10" t="str">
        <f>VLOOKUP(G1008,D3FEND_METRIX!$A$2:$E$172,5,FALSE)</f>
        <v>Detect</v>
      </c>
      <c r="K1008" s="10" t="b">
        <f>VLOOKUP(G1008,D3FEND_METRIX!$A$2:$G$172,6,FALSE)</f>
        <v>1</v>
      </c>
      <c r="L1008" s="10" t="str">
        <f>VLOOKUP(G1008,D3FEND_METRIX!$A$2:$G$172,7,FALSE)</f>
        <v>Asset</v>
      </c>
    </row>
    <row r="1009" spans="1:12" x14ac:dyDescent="0.3">
      <c r="A1009" s="6" t="s">
        <v>3304</v>
      </c>
      <c r="B1009" s="11" t="s">
        <v>904</v>
      </c>
      <c r="C1009" s="11" t="s">
        <v>886</v>
      </c>
      <c r="D1009" s="11" t="s">
        <v>905</v>
      </c>
      <c r="E1009" s="9" t="b">
        <v>1</v>
      </c>
      <c r="F1009" s="7" t="s">
        <v>113</v>
      </c>
      <c r="G1009" s="10" t="s">
        <v>1200</v>
      </c>
      <c r="H1009" s="10" t="str">
        <f>VLOOKUP(G1009,D3FEND_METRIX!$A$2:$E$172,3,FALSE)</f>
        <v>Dynamic Analysis</v>
      </c>
      <c r="I1009" s="10" t="str">
        <f>VLOOKUP(G1009,D3FEND_METRIX!$A$2:$E$172,2,FALSE)</f>
        <v>File Analysis</v>
      </c>
      <c r="J1009" s="10" t="str">
        <f>VLOOKUP(G1009,D3FEND_METRIX!$A$2:$E$172,5,FALSE)</f>
        <v>Detect</v>
      </c>
      <c r="K1009" s="10" t="b">
        <f>VLOOKUP(G1009,D3FEND_METRIX!$A$2:$G$172,6,FALSE)</f>
        <v>1</v>
      </c>
      <c r="L1009" s="10" t="str">
        <f>VLOOKUP(G1009,D3FEND_METRIX!$A$2:$G$172,7,FALSE)</f>
        <v>Asset</v>
      </c>
    </row>
    <row r="1010" spans="1:12" x14ac:dyDescent="0.3">
      <c r="A1010" s="6" t="s">
        <v>3305</v>
      </c>
      <c r="B1010" s="11" t="s">
        <v>904</v>
      </c>
      <c r="C1010" s="11" t="s">
        <v>886</v>
      </c>
      <c r="D1010" s="11" t="s">
        <v>905</v>
      </c>
      <c r="E1010" s="9" t="b">
        <v>1</v>
      </c>
      <c r="F1010" s="7" t="s">
        <v>113</v>
      </c>
      <c r="G1010" s="10" t="s">
        <v>1202</v>
      </c>
      <c r="H1010" s="10" t="str">
        <f>VLOOKUP(G1010,D3FEND_METRIX!$A$2:$E$172,3,FALSE)</f>
        <v>Emulated File Analysis</v>
      </c>
      <c r="I1010" s="10" t="str">
        <f>VLOOKUP(G1010,D3FEND_METRIX!$A$2:$E$172,2,FALSE)</f>
        <v>File Analysis</v>
      </c>
      <c r="J1010" s="10" t="str">
        <f>VLOOKUP(G1010,D3FEND_METRIX!$A$2:$E$172,5,FALSE)</f>
        <v>Detect</v>
      </c>
      <c r="K1010" s="10" t="b">
        <f>VLOOKUP(G1010,D3FEND_METRIX!$A$2:$G$172,6,FALSE)</f>
        <v>1</v>
      </c>
      <c r="L1010" s="10" t="str">
        <f>VLOOKUP(G1010,D3FEND_METRIX!$A$2:$G$172,7,FALSE)</f>
        <v>Asset</v>
      </c>
    </row>
    <row r="1011" spans="1:12" x14ac:dyDescent="0.3">
      <c r="A1011" s="6" t="s">
        <v>3306</v>
      </c>
      <c r="B1011" s="11" t="s">
        <v>904</v>
      </c>
      <c r="C1011" s="11" t="s">
        <v>886</v>
      </c>
      <c r="D1011" s="11" t="s">
        <v>905</v>
      </c>
      <c r="E1011" s="9" t="b">
        <v>1</v>
      </c>
      <c r="F1011" s="7" t="s">
        <v>113</v>
      </c>
      <c r="G1011" s="10" t="s">
        <v>1314</v>
      </c>
      <c r="H1011" s="10" t="str">
        <f>VLOOKUP(G1011,D3FEND_METRIX!$A$2:$E$172,3,FALSE)</f>
        <v>File Content Rules</v>
      </c>
      <c r="I1011" s="10" t="str">
        <f>VLOOKUP(G1011,D3FEND_METRIX!$A$2:$E$172,2,FALSE)</f>
        <v>File Analysis</v>
      </c>
      <c r="J1011" s="10" t="str">
        <f>VLOOKUP(G1011,D3FEND_METRIX!$A$2:$E$172,5,FALSE)</f>
        <v>Detect</v>
      </c>
      <c r="K1011" s="10" t="b">
        <f>VLOOKUP(G1011,D3FEND_METRIX!$A$2:$G$172,6,FALSE)</f>
        <v>1</v>
      </c>
      <c r="L1011" s="10" t="str">
        <f>VLOOKUP(G1011,D3FEND_METRIX!$A$2:$G$172,7,FALSE)</f>
        <v>Asset</v>
      </c>
    </row>
    <row r="1012" spans="1:12" x14ac:dyDescent="0.3">
      <c r="A1012" s="6" t="s">
        <v>3307</v>
      </c>
      <c r="B1012" s="11" t="s">
        <v>904</v>
      </c>
      <c r="C1012" s="11" t="s">
        <v>886</v>
      </c>
      <c r="D1012" s="11" t="s">
        <v>905</v>
      </c>
      <c r="E1012" s="9" t="b">
        <v>1</v>
      </c>
      <c r="F1012" s="7" t="s">
        <v>113</v>
      </c>
      <c r="G1012" s="10" t="s">
        <v>1315</v>
      </c>
      <c r="H1012" s="10" t="str">
        <f>VLOOKUP(G1012,D3FEND_METRIX!$A$2:$E$172,3,FALSE)</f>
        <v>File Hashing</v>
      </c>
      <c r="I1012" s="10" t="str">
        <f>VLOOKUP(G1012,D3FEND_METRIX!$A$2:$E$172,2,FALSE)</f>
        <v>File Analysis</v>
      </c>
      <c r="J1012" s="10" t="str">
        <f>VLOOKUP(G1012,D3FEND_METRIX!$A$2:$E$172,5,FALSE)</f>
        <v>Detect</v>
      </c>
      <c r="K1012" s="10" t="b">
        <f>VLOOKUP(G1012,D3FEND_METRIX!$A$2:$G$172,6,FALSE)</f>
        <v>1</v>
      </c>
      <c r="L1012" s="10" t="str">
        <f>VLOOKUP(G1012,D3FEND_METRIX!$A$2:$G$172,7,FALSE)</f>
        <v>Asset</v>
      </c>
    </row>
    <row r="1013" spans="1:12" x14ac:dyDescent="0.3">
      <c r="A1013" s="6" t="s">
        <v>3308</v>
      </c>
      <c r="B1013" s="11" t="s">
        <v>904</v>
      </c>
      <c r="C1013" s="11" t="s">
        <v>886</v>
      </c>
      <c r="D1013" s="11" t="s">
        <v>905</v>
      </c>
      <c r="E1013" s="9" t="b">
        <v>1</v>
      </c>
      <c r="F1013" s="7" t="s">
        <v>113</v>
      </c>
      <c r="G1013" s="12" t="s">
        <v>1290</v>
      </c>
      <c r="H1013" s="12" t="str">
        <f>VLOOKUP(G1013,D3FEND_METRIX!$A$2:$E$172,3,FALSE)</f>
        <v>Operating System Monitoring</v>
      </c>
      <c r="I1013" s="12" t="str">
        <f>VLOOKUP(G1013,D3FEND_METRIX!$A$2:$E$172,2,FALSE)</f>
        <v>Platform Monitoring</v>
      </c>
      <c r="J1013" s="12" t="str">
        <f>VLOOKUP(G1013,D3FEND_METRIX!$A$2:$E$172,5,FALSE)</f>
        <v>Detect</v>
      </c>
      <c r="K1013" s="12" t="b">
        <f>VLOOKUP(G1013,D3FEND_METRIX!$A$2:$G$172,6,FALSE)</f>
        <v>0</v>
      </c>
      <c r="L1013" s="12" t="str">
        <f>VLOOKUP(G1013,D3FEND_METRIX!$A$2:$G$172,7,FALSE)</f>
        <v>Except</v>
      </c>
    </row>
    <row r="1014" spans="1:12" x14ac:dyDescent="0.3">
      <c r="A1014" s="6" t="s">
        <v>3309</v>
      </c>
      <c r="B1014" s="11" t="s">
        <v>904</v>
      </c>
      <c r="C1014" s="11" t="s">
        <v>886</v>
      </c>
      <c r="D1014" s="11" t="s">
        <v>905</v>
      </c>
      <c r="E1014" s="9" t="b">
        <v>1</v>
      </c>
      <c r="F1014" s="7" t="s">
        <v>113</v>
      </c>
      <c r="G1014" s="12" t="s">
        <v>1291</v>
      </c>
      <c r="H1014" s="12" t="str">
        <f>VLOOKUP(G1014,D3FEND_METRIX!$A$2:$E$172,3,FALSE)</f>
        <v>Operating System Monitoring</v>
      </c>
      <c r="I1014" s="12" t="str">
        <f>VLOOKUP(G1014,D3FEND_METRIX!$A$2:$E$172,2,FALSE)</f>
        <v>Platform Monitoring</v>
      </c>
      <c r="J1014" s="12" t="str">
        <f>VLOOKUP(G1014,D3FEND_METRIX!$A$2:$E$172,5,FALSE)</f>
        <v>Detect</v>
      </c>
      <c r="K1014" s="12" t="b">
        <f>VLOOKUP(G1014,D3FEND_METRIX!$A$2:$G$172,6,FALSE)</f>
        <v>0</v>
      </c>
      <c r="L1014" s="12" t="str">
        <f>VLOOKUP(G1014,D3FEND_METRIX!$A$2:$G$172,7,FALSE)</f>
        <v>Except</v>
      </c>
    </row>
    <row r="1015" spans="1:12" x14ac:dyDescent="0.3">
      <c r="A1015" s="6" t="s">
        <v>3310</v>
      </c>
      <c r="B1015" s="11" t="s">
        <v>904</v>
      </c>
      <c r="C1015" s="11" t="s">
        <v>886</v>
      </c>
      <c r="D1015" s="11" t="s">
        <v>905</v>
      </c>
      <c r="E1015" s="9" t="b">
        <v>1</v>
      </c>
      <c r="F1015" s="7" t="s">
        <v>113</v>
      </c>
      <c r="G1015" s="10" t="s">
        <v>1304</v>
      </c>
      <c r="H1015" s="10" t="str">
        <f>VLOOKUP(G1015,D3FEND_METRIX!$A$2:$E$172,3,FALSE)</f>
        <v>System Call Analysis</v>
      </c>
      <c r="I1015" s="10" t="str">
        <f>VLOOKUP(G1015,D3FEND_METRIX!$A$2:$E$172,2,FALSE)</f>
        <v>Process Analysis</v>
      </c>
      <c r="J1015" s="10" t="str">
        <f>VLOOKUP(G1015,D3FEND_METRIX!$A$2:$E$172,5,FALSE)</f>
        <v>Detect</v>
      </c>
      <c r="K1015" s="10" t="b">
        <f>VLOOKUP(G1015,D3FEND_METRIX!$A$2:$G$172,6,FALSE)</f>
        <v>1</v>
      </c>
      <c r="L1015" s="10" t="str">
        <f>VLOOKUP(G1015,D3FEND_METRIX!$A$2:$G$172,7,FALSE)</f>
        <v>Asset</v>
      </c>
    </row>
    <row r="1016" spans="1:12" x14ac:dyDescent="0.3">
      <c r="A1016" s="6" t="s">
        <v>3311</v>
      </c>
      <c r="B1016" s="11" t="s">
        <v>904</v>
      </c>
      <c r="C1016" s="11" t="s">
        <v>886</v>
      </c>
      <c r="D1016" s="11" t="s">
        <v>905</v>
      </c>
      <c r="E1016" s="9" t="b">
        <v>1</v>
      </c>
      <c r="F1016" s="7" t="s">
        <v>113</v>
      </c>
      <c r="G1016" s="10" t="s">
        <v>1296</v>
      </c>
      <c r="H1016" s="10" t="str">
        <f>VLOOKUP(G1016,D3FEND_METRIX!$A$2:$E$172,3,FALSE)</f>
        <v>File Access Pattern Analysis</v>
      </c>
      <c r="I1016" s="10" t="str">
        <f>VLOOKUP(G1016,D3FEND_METRIX!$A$2:$E$172,2,FALSE)</f>
        <v>Process Analysis</v>
      </c>
      <c r="J1016" s="10" t="str">
        <f>VLOOKUP(G1016,D3FEND_METRIX!$A$2:$E$172,5,FALSE)</f>
        <v>Detect</v>
      </c>
      <c r="K1016" s="10" t="b">
        <f>VLOOKUP(G1016,D3FEND_METRIX!$A$2:$G$172,6,FALSE)</f>
        <v>1</v>
      </c>
      <c r="L1016" s="10" t="str">
        <f>VLOOKUP(G1016,D3FEND_METRIX!$A$2:$G$172,7,FALSE)</f>
        <v>Asset</v>
      </c>
    </row>
    <row r="1017" spans="1:12" x14ac:dyDescent="0.3">
      <c r="A1017" s="6" t="s">
        <v>3312</v>
      </c>
      <c r="B1017" s="11" t="s">
        <v>904</v>
      </c>
      <c r="C1017" s="11" t="s">
        <v>886</v>
      </c>
      <c r="D1017" s="11" t="s">
        <v>905</v>
      </c>
      <c r="E1017" s="9" t="b">
        <v>1</v>
      </c>
      <c r="F1017" s="7" t="s">
        <v>113</v>
      </c>
      <c r="G1017" s="12" t="s">
        <v>1159</v>
      </c>
      <c r="H1017" s="12" t="str">
        <f>VLOOKUP(G1017,D3FEND_METRIX!$A$2:$E$172,3,FALSE)</f>
        <v>Job Function Access Pattern Analysis</v>
      </c>
      <c r="I1017" s="12" t="str">
        <f>VLOOKUP(G1017,D3FEND_METRIX!$A$2:$E$172,2,FALSE)</f>
        <v>User Behavior Analysis</v>
      </c>
      <c r="J1017" s="12" t="str">
        <f>VLOOKUP(G1017,D3FEND_METRIX!$A$2:$E$172,5,FALSE)</f>
        <v>Detect</v>
      </c>
      <c r="K1017" s="12" t="b">
        <f>VLOOKUP(G1017,D3FEND_METRIX!$A$2:$G$172,6,FALSE)</f>
        <v>0</v>
      </c>
      <c r="L1017" s="12" t="str">
        <f>VLOOKUP(G1017,D3FEND_METRIX!$A$2:$G$172,7,FALSE)</f>
        <v>Except</v>
      </c>
    </row>
    <row r="1018" spans="1:12" x14ac:dyDescent="0.3">
      <c r="A1018" s="6" t="s">
        <v>3313</v>
      </c>
      <c r="B1018" s="11" t="s">
        <v>904</v>
      </c>
      <c r="C1018" s="11" t="s">
        <v>886</v>
      </c>
      <c r="D1018" s="11" t="s">
        <v>905</v>
      </c>
      <c r="E1018" s="9" t="b">
        <v>1</v>
      </c>
      <c r="F1018" s="7" t="s">
        <v>113</v>
      </c>
      <c r="G1018" s="12" t="s">
        <v>1293</v>
      </c>
      <c r="H1018" s="12" t="str">
        <f>VLOOKUP(G1018,D3FEND_METRIX!$A$2:$E$172,3,FALSE)</f>
        <v>Operating System Monitoring</v>
      </c>
      <c r="I1018" s="12" t="str">
        <f>VLOOKUP(G1018,D3FEND_METRIX!$A$2:$E$172,2,FALSE)</f>
        <v>Platform Monitoring</v>
      </c>
      <c r="J1018" s="12" t="str">
        <f>VLOOKUP(G1018,D3FEND_METRIX!$A$2:$E$172,5,FALSE)</f>
        <v>Detect</v>
      </c>
      <c r="K1018" s="12" t="b">
        <f>VLOOKUP(G1018,D3FEND_METRIX!$A$2:$G$172,6,FALSE)</f>
        <v>0</v>
      </c>
      <c r="L1018" s="12" t="str">
        <f>VLOOKUP(G1018,D3FEND_METRIX!$A$2:$G$172,7,FALSE)</f>
        <v>Except</v>
      </c>
    </row>
    <row r="1019" spans="1:12" x14ac:dyDescent="0.3">
      <c r="A1019" s="6" t="s">
        <v>3314</v>
      </c>
      <c r="B1019" s="11" t="s">
        <v>904</v>
      </c>
      <c r="C1019" s="11" t="s">
        <v>886</v>
      </c>
      <c r="D1019" s="11" t="s">
        <v>905</v>
      </c>
      <c r="E1019" s="9" t="b">
        <v>1</v>
      </c>
      <c r="F1019" s="7" t="s">
        <v>113</v>
      </c>
      <c r="G1019" s="11" t="s">
        <v>1311</v>
      </c>
      <c r="H1019" s="11" t="str">
        <f>VLOOKUP(G1019,D3FEND_METRIX!$A$2:$E$172,3,FALSE)</f>
        <v>User Data Transfer Analysis</v>
      </c>
      <c r="I1019" s="11" t="str">
        <f>VLOOKUP(G1019,D3FEND_METRIX!$A$2:$E$172,2,FALSE)</f>
        <v>User Behavior Analysis</v>
      </c>
      <c r="J1019" s="11" t="str">
        <f>VLOOKUP(G1019,D3FEND_METRIX!$A$2:$E$172,5,FALSE)</f>
        <v>Detect</v>
      </c>
      <c r="K1019" s="11" t="b">
        <f>VLOOKUP(G1019,D3FEND_METRIX!$A$2:$G$172,6,FALSE)</f>
        <v>1</v>
      </c>
      <c r="L1019" s="11" t="str">
        <f>VLOOKUP(G1019,D3FEND_METRIX!$A$2:$G$172,7,FALSE)</f>
        <v>Behavior</v>
      </c>
    </row>
    <row r="1020" spans="1:12" x14ac:dyDescent="0.3">
      <c r="A1020" s="6" t="s">
        <v>3315</v>
      </c>
      <c r="B1020" s="11" t="s">
        <v>906</v>
      </c>
      <c r="C1020" s="11" t="s">
        <v>886</v>
      </c>
      <c r="D1020" s="11" t="s">
        <v>907</v>
      </c>
      <c r="E1020" s="9" t="b">
        <v>1</v>
      </c>
      <c r="F1020" s="7" t="s">
        <v>113</v>
      </c>
      <c r="G1020" s="12" t="s">
        <v>2164</v>
      </c>
      <c r="H1020" s="12" t="str">
        <f>VLOOKUP(G1020,D3FEND_METRIX!$A$2:$E$172,3,FALSE)</f>
        <v>Decoy File</v>
      </c>
      <c r="I1020" s="12" t="str">
        <f>VLOOKUP(G1020,D3FEND_METRIX!$A$2:$E$172,2,FALSE)</f>
        <v>Decoy Object</v>
      </c>
      <c r="J1020" s="12" t="str">
        <f>VLOOKUP(G1020,D3FEND_METRIX!$A$2:$E$172,5,FALSE)</f>
        <v>Deceive</v>
      </c>
      <c r="K1020" s="12" t="b">
        <f>VLOOKUP(G1020,D3FEND_METRIX!$A$2:$G$172,6,FALSE)</f>
        <v>0</v>
      </c>
      <c r="L1020" s="12" t="str">
        <f>VLOOKUP(G1020,D3FEND_METRIX!$A$2:$G$172,7,FALSE)</f>
        <v>Except</v>
      </c>
    </row>
    <row r="1021" spans="1:12" x14ac:dyDescent="0.3">
      <c r="A1021" s="6" t="s">
        <v>3316</v>
      </c>
      <c r="B1021" s="11" t="s">
        <v>906</v>
      </c>
      <c r="C1021" s="11" t="s">
        <v>886</v>
      </c>
      <c r="D1021" s="11" t="s">
        <v>907</v>
      </c>
      <c r="E1021" s="9" t="b">
        <v>1</v>
      </c>
      <c r="F1021" s="7" t="s">
        <v>113</v>
      </c>
      <c r="G1021" s="80" t="s">
        <v>2162</v>
      </c>
      <c r="H1021" s="10" t="str">
        <f>VLOOKUP(G1021,D3FEND_METRIX!$A$2:$E$172,3,FALSE)</f>
        <v>Emulated File Analysis</v>
      </c>
      <c r="I1021" s="10" t="str">
        <f>VLOOKUP(G1021,D3FEND_METRIX!$A$2:$E$172,2,FALSE)</f>
        <v>File Analysis</v>
      </c>
      <c r="J1021" s="10" t="str">
        <f>VLOOKUP(G1021,D3FEND_METRIX!$A$2:$E$172,5,FALSE)</f>
        <v>Detect</v>
      </c>
      <c r="K1021" s="10" t="b">
        <f>VLOOKUP(G1021,D3FEND_METRIX!$A$2:$G$172,6,FALSE)</f>
        <v>1</v>
      </c>
      <c r="L1021" s="10" t="str">
        <f>VLOOKUP(G1021,D3FEND_METRIX!$A$2:$G$172,7,FALSE)</f>
        <v>Asset</v>
      </c>
    </row>
    <row r="1022" spans="1:12" x14ac:dyDescent="0.3">
      <c r="A1022" s="6" t="s">
        <v>3317</v>
      </c>
      <c r="B1022" s="11" t="s">
        <v>906</v>
      </c>
      <c r="C1022" s="11" t="s">
        <v>886</v>
      </c>
      <c r="D1022" s="11" t="s">
        <v>907</v>
      </c>
      <c r="E1022" s="9" t="b">
        <v>1</v>
      </c>
      <c r="F1022" s="7" t="s">
        <v>113</v>
      </c>
      <c r="G1022" s="10" t="s">
        <v>2163</v>
      </c>
      <c r="H1022" s="10" t="str">
        <f>VLOOKUP(G1022,D3FEND_METRIX!$A$2:$E$172,3,FALSE)</f>
        <v>Dynamic Analysis</v>
      </c>
      <c r="I1022" s="10" t="str">
        <f>VLOOKUP(G1022,D3FEND_METRIX!$A$2:$E$172,2,FALSE)</f>
        <v>File Analysis</v>
      </c>
      <c r="J1022" s="10" t="str">
        <f>VLOOKUP(G1022,D3FEND_METRIX!$A$2:$E$172,5,FALSE)</f>
        <v>Detect</v>
      </c>
      <c r="K1022" s="10" t="b">
        <f>VLOOKUP(G1022,D3FEND_METRIX!$A$2:$G$172,6,FALSE)</f>
        <v>1</v>
      </c>
      <c r="L1022" s="10" t="str">
        <f>VLOOKUP(G1022,D3FEND_METRIX!$A$2:$G$172,7,FALSE)</f>
        <v>Asset</v>
      </c>
    </row>
    <row r="1023" spans="1:12" x14ac:dyDescent="0.3">
      <c r="A1023" s="6" t="s">
        <v>3318</v>
      </c>
      <c r="B1023" s="11" t="s">
        <v>906</v>
      </c>
      <c r="C1023" s="11" t="s">
        <v>886</v>
      </c>
      <c r="D1023" s="11" t="s">
        <v>907</v>
      </c>
      <c r="E1023" s="9" t="b">
        <v>1</v>
      </c>
      <c r="F1023" s="7" t="s">
        <v>113</v>
      </c>
      <c r="G1023" s="10" t="s">
        <v>2196</v>
      </c>
      <c r="H1023" s="10" t="str">
        <f>VLOOKUP(G1023,D3FEND_METRIX!$A$2:$E$172,3,FALSE)</f>
        <v>System Call Analysis</v>
      </c>
      <c r="I1023" s="10" t="str">
        <f>VLOOKUP(G1023,D3FEND_METRIX!$A$2:$E$172,2,FALSE)</f>
        <v>Process Analysis</v>
      </c>
      <c r="J1023" s="10" t="str">
        <f>VLOOKUP(G1023,D3FEND_METRIX!$A$2:$E$172,5,FALSE)</f>
        <v>Detect</v>
      </c>
      <c r="K1023" s="10" t="b">
        <f>VLOOKUP(G1023,D3FEND_METRIX!$A$2:$G$172,6,FALSE)</f>
        <v>1</v>
      </c>
      <c r="L1023" s="10" t="str">
        <f>VLOOKUP(G1023,D3FEND_METRIX!$A$2:$G$172,7,FALSE)</f>
        <v>Asset</v>
      </c>
    </row>
    <row r="1024" spans="1:12" x14ac:dyDescent="0.3">
      <c r="A1024" s="6" t="s">
        <v>3319</v>
      </c>
      <c r="B1024" s="11" t="s">
        <v>906</v>
      </c>
      <c r="C1024" s="11" t="s">
        <v>886</v>
      </c>
      <c r="D1024" s="11" t="s">
        <v>907</v>
      </c>
      <c r="E1024" s="9" t="b">
        <v>1</v>
      </c>
      <c r="F1024" s="7" t="s">
        <v>113</v>
      </c>
      <c r="G1024" s="12" t="s">
        <v>2168</v>
      </c>
      <c r="H1024" s="12" t="str">
        <f>VLOOKUP(G1024,D3FEND_METRIX!$A$2:$E$172,3,FALSE)</f>
        <v>File Encryption</v>
      </c>
      <c r="I1024" s="12" t="str">
        <f>VLOOKUP(G1024,D3FEND_METRIX!$A$2:$E$172,2,FALSE)</f>
        <v>Platform Hardening</v>
      </c>
      <c r="J1024" s="12" t="str">
        <f>VLOOKUP(G1024,D3FEND_METRIX!$A$2:$E$172,5,FALSE)</f>
        <v>Harden</v>
      </c>
      <c r="K1024" s="12" t="b">
        <f>VLOOKUP(G1024,D3FEND_METRIX!$A$2:$G$172,6,FALSE)</f>
        <v>0</v>
      </c>
      <c r="L1024" s="12" t="str">
        <f>VLOOKUP(G1024,D3FEND_METRIX!$A$2:$G$172,7,FALSE)</f>
        <v>Except</v>
      </c>
    </row>
    <row r="1025" spans="1:12" x14ac:dyDescent="0.3">
      <c r="A1025" s="6" t="s">
        <v>3320</v>
      </c>
      <c r="B1025" s="11" t="s">
        <v>906</v>
      </c>
      <c r="C1025" s="11" t="s">
        <v>886</v>
      </c>
      <c r="D1025" s="11" t="s">
        <v>907</v>
      </c>
      <c r="E1025" s="9" t="b">
        <v>1</v>
      </c>
      <c r="F1025" s="7" t="s">
        <v>113</v>
      </c>
      <c r="G1025" s="12" t="s">
        <v>2169</v>
      </c>
      <c r="H1025" s="12" t="str">
        <f>VLOOKUP(G1025,D3FEND_METRIX!$A$2:$E$172,3,FALSE)</f>
        <v>Local File Permissions</v>
      </c>
      <c r="I1025" s="12" t="str">
        <f>VLOOKUP(G1025,D3FEND_METRIX!$A$2:$E$172,2,FALSE)</f>
        <v>Platform Hardening</v>
      </c>
      <c r="J1025" s="12" t="str">
        <f>VLOOKUP(G1025,D3FEND_METRIX!$A$2:$E$172,5,FALSE)</f>
        <v>Harden</v>
      </c>
      <c r="K1025" s="12" t="b">
        <f>VLOOKUP(G1025,D3FEND_METRIX!$A$2:$G$172,6,FALSE)</f>
        <v>0</v>
      </c>
      <c r="L1025" s="12" t="str">
        <f>VLOOKUP(G1025,D3FEND_METRIX!$A$2:$G$172,7,FALSE)</f>
        <v>Except</v>
      </c>
    </row>
    <row r="1026" spans="1:12" x14ac:dyDescent="0.3">
      <c r="A1026" s="6" t="s">
        <v>3321</v>
      </c>
      <c r="B1026" s="11" t="s">
        <v>906</v>
      </c>
      <c r="C1026" s="11" t="s">
        <v>886</v>
      </c>
      <c r="D1026" s="11" t="s">
        <v>907</v>
      </c>
      <c r="E1026" s="9" t="b">
        <v>1</v>
      </c>
      <c r="F1026" s="7" t="s">
        <v>113</v>
      </c>
      <c r="G1026" s="13" t="s">
        <v>2166</v>
      </c>
      <c r="H1026" s="13" t="str">
        <f>VLOOKUP(G1026,D3FEND_METRIX!$A$2:$E$172,3,FALSE)</f>
        <v>Executable Denylisting</v>
      </c>
      <c r="I1026" s="13" t="str">
        <f>VLOOKUP(G1026,D3FEND_METRIX!$A$2:$E$172,2,FALSE)</f>
        <v>Execution Isolation</v>
      </c>
      <c r="J1026" s="13" t="str">
        <f>VLOOKUP(G1026,D3FEND_METRIX!$A$2:$E$172,5,FALSE)</f>
        <v>Isolate</v>
      </c>
      <c r="K1026" s="13" t="b">
        <f>VLOOKUP(G1026,D3FEND_METRIX!$A$2:$G$172,6,FALSE)</f>
        <v>0</v>
      </c>
      <c r="L1026" s="13" t="str">
        <f>VLOOKUP(G1026,D3FEND_METRIX!$A$2:$G$172,7,FALSE)</f>
        <v>NULL</v>
      </c>
    </row>
    <row r="1027" spans="1:12" x14ac:dyDescent="0.3">
      <c r="A1027" s="6" t="s">
        <v>3322</v>
      </c>
      <c r="B1027" s="11" t="s">
        <v>906</v>
      </c>
      <c r="C1027" s="11" t="s">
        <v>886</v>
      </c>
      <c r="D1027" s="11" t="s">
        <v>907</v>
      </c>
      <c r="E1027" s="9" t="b">
        <v>1</v>
      </c>
      <c r="F1027" s="7" t="s">
        <v>113</v>
      </c>
      <c r="G1027" s="10" t="s">
        <v>2167</v>
      </c>
      <c r="H1027" s="10" t="str">
        <f>VLOOKUP(G1027,D3FEND_METRIX!$A$2:$E$172,3,FALSE)</f>
        <v>Executable Allowlisting</v>
      </c>
      <c r="I1027" s="10" t="str">
        <f>VLOOKUP(G1027,D3FEND_METRIX!$A$2:$E$172,2,FALSE)</f>
        <v>Execution Isolation</v>
      </c>
      <c r="J1027" s="10" t="str">
        <f>VLOOKUP(G1027,D3FEND_METRIX!$A$2:$E$172,5,FALSE)</f>
        <v>Isolate</v>
      </c>
      <c r="K1027" s="10" t="b">
        <f>VLOOKUP(G1027,D3FEND_METRIX!$A$2:$G$172,6,FALSE)</f>
        <v>1</v>
      </c>
      <c r="L1027" s="10" t="str">
        <f>VLOOKUP(G1027,D3FEND_METRIX!$A$2:$G$172,7,FALSE)</f>
        <v>Asset</v>
      </c>
    </row>
    <row r="1028" spans="1:12" x14ac:dyDescent="0.3">
      <c r="A1028" s="6" t="s">
        <v>3323</v>
      </c>
      <c r="B1028" s="11" t="s">
        <v>906</v>
      </c>
      <c r="C1028" s="11" t="s">
        <v>886</v>
      </c>
      <c r="D1028" s="11" t="s">
        <v>907</v>
      </c>
      <c r="E1028" s="9" t="b">
        <v>1</v>
      </c>
      <c r="F1028" s="7" t="s">
        <v>113</v>
      </c>
      <c r="G1028" s="13" t="s">
        <v>2171</v>
      </c>
      <c r="H1028" s="13" t="str">
        <f>VLOOKUP(G1028,D3FEND_METRIX!$A$2:$E$172,3,FALSE)</f>
        <v>Asset Vulnerability Enumeration</v>
      </c>
      <c r="I1028" s="13" t="str">
        <f>VLOOKUP(G1028,D3FEND_METRIX!$A$2:$E$172,2,FALSE)</f>
        <v>Asset Inventory</v>
      </c>
      <c r="J1028" s="13" t="str">
        <f>VLOOKUP(G1028,D3FEND_METRIX!$A$2:$E$172,5,FALSE)</f>
        <v>Model</v>
      </c>
      <c r="K1028" s="13" t="b">
        <f>VLOOKUP(G1028,D3FEND_METRIX!$A$2:$G$172,6,FALSE)</f>
        <v>0</v>
      </c>
      <c r="L1028" s="13" t="str">
        <f>VLOOKUP(G1028,D3FEND_METRIX!$A$2:$G$172,7,FALSE)</f>
        <v>NULL</v>
      </c>
    </row>
    <row r="1029" spans="1:12" x14ac:dyDescent="0.3">
      <c r="A1029" s="6" t="s">
        <v>3324</v>
      </c>
      <c r="B1029" s="11" t="s">
        <v>906</v>
      </c>
      <c r="C1029" s="11" t="s">
        <v>886</v>
      </c>
      <c r="D1029" s="11" t="s">
        <v>907</v>
      </c>
      <c r="E1029" s="9" t="b">
        <v>1</v>
      </c>
      <c r="F1029" s="7" t="s">
        <v>113</v>
      </c>
      <c r="G1029" s="10" t="s">
        <v>2173</v>
      </c>
      <c r="H1029" s="10" t="str">
        <f>VLOOKUP(G1029,D3FEND_METRIX!$A$2:$E$172,3,FALSE)</f>
        <v>-</v>
      </c>
      <c r="I1029" s="10" t="str">
        <f>VLOOKUP(G1029,D3FEND_METRIX!$A$2:$E$172,2,FALSE)</f>
        <v>File Analysis</v>
      </c>
      <c r="J1029" s="10" t="str">
        <f>VLOOKUP(G1029,D3FEND_METRIX!$A$2:$E$172,5,FALSE)</f>
        <v>Detect</v>
      </c>
      <c r="K1029" s="10" t="b">
        <f>VLOOKUP(G1029,D3FEND_METRIX!$A$2:$G$172,6,FALSE)</f>
        <v>1</v>
      </c>
      <c r="L1029" s="10" t="str">
        <f>VLOOKUP(G1029,D3FEND_METRIX!$A$2:$G$172,7,FALSE)</f>
        <v>Asset</v>
      </c>
    </row>
    <row r="1030" spans="1:12" x14ac:dyDescent="0.3">
      <c r="A1030" s="6" t="s">
        <v>3325</v>
      </c>
      <c r="B1030" s="11" t="s">
        <v>906</v>
      </c>
      <c r="C1030" s="11" t="s">
        <v>886</v>
      </c>
      <c r="D1030" s="11" t="s">
        <v>907</v>
      </c>
      <c r="E1030" s="9" t="b">
        <v>1</v>
      </c>
      <c r="F1030" s="7" t="s">
        <v>113</v>
      </c>
      <c r="G1030" s="12" t="s">
        <v>2215</v>
      </c>
      <c r="H1030" s="12" t="str">
        <f>VLOOKUP(G1030,D3FEND_METRIX!$A$2:$E$172,3,FALSE)</f>
        <v>Operating System Monitoring</v>
      </c>
      <c r="I1030" s="12" t="str">
        <f>VLOOKUP(G1030,D3FEND_METRIX!$A$2:$E$172,2,FALSE)</f>
        <v>Platform Monitoring</v>
      </c>
      <c r="J1030" s="12" t="str">
        <f>VLOOKUP(G1030,D3FEND_METRIX!$A$2:$E$172,5,FALSE)</f>
        <v>Detect</v>
      </c>
      <c r="K1030" s="12" t="b">
        <f>VLOOKUP(G1030,D3FEND_METRIX!$A$2:$G$172,6,FALSE)</f>
        <v>0</v>
      </c>
      <c r="L1030" s="12" t="str">
        <f>VLOOKUP(G1030,D3FEND_METRIX!$A$2:$G$172,7,FALSE)</f>
        <v>Except</v>
      </c>
    </row>
    <row r="1031" spans="1:12" x14ac:dyDescent="0.3">
      <c r="A1031" s="6" t="s">
        <v>3326</v>
      </c>
      <c r="B1031" s="11" t="s">
        <v>906</v>
      </c>
      <c r="C1031" s="11" t="s">
        <v>886</v>
      </c>
      <c r="D1031" s="11" t="s">
        <v>907</v>
      </c>
      <c r="E1031" s="9" t="b">
        <v>1</v>
      </c>
      <c r="F1031" s="7" t="s">
        <v>113</v>
      </c>
      <c r="G1031" s="12" t="s">
        <v>2187</v>
      </c>
      <c r="H1031" s="12" t="str">
        <f>VLOOKUP(G1031,D3FEND_METRIX!$A$2:$E$172,3,FALSE)</f>
        <v>Operating System Monitoring</v>
      </c>
      <c r="I1031" s="12" t="str">
        <f>VLOOKUP(G1031,D3FEND_METRIX!$A$2:$E$172,2,FALSE)</f>
        <v>Platform Monitoring</v>
      </c>
      <c r="J1031" s="12" t="str">
        <f>VLOOKUP(G1031,D3FEND_METRIX!$A$2:$E$172,5,FALSE)</f>
        <v>Detect</v>
      </c>
      <c r="K1031" s="12" t="b">
        <f>VLOOKUP(G1031,D3FEND_METRIX!$A$2:$G$172,6,FALSE)</f>
        <v>0</v>
      </c>
      <c r="L1031" s="12" t="str">
        <f>VLOOKUP(G1031,D3FEND_METRIX!$A$2:$G$172,7,FALSE)</f>
        <v>Except</v>
      </c>
    </row>
    <row r="1032" spans="1:12" x14ac:dyDescent="0.3">
      <c r="A1032" s="6" t="s">
        <v>3327</v>
      </c>
      <c r="B1032" s="11" t="s">
        <v>906</v>
      </c>
      <c r="C1032" s="11" t="s">
        <v>886</v>
      </c>
      <c r="D1032" s="11" t="s">
        <v>907</v>
      </c>
      <c r="E1032" s="9" t="b">
        <v>1</v>
      </c>
      <c r="F1032" s="7" t="s">
        <v>113</v>
      </c>
      <c r="G1032" s="13" t="s">
        <v>2205</v>
      </c>
      <c r="H1032" s="13" t="str">
        <f>VLOOKUP(G1032,D3FEND_METRIX!$A$2:$E$172,3,FALSE)</f>
        <v>Kernel-based Process Isolation</v>
      </c>
      <c r="I1032" s="13" t="str">
        <f>VLOOKUP(G1032,D3FEND_METRIX!$A$2:$E$172,2,FALSE)</f>
        <v>Execution Isolation</v>
      </c>
      <c r="J1032" s="13" t="str">
        <f>VLOOKUP(G1032,D3FEND_METRIX!$A$2:$E$172,5,FALSE)</f>
        <v>Isolate</v>
      </c>
      <c r="K1032" s="13" t="b">
        <f>VLOOKUP(G1032,D3FEND_METRIX!$A$2:$G$172,6,FALSE)</f>
        <v>0</v>
      </c>
      <c r="L1032" s="13" t="str">
        <f>VLOOKUP(G1032,D3FEND_METRIX!$A$2:$G$172,7,FALSE)</f>
        <v>NULL</v>
      </c>
    </row>
    <row r="1033" spans="1:12" x14ac:dyDescent="0.3">
      <c r="A1033" s="6" t="s">
        <v>3328</v>
      </c>
      <c r="B1033" s="12" t="s">
        <v>908</v>
      </c>
      <c r="C1033" s="12" t="s">
        <v>886</v>
      </c>
      <c r="D1033" s="12" t="s">
        <v>909</v>
      </c>
      <c r="E1033" s="9" t="b">
        <v>0</v>
      </c>
      <c r="F1033" s="9" t="s">
        <v>116</v>
      </c>
      <c r="G1033" s="13" t="s">
        <v>1178</v>
      </c>
      <c r="H1033" s="13" t="str">
        <f>VLOOKUP(G1033,D3FEND_METRIX!$A$2:$E$172,3,FALSE)</f>
        <v>Asset Vulnerability Enumeration</v>
      </c>
      <c r="I1033" s="13" t="str">
        <f>VLOOKUP(G1033,D3FEND_METRIX!$A$2:$E$172,2,FALSE)</f>
        <v>Asset Inventory</v>
      </c>
      <c r="J1033" s="13" t="str">
        <f>VLOOKUP(G1033,D3FEND_METRIX!$A$2:$E$172,5,FALSE)</f>
        <v>Model</v>
      </c>
      <c r="K1033" s="13" t="b">
        <f>VLOOKUP(G1033,D3FEND_METRIX!$A$2:$G$172,6,FALSE)</f>
        <v>0</v>
      </c>
      <c r="L1033" s="13" t="str">
        <f>VLOOKUP(G1033,D3FEND_METRIX!$A$2:$G$172,7,FALSE)</f>
        <v>NULL</v>
      </c>
    </row>
    <row r="1034" spans="1:12" x14ac:dyDescent="0.3">
      <c r="A1034" s="6" t="s">
        <v>3329</v>
      </c>
      <c r="B1034" s="12" t="s">
        <v>908</v>
      </c>
      <c r="C1034" s="12" t="s">
        <v>886</v>
      </c>
      <c r="D1034" s="12" t="s">
        <v>909</v>
      </c>
      <c r="E1034" s="9" t="b">
        <v>0</v>
      </c>
      <c r="F1034" s="9" t="s">
        <v>116</v>
      </c>
      <c r="G1034" s="11" t="s">
        <v>1238</v>
      </c>
      <c r="H1034" s="11" t="str">
        <f>VLOOKUP(G1034,D3FEND_METRIX!$A$2:$E$172,3,FALSE)</f>
        <v>Disk Encryption</v>
      </c>
      <c r="I1034" s="11" t="str">
        <f>VLOOKUP(G1034,D3FEND_METRIX!$A$2:$E$172,2,FALSE)</f>
        <v>Platform Hardening</v>
      </c>
      <c r="J1034" s="11" t="str">
        <f>VLOOKUP(G1034,D3FEND_METRIX!$A$2:$E$172,5,FALSE)</f>
        <v>Harden</v>
      </c>
      <c r="K1034" s="11" t="b">
        <f>VLOOKUP(G1034,D3FEND_METRIX!$A$2:$G$172,6,FALSE)</f>
        <v>1</v>
      </c>
      <c r="L1034" s="11" t="str">
        <f>VLOOKUP(G1034,D3FEND_METRIX!$A$2:$G$172,7,FALSE)</f>
        <v>Behavior</v>
      </c>
    </row>
    <row r="1035" spans="1:12" x14ac:dyDescent="0.3">
      <c r="A1035" s="6" t="s">
        <v>3330</v>
      </c>
      <c r="B1035" s="12" t="s">
        <v>908</v>
      </c>
      <c r="C1035" s="12" t="s">
        <v>886</v>
      </c>
      <c r="D1035" s="12" t="s">
        <v>909</v>
      </c>
      <c r="E1035" s="9" t="b">
        <v>0</v>
      </c>
      <c r="F1035" s="9" t="s">
        <v>116</v>
      </c>
      <c r="G1035" s="13" t="s">
        <v>1213</v>
      </c>
      <c r="H1035" s="13" t="str">
        <f>VLOOKUP(G1035,D3FEND_METRIX!$A$2:$E$172,3,FALSE)</f>
        <v>Configuration Inventory</v>
      </c>
      <c r="I1035" s="13" t="str">
        <f>VLOOKUP(G1035,D3FEND_METRIX!$A$2:$E$172,2,FALSE)</f>
        <v>Asset Inventory</v>
      </c>
      <c r="J1035" s="13" t="str">
        <f>VLOOKUP(G1035,D3FEND_METRIX!$A$2:$E$172,5,FALSE)</f>
        <v>Model</v>
      </c>
      <c r="K1035" s="13" t="b">
        <f>VLOOKUP(G1035,D3FEND_METRIX!$A$2:$G$172,6,FALSE)</f>
        <v>0</v>
      </c>
      <c r="L1035" s="13" t="str">
        <f>VLOOKUP(G1035,D3FEND_METRIX!$A$2:$G$172,7,FALSE)</f>
        <v>NULL</v>
      </c>
    </row>
    <row r="1036" spans="1:12" x14ac:dyDescent="0.3">
      <c r="A1036" s="6" t="s">
        <v>3331</v>
      </c>
      <c r="B1036" s="11" t="s">
        <v>910</v>
      </c>
      <c r="C1036" s="11" t="s">
        <v>886</v>
      </c>
      <c r="D1036" s="11" t="s">
        <v>911</v>
      </c>
      <c r="E1036" s="9" t="b">
        <v>1</v>
      </c>
      <c r="F1036" s="7" t="s">
        <v>113</v>
      </c>
      <c r="G1036" s="12" t="s">
        <v>2185</v>
      </c>
      <c r="H1036" s="12" t="str">
        <f>VLOOKUP(G1036,D3FEND_METRIX!$A$2:$E$172,3,FALSE)</f>
        <v>System Configuration Permissions</v>
      </c>
      <c r="I1036" s="12" t="str">
        <f>VLOOKUP(G1036,D3FEND_METRIX!$A$2:$E$172,2,FALSE)</f>
        <v>Platform Hardening</v>
      </c>
      <c r="J1036" s="12" t="str">
        <f>VLOOKUP(G1036,D3FEND_METRIX!$A$2:$E$172,5,FALSE)</f>
        <v>Harden</v>
      </c>
      <c r="K1036" s="12" t="b">
        <f>VLOOKUP(G1036,D3FEND_METRIX!$A$2:$G$172,6,FALSE)</f>
        <v>0</v>
      </c>
      <c r="L1036" s="12" t="str">
        <f>VLOOKUP(G1036,D3FEND_METRIX!$A$2:$G$172,7,FALSE)</f>
        <v>Except</v>
      </c>
    </row>
    <row r="1037" spans="1:12" x14ac:dyDescent="0.3">
      <c r="A1037" s="6" t="s">
        <v>3332</v>
      </c>
      <c r="B1037" s="11" t="s">
        <v>910</v>
      </c>
      <c r="C1037" s="11" t="s">
        <v>886</v>
      </c>
      <c r="D1037" s="11" t="s">
        <v>911</v>
      </c>
      <c r="E1037" s="9" t="b">
        <v>1</v>
      </c>
      <c r="F1037" s="7" t="s">
        <v>113</v>
      </c>
      <c r="G1037" s="13" t="s">
        <v>2186</v>
      </c>
      <c r="H1037" s="13" t="str">
        <f>VLOOKUP(G1037,D3FEND_METRIX!$A$2:$E$172,3,FALSE)</f>
        <v>Data Inventory</v>
      </c>
      <c r="I1037" s="13" t="str">
        <f>VLOOKUP(G1037,D3FEND_METRIX!$A$2:$E$172,2,FALSE)</f>
        <v>Asset Inventory</v>
      </c>
      <c r="J1037" s="13" t="str">
        <f>VLOOKUP(G1037,D3FEND_METRIX!$A$2:$E$172,5,FALSE)</f>
        <v>Model</v>
      </c>
      <c r="K1037" s="13" t="b">
        <f>VLOOKUP(G1037,D3FEND_METRIX!$A$2:$G$172,6,FALSE)</f>
        <v>0</v>
      </c>
      <c r="L1037" s="13" t="str">
        <f>VLOOKUP(G1037,D3FEND_METRIX!$A$2:$G$172,7,FALSE)</f>
        <v>NULL</v>
      </c>
    </row>
    <row r="1038" spans="1:12" x14ac:dyDescent="0.3">
      <c r="A1038" s="6" t="s">
        <v>3333</v>
      </c>
      <c r="B1038" s="11" t="s">
        <v>910</v>
      </c>
      <c r="C1038" s="11" t="s">
        <v>886</v>
      </c>
      <c r="D1038" s="11" t="s">
        <v>911</v>
      </c>
      <c r="E1038" s="9" t="b">
        <v>1</v>
      </c>
      <c r="F1038" s="7" t="s">
        <v>113</v>
      </c>
      <c r="G1038" s="13" t="s">
        <v>2171</v>
      </c>
      <c r="H1038" s="13" t="str">
        <f>VLOOKUP(G1038,D3FEND_METRIX!$A$2:$E$172,3,FALSE)</f>
        <v>Asset Vulnerability Enumeration</v>
      </c>
      <c r="I1038" s="13" t="str">
        <f>VLOOKUP(G1038,D3FEND_METRIX!$A$2:$E$172,2,FALSE)</f>
        <v>Asset Inventory</v>
      </c>
      <c r="J1038" s="13" t="str">
        <f>VLOOKUP(G1038,D3FEND_METRIX!$A$2:$E$172,5,FALSE)</f>
        <v>Model</v>
      </c>
      <c r="K1038" s="13" t="b">
        <f>VLOOKUP(G1038,D3FEND_METRIX!$A$2:$G$172,6,FALSE)</f>
        <v>0</v>
      </c>
      <c r="L1038" s="13" t="str">
        <f>VLOOKUP(G1038,D3FEND_METRIX!$A$2:$G$172,7,FALSE)</f>
        <v>NULL</v>
      </c>
    </row>
    <row r="1039" spans="1:12" x14ac:dyDescent="0.3">
      <c r="A1039" s="6" t="s">
        <v>3334</v>
      </c>
      <c r="B1039" s="11" t="s">
        <v>912</v>
      </c>
      <c r="C1039" s="11" t="s">
        <v>886</v>
      </c>
      <c r="D1039" s="11" t="s">
        <v>913</v>
      </c>
      <c r="E1039" s="9" t="b">
        <v>1</v>
      </c>
      <c r="F1039" s="7" t="s">
        <v>113</v>
      </c>
      <c r="G1039" s="13" t="s">
        <v>1241</v>
      </c>
      <c r="H1039" s="13" t="str">
        <f>VLOOKUP(G1039,D3FEND_METRIX!$A$2:$E$172,3,FALSE)</f>
        <v>Software Update</v>
      </c>
      <c r="I1039" s="13" t="str">
        <f>VLOOKUP(G1039,D3FEND_METRIX!$A$2:$E$172,2,FALSE)</f>
        <v>Platform Hardening</v>
      </c>
      <c r="J1039" s="13" t="str">
        <f>VLOOKUP(G1039,D3FEND_METRIX!$A$2:$E$172,5,FALSE)</f>
        <v>Harden</v>
      </c>
      <c r="K1039" s="13" t="b">
        <f>VLOOKUP(G1039,D3FEND_METRIX!$A$2:$G$172,6,FALSE)</f>
        <v>0</v>
      </c>
      <c r="L1039" s="13" t="str">
        <f>VLOOKUP(G1039,D3FEND_METRIX!$A$2:$G$172,7,FALSE)</f>
        <v>Except</v>
      </c>
    </row>
    <row r="1040" spans="1:12" x14ac:dyDescent="0.3">
      <c r="A1040" s="6" t="s">
        <v>3335</v>
      </c>
      <c r="B1040" s="11" t="s">
        <v>912</v>
      </c>
      <c r="C1040" s="11" t="s">
        <v>886</v>
      </c>
      <c r="D1040" s="11" t="s">
        <v>913</v>
      </c>
      <c r="E1040" s="9" t="b">
        <v>1</v>
      </c>
      <c r="F1040" s="7" t="s">
        <v>113</v>
      </c>
      <c r="G1040" s="13" t="s">
        <v>1215</v>
      </c>
      <c r="H1040" s="13" t="str">
        <f>VLOOKUP(G1040,D3FEND_METRIX!$A$2:$E$172,3,FALSE)</f>
        <v>Software Inventory</v>
      </c>
      <c r="I1040" s="13" t="str">
        <f>VLOOKUP(G1040,D3FEND_METRIX!$A$2:$E$172,2,FALSE)</f>
        <v>Asset Inventory</v>
      </c>
      <c r="J1040" s="13" t="str">
        <f>VLOOKUP(G1040,D3FEND_METRIX!$A$2:$E$172,5,FALSE)</f>
        <v>Model</v>
      </c>
      <c r="K1040" s="13" t="b">
        <f>VLOOKUP(G1040,D3FEND_METRIX!$A$2:$G$172,6,FALSE)</f>
        <v>0</v>
      </c>
      <c r="L1040" s="13" t="str">
        <f>VLOOKUP(G1040,D3FEND_METRIX!$A$2:$G$172,7,FALSE)</f>
        <v>NULL</v>
      </c>
    </row>
    <row r="1041" spans="1:12" x14ac:dyDescent="0.3">
      <c r="A1041" s="6" t="s">
        <v>3336</v>
      </c>
      <c r="B1041" s="11" t="s">
        <v>912</v>
      </c>
      <c r="C1041" s="11" t="s">
        <v>886</v>
      </c>
      <c r="D1041" s="11" t="s">
        <v>913</v>
      </c>
      <c r="E1041" s="9" t="b">
        <v>1</v>
      </c>
      <c r="F1041" s="7" t="s">
        <v>113</v>
      </c>
      <c r="G1041" s="11" t="s">
        <v>1237</v>
      </c>
      <c r="H1041" s="11" t="str">
        <f>VLOOKUP(G1041,D3FEND_METRIX!$A$2:$E$172,3,FALSE)</f>
        <v>Bootloader Authentication</v>
      </c>
      <c r="I1041" s="11" t="str">
        <f>VLOOKUP(G1041,D3FEND_METRIX!$A$2:$E$172,2,FALSE)</f>
        <v>Platform Hardening</v>
      </c>
      <c r="J1041" s="11" t="str">
        <f>VLOOKUP(G1041,D3FEND_METRIX!$A$2:$E$172,5,FALSE)</f>
        <v>Harden</v>
      </c>
      <c r="K1041" s="11" t="b">
        <f>VLOOKUP(G1041,D3FEND_METRIX!$A$2:$G$172,6,FALSE)</f>
        <v>1</v>
      </c>
      <c r="L1041" s="11" t="str">
        <f>VLOOKUP(G1041,D3FEND_METRIX!$A$2:$G$172,7,FALSE)</f>
        <v>Behavior</v>
      </c>
    </row>
    <row r="1042" spans="1:12" x14ac:dyDescent="0.3">
      <c r="A1042" s="6" t="s">
        <v>3337</v>
      </c>
      <c r="B1042" s="11" t="s">
        <v>912</v>
      </c>
      <c r="C1042" s="11" t="s">
        <v>886</v>
      </c>
      <c r="D1042" s="11" t="s">
        <v>913</v>
      </c>
      <c r="E1042" s="9" t="b">
        <v>1</v>
      </c>
      <c r="F1042" s="7" t="s">
        <v>113</v>
      </c>
      <c r="G1042" s="12" t="s">
        <v>1234</v>
      </c>
      <c r="H1042" s="12" t="str">
        <f>VLOOKUP(G1042,D3FEND_METRIX!$A$2:$E$172,3,FALSE)</f>
        <v>Credential Transmission Scoping</v>
      </c>
      <c r="I1042" s="12" t="str">
        <f>VLOOKUP(G1042,D3FEND_METRIX!$A$2:$E$172,2,FALSE)</f>
        <v>Credential Hardening</v>
      </c>
      <c r="J1042" s="12" t="str">
        <f>VLOOKUP(G1042,D3FEND_METRIX!$A$2:$E$172,5,FALSE)</f>
        <v>Harden</v>
      </c>
      <c r="K1042" s="12" t="b">
        <f>VLOOKUP(G1042,D3FEND_METRIX!$A$2:$G$172,6,FALSE)</f>
        <v>0</v>
      </c>
      <c r="L1042" s="12" t="str">
        <f>VLOOKUP(G1042,D3FEND_METRIX!$A$2:$G$172,7,FALSE)</f>
        <v>Except</v>
      </c>
    </row>
    <row r="1043" spans="1:12" x14ac:dyDescent="0.3">
      <c r="A1043" s="6" t="s">
        <v>3338</v>
      </c>
      <c r="B1043" s="11" t="s">
        <v>912</v>
      </c>
      <c r="C1043" s="11" t="s">
        <v>886</v>
      </c>
      <c r="D1043" s="11" t="s">
        <v>913</v>
      </c>
      <c r="E1043" s="9" t="b">
        <v>1</v>
      </c>
      <c r="F1043" s="7" t="s">
        <v>113</v>
      </c>
      <c r="G1043" s="13" t="s">
        <v>1310</v>
      </c>
      <c r="H1043" s="13" t="str">
        <f>VLOOKUP(G1043,D3FEND_METRIX!$A$2:$E$172,3,FALSE)</f>
        <v>Credential Compromise Scope Analysis</v>
      </c>
      <c r="I1043" s="13" t="str">
        <f>VLOOKUP(G1043,D3FEND_METRIX!$A$2:$E$172,2,FALSE)</f>
        <v>User Behavior Analysis</v>
      </c>
      <c r="J1043" s="13" t="str">
        <f>VLOOKUP(G1043,D3FEND_METRIX!$A$2:$E$172,5,FALSE)</f>
        <v>Detect</v>
      </c>
      <c r="K1043" s="13" t="b">
        <f>VLOOKUP(G1043,D3FEND_METRIX!$A$2:$G$172,6,FALSE)</f>
        <v>0</v>
      </c>
      <c r="L1043" s="13" t="str">
        <f>VLOOKUP(G1043,D3FEND_METRIX!$A$2:$G$172,7,FALSE)</f>
        <v>NULL</v>
      </c>
    </row>
    <row r="1044" spans="1:12" x14ac:dyDescent="0.3">
      <c r="A1044" s="6" t="s">
        <v>3339</v>
      </c>
      <c r="B1044" s="11" t="s">
        <v>912</v>
      </c>
      <c r="C1044" s="11" t="s">
        <v>886</v>
      </c>
      <c r="D1044" s="11" t="s">
        <v>913</v>
      </c>
      <c r="E1044" s="9" t="b">
        <v>1</v>
      </c>
      <c r="F1044" s="7" t="s">
        <v>113</v>
      </c>
      <c r="G1044" s="12" t="s">
        <v>1349</v>
      </c>
      <c r="H1044" s="12" t="str">
        <f>VLOOKUP(G1044,D3FEND_METRIX!$A$2:$E$172,3,FALSE)</f>
        <v>Authentication Cache Invalidation</v>
      </c>
      <c r="I1044" s="12" t="str">
        <f>VLOOKUP(G1044,D3FEND_METRIX!$A$2:$E$172,2,FALSE)</f>
        <v>Credential Eviction</v>
      </c>
      <c r="J1044" s="12" t="str">
        <f>VLOOKUP(G1044,D3FEND_METRIX!$A$2:$E$172,5,FALSE)</f>
        <v>Evict</v>
      </c>
      <c r="K1044" s="12" t="b">
        <f>VLOOKUP(G1044,D3FEND_METRIX!$A$2:$G$172,6,FALSE)</f>
        <v>0</v>
      </c>
      <c r="L1044" s="12" t="str">
        <f>VLOOKUP(G1044,D3FEND_METRIX!$A$2:$G$172,7,FALSE)</f>
        <v>Except</v>
      </c>
    </row>
    <row r="1045" spans="1:12" x14ac:dyDescent="0.3">
      <c r="A1045" s="6" t="s">
        <v>3340</v>
      </c>
      <c r="B1045" s="11" t="s">
        <v>912</v>
      </c>
      <c r="C1045" s="11" t="s">
        <v>886</v>
      </c>
      <c r="D1045" s="11" t="s">
        <v>913</v>
      </c>
      <c r="E1045" s="9" t="b">
        <v>1</v>
      </c>
      <c r="F1045" s="7" t="s">
        <v>113</v>
      </c>
      <c r="G1045" s="12" t="s">
        <v>1150</v>
      </c>
      <c r="H1045" s="12" t="str">
        <f>VLOOKUP(G1045,D3FEND_METRIX!$A$2:$E$172,3,FALSE)</f>
        <v>Multi-factor Authentication</v>
      </c>
      <c r="I1045" s="12" t="str">
        <f>VLOOKUP(G1045,D3FEND_METRIX!$A$2:$E$172,2,FALSE)</f>
        <v>Credential Hardening</v>
      </c>
      <c r="J1045" s="12" t="str">
        <f>VLOOKUP(G1045,D3FEND_METRIX!$A$2:$E$172,5,FALSE)</f>
        <v>Harden</v>
      </c>
      <c r="K1045" s="12" t="b">
        <f>VLOOKUP(G1045,D3FEND_METRIX!$A$2:$G$172,6,FALSE)</f>
        <v>0</v>
      </c>
      <c r="L1045" s="12" t="str">
        <f>VLOOKUP(G1045,D3FEND_METRIX!$A$2:$G$172,7,FALSE)</f>
        <v>Except</v>
      </c>
    </row>
    <row r="1046" spans="1:12" x14ac:dyDescent="0.3">
      <c r="A1046" s="6" t="s">
        <v>3341</v>
      </c>
      <c r="B1046" s="11" t="s">
        <v>912</v>
      </c>
      <c r="C1046" s="11" t="s">
        <v>886</v>
      </c>
      <c r="D1046" s="11" t="s">
        <v>913</v>
      </c>
      <c r="E1046" s="9" t="b">
        <v>1</v>
      </c>
      <c r="F1046" s="7" t="s">
        <v>113</v>
      </c>
      <c r="G1046" s="12" t="s">
        <v>1172</v>
      </c>
      <c r="H1046" s="12" t="str">
        <f>VLOOKUP(G1046,D3FEND_METRIX!$A$2:$E$172,3,FALSE)</f>
        <v>Strong Password Policy</v>
      </c>
      <c r="I1046" s="12" t="str">
        <f>VLOOKUP(G1046,D3FEND_METRIX!$A$2:$E$172,2,FALSE)</f>
        <v>Credential Hardening</v>
      </c>
      <c r="J1046" s="12" t="str">
        <f>VLOOKUP(G1046,D3FEND_METRIX!$A$2:$E$172,5,FALSE)</f>
        <v>Harden</v>
      </c>
      <c r="K1046" s="12" t="b">
        <f>VLOOKUP(G1046,D3FEND_METRIX!$A$2:$G$172,6,FALSE)</f>
        <v>0</v>
      </c>
      <c r="L1046" s="12" t="str">
        <f>VLOOKUP(G1046,D3FEND_METRIX!$A$2:$G$172,7,FALSE)</f>
        <v>Except</v>
      </c>
    </row>
    <row r="1047" spans="1:12" x14ac:dyDescent="0.3">
      <c r="A1047" s="6" t="s">
        <v>3342</v>
      </c>
      <c r="B1047" s="11" t="s">
        <v>912</v>
      </c>
      <c r="C1047" s="11" t="s">
        <v>886</v>
      </c>
      <c r="D1047" s="11" t="s">
        <v>913</v>
      </c>
      <c r="E1047" s="9" t="b">
        <v>1</v>
      </c>
      <c r="F1047" s="7" t="s">
        <v>113</v>
      </c>
      <c r="G1047" s="12" t="s">
        <v>1152</v>
      </c>
      <c r="H1047" s="12" t="str">
        <f>VLOOKUP(G1047,D3FEND_METRIX!$A$2:$E$172,3,FALSE)</f>
        <v>One-time Password</v>
      </c>
      <c r="I1047" s="12" t="str">
        <f>VLOOKUP(G1047,D3FEND_METRIX!$A$2:$E$172,2,FALSE)</f>
        <v>Credential Hardening</v>
      </c>
      <c r="J1047" s="12" t="str">
        <f>VLOOKUP(G1047,D3FEND_METRIX!$A$2:$E$172,5,FALSE)</f>
        <v>Harden</v>
      </c>
      <c r="K1047" s="12" t="b">
        <f>VLOOKUP(G1047,D3FEND_METRIX!$A$2:$G$172,6,FALSE)</f>
        <v>0</v>
      </c>
      <c r="L1047" s="12" t="str">
        <f>VLOOKUP(G1047,D3FEND_METRIX!$A$2:$G$172,7,FALSE)</f>
        <v>Except</v>
      </c>
    </row>
    <row r="1048" spans="1:12" x14ac:dyDescent="0.3">
      <c r="A1048" s="6" t="s">
        <v>3343</v>
      </c>
      <c r="B1048" s="11" t="s">
        <v>912</v>
      </c>
      <c r="C1048" s="11" t="s">
        <v>886</v>
      </c>
      <c r="D1048" s="11" t="s">
        <v>913</v>
      </c>
      <c r="E1048" s="9" t="b">
        <v>1</v>
      </c>
      <c r="F1048" s="7" t="s">
        <v>113</v>
      </c>
      <c r="G1048" s="12" t="s">
        <v>1148</v>
      </c>
      <c r="H1048" s="12" t="str">
        <f>VLOOKUP(G1048,D3FEND_METRIX!$A$2:$E$172,3,FALSE)</f>
        <v>User Account Permissions</v>
      </c>
      <c r="I1048" s="12" t="str">
        <f>VLOOKUP(G1048,D3FEND_METRIX!$A$2:$E$172,2,FALSE)</f>
        <v>Credential Hardening</v>
      </c>
      <c r="J1048" s="12" t="str">
        <f>VLOOKUP(G1048,D3FEND_METRIX!$A$2:$E$172,5,FALSE)</f>
        <v>Harden</v>
      </c>
      <c r="K1048" s="12" t="b">
        <f>VLOOKUP(G1048,D3FEND_METRIX!$A$2:$G$172,6,FALSE)</f>
        <v>0</v>
      </c>
      <c r="L1048" s="12" t="str">
        <f>VLOOKUP(G1048,D3FEND_METRIX!$A$2:$G$172,7,FALSE)</f>
        <v>Except</v>
      </c>
    </row>
    <row r="1049" spans="1:12" x14ac:dyDescent="0.3">
      <c r="A1049" s="6" t="s">
        <v>3344</v>
      </c>
      <c r="B1049" s="11" t="s">
        <v>912</v>
      </c>
      <c r="C1049" s="11" t="s">
        <v>886</v>
      </c>
      <c r="D1049" s="11" t="s">
        <v>913</v>
      </c>
      <c r="E1049" s="9" t="b">
        <v>1</v>
      </c>
      <c r="F1049" s="7" t="s">
        <v>113</v>
      </c>
      <c r="G1049" s="13" t="s">
        <v>1184</v>
      </c>
      <c r="H1049" s="13" t="str">
        <f>VLOOKUP(G1049,D3FEND_METRIX!$A$2:$E$172,3,FALSE)</f>
        <v>Account Locking</v>
      </c>
      <c r="I1049" s="13" t="str">
        <f>VLOOKUP(G1049,D3FEND_METRIX!$A$2:$E$172,2,FALSE)</f>
        <v>Credential Eviction</v>
      </c>
      <c r="J1049" s="13" t="str">
        <f>VLOOKUP(G1049,D3FEND_METRIX!$A$2:$E$172,5,FALSE)</f>
        <v>Evict</v>
      </c>
      <c r="K1049" s="13" t="b">
        <f>VLOOKUP(G1049,D3FEND_METRIX!$A$2:$G$172,6,FALSE)</f>
        <v>0</v>
      </c>
      <c r="L1049" s="13" t="str">
        <f>VLOOKUP(G1049,D3FEND_METRIX!$A$2:$G$172,7,FALSE)</f>
        <v>NULL</v>
      </c>
    </row>
    <row r="1050" spans="1:12" x14ac:dyDescent="0.3">
      <c r="A1050" s="6" t="s">
        <v>3345</v>
      </c>
      <c r="B1050" s="11" t="s">
        <v>912</v>
      </c>
      <c r="C1050" s="11" t="s">
        <v>886</v>
      </c>
      <c r="D1050" s="11" t="s">
        <v>913</v>
      </c>
      <c r="E1050" s="9" t="b">
        <v>1</v>
      </c>
      <c r="F1050" s="7" t="s">
        <v>113</v>
      </c>
      <c r="G1050" s="13" t="s">
        <v>1178</v>
      </c>
      <c r="H1050" s="13" t="str">
        <f>VLOOKUP(G1050,D3FEND_METRIX!$A$2:$E$172,3,FALSE)</f>
        <v>Asset Vulnerability Enumeration</v>
      </c>
      <c r="I1050" s="13" t="str">
        <f>VLOOKUP(G1050,D3FEND_METRIX!$A$2:$E$172,2,FALSE)</f>
        <v>Asset Inventory</v>
      </c>
      <c r="J1050" s="13" t="str">
        <f>VLOOKUP(G1050,D3FEND_METRIX!$A$2:$E$172,5,FALSE)</f>
        <v>Model</v>
      </c>
      <c r="K1050" s="13" t="b">
        <f>VLOOKUP(G1050,D3FEND_METRIX!$A$2:$G$172,6,FALSE)</f>
        <v>0</v>
      </c>
      <c r="L1050" s="13" t="str">
        <f>VLOOKUP(G1050,D3FEND_METRIX!$A$2:$G$172,7,FALSE)</f>
        <v>NULL</v>
      </c>
    </row>
    <row r="1051" spans="1:12" x14ac:dyDescent="0.3">
      <c r="A1051" s="6" t="s">
        <v>3346</v>
      </c>
      <c r="B1051" s="11" t="s">
        <v>912</v>
      </c>
      <c r="C1051" s="11" t="s">
        <v>886</v>
      </c>
      <c r="D1051" s="11" t="s">
        <v>913</v>
      </c>
      <c r="E1051" s="9" t="b">
        <v>1</v>
      </c>
      <c r="F1051" s="7" t="s">
        <v>113</v>
      </c>
      <c r="G1051" s="12" t="s">
        <v>1243</v>
      </c>
      <c r="H1051" s="12" t="str">
        <f>VLOOKUP(G1051,D3FEND_METRIX!$A$2:$E$172,3,FALSE)</f>
        <v>TPM Boot Integrity</v>
      </c>
      <c r="I1051" s="12" t="str">
        <f>VLOOKUP(G1051,D3FEND_METRIX!$A$2:$E$172,2,FALSE)</f>
        <v>Platform Hardening</v>
      </c>
      <c r="J1051" s="12" t="str">
        <f>VLOOKUP(G1051,D3FEND_METRIX!$A$2:$E$172,5,FALSE)</f>
        <v>Harden</v>
      </c>
      <c r="K1051" s="12" t="b">
        <f>VLOOKUP(G1051,D3FEND_METRIX!$A$2:$G$172,6,FALSE)</f>
        <v>0</v>
      </c>
      <c r="L1051" s="12" t="str">
        <f>VLOOKUP(G1051,D3FEND_METRIX!$A$2:$G$172,7,FALSE)</f>
        <v>Except</v>
      </c>
    </row>
    <row r="1052" spans="1:12" x14ac:dyDescent="0.3">
      <c r="A1052" s="6" t="s">
        <v>3347</v>
      </c>
      <c r="B1052" s="11" t="s">
        <v>912</v>
      </c>
      <c r="C1052" s="11" t="s">
        <v>886</v>
      </c>
      <c r="D1052" s="11" t="s">
        <v>913</v>
      </c>
      <c r="E1052" s="9" t="b">
        <v>1</v>
      </c>
      <c r="F1052" s="7" t="s">
        <v>113</v>
      </c>
      <c r="G1052" s="12" t="s">
        <v>1239</v>
      </c>
      <c r="H1052" s="12" t="str">
        <f>VLOOKUP(G1052,D3FEND_METRIX!$A$2:$E$172,3,FALSE)</f>
        <v>Driver Load Integrity Checking</v>
      </c>
      <c r="I1052" s="12" t="str">
        <f>VLOOKUP(G1052,D3FEND_METRIX!$A$2:$E$172,2,FALSE)</f>
        <v>Platform Hardening</v>
      </c>
      <c r="J1052" s="12" t="str">
        <f>VLOOKUP(G1052,D3FEND_METRIX!$A$2:$E$172,5,FALSE)</f>
        <v>Harden</v>
      </c>
      <c r="K1052" s="12" t="b">
        <f>VLOOKUP(G1052,D3FEND_METRIX!$A$2:$G$172,6,FALSE)</f>
        <v>0</v>
      </c>
      <c r="L1052" s="12" t="str">
        <f>VLOOKUP(G1052,D3FEND_METRIX!$A$2:$G$172,7,FALSE)</f>
        <v>Except</v>
      </c>
    </row>
    <row r="1053" spans="1:12" x14ac:dyDescent="0.3">
      <c r="A1053" s="6" t="s">
        <v>3348</v>
      </c>
      <c r="B1053" s="8" t="s">
        <v>914</v>
      </c>
      <c r="C1053" s="8" t="s">
        <v>886</v>
      </c>
      <c r="D1053" s="8" t="s">
        <v>915</v>
      </c>
      <c r="E1053" s="9" t="b">
        <v>1</v>
      </c>
      <c r="F1053" s="9" t="s">
        <v>2356</v>
      </c>
      <c r="G1053" s="13" t="s">
        <v>1178</v>
      </c>
      <c r="H1053" s="13" t="str">
        <f>VLOOKUP(G1053,D3FEND_METRIX!$A$2:$E$172,3,FALSE)</f>
        <v>Asset Vulnerability Enumeration</v>
      </c>
      <c r="I1053" s="13" t="str">
        <f>VLOOKUP(G1053,D3FEND_METRIX!$A$2:$E$172,2,FALSE)</f>
        <v>Asset Inventory</v>
      </c>
      <c r="J1053" s="13" t="str">
        <f>VLOOKUP(G1053,D3FEND_METRIX!$A$2:$E$172,5,FALSE)</f>
        <v>Model</v>
      </c>
      <c r="K1053" s="13" t="b">
        <f>VLOOKUP(G1053,D3FEND_METRIX!$A$2:$G$172,6,FALSE)</f>
        <v>0</v>
      </c>
      <c r="L1053" s="13" t="str">
        <f>VLOOKUP(G1053,D3FEND_METRIX!$A$2:$G$172,7,FALSE)</f>
        <v>NULL</v>
      </c>
    </row>
    <row r="1054" spans="1:12" x14ac:dyDescent="0.3">
      <c r="A1054" s="6" t="s">
        <v>3349</v>
      </c>
      <c r="B1054" s="8" t="s">
        <v>914</v>
      </c>
      <c r="C1054" s="8" t="s">
        <v>886</v>
      </c>
      <c r="D1054" s="8" t="s">
        <v>915</v>
      </c>
      <c r="E1054" s="9" t="b">
        <v>1</v>
      </c>
      <c r="F1054" s="9" t="s">
        <v>114</v>
      </c>
      <c r="G1054" s="11" t="s">
        <v>1260</v>
      </c>
      <c r="H1054" s="11" t="str">
        <f>VLOOKUP(G1054,D3FEND_METRIX!$A$2:$E$172,3,FALSE)</f>
        <v>-</v>
      </c>
      <c r="I1054" s="11" t="str">
        <f>VLOOKUP(G1054,D3FEND_METRIX!$A$2:$E$172,2,FALSE)</f>
        <v>Network Traffic Analysis</v>
      </c>
      <c r="J1054" s="11" t="str">
        <f>VLOOKUP(G1054,D3FEND_METRIX!$A$2:$E$172,5,FALSE)</f>
        <v>Detect</v>
      </c>
      <c r="K1054" s="11" t="b">
        <f>VLOOKUP(G1054,D3FEND_METRIX!$A$2:$G$172,6,FALSE)</f>
        <v>1</v>
      </c>
      <c r="L1054" s="11" t="str">
        <f>VLOOKUP(G1054,D3FEND_METRIX!$A$2:$G$172,7,FALSE)</f>
        <v>Behavior</v>
      </c>
    </row>
    <row r="1055" spans="1:12" x14ac:dyDescent="0.3">
      <c r="A1055" s="6" t="s">
        <v>3350</v>
      </c>
      <c r="B1055" s="8" t="s">
        <v>914</v>
      </c>
      <c r="C1055" s="8" t="s">
        <v>886</v>
      </c>
      <c r="D1055" s="8" t="s">
        <v>915</v>
      </c>
      <c r="E1055" s="9" t="b">
        <v>1</v>
      </c>
      <c r="F1055" s="9" t="s">
        <v>114</v>
      </c>
      <c r="G1055" s="11" t="s">
        <v>1261</v>
      </c>
      <c r="H1055" s="11" t="str">
        <f>VLOOKUP(G1055,D3FEND_METRIX!$A$2:$E$172,3,FALSE)</f>
        <v>Administrative Network Activity Analysis</v>
      </c>
      <c r="I1055" s="11" t="str">
        <f>VLOOKUP(G1055,D3FEND_METRIX!$A$2:$E$172,2,FALSE)</f>
        <v>Network Traffic Analysis</v>
      </c>
      <c r="J1055" s="11" t="str">
        <f>VLOOKUP(G1055,D3FEND_METRIX!$A$2:$E$172,5,FALSE)</f>
        <v>Detect</v>
      </c>
      <c r="K1055" s="11" t="b">
        <f>VLOOKUP(G1055,D3FEND_METRIX!$A$2:$G$172,6,FALSE)</f>
        <v>1</v>
      </c>
      <c r="L1055" s="11" t="str">
        <f>VLOOKUP(G1055,D3FEND_METRIX!$A$2:$G$172,7,FALSE)</f>
        <v>Behavior</v>
      </c>
    </row>
    <row r="1056" spans="1:12" x14ac:dyDescent="0.3">
      <c r="A1056" s="6" t="s">
        <v>3351</v>
      </c>
      <c r="B1056" s="8" t="s">
        <v>914</v>
      </c>
      <c r="C1056" s="8" t="s">
        <v>886</v>
      </c>
      <c r="D1056" s="8" t="s">
        <v>915</v>
      </c>
      <c r="E1056" s="9" t="b">
        <v>1</v>
      </c>
      <c r="F1056" s="9" t="s">
        <v>114</v>
      </c>
      <c r="G1056" s="11" t="s">
        <v>1267</v>
      </c>
      <c r="H1056" s="11" t="str">
        <f>VLOOKUP(G1056,D3FEND_METRIX!$A$2:$E$172,3,FALSE)</f>
        <v>Connection Attempt Analysis</v>
      </c>
      <c r="I1056" s="11" t="str">
        <f>VLOOKUP(G1056,D3FEND_METRIX!$A$2:$E$172,2,FALSE)</f>
        <v>Network Traffic Analysis</v>
      </c>
      <c r="J1056" s="11" t="str">
        <f>VLOOKUP(G1056,D3FEND_METRIX!$A$2:$E$172,5,FALSE)</f>
        <v>Detect</v>
      </c>
      <c r="K1056" s="11" t="b">
        <f>VLOOKUP(G1056,D3FEND_METRIX!$A$2:$G$172,6,FALSE)</f>
        <v>1</v>
      </c>
      <c r="L1056" s="11" t="str">
        <f>VLOOKUP(G1056,D3FEND_METRIX!$A$2:$G$172,7,FALSE)</f>
        <v>Behavior</v>
      </c>
    </row>
    <row r="1057" spans="1:12" x14ac:dyDescent="0.3">
      <c r="A1057" s="6" t="s">
        <v>3352</v>
      </c>
      <c r="B1057" s="8" t="s">
        <v>914</v>
      </c>
      <c r="C1057" s="8" t="s">
        <v>886</v>
      </c>
      <c r="D1057" s="8" t="s">
        <v>915</v>
      </c>
      <c r="E1057" s="9" t="b">
        <v>1</v>
      </c>
      <c r="F1057" s="9" t="s">
        <v>114</v>
      </c>
      <c r="G1057" s="11" t="s">
        <v>1275</v>
      </c>
      <c r="H1057" s="11" t="str">
        <f>VLOOKUP(G1057,D3FEND_METRIX!$A$2:$E$172,3,FALSE)</f>
        <v>Relay Pattern Analysis</v>
      </c>
      <c r="I1057" s="11" t="str">
        <f>VLOOKUP(G1057,D3FEND_METRIX!$A$2:$E$172,2,FALSE)</f>
        <v>Network Traffic Analysis</v>
      </c>
      <c r="J1057" s="11" t="str">
        <f>VLOOKUP(G1057,D3FEND_METRIX!$A$2:$E$172,5,FALSE)</f>
        <v>Detect</v>
      </c>
      <c r="K1057" s="11" t="b">
        <f>VLOOKUP(G1057,D3FEND_METRIX!$A$2:$G$172,6,FALSE)</f>
        <v>1</v>
      </c>
      <c r="L1057" s="11" t="str">
        <f>VLOOKUP(G1057,D3FEND_METRIX!$A$2:$G$172,7,FALSE)</f>
        <v>Behavior</v>
      </c>
    </row>
    <row r="1058" spans="1:12" x14ac:dyDescent="0.3">
      <c r="A1058" s="6" t="s">
        <v>3353</v>
      </c>
      <c r="B1058" s="8" t="s">
        <v>914</v>
      </c>
      <c r="C1058" s="8" t="s">
        <v>886</v>
      </c>
      <c r="D1058" s="8" t="s">
        <v>915</v>
      </c>
      <c r="E1058" s="9" t="b">
        <v>1</v>
      </c>
      <c r="F1058" s="9" t="s">
        <v>114</v>
      </c>
      <c r="G1058" s="11" t="s">
        <v>1276</v>
      </c>
      <c r="H1058" s="11" t="str">
        <f>VLOOKUP(G1058,D3FEND_METRIX!$A$2:$E$172,3,FALSE)</f>
        <v>Remote Terminal Session Detection</v>
      </c>
      <c r="I1058" s="11" t="str">
        <f>VLOOKUP(G1058,D3FEND_METRIX!$A$2:$E$172,2,FALSE)</f>
        <v>Network Traffic Analysis</v>
      </c>
      <c r="J1058" s="11" t="str">
        <f>VLOOKUP(G1058,D3FEND_METRIX!$A$2:$E$172,5,FALSE)</f>
        <v>Detect</v>
      </c>
      <c r="K1058" s="11" t="b">
        <f>VLOOKUP(G1058,D3FEND_METRIX!$A$2:$G$172,6,FALSE)</f>
        <v>1</v>
      </c>
      <c r="L1058" s="11" t="str">
        <f>VLOOKUP(G1058,D3FEND_METRIX!$A$2:$G$172,7,FALSE)</f>
        <v>Behavior</v>
      </c>
    </row>
    <row r="1059" spans="1:12" x14ac:dyDescent="0.3">
      <c r="A1059" s="6" t="s">
        <v>3354</v>
      </c>
      <c r="B1059" s="8" t="s">
        <v>914</v>
      </c>
      <c r="C1059" s="8" t="s">
        <v>886</v>
      </c>
      <c r="D1059" s="8" t="s">
        <v>915</v>
      </c>
      <c r="E1059" s="9" t="b">
        <v>1</v>
      </c>
      <c r="F1059" s="9" t="s">
        <v>114</v>
      </c>
      <c r="G1059" s="11" t="s">
        <v>1270</v>
      </c>
      <c r="H1059" s="11" t="str">
        <f>VLOOKUP(G1059,D3FEND_METRIX!$A$2:$E$172,3,FALSE)</f>
        <v>Inbound Session Volume Analysis</v>
      </c>
      <c r="I1059" s="11" t="str">
        <f>VLOOKUP(G1059,D3FEND_METRIX!$A$2:$E$172,2,FALSE)</f>
        <v>Network Traffic Analysis</v>
      </c>
      <c r="J1059" s="11" t="str">
        <f>VLOOKUP(G1059,D3FEND_METRIX!$A$2:$E$172,5,FALSE)</f>
        <v>Detect</v>
      </c>
      <c r="K1059" s="11" t="b">
        <f>VLOOKUP(G1059,D3FEND_METRIX!$A$2:$G$172,6,FALSE)</f>
        <v>1</v>
      </c>
      <c r="L1059" s="11" t="str">
        <f>VLOOKUP(G1059,D3FEND_METRIX!$A$2:$G$172,7,FALSE)</f>
        <v>Behavior</v>
      </c>
    </row>
    <row r="1060" spans="1:12" x14ac:dyDescent="0.3">
      <c r="A1060" s="6" t="s">
        <v>3355</v>
      </c>
      <c r="B1060" s="8" t="s">
        <v>914</v>
      </c>
      <c r="C1060" s="8" t="s">
        <v>886</v>
      </c>
      <c r="D1060" s="8" t="s">
        <v>915</v>
      </c>
      <c r="E1060" s="9" t="b">
        <v>1</v>
      </c>
      <c r="F1060" s="9" t="s">
        <v>114</v>
      </c>
      <c r="G1060" s="11" t="s">
        <v>1272</v>
      </c>
      <c r="H1060" s="11" t="str">
        <f>VLOOKUP(G1060,D3FEND_METRIX!$A$2:$E$172,3,FALSE)</f>
        <v>Network Traffic Community Deviation</v>
      </c>
      <c r="I1060" s="11" t="str">
        <f>VLOOKUP(G1060,D3FEND_METRIX!$A$2:$E$172,2,FALSE)</f>
        <v>Network Traffic Analysis</v>
      </c>
      <c r="J1060" s="11" t="str">
        <f>VLOOKUP(G1060,D3FEND_METRIX!$A$2:$E$172,5,FALSE)</f>
        <v>Detect</v>
      </c>
      <c r="K1060" s="11" t="b">
        <f>VLOOKUP(G1060,D3FEND_METRIX!$A$2:$G$172,6,FALSE)</f>
        <v>1</v>
      </c>
      <c r="L1060" s="11" t="str">
        <f>VLOOKUP(G1060,D3FEND_METRIX!$A$2:$G$172,7,FALSE)</f>
        <v>Behavior</v>
      </c>
    </row>
    <row r="1061" spans="1:12" x14ac:dyDescent="0.3">
      <c r="A1061" s="6" t="s">
        <v>3356</v>
      </c>
      <c r="B1061" s="8" t="s">
        <v>914</v>
      </c>
      <c r="C1061" s="8" t="s">
        <v>886</v>
      </c>
      <c r="D1061" s="8" t="s">
        <v>915</v>
      </c>
      <c r="E1061" s="9" t="b">
        <v>1</v>
      </c>
      <c r="F1061" s="9" t="s">
        <v>114</v>
      </c>
      <c r="G1061" s="12" t="s">
        <v>1283</v>
      </c>
      <c r="H1061" s="12" t="str">
        <f>VLOOKUP(G1061,D3FEND_METRIX!$A$2:$E$172,3,FALSE)</f>
        <v>Firmware Verification</v>
      </c>
      <c r="I1061" s="12" t="str">
        <f>VLOOKUP(G1061,D3FEND_METRIX!$A$2:$E$172,2,FALSE)</f>
        <v>Platform Monitoring</v>
      </c>
      <c r="J1061" s="12" t="str">
        <f>VLOOKUP(G1061,D3FEND_METRIX!$A$2:$E$172,5,FALSE)</f>
        <v>Detect</v>
      </c>
      <c r="K1061" s="12" t="b">
        <f>VLOOKUP(G1061,D3FEND_METRIX!$A$2:$G$172,6,FALSE)</f>
        <v>0</v>
      </c>
      <c r="L1061" s="12" t="str">
        <f>VLOOKUP(G1061,D3FEND_METRIX!$A$2:$G$172,7,FALSE)</f>
        <v>Except</v>
      </c>
    </row>
    <row r="1062" spans="1:12" x14ac:dyDescent="0.3">
      <c r="A1062" s="6" t="s">
        <v>3357</v>
      </c>
      <c r="B1062" s="8" t="s">
        <v>914</v>
      </c>
      <c r="C1062" s="8" t="s">
        <v>886</v>
      </c>
      <c r="D1062" s="8" t="s">
        <v>915</v>
      </c>
      <c r="E1062" s="9" t="b">
        <v>1</v>
      </c>
      <c r="F1062" s="9" t="s">
        <v>114</v>
      </c>
      <c r="G1062" s="12" t="s">
        <v>1291</v>
      </c>
      <c r="H1062" s="12" t="str">
        <f>VLOOKUP(G1062,D3FEND_METRIX!$A$2:$E$172,3,FALSE)</f>
        <v>Operating System Monitoring</v>
      </c>
      <c r="I1062" s="12" t="str">
        <f>VLOOKUP(G1062,D3FEND_METRIX!$A$2:$E$172,2,FALSE)</f>
        <v>Platform Monitoring</v>
      </c>
      <c r="J1062" s="12" t="str">
        <f>VLOOKUP(G1062,D3FEND_METRIX!$A$2:$E$172,5,FALSE)</f>
        <v>Detect</v>
      </c>
      <c r="K1062" s="12" t="b">
        <f>VLOOKUP(G1062,D3FEND_METRIX!$A$2:$G$172,6,FALSE)</f>
        <v>0</v>
      </c>
      <c r="L1062" s="12" t="str">
        <f>VLOOKUP(G1062,D3FEND_METRIX!$A$2:$G$172,7,FALSE)</f>
        <v>Except</v>
      </c>
    </row>
    <row r="1063" spans="1:12" x14ac:dyDescent="0.3">
      <c r="A1063" s="6" t="s">
        <v>3358</v>
      </c>
      <c r="B1063" s="8" t="s">
        <v>914</v>
      </c>
      <c r="C1063" s="8" t="s">
        <v>886</v>
      </c>
      <c r="D1063" s="8" t="s">
        <v>915</v>
      </c>
      <c r="E1063" s="9" t="b">
        <v>1</v>
      </c>
      <c r="F1063" s="9" t="s">
        <v>114</v>
      </c>
      <c r="G1063" s="12" t="s">
        <v>1287</v>
      </c>
      <c r="H1063" s="12" t="str">
        <f>VLOOKUP(G1063,D3FEND_METRIX!$A$2:$E$172,3,FALSE)</f>
        <v>Operating System Monitoring</v>
      </c>
      <c r="I1063" s="12" t="str">
        <f>VLOOKUP(G1063,D3FEND_METRIX!$A$2:$E$172,2,FALSE)</f>
        <v>Platform Monitoring</v>
      </c>
      <c r="J1063" s="12" t="str">
        <f>VLOOKUP(G1063,D3FEND_METRIX!$A$2:$E$172,5,FALSE)</f>
        <v>Detect</v>
      </c>
      <c r="K1063" s="12" t="b">
        <f>VLOOKUP(G1063,D3FEND_METRIX!$A$2:$G$172,6,FALSE)</f>
        <v>0</v>
      </c>
      <c r="L1063" s="12" t="str">
        <f>VLOOKUP(G1063,D3FEND_METRIX!$A$2:$G$172,7,FALSE)</f>
        <v>Except</v>
      </c>
    </row>
    <row r="1064" spans="1:12" x14ac:dyDescent="0.3">
      <c r="A1064" s="6" t="s">
        <v>3359</v>
      </c>
      <c r="B1064" s="8" t="s">
        <v>914</v>
      </c>
      <c r="C1064" s="8" t="s">
        <v>886</v>
      </c>
      <c r="D1064" s="8" t="s">
        <v>915</v>
      </c>
      <c r="E1064" s="9" t="b">
        <v>1</v>
      </c>
      <c r="F1064" s="9" t="s">
        <v>114</v>
      </c>
      <c r="G1064" s="12" t="s">
        <v>1285</v>
      </c>
      <c r="H1064" s="12" t="str">
        <f>VLOOKUP(G1064,D3FEND_METRIX!$A$2:$E$172,3,FALSE)</f>
        <v>Operating System Monitoring</v>
      </c>
      <c r="I1064" s="12" t="str">
        <f>VLOOKUP(G1064,D3FEND_METRIX!$A$2:$E$172,2,FALSE)</f>
        <v>Platform Monitoring</v>
      </c>
      <c r="J1064" s="12" t="str">
        <f>VLOOKUP(G1064,D3FEND_METRIX!$A$2:$E$172,5,FALSE)</f>
        <v>Detect</v>
      </c>
      <c r="K1064" s="12" t="b">
        <f>VLOOKUP(G1064,D3FEND_METRIX!$A$2:$G$172,6,FALSE)</f>
        <v>0</v>
      </c>
      <c r="L1064" s="12" t="str">
        <f>VLOOKUP(G1064,D3FEND_METRIX!$A$2:$G$172,7,FALSE)</f>
        <v>Except</v>
      </c>
    </row>
    <row r="1065" spans="1:12" x14ac:dyDescent="0.3">
      <c r="A1065" s="6" t="s">
        <v>3360</v>
      </c>
      <c r="B1065" s="8" t="s">
        <v>914</v>
      </c>
      <c r="C1065" s="8" t="s">
        <v>886</v>
      </c>
      <c r="D1065" s="8" t="s">
        <v>915</v>
      </c>
      <c r="E1065" s="9" t="b">
        <v>1</v>
      </c>
      <c r="F1065" s="9" t="s">
        <v>114</v>
      </c>
      <c r="G1065" s="12" t="s">
        <v>1282</v>
      </c>
      <c r="H1065" s="12" t="str">
        <f>VLOOKUP(G1065,D3FEND_METRIX!$A$2:$E$172,3,FALSE)</f>
        <v>Firmware Verification</v>
      </c>
      <c r="I1065" s="12" t="str">
        <f>VLOOKUP(G1065,D3FEND_METRIX!$A$2:$E$172,2,FALSE)</f>
        <v>Platform Monitoring</v>
      </c>
      <c r="J1065" s="12" t="str">
        <f>VLOOKUP(G1065,D3FEND_METRIX!$A$2:$E$172,5,FALSE)</f>
        <v>Detect</v>
      </c>
      <c r="K1065" s="12" t="b">
        <f>VLOOKUP(G1065,D3FEND_METRIX!$A$2:$G$172,6,FALSE)</f>
        <v>0</v>
      </c>
      <c r="L1065" s="12" t="str">
        <f>VLOOKUP(G1065,D3FEND_METRIX!$A$2:$G$172,7,FALSE)</f>
        <v>Except</v>
      </c>
    </row>
    <row r="1066" spans="1:12" x14ac:dyDescent="0.3">
      <c r="A1066" s="6" t="s">
        <v>3361</v>
      </c>
      <c r="B1066" s="8" t="s">
        <v>914</v>
      </c>
      <c r="C1066" s="8" t="s">
        <v>886</v>
      </c>
      <c r="D1066" s="8" t="s">
        <v>915</v>
      </c>
      <c r="E1066" s="9" t="b">
        <v>1</v>
      </c>
      <c r="F1066" s="9" t="s">
        <v>114</v>
      </c>
      <c r="G1066" s="12" t="s">
        <v>1293</v>
      </c>
      <c r="H1066" s="12" t="str">
        <f>VLOOKUP(G1066,D3FEND_METRIX!$A$2:$E$172,3,FALSE)</f>
        <v>Operating System Monitoring</v>
      </c>
      <c r="I1066" s="12" t="str">
        <f>VLOOKUP(G1066,D3FEND_METRIX!$A$2:$E$172,2,FALSE)</f>
        <v>Platform Monitoring</v>
      </c>
      <c r="J1066" s="12" t="str">
        <f>VLOOKUP(G1066,D3FEND_METRIX!$A$2:$E$172,5,FALSE)</f>
        <v>Detect</v>
      </c>
      <c r="K1066" s="12" t="b">
        <f>VLOOKUP(G1066,D3FEND_METRIX!$A$2:$G$172,6,FALSE)</f>
        <v>0</v>
      </c>
      <c r="L1066" s="12" t="str">
        <f>VLOOKUP(G1066,D3FEND_METRIX!$A$2:$G$172,7,FALSE)</f>
        <v>Except</v>
      </c>
    </row>
    <row r="1067" spans="1:12" x14ac:dyDescent="0.3">
      <c r="A1067" s="6" t="s">
        <v>3362</v>
      </c>
      <c r="B1067" s="8" t="s">
        <v>914</v>
      </c>
      <c r="C1067" s="8" t="s">
        <v>886</v>
      </c>
      <c r="D1067" s="8" t="s">
        <v>915</v>
      </c>
      <c r="E1067" s="9" t="b">
        <v>1</v>
      </c>
      <c r="F1067" s="9" t="s">
        <v>114</v>
      </c>
      <c r="G1067" s="12" t="s">
        <v>1290</v>
      </c>
      <c r="H1067" s="12" t="str">
        <f>VLOOKUP(G1067,D3FEND_METRIX!$A$2:$E$172,3,FALSE)</f>
        <v>Operating System Monitoring</v>
      </c>
      <c r="I1067" s="12" t="str">
        <f>VLOOKUP(G1067,D3FEND_METRIX!$A$2:$E$172,2,FALSE)</f>
        <v>Platform Monitoring</v>
      </c>
      <c r="J1067" s="12" t="str">
        <f>VLOOKUP(G1067,D3FEND_METRIX!$A$2:$E$172,5,FALSE)</f>
        <v>Detect</v>
      </c>
      <c r="K1067" s="12" t="b">
        <f>VLOOKUP(G1067,D3FEND_METRIX!$A$2:$G$172,6,FALSE)</f>
        <v>0</v>
      </c>
      <c r="L1067" s="12" t="str">
        <f>VLOOKUP(G1067,D3FEND_METRIX!$A$2:$G$172,7,FALSE)</f>
        <v>Except</v>
      </c>
    </row>
    <row r="1068" spans="1:12" x14ac:dyDescent="0.3">
      <c r="A1068" s="6" t="s">
        <v>3363</v>
      </c>
      <c r="B1068" s="8" t="s">
        <v>914</v>
      </c>
      <c r="C1068" s="8" t="s">
        <v>886</v>
      </c>
      <c r="D1068" s="8" t="s">
        <v>915</v>
      </c>
      <c r="E1068" s="9" t="b">
        <v>1</v>
      </c>
      <c r="F1068" s="9" t="s">
        <v>114</v>
      </c>
      <c r="G1068" s="12" t="s">
        <v>1288</v>
      </c>
      <c r="H1068" s="12" t="str">
        <f>VLOOKUP(G1068,D3FEND_METRIX!$A$2:$E$172,3,FALSE)</f>
        <v>Operating System Monitoring</v>
      </c>
      <c r="I1068" s="12" t="str">
        <f>VLOOKUP(G1068,D3FEND_METRIX!$A$2:$E$172,2,FALSE)</f>
        <v>Platform Monitoring</v>
      </c>
      <c r="J1068" s="12" t="str">
        <f>VLOOKUP(G1068,D3FEND_METRIX!$A$2:$E$172,5,FALSE)</f>
        <v>Detect</v>
      </c>
      <c r="K1068" s="12" t="b">
        <f>VLOOKUP(G1068,D3FEND_METRIX!$A$2:$G$172,6,FALSE)</f>
        <v>0</v>
      </c>
      <c r="L1068" s="12" t="str">
        <f>VLOOKUP(G1068,D3FEND_METRIX!$A$2:$G$172,7,FALSE)</f>
        <v>Except</v>
      </c>
    </row>
    <row r="1069" spans="1:12" x14ac:dyDescent="0.3">
      <c r="A1069" s="6" t="s">
        <v>3364</v>
      </c>
      <c r="B1069" s="8" t="s">
        <v>914</v>
      </c>
      <c r="C1069" s="8" t="s">
        <v>886</v>
      </c>
      <c r="D1069" s="8" t="s">
        <v>915</v>
      </c>
      <c r="E1069" s="9" t="b">
        <v>1</v>
      </c>
      <c r="F1069" s="9" t="s">
        <v>114</v>
      </c>
      <c r="G1069" s="12" t="s">
        <v>1292</v>
      </c>
      <c r="H1069" s="12" t="str">
        <f>VLOOKUP(G1069,D3FEND_METRIX!$A$2:$E$172,3,FALSE)</f>
        <v>Operating System Monitoring</v>
      </c>
      <c r="I1069" s="12" t="str">
        <f>VLOOKUP(G1069,D3FEND_METRIX!$A$2:$E$172,2,FALSE)</f>
        <v>Platform Monitoring</v>
      </c>
      <c r="J1069" s="12" t="str">
        <f>VLOOKUP(G1069,D3FEND_METRIX!$A$2:$E$172,5,FALSE)</f>
        <v>Detect</v>
      </c>
      <c r="K1069" s="12" t="b">
        <f>VLOOKUP(G1069,D3FEND_METRIX!$A$2:$G$172,6,FALSE)</f>
        <v>0</v>
      </c>
      <c r="L1069" s="12" t="str">
        <f>VLOOKUP(G1069,D3FEND_METRIX!$A$2:$G$172,7,FALSE)</f>
        <v>Except</v>
      </c>
    </row>
    <row r="1070" spans="1:12" x14ac:dyDescent="0.3">
      <c r="A1070" s="6" t="s">
        <v>3365</v>
      </c>
      <c r="B1070" s="11" t="s">
        <v>916</v>
      </c>
      <c r="C1070" s="11" t="s">
        <v>886</v>
      </c>
      <c r="D1070" s="11" t="s">
        <v>917</v>
      </c>
      <c r="E1070" s="9" t="b">
        <v>1</v>
      </c>
      <c r="F1070" s="9" t="s">
        <v>2357</v>
      </c>
      <c r="G1070" s="12" t="s">
        <v>2169</v>
      </c>
      <c r="H1070" s="12" t="str">
        <f>VLOOKUP(G1070,D3FEND_METRIX!$A$2:$E$172,3,FALSE)</f>
        <v>Local File Permissions</v>
      </c>
      <c r="I1070" s="12" t="str">
        <f>VLOOKUP(G1070,D3FEND_METRIX!$A$2:$E$172,2,FALSE)</f>
        <v>Platform Hardening</v>
      </c>
      <c r="J1070" s="12" t="str">
        <f>VLOOKUP(G1070,D3FEND_METRIX!$A$2:$E$172,5,FALSE)</f>
        <v>Harden</v>
      </c>
      <c r="K1070" s="12" t="b">
        <f>VLOOKUP(G1070,D3FEND_METRIX!$A$2:$G$172,6,FALSE)</f>
        <v>0</v>
      </c>
      <c r="L1070" s="12" t="str">
        <f>VLOOKUP(G1070,D3FEND_METRIX!$A$2:$G$172,7,FALSE)</f>
        <v>Except</v>
      </c>
    </row>
    <row r="1071" spans="1:12" x14ac:dyDescent="0.3">
      <c r="A1071" s="6" t="s">
        <v>3366</v>
      </c>
      <c r="B1071" s="11" t="s">
        <v>916</v>
      </c>
      <c r="C1071" s="11" t="s">
        <v>886</v>
      </c>
      <c r="D1071" s="11" t="s">
        <v>917</v>
      </c>
      <c r="E1071" s="9" t="b">
        <v>1</v>
      </c>
      <c r="F1071" s="9" t="s">
        <v>2357</v>
      </c>
      <c r="G1071" s="12" t="s">
        <v>2168</v>
      </c>
      <c r="H1071" s="12" t="str">
        <f>VLOOKUP(G1071,D3FEND_METRIX!$A$2:$E$172,3,FALSE)</f>
        <v>File Encryption</v>
      </c>
      <c r="I1071" s="12" t="str">
        <f>VLOOKUP(G1071,D3FEND_METRIX!$A$2:$E$172,2,FALSE)</f>
        <v>Platform Hardening</v>
      </c>
      <c r="J1071" s="12" t="str">
        <f>VLOOKUP(G1071,D3FEND_METRIX!$A$2:$E$172,5,FALSE)</f>
        <v>Harden</v>
      </c>
      <c r="K1071" s="12" t="b">
        <f>VLOOKUP(G1071,D3FEND_METRIX!$A$2:$G$172,6,FALSE)</f>
        <v>0</v>
      </c>
      <c r="L1071" s="12" t="str">
        <f>VLOOKUP(G1071,D3FEND_METRIX!$A$2:$G$172,7,FALSE)</f>
        <v>Except</v>
      </c>
    </row>
    <row r="1072" spans="1:12" x14ac:dyDescent="0.3">
      <c r="A1072" s="6" t="s">
        <v>3367</v>
      </c>
      <c r="B1072" s="11" t="s">
        <v>916</v>
      </c>
      <c r="C1072" s="11" t="s">
        <v>886</v>
      </c>
      <c r="D1072" s="11" t="s">
        <v>917</v>
      </c>
      <c r="E1072" s="9" t="b">
        <v>1</v>
      </c>
      <c r="F1072" s="9" t="s">
        <v>2357</v>
      </c>
      <c r="G1072" s="12" t="s">
        <v>2164</v>
      </c>
      <c r="H1072" s="12" t="str">
        <f>VLOOKUP(G1072,D3FEND_METRIX!$A$2:$E$172,3,FALSE)</f>
        <v>Decoy File</v>
      </c>
      <c r="I1072" s="12" t="str">
        <f>VLOOKUP(G1072,D3FEND_METRIX!$A$2:$E$172,2,FALSE)</f>
        <v>Decoy Object</v>
      </c>
      <c r="J1072" s="12" t="str">
        <f>VLOOKUP(G1072,D3FEND_METRIX!$A$2:$E$172,5,FALSE)</f>
        <v>Deceive</v>
      </c>
      <c r="K1072" s="12" t="b">
        <f>VLOOKUP(G1072,D3FEND_METRIX!$A$2:$G$172,6,FALSE)</f>
        <v>0</v>
      </c>
      <c r="L1072" s="12" t="str">
        <f>VLOOKUP(G1072,D3FEND_METRIX!$A$2:$G$172,7,FALSE)</f>
        <v>Except</v>
      </c>
    </row>
    <row r="1073" spans="1:12" x14ac:dyDescent="0.3">
      <c r="A1073" s="6" t="s">
        <v>3368</v>
      </c>
      <c r="B1073" s="11" t="s">
        <v>916</v>
      </c>
      <c r="C1073" s="11" t="s">
        <v>886</v>
      </c>
      <c r="D1073" s="11" t="s">
        <v>917</v>
      </c>
      <c r="E1073" s="9" t="b">
        <v>1</v>
      </c>
      <c r="F1073" s="9" t="s">
        <v>2357</v>
      </c>
      <c r="G1073" s="13" t="s">
        <v>2171</v>
      </c>
      <c r="H1073" s="13" t="str">
        <f>VLOOKUP(G1073,D3FEND_METRIX!$A$2:$E$172,3,FALSE)</f>
        <v>Asset Vulnerability Enumeration</v>
      </c>
      <c r="I1073" s="13" t="str">
        <f>VLOOKUP(G1073,D3FEND_METRIX!$A$2:$E$172,2,FALSE)</f>
        <v>Asset Inventory</v>
      </c>
      <c r="J1073" s="13" t="str">
        <f>VLOOKUP(G1073,D3FEND_METRIX!$A$2:$E$172,5,FALSE)</f>
        <v>Model</v>
      </c>
      <c r="K1073" s="13" t="b">
        <f>VLOOKUP(G1073,D3FEND_METRIX!$A$2:$G$172,6,FALSE)</f>
        <v>0</v>
      </c>
      <c r="L1073" s="13" t="str">
        <f>VLOOKUP(G1073,D3FEND_METRIX!$A$2:$G$172,7,FALSE)</f>
        <v>NULL</v>
      </c>
    </row>
    <row r="1074" spans="1:12" x14ac:dyDescent="0.3">
      <c r="A1074" s="6" t="s">
        <v>3369</v>
      </c>
      <c r="B1074" s="11" t="s">
        <v>916</v>
      </c>
      <c r="C1074" s="11" t="s">
        <v>886</v>
      </c>
      <c r="D1074" s="11" t="s">
        <v>917</v>
      </c>
      <c r="E1074" s="9" t="b">
        <v>1</v>
      </c>
      <c r="F1074" s="9" t="s">
        <v>2357</v>
      </c>
      <c r="G1074" s="10" t="s">
        <v>2167</v>
      </c>
      <c r="H1074" s="10" t="str">
        <f>VLOOKUP(G1074,D3FEND_METRIX!$A$2:$E$172,3,FALSE)</f>
        <v>Executable Allowlisting</v>
      </c>
      <c r="I1074" s="10" t="str">
        <f>VLOOKUP(G1074,D3FEND_METRIX!$A$2:$E$172,2,FALSE)</f>
        <v>Execution Isolation</v>
      </c>
      <c r="J1074" s="10" t="str">
        <f>VLOOKUP(G1074,D3FEND_METRIX!$A$2:$E$172,5,FALSE)</f>
        <v>Isolate</v>
      </c>
      <c r="K1074" s="10" t="b">
        <f>VLOOKUP(G1074,D3FEND_METRIX!$A$2:$G$172,6,FALSE)</f>
        <v>1</v>
      </c>
      <c r="L1074" s="10" t="str">
        <f>VLOOKUP(G1074,D3FEND_METRIX!$A$2:$G$172,7,FALSE)</f>
        <v>Asset</v>
      </c>
    </row>
    <row r="1075" spans="1:12" x14ac:dyDescent="0.3">
      <c r="A1075" s="6" t="s">
        <v>3370</v>
      </c>
      <c r="B1075" s="11" t="s">
        <v>916</v>
      </c>
      <c r="C1075" s="11" t="s">
        <v>886</v>
      </c>
      <c r="D1075" s="11" t="s">
        <v>917</v>
      </c>
      <c r="E1075" s="9" t="b">
        <v>1</v>
      </c>
      <c r="F1075" s="9" t="s">
        <v>2357</v>
      </c>
      <c r="G1075" s="13" t="s">
        <v>2166</v>
      </c>
      <c r="H1075" s="13" t="str">
        <f>VLOOKUP(G1075,D3FEND_METRIX!$A$2:$E$172,3,FALSE)</f>
        <v>Executable Denylisting</v>
      </c>
      <c r="I1075" s="13" t="str">
        <f>VLOOKUP(G1075,D3FEND_METRIX!$A$2:$E$172,2,FALSE)</f>
        <v>Execution Isolation</v>
      </c>
      <c r="J1075" s="13" t="str">
        <f>VLOOKUP(G1075,D3FEND_METRIX!$A$2:$E$172,5,FALSE)</f>
        <v>Isolate</v>
      </c>
      <c r="K1075" s="13" t="b">
        <f>VLOOKUP(G1075,D3FEND_METRIX!$A$2:$G$172,6,FALSE)</f>
        <v>0</v>
      </c>
      <c r="L1075" s="13" t="str">
        <f>VLOOKUP(G1075,D3FEND_METRIX!$A$2:$G$172,7,FALSE)</f>
        <v>NULL</v>
      </c>
    </row>
    <row r="1076" spans="1:12" x14ac:dyDescent="0.3">
      <c r="A1076" s="6" t="s">
        <v>3371</v>
      </c>
      <c r="B1076" s="11" t="s">
        <v>916</v>
      </c>
      <c r="C1076" s="11" t="s">
        <v>886</v>
      </c>
      <c r="D1076" s="11" t="s">
        <v>917</v>
      </c>
      <c r="E1076" s="9" t="b">
        <v>1</v>
      </c>
      <c r="F1076" s="9" t="s">
        <v>2357</v>
      </c>
      <c r="G1076" s="10" t="s">
        <v>2162</v>
      </c>
      <c r="H1076" s="10" t="str">
        <f>VLOOKUP(G1076,D3FEND_METRIX!$A$2:$E$172,3,FALSE)</f>
        <v>Emulated File Analysis</v>
      </c>
      <c r="I1076" s="10" t="str">
        <f>VLOOKUP(G1076,D3FEND_METRIX!$A$2:$E$172,2,FALSE)</f>
        <v>File Analysis</v>
      </c>
      <c r="J1076" s="10" t="str">
        <f>VLOOKUP(G1076,D3FEND_METRIX!$A$2:$E$172,5,FALSE)</f>
        <v>Detect</v>
      </c>
      <c r="K1076" s="10" t="b">
        <f>VLOOKUP(G1076,D3FEND_METRIX!$A$2:$G$172,6,FALSE)</f>
        <v>1</v>
      </c>
      <c r="L1076" s="10" t="str">
        <f>VLOOKUP(G1076,D3FEND_METRIX!$A$2:$G$172,7,FALSE)</f>
        <v>Asset</v>
      </c>
    </row>
    <row r="1077" spans="1:12" x14ac:dyDescent="0.3">
      <c r="A1077" s="6" t="s">
        <v>3372</v>
      </c>
      <c r="B1077" s="11" t="s">
        <v>916</v>
      </c>
      <c r="C1077" s="11" t="s">
        <v>886</v>
      </c>
      <c r="D1077" s="11" t="s">
        <v>917</v>
      </c>
      <c r="E1077" s="9" t="b">
        <v>1</v>
      </c>
      <c r="F1077" s="9" t="s">
        <v>2357</v>
      </c>
      <c r="G1077" s="10" t="s">
        <v>2163</v>
      </c>
      <c r="H1077" s="10" t="str">
        <f>VLOOKUP(G1077,D3FEND_METRIX!$A$2:$E$172,3,FALSE)</f>
        <v>Dynamic Analysis</v>
      </c>
      <c r="I1077" s="10" t="str">
        <f>VLOOKUP(G1077,D3FEND_METRIX!$A$2:$E$172,2,FALSE)</f>
        <v>File Analysis</v>
      </c>
      <c r="J1077" s="10" t="str">
        <f>VLOOKUP(G1077,D3FEND_METRIX!$A$2:$E$172,5,FALSE)</f>
        <v>Detect</v>
      </c>
      <c r="K1077" s="10" t="b">
        <f>VLOOKUP(G1077,D3FEND_METRIX!$A$2:$G$172,6,FALSE)</f>
        <v>1</v>
      </c>
      <c r="L1077" s="10" t="str">
        <f>VLOOKUP(G1077,D3FEND_METRIX!$A$2:$G$172,7,FALSE)</f>
        <v>Asset</v>
      </c>
    </row>
    <row r="1078" spans="1:12" x14ac:dyDescent="0.3">
      <c r="A1078" s="6" t="s">
        <v>3373</v>
      </c>
      <c r="B1078" s="11" t="s">
        <v>916</v>
      </c>
      <c r="C1078" s="11" t="s">
        <v>886</v>
      </c>
      <c r="D1078" s="11" t="s">
        <v>917</v>
      </c>
      <c r="E1078" s="9" t="b">
        <v>1</v>
      </c>
      <c r="F1078" s="9" t="s">
        <v>2357</v>
      </c>
      <c r="G1078" s="10" t="s">
        <v>2173</v>
      </c>
      <c r="H1078" s="10" t="str">
        <f>VLOOKUP(G1078,D3FEND_METRIX!$A$2:$E$172,3,FALSE)</f>
        <v>-</v>
      </c>
      <c r="I1078" s="10" t="str">
        <f>VLOOKUP(G1078,D3FEND_METRIX!$A$2:$E$172,2,FALSE)</f>
        <v>File Analysis</v>
      </c>
      <c r="J1078" s="10" t="str">
        <f>VLOOKUP(G1078,D3FEND_METRIX!$A$2:$E$172,5,FALSE)</f>
        <v>Detect</v>
      </c>
      <c r="K1078" s="10" t="b">
        <f>VLOOKUP(G1078,D3FEND_METRIX!$A$2:$G$172,6,FALSE)</f>
        <v>1</v>
      </c>
      <c r="L1078" s="10" t="str">
        <f>VLOOKUP(G1078,D3FEND_METRIX!$A$2:$G$172,7,FALSE)</f>
        <v>Asset</v>
      </c>
    </row>
    <row r="1079" spans="1:12" x14ac:dyDescent="0.3">
      <c r="A1079" s="6" t="s">
        <v>3374</v>
      </c>
      <c r="B1079" s="11" t="s">
        <v>918</v>
      </c>
      <c r="C1079" s="11" t="s">
        <v>886</v>
      </c>
      <c r="D1079" s="11" t="s">
        <v>919</v>
      </c>
      <c r="E1079" s="9" t="b">
        <v>1</v>
      </c>
      <c r="F1079" s="9" t="s">
        <v>2357</v>
      </c>
      <c r="G1079" s="12" t="s">
        <v>2227</v>
      </c>
      <c r="H1079" s="12" t="str">
        <f>VLOOKUP(G1079,D3FEND_METRIX!$A$2:$E$172,3,FALSE)</f>
        <v>Process Segment Execution Prevention</v>
      </c>
      <c r="I1079" s="12" t="str">
        <f>VLOOKUP(G1079,D3FEND_METRIX!$A$2:$E$172,2,FALSE)</f>
        <v>Application Hardening</v>
      </c>
      <c r="J1079" s="12" t="str">
        <f>VLOOKUP(G1079,D3FEND_METRIX!$A$2:$E$172,5,FALSE)</f>
        <v>Harden</v>
      </c>
      <c r="K1079" s="12" t="b">
        <f>VLOOKUP(G1079,D3FEND_METRIX!$A$2:$G$172,6,FALSE)</f>
        <v>0</v>
      </c>
      <c r="L1079" s="12" t="str">
        <f>VLOOKUP(G1079,D3FEND_METRIX!$A$2:$G$172,7,FALSE)</f>
        <v>Except</v>
      </c>
    </row>
    <row r="1080" spans="1:12" x14ac:dyDescent="0.3">
      <c r="A1080" s="6" t="s">
        <v>3375</v>
      </c>
      <c r="B1080" s="11" t="s">
        <v>918</v>
      </c>
      <c r="C1080" s="11" t="s">
        <v>886</v>
      </c>
      <c r="D1080" s="11" t="s">
        <v>919</v>
      </c>
      <c r="E1080" s="9" t="b">
        <v>1</v>
      </c>
      <c r="F1080" s="9" t="s">
        <v>2357</v>
      </c>
      <c r="G1080" s="12" t="s">
        <v>2228</v>
      </c>
      <c r="H1080" s="12" t="str">
        <f>VLOOKUP(G1080,D3FEND_METRIX!$A$2:$E$172,3,FALSE)</f>
        <v>Segment Address Offset Randomization</v>
      </c>
      <c r="I1080" s="12" t="str">
        <f>VLOOKUP(G1080,D3FEND_METRIX!$A$2:$E$172,2,FALSE)</f>
        <v>Application Hardening</v>
      </c>
      <c r="J1080" s="12" t="str">
        <f>VLOOKUP(G1080,D3FEND_METRIX!$A$2:$E$172,5,FALSE)</f>
        <v>Harden</v>
      </c>
      <c r="K1080" s="12" t="b">
        <f>VLOOKUP(G1080,D3FEND_METRIX!$A$2:$G$172,6,FALSE)</f>
        <v>0</v>
      </c>
      <c r="L1080" s="12" t="str">
        <f>VLOOKUP(G1080,D3FEND_METRIX!$A$2:$G$172,7,FALSE)</f>
        <v>Except</v>
      </c>
    </row>
    <row r="1081" spans="1:12" x14ac:dyDescent="0.3">
      <c r="A1081" s="6" t="s">
        <v>3376</v>
      </c>
      <c r="B1081" s="11" t="s">
        <v>918</v>
      </c>
      <c r="C1081" s="11" t="s">
        <v>886</v>
      </c>
      <c r="D1081" s="11" t="s">
        <v>919</v>
      </c>
      <c r="E1081" s="9" t="b">
        <v>1</v>
      </c>
      <c r="F1081" s="9" t="s">
        <v>2357</v>
      </c>
      <c r="G1081" s="13" t="s">
        <v>2171</v>
      </c>
      <c r="H1081" s="13" t="str">
        <f>VLOOKUP(G1081,D3FEND_METRIX!$A$2:$E$172,3,FALSE)</f>
        <v>Asset Vulnerability Enumeration</v>
      </c>
      <c r="I1081" s="13" t="str">
        <f>VLOOKUP(G1081,D3FEND_METRIX!$A$2:$E$172,2,FALSE)</f>
        <v>Asset Inventory</v>
      </c>
      <c r="J1081" s="13" t="str">
        <f>VLOOKUP(G1081,D3FEND_METRIX!$A$2:$E$172,5,FALSE)</f>
        <v>Model</v>
      </c>
      <c r="K1081" s="13" t="b">
        <f>VLOOKUP(G1081,D3FEND_METRIX!$A$2:$G$172,6,FALSE)</f>
        <v>0</v>
      </c>
      <c r="L1081" s="13" t="str">
        <f>VLOOKUP(G1081,D3FEND_METRIX!$A$2:$G$172,7,FALSE)</f>
        <v>NULL</v>
      </c>
    </row>
    <row r="1082" spans="1:12" x14ac:dyDescent="0.3">
      <c r="A1082" s="6" t="s">
        <v>3377</v>
      </c>
      <c r="B1082" s="8" t="s">
        <v>920</v>
      </c>
      <c r="C1082" s="8" t="s">
        <v>886</v>
      </c>
      <c r="D1082" s="8" t="s">
        <v>921</v>
      </c>
      <c r="E1082" s="9" t="b">
        <v>1</v>
      </c>
      <c r="F1082" s="9" t="s">
        <v>2356</v>
      </c>
      <c r="G1082" s="11" t="s">
        <v>2192</v>
      </c>
      <c r="H1082" s="11" t="str">
        <f>VLOOKUP(G1082,D3FEND_METRIX!$A$2:$E$172,3,FALSE)</f>
        <v>Per Host Download-Upload Ratio Analysis</v>
      </c>
      <c r="I1082" s="11" t="str">
        <f>VLOOKUP(G1082,D3FEND_METRIX!$A$2:$E$172,2,FALSE)</f>
        <v>Network Traffic Analysis</v>
      </c>
      <c r="J1082" s="11" t="str">
        <f>VLOOKUP(G1082,D3FEND_METRIX!$A$2:$E$172,5,FALSE)</f>
        <v>Detect</v>
      </c>
      <c r="K1082" s="11" t="b">
        <f>VLOOKUP(G1082,D3FEND_METRIX!$A$2:$G$172,6,FALSE)</f>
        <v>1</v>
      </c>
      <c r="L1082" s="11" t="str">
        <f>VLOOKUP(G1082,D3FEND_METRIX!$A$2:$G$172,7,FALSE)</f>
        <v>Behavior</v>
      </c>
    </row>
    <row r="1083" spans="1:12" x14ac:dyDescent="0.3">
      <c r="A1083" s="6" t="s">
        <v>3378</v>
      </c>
      <c r="B1083" s="8" t="s">
        <v>920</v>
      </c>
      <c r="C1083" s="8" t="s">
        <v>886</v>
      </c>
      <c r="D1083" s="8" t="s">
        <v>921</v>
      </c>
      <c r="E1083" s="9" t="b">
        <v>1</v>
      </c>
      <c r="F1083" s="9" t="s">
        <v>2356</v>
      </c>
      <c r="G1083" s="11" t="s">
        <v>2191</v>
      </c>
      <c r="H1083" s="11" t="str">
        <f>VLOOKUP(G1083,D3FEND_METRIX!$A$2:$E$172,3,FALSE)</f>
        <v>Protocol Metadata Anomaly Detection</v>
      </c>
      <c r="I1083" s="11" t="str">
        <f>VLOOKUP(G1083,D3FEND_METRIX!$A$2:$E$172,2,FALSE)</f>
        <v>Network Traffic Analysis</v>
      </c>
      <c r="J1083" s="11" t="str">
        <f>VLOOKUP(G1083,D3FEND_METRIX!$A$2:$E$172,5,FALSE)</f>
        <v>Detect</v>
      </c>
      <c r="K1083" s="11" t="b">
        <f>VLOOKUP(G1083,D3FEND_METRIX!$A$2:$G$172,6,FALSE)</f>
        <v>1</v>
      </c>
      <c r="L1083" s="11" t="str">
        <f>VLOOKUP(G1083,D3FEND_METRIX!$A$2:$G$172,7,FALSE)</f>
        <v>Behavior</v>
      </c>
    </row>
    <row r="1084" spans="1:12" x14ac:dyDescent="0.3">
      <c r="A1084" s="6" t="s">
        <v>3379</v>
      </c>
      <c r="B1084" s="8" t="s">
        <v>920</v>
      </c>
      <c r="C1084" s="8" t="s">
        <v>886</v>
      </c>
      <c r="D1084" s="8" t="s">
        <v>921</v>
      </c>
      <c r="E1084" s="9" t="b">
        <v>1</v>
      </c>
      <c r="F1084" s="9" t="s">
        <v>2356</v>
      </c>
      <c r="G1084" s="11" t="s">
        <v>2194</v>
      </c>
      <c r="H1084" s="11" t="str">
        <f>VLOOKUP(G1084,D3FEND_METRIX!$A$2:$E$172,3,FALSE)</f>
        <v>Remote Terminal Session Detection</v>
      </c>
      <c r="I1084" s="11" t="str">
        <f>VLOOKUP(G1084,D3FEND_METRIX!$A$2:$E$172,2,FALSE)</f>
        <v>Network Traffic Analysis</v>
      </c>
      <c r="J1084" s="11" t="str">
        <f>VLOOKUP(G1084,D3FEND_METRIX!$A$2:$E$172,5,FALSE)</f>
        <v>Detect</v>
      </c>
      <c r="K1084" s="11" t="b">
        <f>VLOOKUP(G1084,D3FEND_METRIX!$A$2:$G$172,6,FALSE)</f>
        <v>1</v>
      </c>
      <c r="L1084" s="11" t="str">
        <f>VLOOKUP(G1084,D3FEND_METRIX!$A$2:$G$172,7,FALSE)</f>
        <v>Behavior</v>
      </c>
    </row>
    <row r="1085" spans="1:12" x14ac:dyDescent="0.3">
      <c r="A1085" s="6" t="s">
        <v>3380</v>
      </c>
      <c r="B1085" s="8" t="s">
        <v>920</v>
      </c>
      <c r="C1085" s="8" t="s">
        <v>886</v>
      </c>
      <c r="D1085" s="8" t="s">
        <v>921</v>
      </c>
      <c r="E1085" s="9" t="b">
        <v>1</v>
      </c>
      <c r="F1085" s="9" t="s">
        <v>2356</v>
      </c>
      <c r="G1085" s="11" t="s">
        <v>2189</v>
      </c>
      <c r="H1085" s="11" t="str">
        <f>VLOOKUP(G1085,D3FEND_METRIX!$A$2:$E$172,3,FALSE)</f>
        <v>Network Traffic Community Deviation</v>
      </c>
      <c r="I1085" s="11" t="str">
        <f>VLOOKUP(G1085,D3FEND_METRIX!$A$2:$E$172,2,FALSE)</f>
        <v>Network Traffic Analysis</v>
      </c>
      <c r="J1085" s="11" t="str">
        <f>VLOOKUP(G1085,D3FEND_METRIX!$A$2:$E$172,5,FALSE)</f>
        <v>Detect</v>
      </c>
      <c r="K1085" s="11" t="b">
        <f>VLOOKUP(G1085,D3FEND_METRIX!$A$2:$G$172,6,FALSE)</f>
        <v>1</v>
      </c>
      <c r="L1085" s="11" t="str">
        <f>VLOOKUP(G1085,D3FEND_METRIX!$A$2:$G$172,7,FALSE)</f>
        <v>Behavior</v>
      </c>
    </row>
    <row r="1086" spans="1:12" x14ac:dyDescent="0.3">
      <c r="A1086" s="6" t="s">
        <v>3381</v>
      </c>
      <c r="B1086" s="8" t="s">
        <v>920</v>
      </c>
      <c r="C1086" s="8" t="s">
        <v>886</v>
      </c>
      <c r="D1086" s="8" t="s">
        <v>921</v>
      </c>
      <c r="E1086" s="9" t="b">
        <v>1</v>
      </c>
      <c r="F1086" s="9" t="s">
        <v>2356</v>
      </c>
      <c r="G1086" s="13" t="s">
        <v>2186</v>
      </c>
      <c r="H1086" s="13" t="str">
        <f>VLOOKUP(G1086,D3FEND_METRIX!$A$2:$E$172,3,FALSE)</f>
        <v>Data Inventory</v>
      </c>
      <c r="I1086" s="13" t="str">
        <f>VLOOKUP(G1086,D3FEND_METRIX!$A$2:$E$172,2,FALSE)</f>
        <v>Asset Inventory</v>
      </c>
      <c r="J1086" s="13" t="str">
        <f>VLOOKUP(G1086,D3FEND_METRIX!$A$2:$E$172,5,FALSE)</f>
        <v>Model</v>
      </c>
      <c r="K1086" s="13" t="b">
        <f>VLOOKUP(G1086,D3FEND_METRIX!$A$2:$G$172,6,FALSE)</f>
        <v>0</v>
      </c>
      <c r="L1086" s="13" t="str">
        <f>VLOOKUP(G1086,D3FEND_METRIX!$A$2:$G$172,7,FALSE)</f>
        <v>NULL</v>
      </c>
    </row>
    <row r="1087" spans="1:12" x14ac:dyDescent="0.3">
      <c r="A1087" s="6" t="s">
        <v>3382</v>
      </c>
      <c r="B1087" s="8" t="s">
        <v>920</v>
      </c>
      <c r="C1087" s="8" t="s">
        <v>886</v>
      </c>
      <c r="D1087" s="8" t="s">
        <v>921</v>
      </c>
      <c r="E1087" s="9" t="b">
        <v>1</v>
      </c>
      <c r="F1087" s="9" t="s">
        <v>2356</v>
      </c>
      <c r="G1087" s="13" t="s">
        <v>2171</v>
      </c>
      <c r="H1087" s="13" t="str">
        <f>VLOOKUP(G1087,D3FEND_METRIX!$A$2:$E$172,3,FALSE)</f>
        <v>Asset Vulnerability Enumeration</v>
      </c>
      <c r="I1087" s="13" t="str">
        <f>VLOOKUP(G1087,D3FEND_METRIX!$A$2:$E$172,2,FALSE)</f>
        <v>Asset Inventory</v>
      </c>
      <c r="J1087" s="13" t="str">
        <f>VLOOKUP(G1087,D3FEND_METRIX!$A$2:$E$172,5,FALSE)</f>
        <v>Model</v>
      </c>
      <c r="K1087" s="13" t="b">
        <f>VLOOKUP(G1087,D3FEND_METRIX!$A$2:$G$172,6,FALSE)</f>
        <v>0</v>
      </c>
      <c r="L1087" s="13" t="str">
        <f>VLOOKUP(G1087,D3FEND_METRIX!$A$2:$G$172,7,FALSE)</f>
        <v>NULL</v>
      </c>
    </row>
    <row r="1088" spans="1:12" x14ac:dyDescent="0.3">
      <c r="A1088" s="6" t="s">
        <v>3383</v>
      </c>
      <c r="B1088" s="8" t="s">
        <v>920</v>
      </c>
      <c r="C1088" s="8" t="s">
        <v>886</v>
      </c>
      <c r="D1088" s="8" t="s">
        <v>921</v>
      </c>
      <c r="E1088" s="9" t="b">
        <v>1</v>
      </c>
      <c r="F1088" s="9" t="s">
        <v>2356</v>
      </c>
      <c r="G1088" s="11" t="s">
        <v>2193</v>
      </c>
      <c r="H1088" s="11" t="str">
        <f>VLOOKUP(G1088,D3FEND_METRIX!$A$2:$E$172,3,FALSE)</f>
        <v>Connection Attempt Analysis</v>
      </c>
      <c r="I1088" s="11" t="str">
        <f>VLOOKUP(G1088,D3FEND_METRIX!$A$2:$E$172,2,FALSE)</f>
        <v>Network Traffic Analysis</v>
      </c>
      <c r="J1088" s="11" t="str">
        <f>VLOOKUP(G1088,D3FEND_METRIX!$A$2:$E$172,5,FALSE)</f>
        <v>Detect</v>
      </c>
      <c r="K1088" s="11" t="b">
        <f>VLOOKUP(G1088,D3FEND_METRIX!$A$2:$G$172,6,FALSE)</f>
        <v>1</v>
      </c>
      <c r="L1088" s="11" t="str">
        <f>VLOOKUP(G1088,D3FEND_METRIX!$A$2:$G$172,7,FALSE)</f>
        <v>Behavior</v>
      </c>
    </row>
    <row r="1089" spans="1:12" x14ac:dyDescent="0.3">
      <c r="A1089" s="6" t="s">
        <v>3384</v>
      </c>
      <c r="B1089" s="8" t="s">
        <v>920</v>
      </c>
      <c r="C1089" s="8" t="s">
        <v>886</v>
      </c>
      <c r="D1089" s="8" t="s">
        <v>921</v>
      </c>
      <c r="E1089" s="9" t="b">
        <v>1</v>
      </c>
      <c r="F1089" s="9" t="s">
        <v>2356</v>
      </c>
      <c r="G1089" s="12" t="s">
        <v>2185</v>
      </c>
      <c r="H1089" s="12" t="str">
        <f>VLOOKUP(G1089,D3FEND_METRIX!$A$2:$E$172,3,FALSE)</f>
        <v>System Configuration Permissions</v>
      </c>
      <c r="I1089" s="12" t="str">
        <f>VLOOKUP(G1089,D3FEND_METRIX!$A$2:$E$172,2,FALSE)</f>
        <v>Platform Hardening</v>
      </c>
      <c r="J1089" s="12" t="str">
        <f>VLOOKUP(G1089,D3FEND_METRIX!$A$2:$E$172,5,FALSE)</f>
        <v>Harden</v>
      </c>
      <c r="K1089" s="12" t="b">
        <f>VLOOKUP(G1089,D3FEND_METRIX!$A$2:$G$172,6,FALSE)</f>
        <v>0</v>
      </c>
      <c r="L1089" s="12" t="str">
        <f>VLOOKUP(G1089,D3FEND_METRIX!$A$2:$G$172,7,FALSE)</f>
        <v>Except</v>
      </c>
    </row>
    <row r="1090" spans="1:12" x14ac:dyDescent="0.3">
      <c r="A1090" s="6" t="s">
        <v>3385</v>
      </c>
      <c r="B1090" s="8" t="s">
        <v>920</v>
      </c>
      <c r="C1090" s="8" t="s">
        <v>886</v>
      </c>
      <c r="D1090" s="8" t="s">
        <v>921</v>
      </c>
      <c r="E1090" s="9" t="b">
        <v>1</v>
      </c>
      <c r="F1090" s="9" t="s">
        <v>2356</v>
      </c>
      <c r="G1090" s="12" t="s">
        <v>2198</v>
      </c>
      <c r="H1090" s="12" t="str">
        <f>VLOOKUP(G1090,D3FEND_METRIX!$A$2:$E$172,3,FALSE)</f>
        <v>User Geolocation Logon Pattern Analysis</v>
      </c>
      <c r="I1090" s="12" t="str">
        <f>VLOOKUP(G1090,D3FEND_METRIX!$A$2:$E$172,2,FALSE)</f>
        <v>User Behavior Analysis</v>
      </c>
      <c r="J1090" s="12" t="str">
        <f>VLOOKUP(G1090,D3FEND_METRIX!$A$2:$E$172,5,FALSE)</f>
        <v>Detect</v>
      </c>
      <c r="K1090" s="12" t="b">
        <f>VLOOKUP(G1090,D3FEND_METRIX!$A$2:$G$172,6,FALSE)</f>
        <v>0</v>
      </c>
      <c r="L1090" s="12" t="str">
        <f>VLOOKUP(G1090,D3FEND_METRIX!$A$2:$G$172,7,FALSE)</f>
        <v>Except</v>
      </c>
    </row>
    <row r="1091" spans="1:12" x14ac:dyDescent="0.3">
      <c r="A1091" s="6" t="s">
        <v>3386</v>
      </c>
      <c r="B1091" s="8" t="s">
        <v>920</v>
      </c>
      <c r="C1091" s="8" t="s">
        <v>886</v>
      </c>
      <c r="D1091" s="8" t="s">
        <v>921</v>
      </c>
      <c r="E1091" s="9" t="b">
        <v>1</v>
      </c>
      <c r="F1091" s="9" t="s">
        <v>2356</v>
      </c>
      <c r="G1091" s="13" t="s">
        <v>2201</v>
      </c>
      <c r="H1091" s="13" t="str">
        <f>VLOOKUP(G1091,D3FEND_METRIX!$A$2:$E$172,3,FALSE)</f>
        <v>Network Traffic Filtering</v>
      </c>
      <c r="I1091" s="13" t="str">
        <f>VLOOKUP(G1091,D3FEND_METRIX!$A$2:$E$172,2,FALSE)</f>
        <v>Network Isolation</v>
      </c>
      <c r="J1091" s="13" t="str">
        <f>VLOOKUP(G1091,D3FEND_METRIX!$A$2:$E$172,5,FALSE)</f>
        <v>Isolate</v>
      </c>
      <c r="K1091" s="13" t="b">
        <f>VLOOKUP(G1091,D3FEND_METRIX!$A$2:$G$172,6,FALSE)</f>
        <v>0</v>
      </c>
      <c r="L1091" s="13" t="str">
        <f>VLOOKUP(G1091,D3FEND_METRIX!$A$2:$G$172,7,FALSE)</f>
        <v>NULL</v>
      </c>
    </row>
    <row r="1092" spans="1:12" x14ac:dyDescent="0.3">
      <c r="A1092" s="6" t="s">
        <v>3387</v>
      </c>
      <c r="B1092" s="8" t="s">
        <v>920</v>
      </c>
      <c r="C1092" s="8" t="s">
        <v>886</v>
      </c>
      <c r="D1092" s="8" t="s">
        <v>921</v>
      </c>
      <c r="E1092" s="9" t="b">
        <v>1</v>
      </c>
      <c r="F1092" s="9" t="s">
        <v>2356</v>
      </c>
      <c r="G1092" s="11" t="s">
        <v>2188</v>
      </c>
      <c r="H1092" s="11" t="str">
        <f>VLOOKUP(G1092,D3FEND_METRIX!$A$2:$E$172,3,FALSE)</f>
        <v>Administrative Network Activity Analysis</v>
      </c>
      <c r="I1092" s="11" t="str">
        <f>VLOOKUP(G1092,D3FEND_METRIX!$A$2:$E$172,2,FALSE)</f>
        <v>Network Traffic Analysis</v>
      </c>
      <c r="J1092" s="11" t="str">
        <f>VLOOKUP(G1092,D3FEND_METRIX!$A$2:$E$172,5,FALSE)</f>
        <v>Detect</v>
      </c>
      <c r="K1092" s="11" t="b">
        <f>VLOOKUP(G1092,D3FEND_METRIX!$A$2:$G$172,6,FALSE)</f>
        <v>1</v>
      </c>
      <c r="L1092" s="11" t="str">
        <f>VLOOKUP(G1092,D3FEND_METRIX!$A$2:$G$172,7,FALSE)</f>
        <v>Behavior</v>
      </c>
    </row>
    <row r="1093" spans="1:12" x14ac:dyDescent="0.3">
      <c r="A1093" s="6" t="s">
        <v>3388</v>
      </c>
      <c r="B1093" s="8" t="s">
        <v>920</v>
      </c>
      <c r="C1093" s="8" t="s">
        <v>886</v>
      </c>
      <c r="D1093" s="8" t="s">
        <v>921</v>
      </c>
      <c r="E1093" s="9" t="b">
        <v>1</v>
      </c>
      <c r="F1093" s="9" t="s">
        <v>2356</v>
      </c>
      <c r="G1093" s="11" t="s">
        <v>2190</v>
      </c>
      <c r="H1093" s="11" t="str">
        <f>VLOOKUP(G1093,D3FEND_METRIX!$A$2:$E$172,3,FALSE)</f>
        <v>Client-server Payload Profiling</v>
      </c>
      <c r="I1093" s="11" t="str">
        <f>VLOOKUP(G1093,D3FEND_METRIX!$A$2:$E$172,2,FALSE)</f>
        <v>Network Traffic Analysis</v>
      </c>
      <c r="J1093" s="11" t="str">
        <f>VLOOKUP(G1093,D3FEND_METRIX!$A$2:$E$172,5,FALSE)</f>
        <v>Detect</v>
      </c>
      <c r="K1093" s="11" t="b">
        <f>VLOOKUP(G1093,D3FEND_METRIX!$A$2:$G$172,6,FALSE)</f>
        <v>1</v>
      </c>
      <c r="L1093" s="11" t="str">
        <f>VLOOKUP(G1093,D3FEND_METRIX!$A$2:$G$172,7,FALSE)</f>
        <v>Behavior</v>
      </c>
    </row>
    <row r="1094" spans="1:12" x14ac:dyDescent="0.3">
      <c r="A1094" s="6" t="s">
        <v>3389</v>
      </c>
      <c r="B1094" s="11" t="s">
        <v>922</v>
      </c>
      <c r="C1094" s="11" t="s">
        <v>886</v>
      </c>
      <c r="D1094" s="11" t="s">
        <v>923</v>
      </c>
      <c r="E1094" s="9" t="b">
        <v>1</v>
      </c>
      <c r="F1094" s="9" t="s">
        <v>2357</v>
      </c>
      <c r="G1094" s="12" t="s">
        <v>2212</v>
      </c>
      <c r="H1094" s="12" t="str">
        <f>VLOOKUP(G1094,D3FEND_METRIX!$A$2:$E$172,3,FALSE)</f>
        <v>Firmware Verification</v>
      </c>
      <c r="I1094" s="12" t="str">
        <f>VLOOKUP(G1094,D3FEND_METRIX!$A$2:$E$172,2,FALSE)</f>
        <v>Platform Monitoring</v>
      </c>
      <c r="J1094" s="12" t="str">
        <f>VLOOKUP(G1094,D3FEND_METRIX!$A$2:$E$172,5,FALSE)</f>
        <v>Detect</v>
      </c>
      <c r="K1094" s="12" t="b">
        <f>VLOOKUP(G1094,D3FEND_METRIX!$A$2:$G$172,6,FALSE)</f>
        <v>0</v>
      </c>
      <c r="L1094" s="12" t="str">
        <f>VLOOKUP(G1094,D3FEND_METRIX!$A$2:$G$172,7,FALSE)</f>
        <v>Except</v>
      </c>
    </row>
    <row r="1095" spans="1:12" x14ac:dyDescent="0.3">
      <c r="A1095" s="6" t="s">
        <v>3390</v>
      </c>
      <c r="B1095" s="11" t="s">
        <v>922</v>
      </c>
      <c r="C1095" s="11" t="s">
        <v>886</v>
      </c>
      <c r="D1095" s="11" t="s">
        <v>923</v>
      </c>
      <c r="E1095" s="9" t="b">
        <v>1</v>
      </c>
      <c r="F1095" s="9" t="s">
        <v>2357</v>
      </c>
      <c r="G1095" s="12" t="s">
        <v>2210</v>
      </c>
      <c r="H1095" s="12" t="str">
        <f>VLOOKUP(G1095,D3FEND_METRIX!$A$2:$E$172,3,FALSE)</f>
        <v>Firmware Behavior Analysis</v>
      </c>
      <c r="I1095" s="12" t="str">
        <f>VLOOKUP(G1095,D3FEND_METRIX!$A$2:$E$172,2,FALSE)</f>
        <v>Platform Monitoring</v>
      </c>
      <c r="J1095" s="12" t="str">
        <f>VLOOKUP(G1095,D3FEND_METRIX!$A$2:$E$172,5,FALSE)</f>
        <v>Detect</v>
      </c>
      <c r="K1095" s="12" t="b">
        <f>VLOOKUP(G1095,D3FEND_METRIX!$A$2:$G$172,6,FALSE)</f>
        <v>0</v>
      </c>
      <c r="L1095" s="12" t="str">
        <f>VLOOKUP(G1095,D3FEND_METRIX!$A$2:$G$172,7,FALSE)</f>
        <v>Except</v>
      </c>
    </row>
    <row r="1096" spans="1:12" x14ac:dyDescent="0.3">
      <c r="A1096" s="6" t="s">
        <v>3391</v>
      </c>
      <c r="B1096" s="11" t="s">
        <v>922</v>
      </c>
      <c r="C1096" s="11" t="s">
        <v>886</v>
      </c>
      <c r="D1096" s="11" t="s">
        <v>923</v>
      </c>
      <c r="E1096" s="9" t="b">
        <v>1</v>
      </c>
      <c r="F1096" s="9" t="s">
        <v>2357</v>
      </c>
      <c r="G1096" s="12" t="s">
        <v>2211</v>
      </c>
      <c r="H1096" s="12" t="str">
        <f>VLOOKUP(G1096,D3FEND_METRIX!$A$2:$E$172,3,FALSE)</f>
        <v>Firmware Embedded Monitoring Code</v>
      </c>
      <c r="I1096" s="12" t="str">
        <f>VLOOKUP(G1096,D3FEND_METRIX!$A$2:$E$172,2,FALSE)</f>
        <v>Platform Monitoring</v>
      </c>
      <c r="J1096" s="12" t="str">
        <f>VLOOKUP(G1096,D3FEND_METRIX!$A$2:$E$172,5,FALSE)</f>
        <v>Detect</v>
      </c>
      <c r="K1096" s="12" t="b">
        <f>VLOOKUP(G1096,D3FEND_METRIX!$A$2:$G$172,6,FALSE)</f>
        <v>0</v>
      </c>
      <c r="L1096" s="12" t="str">
        <f>VLOOKUP(G1096,D3FEND_METRIX!$A$2:$G$172,7,FALSE)</f>
        <v>Except</v>
      </c>
    </row>
    <row r="1097" spans="1:12" x14ac:dyDescent="0.3">
      <c r="A1097" s="6" t="s">
        <v>3392</v>
      </c>
      <c r="B1097" s="11" t="s">
        <v>922</v>
      </c>
      <c r="C1097" s="11" t="s">
        <v>886</v>
      </c>
      <c r="D1097" s="11" t="s">
        <v>923</v>
      </c>
      <c r="E1097" s="9" t="b">
        <v>1</v>
      </c>
      <c r="F1097" s="9" t="s">
        <v>2357</v>
      </c>
      <c r="G1097" s="10" t="s">
        <v>2173</v>
      </c>
      <c r="H1097" s="10" t="str">
        <f>VLOOKUP(G1097,D3FEND_METRIX!$A$2:$E$172,3,FALSE)</f>
        <v>-</v>
      </c>
      <c r="I1097" s="10" t="str">
        <f>VLOOKUP(G1097,D3FEND_METRIX!$A$2:$E$172,2,FALSE)</f>
        <v>File Analysis</v>
      </c>
      <c r="J1097" s="10" t="str">
        <f>VLOOKUP(G1097,D3FEND_METRIX!$A$2:$E$172,5,FALSE)</f>
        <v>Detect</v>
      </c>
      <c r="K1097" s="10" t="b">
        <f>VLOOKUP(G1097,D3FEND_METRIX!$A$2:$G$172,6,FALSE)</f>
        <v>1</v>
      </c>
      <c r="L1097" s="10" t="str">
        <f>VLOOKUP(G1097,D3FEND_METRIX!$A$2:$G$172,7,FALSE)</f>
        <v>Asset</v>
      </c>
    </row>
    <row r="1098" spans="1:12" x14ac:dyDescent="0.3">
      <c r="A1098" s="6" t="s">
        <v>3393</v>
      </c>
      <c r="B1098" s="11" t="s">
        <v>922</v>
      </c>
      <c r="C1098" s="11" t="s">
        <v>886</v>
      </c>
      <c r="D1098" s="11" t="s">
        <v>923</v>
      </c>
      <c r="E1098" s="9" t="b">
        <v>1</v>
      </c>
      <c r="F1098" s="9" t="s">
        <v>2357</v>
      </c>
      <c r="G1098" s="12" t="s">
        <v>2168</v>
      </c>
      <c r="H1098" s="12" t="str">
        <f>VLOOKUP(G1098,D3FEND_METRIX!$A$2:$E$172,3,FALSE)</f>
        <v>File Encryption</v>
      </c>
      <c r="I1098" s="12" t="str">
        <f>VLOOKUP(G1098,D3FEND_METRIX!$A$2:$E$172,2,FALSE)</f>
        <v>Platform Hardening</v>
      </c>
      <c r="J1098" s="12" t="str">
        <f>VLOOKUP(G1098,D3FEND_METRIX!$A$2:$E$172,5,FALSE)</f>
        <v>Harden</v>
      </c>
      <c r="K1098" s="12" t="b">
        <f>VLOOKUP(G1098,D3FEND_METRIX!$A$2:$G$172,6,FALSE)</f>
        <v>0</v>
      </c>
      <c r="L1098" s="12" t="str">
        <f>VLOOKUP(G1098,D3FEND_METRIX!$A$2:$G$172,7,FALSE)</f>
        <v>Except</v>
      </c>
    </row>
    <row r="1099" spans="1:12" x14ac:dyDescent="0.3">
      <c r="A1099" s="6" t="s">
        <v>3394</v>
      </c>
      <c r="B1099" s="11" t="s">
        <v>922</v>
      </c>
      <c r="C1099" s="11" t="s">
        <v>886</v>
      </c>
      <c r="D1099" s="11" t="s">
        <v>923</v>
      </c>
      <c r="E1099" s="9" t="b">
        <v>1</v>
      </c>
      <c r="F1099" s="9" t="s">
        <v>2357</v>
      </c>
      <c r="G1099" s="12" t="s">
        <v>2174</v>
      </c>
      <c r="H1099" s="12" t="str">
        <f>VLOOKUP(G1099,D3FEND_METRIX!$A$2:$E$172,3,FALSE)</f>
        <v>Software Update</v>
      </c>
      <c r="I1099" s="12" t="str">
        <f>VLOOKUP(G1099,D3FEND_METRIX!$A$2:$E$172,2,FALSE)</f>
        <v>Platform Hardening</v>
      </c>
      <c r="J1099" s="12" t="str">
        <f>VLOOKUP(G1099,D3FEND_METRIX!$A$2:$E$172,5,FALSE)</f>
        <v>Harden</v>
      </c>
      <c r="K1099" s="12" t="b">
        <f>VLOOKUP(G1099,D3FEND_METRIX!$A$2:$G$172,6,FALSE)</f>
        <v>0</v>
      </c>
      <c r="L1099" s="12" t="str">
        <f>VLOOKUP(G1099,D3FEND_METRIX!$A$2:$G$172,7,FALSE)</f>
        <v>Except</v>
      </c>
    </row>
    <row r="1100" spans="1:12" x14ac:dyDescent="0.3">
      <c r="A1100" s="6" t="s">
        <v>3395</v>
      </c>
      <c r="B1100" s="11" t="s">
        <v>922</v>
      </c>
      <c r="C1100" s="11" t="s">
        <v>886</v>
      </c>
      <c r="D1100" s="11" t="s">
        <v>923</v>
      </c>
      <c r="E1100" s="9" t="b">
        <v>1</v>
      </c>
      <c r="F1100" s="9" t="s">
        <v>2357</v>
      </c>
      <c r="G1100" s="12" t="s">
        <v>2169</v>
      </c>
      <c r="H1100" s="12" t="str">
        <f>VLOOKUP(G1100,D3FEND_METRIX!$A$2:$E$172,3,FALSE)</f>
        <v>Local File Permissions</v>
      </c>
      <c r="I1100" s="12" t="str">
        <f>VLOOKUP(G1100,D3FEND_METRIX!$A$2:$E$172,2,FALSE)</f>
        <v>Platform Hardening</v>
      </c>
      <c r="J1100" s="12" t="str">
        <f>VLOOKUP(G1100,D3FEND_METRIX!$A$2:$E$172,5,FALSE)</f>
        <v>Harden</v>
      </c>
      <c r="K1100" s="12" t="b">
        <f>VLOOKUP(G1100,D3FEND_METRIX!$A$2:$G$172,6,FALSE)</f>
        <v>0</v>
      </c>
      <c r="L1100" s="12" t="str">
        <f>VLOOKUP(G1100,D3FEND_METRIX!$A$2:$G$172,7,FALSE)</f>
        <v>Except</v>
      </c>
    </row>
    <row r="1101" spans="1:12" x14ac:dyDescent="0.3">
      <c r="A1101" s="6" t="s">
        <v>3396</v>
      </c>
      <c r="B1101" s="11" t="s">
        <v>922</v>
      </c>
      <c r="C1101" s="11" t="s">
        <v>886</v>
      </c>
      <c r="D1101" s="11" t="s">
        <v>923</v>
      </c>
      <c r="E1101" s="9" t="b">
        <v>1</v>
      </c>
      <c r="F1101" s="9" t="s">
        <v>2357</v>
      </c>
      <c r="G1101" s="13" t="s">
        <v>2171</v>
      </c>
      <c r="H1101" s="13" t="str">
        <f>VLOOKUP(G1101,D3FEND_METRIX!$A$2:$E$172,3,FALSE)</f>
        <v>Asset Vulnerability Enumeration</v>
      </c>
      <c r="I1101" s="13" t="str">
        <f>VLOOKUP(G1101,D3FEND_METRIX!$A$2:$E$172,2,FALSE)</f>
        <v>Asset Inventory</v>
      </c>
      <c r="J1101" s="13" t="str">
        <f>VLOOKUP(G1101,D3FEND_METRIX!$A$2:$E$172,5,FALSE)</f>
        <v>Model</v>
      </c>
      <c r="K1101" s="13" t="b">
        <f>VLOOKUP(G1101,D3FEND_METRIX!$A$2:$G$172,6,FALSE)</f>
        <v>0</v>
      </c>
      <c r="L1101" s="13" t="str">
        <f>VLOOKUP(G1101,D3FEND_METRIX!$A$2:$G$172,7,FALSE)</f>
        <v>NULL</v>
      </c>
    </row>
    <row r="1102" spans="1:12" x14ac:dyDescent="0.3">
      <c r="A1102" s="6" t="s">
        <v>3397</v>
      </c>
      <c r="B1102" s="11" t="s">
        <v>922</v>
      </c>
      <c r="C1102" s="11" t="s">
        <v>886</v>
      </c>
      <c r="D1102" s="11" t="s">
        <v>923</v>
      </c>
      <c r="E1102" s="9" t="b">
        <v>1</v>
      </c>
      <c r="F1102" s="9" t="s">
        <v>2357</v>
      </c>
      <c r="G1102" s="13" t="s">
        <v>2175</v>
      </c>
      <c r="H1102" s="13" t="str">
        <f>VLOOKUP(G1102,D3FEND_METRIX!$A$2:$E$172,3,FALSE)</f>
        <v>Software Inventory</v>
      </c>
      <c r="I1102" s="13" t="str">
        <f>VLOOKUP(G1102,D3FEND_METRIX!$A$2:$E$172,2,FALSE)</f>
        <v>Asset Inventory</v>
      </c>
      <c r="J1102" s="13" t="str">
        <f>VLOOKUP(G1102,D3FEND_METRIX!$A$2:$E$172,5,FALSE)</f>
        <v>Model</v>
      </c>
      <c r="K1102" s="13" t="b">
        <f>VLOOKUP(G1102,D3FEND_METRIX!$A$2:$G$172,6,FALSE)</f>
        <v>0</v>
      </c>
      <c r="L1102" s="13" t="str">
        <f>VLOOKUP(G1102,D3FEND_METRIX!$A$2:$G$172,7,FALSE)</f>
        <v>NULL</v>
      </c>
    </row>
    <row r="1103" spans="1:12" x14ac:dyDescent="0.3">
      <c r="A1103" s="6" t="s">
        <v>3398</v>
      </c>
      <c r="B1103" s="11" t="s">
        <v>922</v>
      </c>
      <c r="C1103" s="11" t="s">
        <v>886</v>
      </c>
      <c r="D1103" s="11" t="s">
        <v>923</v>
      </c>
      <c r="E1103" s="9" t="b">
        <v>1</v>
      </c>
      <c r="F1103" s="9" t="s">
        <v>2357</v>
      </c>
      <c r="G1103" s="12" t="s">
        <v>2164</v>
      </c>
      <c r="H1103" s="12" t="str">
        <f>VLOOKUP(G1103,D3FEND_METRIX!$A$2:$E$172,3,FALSE)</f>
        <v>Decoy File</v>
      </c>
      <c r="I1103" s="12" t="str">
        <f>VLOOKUP(G1103,D3FEND_METRIX!$A$2:$E$172,2,FALSE)</f>
        <v>Decoy Object</v>
      </c>
      <c r="J1103" s="12" t="str">
        <f>VLOOKUP(G1103,D3FEND_METRIX!$A$2:$E$172,5,FALSE)</f>
        <v>Deceive</v>
      </c>
      <c r="K1103" s="12" t="b">
        <f>VLOOKUP(G1103,D3FEND_METRIX!$A$2:$G$172,6,FALSE)</f>
        <v>0</v>
      </c>
      <c r="L1103" s="12" t="str">
        <f>VLOOKUP(G1103,D3FEND_METRIX!$A$2:$G$172,7,FALSE)</f>
        <v>Except</v>
      </c>
    </row>
    <row r="1104" spans="1:12" x14ac:dyDescent="0.3">
      <c r="A1104" s="6" t="s">
        <v>3399</v>
      </c>
      <c r="B1104" s="11" t="s">
        <v>924</v>
      </c>
      <c r="C1104" s="11" t="s">
        <v>886</v>
      </c>
      <c r="D1104" s="11" t="s">
        <v>925</v>
      </c>
      <c r="E1104" s="9" t="b">
        <v>1</v>
      </c>
      <c r="F1104" s="9" t="s">
        <v>2357</v>
      </c>
      <c r="G1104" s="11" t="s">
        <v>2190</v>
      </c>
      <c r="H1104" s="11" t="str">
        <f>VLOOKUP(G1104,D3FEND_METRIX!$A$2:$E$172,3,FALSE)</f>
        <v>Client-server Payload Profiling</v>
      </c>
      <c r="I1104" s="11" t="str">
        <f>VLOOKUP(G1104,D3FEND_METRIX!$A$2:$E$172,2,FALSE)</f>
        <v>Network Traffic Analysis</v>
      </c>
      <c r="J1104" s="11" t="str">
        <f>VLOOKUP(G1104,D3FEND_METRIX!$A$2:$E$172,5,FALSE)</f>
        <v>Detect</v>
      </c>
      <c r="K1104" s="11" t="b">
        <f>VLOOKUP(G1104,D3FEND_METRIX!$A$2:$G$172,6,FALSE)</f>
        <v>1</v>
      </c>
      <c r="L1104" s="11" t="str">
        <f>VLOOKUP(G1104,D3FEND_METRIX!$A$2:$G$172,7,FALSE)</f>
        <v>Behavior</v>
      </c>
    </row>
    <row r="1105" spans="1:12" x14ac:dyDescent="0.3">
      <c r="A1105" s="6" t="s">
        <v>3400</v>
      </c>
      <c r="B1105" s="11" t="s">
        <v>924</v>
      </c>
      <c r="C1105" s="11" t="s">
        <v>886</v>
      </c>
      <c r="D1105" s="11" t="s">
        <v>925</v>
      </c>
      <c r="E1105" s="9" t="b">
        <v>1</v>
      </c>
      <c r="F1105" s="9" t="s">
        <v>2357</v>
      </c>
      <c r="G1105" s="11" t="s">
        <v>2189</v>
      </c>
      <c r="H1105" s="11" t="str">
        <f>VLOOKUP(G1105,D3FEND_METRIX!$A$2:$E$172,3,FALSE)</f>
        <v>Network Traffic Community Deviation</v>
      </c>
      <c r="I1105" s="11" t="str">
        <f>VLOOKUP(G1105,D3FEND_METRIX!$A$2:$E$172,2,FALSE)</f>
        <v>Network Traffic Analysis</v>
      </c>
      <c r="J1105" s="11" t="str">
        <f>VLOOKUP(G1105,D3FEND_METRIX!$A$2:$E$172,5,FALSE)</f>
        <v>Detect</v>
      </c>
      <c r="K1105" s="11" t="b">
        <f>VLOOKUP(G1105,D3FEND_METRIX!$A$2:$G$172,6,FALSE)</f>
        <v>1</v>
      </c>
      <c r="L1105" s="11" t="str">
        <f>VLOOKUP(G1105,D3FEND_METRIX!$A$2:$G$172,7,FALSE)</f>
        <v>Behavior</v>
      </c>
    </row>
    <row r="1106" spans="1:12" x14ac:dyDescent="0.3">
      <c r="A1106" s="6" t="s">
        <v>3401</v>
      </c>
      <c r="B1106" s="11" t="s">
        <v>924</v>
      </c>
      <c r="C1106" s="11" t="s">
        <v>886</v>
      </c>
      <c r="D1106" s="11" t="s">
        <v>925</v>
      </c>
      <c r="E1106" s="9" t="b">
        <v>1</v>
      </c>
      <c r="F1106" s="9" t="s">
        <v>2357</v>
      </c>
      <c r="G1106" s="11" t="s">
        <v>2192</v>
      </c>
      <c r="H1106" s="11" t="str">
        <f>VLOOKUP(G1106,D3FEND_METRIX!$A$2:$E$172,3,FALSE)</f>
        <v>Per Host Download-Upload Ratio Analysis</v>
      </c>
      <c r="I1106" s="11" t="str">
        <f>VLOOKUP(G1106,D3FEND_METRIX!$A$2:$E$172,2,FALSE)</f>
        <v>Network Traffic Analysis</v>
      </c>
      <c r="J1106" s="11" t="str">
        <f>VLOOKUP(G1106,D3FEND_METRIX!$A$2:$E$172,5,FALSE)</f>
        <v>Detect</v>
      </c>
      <c r="K1106" s="11" t="b">
        <f>VLOOKUP(G1106,D3FEND_METRIX!$A$2:$G$172,6,FALSE)</f>
        <v>1</v>
      </c>
      <c r="L1106" s="11" t="str">
        <f>VLOOKUP(G1106,D3FEND_METRIX!$A$2:$G$172,7,FALSE)</f>
        <v>Behavior</v>
      </c>
    </row>
    <row r="1107" spans="1:12" x14ac:dyDescent="0.3">
      <c r="A1107" s="6" t="s">
        <v>3402</v>
      </c>
      <c r="B1107" s="11" t="s">
        <v>924</v>
      </c>
      <c r="C1107" s="11" t="s">
        <v>886</v>
      </c>
      <c r="D1107" s="11" t="s">
        <v>925</v>
      </c>
      <c r="E1107" s="9" t="b">
        <v>1</v>
      </c>
      <c r="F1107" s="9" t="s">
        <v>2357</v>
      </c>
      <c r="G1107" s="11" t="s">
        <v>2194</v>
      </c>
      <c r="H1107" s="11" t="str">
        <f>VLOOKUP(G1107,D3FEND_METRIX!$A$2:$E$172,3,FALSE)</f>
        <v>Remote Terminal Session Detection</v>
      </c>
      <c r="I1107" s="11" t="str">
        <f>VLOOKUP(G1107,D3FEND_METRIX!$A$2:$E$172,2,FALSE)</f>
        <v>Network Traffic Analysis</v>
      </c>
      <c r="J1107" s="11" t="str">
        <f>VLOOKUP(G1107,D3FEND_METRIX!$A$2:$E$172,5,FALSE)</f>
        <v>Detect</v>
      </c>
      <c r="K1107" s="11" t="b">
        <f>VLOOKUP(G1107,D3FEND_METRIX!$A$2:$G$172,6,FALSE)</f>
        <v>1</v>
      </c>
      <c r="L1107" s="11" t="str">
        <f>VLOOKUP(G1107,D3FEND_METRIX!$A$2:$G$172,7,FALSE)</f>
        <v>Behavior</v>
      </c>
    </row>
    <row r="1108" spans="1:12" x14ac:dyDescent="0.3">
      <c r="A1108" s="6" t="s">
        <v>3403</v>
      </c>
      <c r="B1108" s="11" t="s">
        <v>924</v>
      </c>
      <c r="C1108" s="11" t="s">
        <v>886</v>
      </c>
      <c r="D1108" s="11" t="s">
        <v>925</v>
      </c>
      <c r="E1108" s="9" t="b">
        <v>1</v>
      </c>
      <c r="F1108" s="9" t="s">
        <v>2357</v>
      </c>
      <c r="G1108" s="10" t="s">
        <v>2196</v>
      </c>
      <c r="H1108" s="10" t="str">
        <f>VLOOKUP(G1108,D3FEND_METRIX!$A$2:$E$172,3,FALSE)</f>
        <v>System Call Analysis</v>
      </c>
      <c r="I1108" s="10" t="str">
        <f>VLOOKUP(G1108,D3FEND_METRIX!$A$2:$E$172,2,FALSE)</f>
        <v>Process Analysis</v>
      </c>
      <c r="J1108" s="10" t="str">
        <f>VLOOKUP(G1108,D3FEND_METRIX!$A$2:$E$172,5,FALSE)</f>
        <v>Detect</v>
      </c>
      <c r="K1108" s="10" t="b">
        <f>VLOOKUP(G1108,D3FEND_METRIX!$A$2:$G$172,6,FALSE)</f>
        <v>1</v>
      </c>
      <c r="L1108" s="10" t="str">
        <f>VLOOKUP(G1108,D3FEND_METRIX!$A$2:$G$172,7,FALSE)</f>
        <v>Asset</v>
      </c>
    </row>
    <row r="1109" spans="1:12" x14ac:dyDescent="0.3">
      <c r="A1109" s="6" t="s">
        <v>3404</v>
      </c>
      <c r="B1109" s="11" t="s">
        <v>924</v>
      </c>
      <c r="C1109" s="11" t="s">
        <v>886</v>
      </c>
      <c r="D1109" s="11" t="s">
        <v>925</v>
      </c>
      <c r="E1109" s="9" t="b">
        <v>1</v>
      </c>
      <c r="F1109" s="9" t="s">
        <v>2357</v>
      </c>
      <c r="G1109" s="11" t="s">
        <v>2191</v>
      </c>
      <c r="H1109" s="11" t="str">
        <f>VLOOKUP(G1109,D3FEND_METRIX!$A$2:$E$172,3,FALSE)</f>
        <v>Protocol Metadata Anomaly Detection</v>
      </c>
      <c r="I1109" s="11" t="str">
        <f>VLOOKUP(G1109,D3FEND_METRIX!$A$2:$E$172,2,FALSE)</f>
        <v>Network Traffic Analysis</v>
      </c>
      <c r="J1109" s="11" t="str">
        <f>VLOOKUP(G1109,D3FEND_METRIX!$A$2:$E$172,5,FALSE)</f>
        <v>Detect</v>
      </c>
      <c r="K1109" s="11" t="b">
        <f>VLOOKUP(G1109,D3FEND_METRIX!$A$2:$G$172,6,FALSE)</f>
        <v>1</v>
      </c>
      <c r="L1109" s="11" t="str">
        <f>VLOOKUP(G1109,D3FEND_METRIX!$A$2:$G$172,7,FALSE)</f>
        <v>Behavior</v>
      </c>
    </row>
    <row r="1110" spans="1:12" x14ac:dyDescent="0.3">
      <c r="A1110" s="6" t="s">
        <v>3405</v>
      </c>
      <c r="B1110" s="11" t="s">
        <v>924</v>
      </c>
      <c r="C1110" s="11" t="s">
        <v>886</v>
      </c>
      <c r="D1110" s="11" t="s">
        <v>925</v>
      </c>
      <c r="E1110" s="9" t="b">
        <v>1</v>
      </c>
      <c r="F1110" s="9" t="s">
        <v>2357</v>
      </c>
      <c r="G1110" s="10" t="s">
        <v>2197</v>
      </c>
      <c r="H1110" s="10" t="str">
        <f>VLOOKUP(G1110,D3FEND_METRIX!$A$2:$E$172,3,FALSE)</f>
        <v>Process Spawn Analysis</v>
      </c>
      <c r="I1110" s="10" t="str">
        <f>VLOOKUP(G1110,D3FEND_METRIX!$A$2:$E$172,2,FALSE)</f>
        <v>Process Analysis</v>
      </c>
      <c r="J1110" s="10" t="str">
        <f>VLOOKUP(G1110,D3FEND_METRIX!$A$2:$E$172,5,FALSE)</f>
        <v>Detect</v>
      </c>
      <c r="K1110" s="10" t="b">
        <f>VLOOKUP(G1110,D3FEND_METRIX!$A$2:$G$172,6,FALSE)</f>
        <v>1</v>
      </c>
      <c r="L1110" s="10" t="str">
        <f>VLOOKUP(G1110,D3FEND_METRIX!$A$2:$G$172,7,FALSE)</f>
        <v>Asset</v>
      </c>
    </row>
    <row r="1111" spans="1:12" x14ac:dyDescent="0.3">
      <c r="A1111" s="6" t="s">
        <v>3406</v>
      </c>
      <c r="B1111" s="11" t="s">
        <v>924</v>
      </c>
      <c r="C1111" s="11" t="s">
        <v>886</v>
      </c>
      <c r="D1111" s="11" t="s">
        <v>925</v>
      </c>
      <c r="E1111" s="9" t="b">
        <v>1</v>
      </c>
      <c r="F1111" s="9" t="s">
        <v>2357</v>
      </c>
      <c r="G1111" s="12" t="s">
        <v>2198</v>
      </c>
      <c r="H1111" s="12" t="str">
        <f>VLOOKUP(G1111,D3FEND_METRIX!$A$2:$E$172,3,FALSE)</f>
        <v>User Geolocation Logon Pattern Analysis</v>
      </c>
      <c r="I1111" s="12" t="str">
        <f>VLOOKUP(G1111,D3FEND_METRIX!$A$2:$E$172,2,FALSE)</f>
        <v>User Behavior Analysis</v>
      </c>
      <c r="J1111" s="12" t="str">
        <f>VLOOKUP(G1111,D3FEND_METRIX!$A$2:$E$172,5,FALSE)</f>
        <v>Detect</v>
      </c>
      <c r="K1111" s="12" t="b">
        <f>VLOOKUP(G1111,D3FEND_METRIX!$A$2:$G$172,6,FALSE)</f>
        <v>0</v>
      </c>
      <c r="L1111" s="12" t="str">
        <f>VLOOKUP(G1111,D3FEND_METRIX!$A$2:$G$172,7,FALSE)</f>
        <v>Except</v>
      </c>
    </row>
    <row r="1112" spans="1:12" x14ac:dyDescent="0.3">
      <c r="A1112" s="6" t="s">
        <v>3407</v>
      </c>
      <c r="B1112" s="11" t="s">
        <v>924</v>
      </c>
      <c r="C1112" s="11" t="s">
        <v>886</v>
      </c>
      <c r="D1112" s="11" t="s">
        <v>925</v>
      </c>
      <c r="E1112" s="9" t="b">
        <v>1</v>
      </c>
      <c r="F1112" s="9" t="s">
        <v>2357</v>
      </c>
      <c r="G1112" s="12" t="s">
        <v>2168</v>
      </c>
      <c r="H1112" s="12" t="str">
        <f>VLOOKUP(G1112,D3FEND_METRIX!$A$2:$E$172,3,FALSE)</f>
        <v>File Encryption</v>
      </c>
      <c r="I1112" s="12" t="str">
        <f>VLOOKUP(G1112,D3FEND_METRIX!$A$2:$E$172,2,FALSE)</f>
        <v>Platform Hardening</v>
      </c>
      <c r="J1112" s="12" t="str">
        <f>VLOOKUP(G1112,D3FEND_METRIX!$A$2:$E$172,5,FALSE)</f>
        <v>Harden</v>
      </c>
      <c r="K1112" s="12" t="b">
        <f>VLOOKUP(G1112,D3FEND_METRIX!$A$2:$G$172,6,FALSE)</f>
        <v>0</v>
      </c>
      <c r="L1112" s="12" t="str">
        <f>VLOOKUP(G1112,D3FEND_METRIX!$A$2:$G$172,7,FALSE)</f>
        <v>Except</v>
      </c>
    </row>
    <row r="1113" spans="1:12" x14ac:dyDescent="0.3">
      <c r="A1113" s="6" t="s">
        <v>3408</v>
      </c>
      <c r="B1113" s="11" t="s">
        <v>924</v>
      </c>
      <c r="C1113" s="11" t="s">
        <v>886</v>
      </c>
      <c r="D1113" s="11" t="s">
        <v>925</v>
      </c>
      <c r="E1113" s="9" t="b">
        <v>1</v>
      </c>
      <c r="F1113" s="9" t="s">
        <v>2357</v>
      </c>
      <c r="G1113" s="12" t="s">
        <v>2169</v>
      </c>
      <c r="H1113" s="12" t="str">
        <f>VLOOKUP(G1113,D3FEND_METRIX!$A$2:$E$172,3,FALSE)</f>
        <v>Local File Permissions</v>
      </c>
      <c r="I1113" s="12" t="str">
        <f>VLOOKUP(G1113,D3FEND_METRIX!$A$2:$E$172,2,FALSE)</f>
        <v>Platform Hardening</v>
      </c>
      <c r="J1113" s="12" t="str">
        <f>VLOOKUP(G1113,D3FEND_METRIX!$A$2:$E$172,5,FALSE)</f>
        <v>Harden</v>
      </c>
      <c r="K1113" s="12" t="b">
        <f>VLOOKUP(G1113,D3FEND_METRIX!$A$2:$G$172,6,FALSE)</f>
        <v>0</v>
      </c>
      <c r="L1113" s="12" t="str">
        <f>VLOOKUP(G1113,D3FEND_METRIX!$A$2:$G$172,7,FALSE)</f>
        <v>Except</v>
      </c>
    </row>
    <row r="1114" spans="1:12" x14ac:dyDescent="0.3">
      <c r="A1114" s="6" t="s">
        <v>3409</v>
      </c>
      <c r="B1114" s="11" t="s">
        <v>924</v>
      </c>
      <c r="C1114" s="11" t="s">
        <v>886</v>
      </c>
      <c r="D1114" s="11" t="s">
        <v>925</v>
      </c>
      <c r="E1114" s="9" t="b">
        <v>1</v>
      </c>
      <c r="F1114" s="9" t="s">
        <v>2357</v>
      </c>
      <c r="G1114" s="12" t="s">
        <v>2174</v>
      </c>
      <c r="H1114" s="12" t="str">
        <f>VLOOKUP(G1114,D3FEND_METRIX!$A$2:$E$172,3,FALSE)</f>
        <v>Software Update</v>
      </c>
      <c r="I1114" s="12" t="str">
        <f>VLOOKUP(G1114,D3FEND_METRIX!$A$2:$E$172,2,FALSE)</f>
        <v>Platform Hardening</v>
      </c>
      <c r="J1114" s="12" t="str">
        <f>VLOOKUP(G1114,D3FEND_METRIX!$A$2:$E$172,5,FALSE)</f>
        <v>Harden</v>
      </c>
      <c r="K1114" s="12" t="b">
        <f>VLOOKUP(G1114,D3FEND_METRIX!$A$2:$G$172,6,FALSE)</f>
        <v>0</v>
      </c>
      <c r="L1114" s="12" t="str">
        <f>VLOOKUP(G1114,D3FEND_METRIX!$A$2:$G$172,7,FALSE)</f>
        <v>Except</v>
      </c>
    </row>
    <row r="1115" spans="1:12" x14ac:dyDescent="0.3">
      <c r="A1115" s="6" t="s">
        <v>3410</v>
      </c>
      <c r="B1115" s="11" t="s">
        <v>924</v>
      </c>
      <c r="C1115" s="11" t="s">
        <v>886</v>
      </c>
      <c r="D1115" s="11" t="s">
        <v>925</v>
      </c>
      <c r="E1115" s="9" t="b">
        <v>1</v>
      </c>
      <c r="F1115" s="9" t="s">
        <v>2357</v>
      </c>
      <c r="G1115" s="12" t="s">
        <v>2185</v>
      </c>
      <c r="H1115" s="12" t="str">
        <f>VLOOKUP(G1115,D3FEND_METRIX!$A$2:$E$172,3,FALSE)</f>
        <v>System Configuration Permissions</v>
      </c>
      <c r="I1115" s="12" t="str">
        <f>VLOOKUP(G1115,D3FEND_METRIX!$A$2:$E$172,2,FALSE)</f>
        <v>Platform Hardening</v>
      </c>
      <c r="J1115" s="12" t="str">
        <f>VLOOKUP(G1115,D3FEND_METRIX!$A$2:$E$172,5,FALSE)</f>
        <v>Harden</v>
      </c>
      <c r="K1115" s="12" t="b">
        <f>VLOOKUP(G1115,D3FEND_METRIX!$A$2:$G$172,6,FALSE)</f>
        <v>0</v>
      </c>
      <c r="L1115" s="12" t="str">
        <f>VLOOKUP(G1115,D3FEND_METRIX!$A$2:$G$172,7,FALSE)</f>
        <v>Except</v>
      </c>
    </row>
    <row r="1116" spans="1:12" x14ac:dyDescent="0.3">
      <c r="A1116" s="6" t="s">
        <v>3411</v>
      </c>
      <c r="B1116" s="11" t="s">
        <v>924</v>
      </c>
      <c r="C1116" s="11" t="s">
        <v>886</v>
      </c>
      <c r="D1116" s="11" t="s">
        <v>925</v>
      </c>
      <c r="E1116" s="9" t="b">
        <v>1</v>
      </c>
      <c r="F1116" s="9" t="s">
        <v>2357</v>
      </c>
      <c r="G1116" s="12" t="s">
        <v>2164</v>
      </c>
      <c r="H1116" s="12" t="str">
        <f>VLOOKUP(G1116,D3FEND_METRIX!$A$2:$E$172,3,FALSE)</f>
        <v>Decoy File</v>
      </c>
      <c r="I1116" s="12" t="str">
        <f>VLOOKUP(G1116,D3FEND_METRIX!$A$2:$E$172,2,FALSE)</f>
        <v>Decoy Object</v>
      </c>
      <c r="J1116" s="12" t="str">
        <f>VLOOKUP(G1116,D3FEND_METRIX!$A$2:$E$172,5,FALSE)</f>
        <v>Deceive</v>
      </c>
      <c r="K1116" s="12" t="b">
        <f>VLOOKUP(G1116,D3FEND_METRIX!$A$2:$G$172,6,FALSE)</f>
        <v>0</v>
      </c>
      <c r="L1116" s="12" t="str">
        <f>VLOOKUP(G1116,D3FEND_METRIX!$A$2:$G$172,7,FALSE)</f>
        <v>Except</v>
      </c>
    </row>
    <row r="1117" spans="1:12" x14ac:dyDescent="0.3">
      <c r="A1117" s="6" t="s">
        <v>3412</v>
      </c>
      <c r="B1117" s="11" t="s">
        <v>924</v>
      </c>
      <c r="C1117" s="11" t="s">
        <v>886</v>
      </c>
      <c r="D1117" s="11" t="s">
        <v>925</v>
      </c>
      <c r="E1117" s="9" t="b">
        <v>1</v>
      </c>
      <c r="F1117" s="9" t="s">
        <v>2357</v>
      </c>
      <c r="G1117" s="12" t="s">
        <v>2228</v>
      </c>
      <c r="H1117" s="12" t="str">
        <f>VLOOKUP(G1117,D3FEND_METRIX!$A$2:$E$172,3,FALSE)</f>
        <v>Segment Address Offset Randomization</v>
      </c>
      <c r="I1117" s="12" t="str">
        <f>VLOOKUP(G1117,D3FEND_METRIX!$A$2:$E$172,2,FALSE)</f>
        <v>Application Hardening</v>
      </c>
      <c r="J1117" s="12" t="str">
        <f>VLOOKUP(G1117,D3FEND_METRIX!$A$2:$E$172,5,FALSE)</f>
        <v>Harden</v>
      </c>
      <c r="K1117" s="12" t="b">
        <f>VLOOKUP(G1117,D3FEND_METRIX!$A$2:$G$172,6,FALSE)</f>
        <v>0</v>
      </c>
      <c r="L1117" s="12" t="str">
        <f>VLOOKUP(G1117,D3FEND_METRIX!$A$2:$G$172,7,FALSE)</f>
        <v>Except</v>
      </c>
    </row>
    <row r="1118" spans="1:12" x14ac:dyDescent="0.3">
      <c r="A1118" s="6" t="s">
        <v>3413</v>
      </c>
      <c r="B1118" s="11" t="s">
        <v>924</v>
      </c>
      <c r="C1118" s="11" t="s">
        <v>886</v>
      </c>
      <c r="D1118" s="11" t="s">
        <v>925</v>
      </c>
      <c r="E1118" s="9" t="b">
        <v>1</v>
      </c>
      <c r="F1118" s="9" t="s">
        <v>2357</v>
      </c>
      <c r="G1118" s="12" t="s">
        <v>2227</v>
      </c>
      <c r="H1118" s="12" t="str">
        <f>VLOOKUP(G1118,D3FEND_METRIX!$A$2:$E$172,3,FALSE)</f>
        <v>Process Segment Execution Prevention</v>
      </c>
      <c r="I1118" s="12" t="str">
        <f>VLOOKUP(G1118,D3FEND_METRIX!$A$2:$E$172,2,FALSE)</f>
        <v>Application Hardening</v>
      </c>
      <c r="J1118" s="12" t="str">
        <f>VLOOKUP(G1118,D3FEND_METRIX!$A$2:$E$172,5,FALSE)</f>
        <v>Harden</v>
      </c>
      <c r="K1118" s="12" t="b">
        <f>VLOOKUP(G1118,D3FEND_METRIX!$A$2:$G$172,6,FALSE)</f>
        <v>0</v>
      </c>
      <c r="L1118" s="12" t="str">
        <f>VLOOKUP(G1118,D3FEND_METRIX!$A$2:$G$172,7,FALSE)</f>
        <v>Except</v>
      </c>
    </row>
    <row r="1119" spans="1:12" x14ac:dyDescent="0.3">
      <c r="A1119" s="6" t="s">
        <v>3414</v>
      </c>
      <c r="B1119" s="11" t="s">
        <v>924</v>
      </c>
      <c r="C1119" s="11" t="s">
        <v>886</v>
      </c>
      <c r="D1119" s="11" t="s">
        <v>925</v>
      </c>
      <c r="E1119" s="9" t="b">
        <v>1</v>
      </c>
      <c r="F1119" s="9" t="s">
        <v>2357</v>
      </c>
      <c r="G1119" s="13" t="s">
        <v>2200</v>
      </c>
      <c r="H1119" s="13" t="str">
        <f>VLOOKUP(G1119,D3FEND_METRIX!$A$2:$E$172,3,FALSE)</f>
        <v>Hardware-based Process Isolation</v>
      </c>
      <c r="I1119" s="13" t="str">
        <f>VLOOKUP(G1119,D3FEND_METRIX!$A$2:$E$172,2,FALSE)</f>
        <v>Execution Isolation</v>
      </c>
      <c r="J1119" s="13" t="str">
        <f>VLOOKUP(G1119,D3FEND_METRIX!$A$2:$E$172,5,FALSE)</f>
        <v>Isolate</v>
      </c>
      <c r="K1119" s="13" t="b">
        <f>VLOOKUP(G1119,D3FEND_METRIX!$A$2:$G$172,6,FALSE)</f>
        <v>0</v>
      </c>
      <c r="L1119" s="13" t="str">
        <f>VLOOKUP(G1119,D3FEND_METRIX!$A$2:$G$172,7,FALSE)</f>
        <v>NULL</v>
      </c>
    </row>
    <row r="1120" spans="1:12" x14ac:dyDescent="0.3">
      <c r="A1120" s="6" t="s">
        <v>3415</v>
      </c>
      <c r="B1120" s="11" t="s">
        <v>924</v>
      </c>
      <c r="C1120" s="11" t="s">
        <v>886</v>
      </c>
      <c r="D1120" s="11" t="s">
        <v>925</v>
      </c>
      <c r="E1120" s="9" t="b">
        <v>1</v>
      </c>
      <c r="F1120" s="9" t="s">
        <v>2357</v>
      </c>
      <c r="G1120" s="13" t="s">
        <v>2166</v>
      </c>
      <c r="H1120" s="13" t="str">
        <f>VLOOKUP(G1120,D3FEND_METRIX!$A$2:$E$172,3,FALSE)</f>
        <v>Executable Denylisting</v>
      </c>
      <c r="I1120" s="13" t="str">
        <f>VLOOKUP(G1120,D3FEND_METRIX!$A$2:$E$172,2,FALSE)</f>
        <v>Execution Isolation</v>
      </c>
      <c r="J1120" s="13" t="str">
        <f>VLOOKUP(G1120,D3FEND_METRIX!$A$2:$E$172,5,FALSE)</f>
        <v>Isolate</v>
      </c>
      <c r="K1120" s="13" t="b">
        <f>VLOOKUP(G1120,D3FEND_METRIX!$A$2:$G$172,6,FALSE)</f>
        <v>0</v>
      </c>
      <c r="L1120" s="13" t="str">
        <f>VLOOKUP(G1120,D3FEND_METRIX!$A$2:$G$172,7,FALSE)</f>
        <v>NULL</v>
      </c>
    </row>
    <row r="1121" spans="1:12" x14ac:dyDescent="0.3">
      <c r="A1121" s="6" t="s">
        <v>3416</v>
      </c>
      <c r="B1121" s="11" t="s">
        <v>924</v>
      </c>
      <c r="C1121" s="11" t="s">
        <v>886</v>
      </c>
      <c r="D1121" s="11" t="s">
        <v>925</v>
      </c>
      <c r="E1121" s="9" t="b">
        <v>1</v>
      </c>
      <c r="F1121" s="9" t="s">
        <v>2357</v>
      </c>
      <c r="G1121" s="10" t="s">
        <v>2167</v>
      </c>
      <c r="H1121" s="10" t="str">
        <f>VLOOKUP(G1121,D3FEND_METRIX!$A$2:$E$172,3,FALSE)</f>
        <v>Executable Allowlisting</v>
      </c>
      <c r="I1121" s="10" t="str">
        <f>VLOOKUP(G1121,D3FEND_METRIX!$A$2:$E$172,2,FALSE)</f>
        <v>Execution Isolation</v>
      </c>
      <c r="J1121" s="10" t="str">
        <f>VLOOKUP(G1121,D3FEND_METRIX!$A$2:$E$172,5,FALSE)</f>
        <v>Isolate</v>
      </c>
      <c r="K1121" s="10" t="b">
        <f>VLOOKUP(G1121,D3FEND_METRIX!$A$2:$G$172,6,FALSE)</f>
        <v>1</v>
      </c>
      <c r="L1121" s="10" t="str">
        <f>VLOOKUP(G1121,D3FEND_METRIX!$A$2:$G$172,7,FALSE)</f>
        <v>Asset</v>
      </c>
    </row>
    <row r="1122" spans="1:12" x14ac:dyDescent="0.3">
      <c r="A1122" s="6" t="s">
        <v>3417</v>
      </c>
      <c r="B1122" s="11" t="s">
        <v>924</v>
      </c>
      <c r="C1122" s="11" t="s">
        <v>886</v>
      </c>
      <c r="D1122" s="11" t="s">
        <v>925</v>
      </c>
      <c r="E1122" s="9" t="b">
        <v>1</v>
      </c>
      <c r="F1122" s="9" t="s">
        <v>2357</v>
      </c>
      <c r="G1122" s="13" t="s">
        <v>2170</v>
      </c>
      <c r="H1122" s="13" t="str">
        <f>VLOOKUP(G1122,D3FEND_METRIX!$A$2:$E$172,3,FALSE)</f>
        <v>Configuration Inventory</v>
      </c>
      <c r="I1122" s="13" t="str">
        <f>VLOOKUP(G1122,D3FEND_METRIX!$A$2:$E$172,2,FALSE)</f>
        <v>Asset Inventory</v>
      </c>
      <c r="J1122" s="13" t="str">
        <f>VLOOKUP(G1122,D3FEND_METRIX!$A$2:$E$172,5,FALSE)</f>
        <v>Model</v>
      </c>
      <c r="K1122" s="13" t="b">
        <f>VLOOKUP(G1122,D3FEND_METRIX!$A$2:$G$172,6,FALSE)</f>
        <v>0</v>
      </c>
      <c r="L1122" s="13" t="str">
        <f>VLOOKUP(G1122,D3FEND_METRIX!$A$2:$G$172,7,FALSE)</f>
        <v>NULL</v>
      </c>
    </row>
    <row r="1123" spans="1:12" x14ac:dyDescent="0.3">
      <c r="A1123" s="6" t="s">
        <v>3418</v>
      </c>
      <c r="B1123" s="11" t="s">
        <v>924</v>
      </c>
      <c r="C1123" s="11" t="s">
        <v>886</v>
      </c>
      <c r="D1123" s="11" t="s">
        <v>925</v>
      </c>
      <c r="E1123" s="9" t="b">
        <v>1</v>
      </c>
      <c r="F1123" s="9" t="s">
        <v>2357</v>
      </c>
      <c r="G1123" s="13" t="s">
        <v>2171</v>
      </c>
      <c r="H1123" s="13" t="str">
        <f>VLOOKUP(G1123,D3FEND_METRIX!$A$2:$E$172,3,FALSE)</f>
        <v>Asset Vulnerability Enumeration</v>
      </c>
      <c r="I1123" s="13" t="str">
        <f>VLOOKUP(G1123,D3FEND_METRIX!$A$2:$E$172,2,FALSE)</f>
        <v>Asset Inventory</v>
      </c>
      <c r="J1123" s="13" t="str">
        <f>VLOOKUP(G1123,D3FEND_METRIX!$A$2:$E$172,5,FALSE)</f>
        <v>Model</v>
      </c>
      <c r="K1123" s="13" t="b">
        <f>VLOOKUP(G1123,D3FEND_METRIX!$A$2:$G$172,6,FALSE)</f>
        <v>0</v>
      </c>
      <c r="L1123" s="13" t="str">
        <f>VLOOKUP(G1123,D3FEND_METRIX!$A$2:$G$172,7,FALSE)</f>
        <v>NULL</v>
      </c>
    </row>
    <row r="1124" spans="1:12" x14ac:dyDescent="0.3">
      <c r="A1124" s="6" t="s">
        <v>3419</v>
      </c>
      <c r="B1124" s="11" t="s">
        <v>926</v>
      </c>
      <c r="C1124" s="11" t="s">
        <v>886</v>
      </c>
      <c r="D1124" s="11" t="s">
        <v>927</v>
      </c>
      <c r="E1124" s="9" t="b">
        <v>1</v>
      </c>
      <c r="F1124" s="9" t="s">
        <v>2357</v>
      </c>
      <c r="G1124" s="12" t="s">
        <v>1198</v>
      </c>
      <c r="H1124" s="12" t="str">
        <f>VLOOKUP(G1124,D3FEND_METRIX!$A$2:$E$172,3,FALSE)</f>
        <v>Local File Permissions</v>
      </c>
      <c r="I1124" s="12" t="str">
        <f>VLOOKUP(G1124,D3FEND_METRIX!$A$2:$E$172,2,FALSE)</f>
        <v>Platform Hardening</v>
      </c>
      <c r="J1124" s="12" t="str">
        <f>VLOOKUP(G1124,D3FEND_METRIX!$A$2:$E$172,5,FALSE)</f>
        <v>Harden</v>
      </c>
      <c r="K1124" s="12" t="b">
        <f>VLOOKUP(G1124,D3FEND_METRIX!$A$2:$G$172,6,FALSE)</f>
        <v>0</v>
      </c>
      <c r="L1124" s="12" t="str">
        <f>VLOOKUP(G1124,D3FEND_METRIX!$A$2:$G$172,7,FALSE)</f>
        <v>Except</v>
      </c>
    </row>
    <row r="1125" spans="1:12" x14ac:dyDescent="0.3">
      <c r="A1125" s="6" t="s">
        <v>3420</v>
      </c>
      <c r="B1125" s="11" t="s">
        <v>926</v>
      </c>
      <c r="C1125" s="11" t="s">
        <v>886</v>
      </c>
      <c r="D1125" s="11" t="s">
        <v>927</v>
      </c>
      <c r="E1125" s="9" t="b">
        <v>1</v>
      </c>
      <c r="F1125" s="9" t="s">
        <v>113</v>
      </c>
      <c r="G1125" s="13" t="s">
        <v>1330</v>
      </c>
      <c r="H1125" s="13" t="str">
        <f>VLOOKUP(G1125,D3FEND_METRIX!$A$2:$E$172,3,FALSE)</f>
        <v>-</v>
      </c>
      <c r="I1125" s="13" t="str">
        <f>VLOOKUP(G1125,D3FEND_METRIX!$A$2:$E$172,2,FALSE)</f>
        <v>Execution Isolation</v>
      </c>
      <c r="J1125" s="13" t="str">
        <f>VLOOKUP(G1125,D3FEND_METRIX!$A$2:$E$172,5,FALSE)</f>
        <v>Isolate</v>
      </c>
      <c r="K1125" s="13" t="b">
        <f>VLOOKUP(G1125,D3FEND_METRIX!$A$2:$G$172,6,FALSE)</f>
        <v>0</v>
      </c>
      <c r="L1125" s="13" t="str">
        <f>VLOOKUP(G1125,D3FEND_METRIX!$A$2:$G$172,7,FALSE)</f>
        <v>NULL</v>
      </c>
    </row>
    <row r="1126" spans="1:12" x14ac:dyDescent="0.3">
      <c r="A1126" s="6" t="s">
        <v>3421</v>
      </c>
      <c r="B1126" s="11" t="s">
        <v>926</v>
      </c>
      <c r="C1126" s="11" t="s">
        <v>886</v>
      </c>
      <c r="D1126" s="11" t="s">
        <v>927</v>
      </c>
      <c r="E1126" s="9" t="b">
        <v>1</v>
      </c>
      <c r="F1126" s="9" t="s">
        <v>113</v>
      </c>
      <c r="G1126" s="10" t="s">
        <v>1192</v>
      </c>
      <c r="H1126" s="10" t="str">
        <f>VLOOKUP(G1126,D3FEND_METRIX!$A$2:$E$172,3,FALSE)</f>
        <v>Executable Allowlisting</v>
      </c>
      <c r="I1126" s="10" t="str">
        <f>VLOOKUP(G1126,D3FEND_METRIX!$A$2:$E$172,2,FALSE)</f>
        <v>Execution Isolation</v>
      </c>
      <c r="J1126" s="10" t="str">
        <f>VLOOKUP(G1126,D3FEND_METRIX!$A$2:$E$172,5,FALSE)</f>
        <v>Isolate</v>
      </c>
      <c r="K1126" s="10" t="b">
        <f>VLOOKUP(G1126,D3FEND_METRIX!$A$2:$G$172,6,FALSE)</f>
        <v>1</v>
      </c>
      <c r="L1126" s="10" t="str">
        <f>VLOOKUP(G1126,D3FEND_METRIX!$A$2:$G$172,7,FALSE)</f>
        <v>Asset</v>
      </c>
    </row>
    <row r="1127" spans="1:12" x14ac:dyDescent="0.3">
      <c r="A1127" s="6" t="s">
        <v>3422</v>
      </c>
      <c r="B1127" s="11" t="s">
        <v>926</v>
      </c>
      <c r="C1127" s="11" t="s">
        <v>886</v>
      </c>
      <c r="D1127" s="11" t="s">
        <v>927</v>
      </c>
      <c r="E1127" s="9" t="b">
        <v>1</v>
      </c>
      <c r="F1127" s="9" t="s">
        <v>113</v>
      </c>
      <c r="G1127" s="13" t="s">
        <v>1190</v>
      </c>
      <c r="H1127" s="13" t="str">
        <f>VLOOKUP(G1127,D3FEND_METRIX!$A$2:$E$172,3,FALSE)</f>
        <v>Executable Denylisting</v>
      </c>
      <c r="I1127" s="13" t="str">
        <f>VLOOKUP(G1127,D3FEND_METRIX!$A$2:$E$172,2,FALSE)</f>
        <v>Execution Isolation</v>
      </c>
      <c r="J1127" s="13" t="str">
        <f>VLOOKUP(G1127,D3FEND_METRIX!$A$2:$E$172,5,FALSE)</f>
        <v>Isolate</v>
      </c>
      <c r="K1127" s="13" t="b">
        <f>VLOOKUP(G1127,D3FEND_METRIX!$A$2:$G$172,6,FALSE)</f>
        <v>0</v>
      </c>
      <c r="L1127" s="13" t="str">
        <f>VLOOKUP(G1127,D3FEND_METRIX!$A$2:$G$172,7,FALSE)</f>
        <v>NULL</v>
      </c>
    </row>
    <row r="1128" spans="1:12" x14ac:dyDescent="0.3">
      <c r="A1128" s="6" t="s">
        <v>3423</v>
      </c>
      <c r="B1128" s="11" t="s">
        <v>926</v>
      </c>
      <c r="C1128" s="11" t="s">
        <v>886</v>
      </c>
      <c r="D1128" s="11" t="s">
        <v>927</v>
      </c>
      <c r="E1128" s="9" t="b">
        <v>1</v>
      </c>
      <c r="F1128" s="9" t="s">
        <v>113</v>
      </c>
      <c r="G1128" s="12" t="s">
        <v>1459</v>
      </c>
      <c r="H1128" s="12" t="str">
        <f>VLOOKUP(G1128,D3FEND_METRIX!$A$2:$E$172,3,FALSE)</f>
        <v>Operating System Monitoring</v>
      </c>
      <c r="I1128" s="12" t="str">
        <f>VLOOKUP(G1128,D3FEND_METRIX!$A$2:$E$172,2,FALSE)</f>
        <v>Platform Monitoring</v>
      </c>
      <c r="J1128" s="12" t="str">
        <f>VLOOKUP(G1128,D3FEND_METRIX!$A$2:$E$172,5,FALSE)</f>
        <v>Detect</v>
      </c>
      <c r="K1128" s="12" t="b">
        <f>VLOOKUP(G1128,D3FEND_METRIX!$A$2:$G$172,6,FALSE)</f>
        <v>0</v>
      </c>
      <c r="L1128" s="12" t="str">
        <f>VLOOKUP(G1128,D3FEND_METRIX!$A$2:$G$172,7,FALSE)</f>
        <v>Except</v>
      </c>
    </row>
    <row r="1129" spans="1:12" x14ac:dyDescent="0.3">
      <c r="A1129" s="6" t="s">
        <v>3424</v>
      </c>
      <c r="B1129" s="11" t="s">
        <v>926</v>
      </c>
      <c r="C1129" s="11" t="s">
        <v>886</v>
      </c>
      <c r="D1129" s="11" t="s">
        <v>927</v>
      </c>
      <c r="E1129" s="9" t="b">
        <v>1</v>
      </c>
      <c r="F1129" s="9" t="s">
        <v>113</v>
      </c>
      <c r="G1129" s="12" t="s">
        <v>1289</v>
      </c>
      <c r="H1129" s="12" t="str">
        <f>VLOOKUP(G1129,D3FEND_METRIX!$A$2:$E$172,3,FALSE)</f>
        <v>Operating System Monitoring</v>
      </c>
      <c r="I1129" s="12" t="str">
        <f>VLOOKUP(G1129,D3FEND_METRIX!$A$2:$E$172,2,FALSE)</f>
        <v>Platform Monitoring</v>
      </c>
      <c r="J1129" s="12" t="str">
        <f>VLOOKUP(G1129,D3FEND_METRIX!$A$2:$E$172,5,FALSE)</f>
        <v>Detect</v>
      </c>
      <c r="K1129" s="12" t="b">
        <f>VLOOKUP(G1129,D3FEND_METRIX!$A$2:$G$172,6,FALSE)</f>
        <v>0</v>
      </c>
      <c r="L1129" s="12" t="str">
        <f>VLOOKUP(G1129,D3FEND_METRIX!$A$2:$G$172,7,FALSE)</f>
        <v>Except</v>
      </c>
    </row>
    <row r="1130" spans="1:12" x14ac:dyDescent="0.3">
      <c r="A1130" s="6" t="s">
        <v>3425</v>
      </c>
      <c r="B1130" s="11" t="s">
        <v>926</v>
      </c>
      <c r="C1130" s="11" t="s">
        <v>886</v>
      </c>
      <c r="D1130" s="11" t="s">
        <v>927</v>
      </c>
      <c r="E1130" s="9" t="b">
        <v>1</v>
      </c>
      <c r="F1130" s="9" t="s">
        <v>113</v>
      </c>
      <c r="G1130" s="10" t="s">
        <v>1294</v>
      </c>
      <c r="H1130" s="10" t="str">
        <f>VLOOKUP(G1130,D3FEND_METRIX!$A$2:$E$172,3,FALSE)</f>
        <v>-</v>
      </c>
      <c r="I1130" s="10" t="str">
        <f>VLOOKUP(G1130,D3FEND_METRIX!$A$2:$E$172,2,FALSE)</f>
        <v>Process Analysis</v>
      </c>
      <c r="J1130" s="10" t="str">
        <f>VLOOKUP(G1130,D3FEND_METRIX!$A$2:$E$172,5,FALSE)</f>
        <v>Detect</v>
      </c>
      <c r="K1130" s="10" t="b">
        <f>VLOOKUP(G1130,D3FEND_METRIX!$A$2:$G$172,6,FALSE)</f>
        <v>1</v>
      </c>
      <c r="L1130" s="10" t="str">
        <f>VLOOKUP(G1130,D3FEND_METRIX!$A$2:$G$172,7,FALSE)</f>
        <v>Asset</v>
      </c>
    </row>
    <row r="1131" spans="1:12" x14ac:dyDescent="0.3">
      <c r="A1131" s="6" t="s">
        <v>3426</v>
      </c>
      <c r="B1131" s="11" t="s">
        <v>926</v>
      </c>
      <c r="C1131" s="11" t="s">
        <v>886</v>
      </c>
      <c r="D1131" s="11" t="s">
        <v>927</v>
      </c>
      <c r="E1131" s="9" t="b">
        <v>1</v>
      </c>
      <c r="F1131" s="9" t="s">
        <v>113</v>
      </c>
      <c r="G1131" s="10" t="s">
        <v>1299</v>
      </c>
      <c r="H1131" s="10" t="str">
        <f>VLOOKUP(G1131,D3FEND_METRIX!$A$2:$E$172,3,FALSE)</f>
        <v>Process Self-Modification Detection</v>
      </c>
      <c r="I1131" s="10" t="str">
        <f>VLOOKUP(G1131,D3FEND_METRIX!$A$2:$E$172,2,FALSE)</f>
        <v>Process Analysis</v>
      </c>
      <c r="J1131" s="10" t="str">
        <f>VLOOKUP(G1131,D3FEND_METRIX!$A$2:$E$172,5,FALSE)</f>
        <v>Detect</v>
      </c>
      <c r="K1131" s="10" t="b">
        <f>VLOOKUP(G1131,D3FEND_METRIX!$A$2:$G$172,6,FALSE)</f>
        <v>1</v>
      </c>
      <c r="L1131" s="10" t="str">
        <f>VLOOKUP(G1131,D3FEND_METRIX!$A$2:$G$172,7,FALSE)</f>
        <v>Asset</v>
      </c>
    </row>
    <row r="1132" spans="1:12" x14ac:dyDescent="0.3">
      <c r="A1132" s="6" t="s">
        <v>3427</v>
      </c>
      <c r="B1132" s="11" t="s">
        <v>926</v>
      </c>
      <c r="C1132" s="11" t="s">
        <v>886</v>
      </c>
      <c r="D1132" s="11" t="s">
        <v>927</v>
      </c>
      <c r="E1132" s="9" t="b">
        <v>1</v>
      </c>
      <c r="F1132" s="9" t="s">
        <v>113</v>
      </c>
      <c r="G1132" s="10" t="s">
        <v>1303</v>
      </c>
      <c r="H1132" s="10" t="str">
        <f>VLOOKUP(G1132,D3FEND_METRIX!$A$2:$E$172,3,FALSE)</f>
        <v>Shadow Stack Comparisons</v>
      </c>
      <c r="I1132" s="10" t="str">
        <f>VLOOKUP(G1132,D3FEND_METRIX!$A$2:$E$172,2,FALSE)</f>
        <v>Process Analysis</v>
      </c>
      <c r="J1132" s="10" t="str">
        <f>VLOOKUP(G1132,D3FEND_METRIX!$A$2:$E$172,5,FALSE)</f>
        <v>Detect</v>
      </c>
      <c r="K1132" s="10" t="b">
        <f>VLOOKUP(G1132,D3FEND_METRIX!$A$2:$G$172,6,FALSE)</f>
        <v>1</v>
      </c>
      <c r="L1132" s="10" t="str">
        <f>VLOOKUP(G1132,D3FEND_METRIX!$A$2:$G$172,7,FALSE)</f>
        <v>Asset</v>
      </c>
    </row>
    <row r="1133" spans="1:12" x14ac:dyDescent="0.3">
      <c r="A1133" s="6" t="s">
        <v>3428</v>
      </c>
      <c r="B1133" s="11" t="s">
        <v>926</v>
      </c>
      <c r="C1133" s="11" t="s">
        <v>886</v>
      </c>
      <c r="D1133" s="11" t="s">
        <v>927</v>
      </c>
      <c r="E1133" s="9" t="b">
        <v>1</v>
      </c>
      <c r="F1133" s="9" t="s">
        <v>113</v>
      </c>
      <c r="G1133" s="10" t="s">
        <v>1304</v>
      </c>
      <c r="H1133" s="10" t="str">
        <f>VLOOKUP(G1133,D3FEND_METRIX!$A$2:$E$172,3,FALSE)</f>
        <v>System Call Analysis</v>
      </c>
      <c r="I1133" s="10" t="str">
        <f>VLOOKUP(G1133,D3FEND_METRIX!$A$2:$E$172,2,FALSE)</f>
        <v>Process Analysis</v>
      </c>
      <c r="J1133" s="10" t="str">
        <f>VLOOKUP(G1133,D3FEND_METRIX!$A$2:$E$172,5,FALSE)</f>
        <v>Detect</v>
      </c>
      <c r="K1133" s="10" t="b">
        <f>VLOOKUP(G1133,D3FEND_METRIX!$A$2:$G$172,6,FALSE)</f>
        <v>1</v>
      </c>
      <c r="L1133" s="10" t="str">
        <f>VLOOKUP(G1133,D3FEND_METRIX!$A$2:$G$172,7,FALSE)</f>
        <v>Asset</v>
      </c>
    </row>
    <row r="1134" spans="1:12" x14ac:dyDescent="0.3">
      <c r="A1134" s="6" t="s">
        <v>3429</v>
      </c>
      <c r="B1134" s="11" t="s">
        <v>926</v>
      </c>
      <c r="C1134" s="11" t="s">
        <v>886</v>
      </c>
      <c r="D1134" s="11" t="s">
        <v>927</v>
      </c>
      <c r="E1134" s="9" t="b">
        <v>1</v>
      </c>
      <c r="F1134" s="9" t="s">
        <v>113</v>
      </c>
      <c r="G1134" s="10" t="s">
        <v>1296</v>
      </c>
      <c r="H1134" s="10" t="str">
        <f>VLOOKUP(G1134,D3FEND_METRIX!$A$2:$E$172,3,FALSE)</f>
        <v>File Access Pattern Analysis</v>
      </c>
      <c r="I1134" s="10" t="str">
        <f>VLOOKUP(G1134,D3FEND_METRIX!$A$2:$E$172,2,FALSE)</f>
        <v>Process Analysis</v>
      </c>
      <c r="J1134" s="10" t="str">
        <f>VLOOKUP(G1134,D3FEND_METRIX!$A$2:$E$172,5,FALSE)</f>
        <v>Detect</v>
      </c>
      <c r="K1134" s="10" t="b">
        <f>VLOOKUP(G1134,D3FEND_METRIX!$A$2:$G$172,6,FALSE)</f>
        <v>1</v>
      </c>
      <c r="L1134" s="10" t="str">
        <f>VLOOKUP(G1134,D3FEND_METRIX!$A$2:$G$172,7,FALSE)</f>
        <v>Asset</v>
      </c>
    </row>
    <row r="1135" spans="1:12" x14ac:dyDescent="0.3">
      <c r="A1135" s="6" t="s">
        <v>3430</v>
      </c>
      <c r="B1135" s="11" t="s">
        <v>926</v>
      </c>
      <c r="C1135" s="11" t="s">
        <v>886</v>
      </c>
      <c r="D1135" s="11" t="s">
        <v>927</v>
      </c>
      <c r="E1135" s="9" t="b">
        <v>1</v>
      </c>
      <c r="F1135" s="9" t="s">
        <v>113</v>
      </c>
      <c r="G1135" s="10" t="s">
        <v>1302</v>
      </c>
      <c r="H1135" s="10" t="str">
        <f>VLOOKUP(G1135,D3FEND_METRIX!$A$2:$E$172,3,FALSE)</f>
        <v>Script Execution Analysis</v>
      </c>
      <c r="I1135" s="10" t="str">
        <f>VLOOKUP(G1135,D3FEND_METRIX!$A$2:$E$172,2,FALSE)</f>
        <v>Process Analysis</v>
      </c>
      <c r="J1135" s="10" t="str">
        <f>VLOOKUP(G1135,D3FEND_METRIX!$A$2:$E$172,5,FALSE)</f>
        <v>Detect</v>
      </c>
      <c r="K1135" s="10" t="b">
        <f>VLOOKUP(G1135,D3FEND_METRIX!$A$2:$G$172,6,FALSE)</f>
        <v>1</v>
      </c>
      <c r="L1135" s="10" t="str">
        <f>VLOOKUP(G1135,D3FEND_METRIX!$A$2:$G$172,7,FALSE)</f>
        <v>Asset</v>
      </c>
    </row>
    <row r="1136" spans="1:12" x14ac:dyDescent="0.3">
      <c r="A1136" s="6" t="s">
        <v>3431</v>
      </c>
      <c r="B1136" s="11" t="s">
        <v>926</v>
      </c>
      <c r="C1136" s="11" t="s">
        <v>886</v>
      </c>
      <c r="D1136" s="11" t="s">
        <v>927</v>
      </c>
      <c r="E1136" s="9" t="b">
        <v>1</v>
      </c>
      <c r="F1136" s="9" t="s">
        <v>113</v>
      </c>
      <c r="G1136" s="13" t="s">
        <v>1178</v>
      </c>
      <c r="H1136" s="13" t="str">
        <f>VLOOKUP(G1136,D3FEND_METRIX!$A$2:$E$172,3,FALSE)</f>
        <v>Asset Vulnerability Enumeration</v>
      </c>
      <c r="I1136" s="13" t="str">
        <f>VLOOKUP(G1136,D3FEND_METRIX!$A$2:$E$172,2,FALSE)</f>
        <v>Asset Inventory</v>
      </c>
      <c r="J1136" s="13" t="str">
        <f>VLOOKUP(G1136,D3FEND_METRIX!$A$2:$E$172,5,FALSE)</f>
        <v>Model</v>
      </c>
      <c r="K1136" s="13" t="b">
        <f>VLOOKUP(G1136,D3FEND_METRIX!$A$2:$G$172,6,FALSE)</f>
        <v>0</v>
      </c>
      <c r="L1136" s="13" t="str">
        <f>VLOOKUP(G1136,D3FEND_METRIX!$A$2:$G$172,7,FALSE)</f>
        <v>NULL</v>
      </c>
    </row>
    <row r="1137" spans="1:12" x14ac:dyDescent="0.3">
      <c r="A1137" s="6" t="s">
        <v>3432</v>
      </c>
      <c r="B1137" s="11" t="s">
        <v>926</v>
      </c>
      <c r="C1137" s="11" t="s">
        <v>886</v>
      </c>
      <c r="D1137" s="11" t="s">
        <v>927</v>
      </c>
      <c r="E1137" s="9" t="b">
        <v>1</v>
      </c>
      <c r="F1137" s="9" t="s">
        <v>113</v>
      </c>
      <c r="G1137" s="10" t="s">
        <v>1300</v>
      </c>
      <c r="H1137" s="10" t="str">
        <f>VLOOKUP(G1137,D3FEND_METRIX!$A$2:$E$172,3,FALSE)</f>
        <v>Process Spawn Analysis</v>
      </c>
      <c r="I1137" s="10" t="str">
        <f>VLOOKUP(G1137,D3FEND_METRIX!$A$2:$E$172,2,FALSE)</f>
        <v>Process Analysis</v>
      </c>
      <c r="J1137" s="10" t="str">
        <f>VLOOKUP(G1137,D3FEND_METRIX!$A$2:$E$172,5,FALSE)</f>
        <v>Detect</v>
      </c>
      <c r="K1137" s="10" t="b">
        <f>VLOOKUP(G1137,D3FEND_METRIX!$A$2:$G$172,6,FALSE)</f>
        <v>1</v>
      </c>
      <c r="L1137" s="10" t="str">
        <f>VLOOKUP(G1137,D3FEND_METRIX!$A$2:$G$172,7,FALSE)</f>
        <v>Asset</v>
      </c>
    </row>
    <row r="1138" spans="1:12" x14ac:dyDescent="0.3">
      <c r="A1138" s="6" t="s">
        <v>3433</v>
      </c>
      <c r="B1138" s="11" t="s">
        <v>926</v>
      </c>
      <c r="C1138" s="11" t="s">
        <v>886</v>
      </c>
      <c r="D1138" s="11" t="s">
        <v>927</v>
      </c>
      <c r="E1138" s="9" t="b">
        <v>1</v>
      </c>
      <c r="F1138" s="9" t="s">
        <v>113</v>
      </c>
      <c r="G1138" s="10" t="s">
        <v>1301</v>
      </c>
      <c r="H1138" s="10" t="str">
        <f>VLOOKUP(G1138,D3FEND_METRIX!$A$2:$E$172,3,FALSE)</f>
        <v>Process Spawn Analysis</v>
      </c>
      <c r="I1138" s="10" t="str">
        <f>VLOOKUP(G1138,D3FEND_METRIX!$A$2:$E$172,2,FALSE)</f>
        <v>Process Analysis</v>
      </c>
      <c r="J1138" s="10" t="str">
        <f>VLOOKUP(G1138,D3FEND_METRIX!$A$2:$E$172,5,FALSE)</f>
        <v>Detect</v>
      </c>
      <c r="K1138" s="10" t="b">
        <f>VLOOKUP(G1138,D3FEND_METRIX!$A$2:$G$172,6,FALSE)</f>
        <v>1</v>
      </c>
      <c r="L1138" s="10" t="str">
        <f>VLOOKUP(G1138,D3FEND_METRIX!$A$2:$G$172,7,FALSE)</f>
        <v>Asset</v>
      </c>
    </row>
    <row r="1139" spans="1:12" x14ac:dyDescent="0.3">
      <c r="A1139" s="6" t="s">
        <v>3434</v>
      </c>
      <c r="B1139" s="8" t="s">
        <v>928</v>
      </c>
      <c r="C1139" s="8" t="s">
        <v>886</v>
      </c>
      <c r="D1139" s="8" t="s">
        <v>929</v>
      </c>
      <c r="E1139" s="9" t="b">
        <v>1</v>
      </c>
      <c r="F1139" s="9" t="s">
        <v>2356</v>
      </c>
      <c r="G1139" s="13" t="s">
        <v>2170</v>
      </c>
      <c r="H1139" s="13" t="str">
        <f>VLOOKUP(G1139,D3FEND_METRIX!$A$2:$E$172,3,FALSE)</f>
        <v>Configuration Inventory</v>
      </c>
      <c r="I1139" s="13" t="str">
        <f>VLOOKUP(G1139,D3FEND_METRIX!$A$2:$E$172,2,FALSE)</f>
        <v>Asset Inventory</v>
      </c>
      <c r="J1139" s="13" t="str">
        <f>VLOOKUP(G1139,D3FEND_METRIX!$A$2:$E$172,5,FALSE)</f>
        <v>Model</v>
      </c>
      <c r="K1139" s="13" t="b">
        <f>VLOOKUP(G1139,D3FEND_METRIX!$A$2:$G$172,6,FALSE)</f>
        <v>0</v>
      </c>
      <c r="L1139" s="13" t="str">
        <f>VLOOKUP(G1139,D3FEND_METRIX!$A$2:$G$172,7,FALSE)</f>
        <v>NULL</v>
      </c>
    </row>
    <row r="1140" spans="1:12" x14ac:dyDescent="0.3">
      <c r="A1140" s="6" t="s">
        <v>3435</v>
      </c>
      <c r="B1140" s="8" t="s">
        <v>928</v>
      </c>
      <c r="C1140" s="8" t="s">
        <v>886</v>
      </c>
      <c r="D1140" s="8" t="s">
        <v>929</v>
      </c>
      <c r="E1140" s="9" t="b">
        <v>1</v>
      </c>
      <c r="F1140" s="9" t="s">
        <v>2356</v>
      </c>
      <c r="G1140" s="13" t="s">
        <v>2171</v>
      </c>
      <c r="H1140" s="13" t="str">
        <f>VLOOKUP(G1140,D3FEND_METRIX!$A$2:$E$172,3,FALSE)</f>
        <v>Asset Vulnerability Enumeration</v>
      </c>
      <c r="I1140" s="13" t="str">
        <f>VLOOKUP(G1140,D3FEND_METRIX!$A$2:$E$172,2,FALSE)</f>
        <v>Asset Inventory</v>
      </c>
      <c r="J1140" s="13" t="str">
        <f>VLOOKUP(G1140,D3FEND_METRIX!$A$2:$E$172,5,FALSE)</f>
        <v>Model</v>
      </c>
      <c r="K1140" s="13" t="b">
        <f>VLOOKUP(G1140,D3FEND_METRIX!$A$2:$G$172,6,FALSE)</f>
        <v>0</v>
      </c>
      <c r="L1140" s="13" t="str">
        <f>VLOOKUP(G1140,D3FEND_METRIX!$A$2:$G$172,7,FALSE)</f>
        <v>NULL</v>
      </c>
    </row>
    <row r="1141" spans="1:12" x14ac:dyDescent="0.3">
      <c r="A1141" s="6" t="s">
        <v>3436</v>
      </c>
      <c r="B1141" s="11" t="s">
        <v>930</v>
      </c>
      <c r="C1141" s="11" t="s">
        <v>886</v>
      </c>
      <c r="D1141" s="11" t="s">
        <v>931</v>
      </c>
      <c r="E1141" s="9" t="b">
        <v>1</v>
      </c>
      <c r="F1141" s="9" t="s">
        <v>2357</v>
      </c>
      <c r="G1141" s="11" t="s">
        <v>1265</v>
      </c>
      <c r="H1141" s="11" t="str">
        <f>VLOOKUP(G1141,D3FEND_METRIX!$A$2:$E$172,3,FALSE)</f>
        <v>Certificate Analysis</v>
      </c>
      <c r="I1141" s="11" t="str">
        <f>VLOOKUP(G1141,D3FEND_METRIX!$A$2:$E$172,2,FALSE)</f>
        <v>Network Traffic Analysis</v>
      </c>
      <c r="J1141" s="11" t="str">
        <f>VLOOKUP(G1141,D3FEND_METRIX!$A$2:$E$172,5,FALSE)</f>
        <v>Detect</v>
      </c>
      <c r="K1141" s="11" t="b">
        <f>VLOOKUP(G1141,D3FEND_METRIX!$A$2:$G$172,6,FALSE)</f>
        <v>1</v>
      </c>
      <c r="L1141" s="11" t="str">
        <f>VLOOKUP(G1141,D3FEND_METRIX!$A$2:$G$172,7,FALSE)</f>
        <v>Behavior</v>
      </c>
    </row>
    <row r="1142" spans="1:12" x14ac:dyDescent="0.3">
      <c r="A1142" s="6" t="s">
        <v>3437</v>
      </c>
      <c r="B1142" s="11" t="s">
        <v>930</v>
      </c>
      <c r="C1142" s="11" t="s">
        <v>886</v>
      </c>
      <c r="D1142" s="11" t="s">
        <v>931</v>
      </c>
      <c r="E1142" s="9" t="b">
        <v>1</v>
      </c>
      <c r="F1142" s="9" t="s">
        <v>2357</v>
      </c>
      <c r="G1142" s="13" t="s">
        <v>1336</v>
      </c>
      <c r="H1142" s="13" t="str">
        <f>VLOOKUP(G1142,D3FEND_METRIX!$A$2:$E$172,3,FALSE)</f>
        <v>-</v>
      </c>
      <c r="I1142" s="13" t="str">
        <f>VLOOKUP(G1142,D3FEND_METRIX!$A$2:$E$172,2,FALSE)</f>
        <v>Decoy Environment</v>
      </c>
      <c r="J1142" s="13" t="str">
        <f>VLOOKUP(G1142,D3FEND_METRIX!$A$2:$E$172,5,FALSE)</f>
        <v>Deceive</v>
      </c>
      <c r="K1142" s="13" t="b">
        <f>VLOOKUP(G1142,D3FEND_METRIX!$A$2:$G$172,6,FALSE)</f>
        <v>0</v>
      </c>
      <c r="L1142" s="13" t="str">
        <f>VLOOKUP(G1142,D3FEND_METRIX!$A$2:$G$172,7,FALSE)</f>
        <v>NULL</v>
      </c>
    </row>
    <row r="1143" spans="1:12" x14ac:dyDescent="0.3">
      <c r="A1143" s="6" t="s">
        <v>3438</v>
      </c>
      <c r="B1143" s="11" t="s">
        <v>930</v>
      </c>
      <c r="C1143" s="11" t="s">
        <v>886</v>
      </c>
      <c r="D1143" s="11" t="s">
        <v>931</v>
      </c>
      <c r="E1143" s="9" t="b">
        <v>1</v>
      </c>
      <c r="F1143" s="9" t="s">
        <v>2357</v>
      </c>
      <c r="G1143" s="13" t="s">
        <v>1337</v>
      </c>
      <c r="H1143" s="13" t="str">
        <f>VLOOKUP(G1143,D3FEND_METRIX!$A$2:$E$172,3,FALSE)</f>
        <v>Connected Honeynet</v>
      </c>
      <c r="I1143" s="13" t="str">
        <f>VLOOKUP(G1143,D3FEND_METRIX!$A$2:$E$172,2,FALSE)</f>
        <v>Decoy Environment</v>
      </c>
      <c r="J1143" s="13" t="str">
        <f>VLOOKUP(G1143,D3FEND_METRIX!$A$2:$E$172,5,FALSE)</f>
        <v>Deceive</v>
      </c>
      <c r="K1143" s="13" t="b">
        <f>VLOOKUP(G1143,D3FEND_METRIX!$A$2:$G$172,6,FALSE)</f>
        <v>1</v>
      </c>
      <c r="L1143" s="13" t="str">
        <f>VLOOKUP(G1143,D3FEND_METRIX!$A$2:$G$172,7,FALSE)</f>
        <v>NULL</v>
      </c>
    </row>
    <row r="1144" spans="1:12" x14ac:dyDescent="0.3">
      <c r="A1144" s="6" t="s">
        <v>3439</v>
      </c>
      <c r="B1144" s="11" t="s">
        <v>930</v>
      </c>
      <c r="C1144" s="11" t="s">
        <v>886</v>
      </c>
      <c r="D1144" s="11" t="s">
        <v>931</v>
      </c>
      <c r="E1144" s="9" t="b">
        <v>1</v>
      </c>
      <c r="F1144" s="9" t="s">
        <v>2357</v>
      </c>
      <c r="G1144" s="12" t="s">
        <v>1338</v>
      </c>
      <c r="H1144" s="12" t="str">
        <f>VLOOKUP(G1144,D3FEND_METRIX!$A$2:$E$172,3,FALSE)</f>
        <v>Integrated Honeynet</v>
      </c>
      <c r="I1144" s="12" t="str">
        <f>VLOOKUP(G1144,D3FEND_METRIX!$A$2:$E$172,2,FALSE)</f>
        <v>Decoy Environment</v>
      </c>
      <c r="J1144" s="12" t="str">
        <f>VLOOKUP(G1144,D3FEND_METRIX!$A$2:$E$172,5,FALSE)</f>
        <v>Deceive</v>
      </c>
      <c r="K1144" s="12" t="b">
        <f>VLOOKUP(G1144,D3FEND_METRIX!$A$2:$G$172,6,FALSE)</f>
        <v>0</v>
      </c>
      <c r="L1144" s="12" t="str">
        <f>VLOOKUP(G1144,D3FEND_METRIX!$A$2:$G$172,7,FALSE)</f>
        <v>Except</v>
      </c>
    </row>
    <row r="1145" spans="1:12" x14ac:dyDescent="0.3">
      <c r="A1145" s="6" t="s">
        <v>3440</v>
      </c>
      <c r="B1145" s="11" t="s">
        <v>930</v>
      </c>
      <c r="C1145" s="11" t="s">
        <v>886</v>
      </c>
      <c r="D1145" s="11" t="s">
        <v>931</v>
      </c>
      <c r="E1145" s="9" t="b">
        <v>1</v>
      </c>
      <c r="F1145" s="9" t="s">
        <v>2357</v>
      </c>
      <c r="G1145" s="12" t="s">
        <v>1339</v>
      </c>
      <c r="H1145" s="12" t="str">
        <f>VLOOKUP(G1145,D3FEND_METRIX!$A$2:$E$172,3,FALSE)</f>
        <v>Standalone Honeynet</v>
      </c>
      <c r="I1145" s="12" t="str">
        <f>VLOOKUP(G1145,D3FEND_METRIX!$A$2:$E$172,2,FALSE)</f>
        <v>Decoy Environment</v>
      </c>
      <c r="J1145" s="12" t="str">
        <f>VLOOKUP(G1145,D3FEND_METRIX!$A$2:$E$172,5,FALSE)</f>
        <v>Deceive</v>
      </c>
      <c r="K1145" s="12" t="b">
        <f>VLOOKUP(G1145,D3FEND_METRIX!$A$2:$G$172,6,FALSE)</f>
        <v>0</v>
      </c>
      <c r="L1145" s="12" t="str">
        <f>VLOOKUP(G1145,D3FEND_METRIX!$A$2:$G$172,7,FALSE)</f>
        <v>Except</v>
      </c>
    </row>
    <row r="1146" spans="1:12" x14ac:dyDescent="0.3">
      <c r="A1146" s="6" t="s">
        <v>3441</v>
      </c>
      <c r="B1146" s="11" t="s">
        <v>930</v>
      </c>
      <c r="C1146" s="11" t="s">
        <v>886</v>
      </c>
      <c r="D1146" s="11" t="s">
        <v>931</v>
      </c>
      <c r="E1146" s="9" t="b">
        <v>1</v>
      </c>
      <c r="F1146" s="9" t="s">
        <v>2357</v>
      </c>
      <c r="G1146" s="10" t="s">
        <v>1294</v>
      </c>
      <c r="H1146" s="10" t="str">
        <f>VLOOKUP(G1146,D3FEND_METRIX!$A$2:$E$172,3,FALSE)</f>
        <v>-</v>
      </c>
      <c r="I1146" s="10" t="str">
        <f>VLOOKUP(G1146,D3FEND_METRIX!$A$2:$E$172,2,FALSE)</f>
        <v>Process Analysis</v>
      </c>
      <c r="J1146" s="10" t="str">
        <f>VLOOKUP(G1146,D3FEND_METRIX!$A$2:$E$172,5,FALSE)</f>
        <v>Detect</v>
      </c>
      <c r="K1146" s="10" t="b">
        <f>VLOOKUP(G1146,D3FEND_METRIX!$A$2:$G$172,6,FALSE)</f>
        <v>1</v>
      </c>
      <c r="L1146" s="10" t="str">
        <f>VLOOKUP(G1146,D3FEND_METRIX!$A$2:$G$172,7,FALSE)</f>
        <v>Asset</v>
      </c>
    </row>
    <row r="1147" spans="1:12" x14ac:dyDescent="0.3">
      <c r="A1147" s="6" t="s">
        <v>3442</v>
      </c>
      <c r="B1147" s="11" t="s">
        <v>930</v>
      </c>
      <c r="C1147" s="11" t="s">
        <v>886</v>
      </c>
      <c r="D1147" s="11" t="s">
        <v>931</v>
      </c>
      <c r="E1147" s="9" t="b">
        <v>1</v>
      </c>
      <c r="F1147" s="9" t="s">
        <v>2357</v>
      </c>
      <c r="G1147" s="10" t="s">
        <v>1295</v>
      </c>
      <c r="H1147" s="10" t="str">
        <f>VLOOKUP(G1147,D3FEND_METRIX!$A$2:$E$172,3,FALSE)</f>
        <v>Database Query String Analysis</v>
      </c>
      <c r="I1147" s="10" t="str">
        <f>VLOOKUP(G1147,D3FEND_METRIX!$A$2:$E$172,2,FALSE)</f>
        <v>Process Analysis</v>
      </c>
      <c r="J1147" s="10" t="str">
        <f>VLOOKUP(G1147,D3FEND_METRIX!$A$2:$E$172,5,FALSE)</f>
        <v>Detect</v>
      </c>
      <c r="K1147" s="10" t="b">
        <f>VLOOKUP(G1147,D3FEND_METRIX!$A$2:$G$172,6,FALSE)</f>
        <v>1</v>
      </c>
      <c r="L1147" s="10" t="str">
        <f>VLOOKUP(G1147,D3FEND_METRIX!$A$2:$G$172,7,FALSE)</f>
        <v>Asset</v>
      </c>
    </row>
    <row r="1148" spans="1:12" x14ac:dyDescent="0.3">
      <c r="A1148" s="6" t="s">
        <v>3443</v>
      </c>
      <c r="B1148" s="11" t="s">
        <v>930</v>
      </c>
      <c r="C1148" s="11" t="s">
        <v>886</v>
      </c>
      <c r="D1148" s="11" t="s">
        <v>931</v>
      </c>
      <c r="E1148" s="9" t="b">
        <v>1</v>
      </c>
      <c r="F1148" s="9" t="s">
        <v>2357</v>
      </c>
      <c r="G1148" s="10" t="s">
        <v>1299</v>
      </c>
      <c r="H1148" s="10" t="str">
        <f>VLOOKUP(G1148,D3FEND_METRIX!$A$2:$E$172,3,FALSE)</f>
        <v>Process Self-Modification Detection</v>
      </c>
      <c r="I1148" s="10" t="str">
        <f>VLOOKUP(G1148,D3FEND_METRIX!$A$2:$E$172,2,FALSE)</f>
        <v>Process Analysis</v>
      </c>
      <c r="J1148" s="10" t="str">
        <f>VLOOKUP(G1148,D3FEND_METRIX!$A$2:$E$172,5,FALSE)</f>
        <v>Detect</v>
      </c>
      <c r="K1148" s="10" t="b">
        <f>VLOOKUP(G1148,D3FEND_METRIX!$A$2:$G$172,6,FALSE)</f>
        <v>1</v>
      </c>
      <c r="L1148" s="10" t="str">
        <f>VLOOKUP(G1148,D3FEND_METRIX!$A$2:$G$172,7,FALSE)</f>
        <v>Asset</v>
      </c>
    </row>
    <row r="1149" spans="1:12" x14ac:dyDescent="0.3">
      <c r="A1149" s="6" t="s">
        <v>3444</v>
      </c>
      <c r="B1149" s="11" t="s">
        <v>930</v>
      </c>
      <c r="C1149" s="11" t="s">
        <v>886</v>
      </c>
      <c r="D1149" s="11" t="s">
        <v>931</v>
      </c>
      <c r="E1149" s="9" t="b">
        <v>1</v>
      </c>
      <c r="F1149" s="9" t="s">
        <v>2357</v>
      </c>
      <c r="G1149" s="10" t="s">
        <v>1300</v>
      </c>
      <c r="H1149" s="10" t="str">
        <f>VLOOKUP(G1149,D3FEND_METRIX!$A$2:$E$172,3,FALSE)</f>
        <v>Process Spawn Analysis</v>
      </c>
      <c r="I1149" s="10" t="str">
        <f>VLOOKUP(G1149,D3FEND_METRIX!$A$2:$E$172,2,FALSE)</f>
        <v>Process Analysis</v>
      </c>
      <c r="J1149" s="10" t="str">
        <f>VLOOKUP(G1149,D3FEND_METRIX!$A$2:$E$172,5,FALSE)</f>
        <v>Detect</v>
      </c>
      <c r="K1149" s="10" t="b">
        <f>VLOOKUP(G1149,D3FEND_METRIX!$A$2:$G$172,6,FALSE)</f>
        <v>1</v>
      </c>
      <c r="L1149" s="10" t="str">
        <f>VLOOKUP(G1149,D3FEND_METRIX!$A$2:$G$172,7,FALSE)</f>
        <v>Asset</v>
      </c>
    </row>
    <row r="1150" spans="1:12" x14ac:dyDescent="0.3">
      <c r="A1150" s="6" t="s">
        <v>3445</v>
      </c>
      <c r="B1150" s="11" t="s">
        <v>930</v>
      </c>
      <c r="C1150" s="11" t="s">
        <v>886</v>
      </c>
      <c r="D1150" s="11" t="s">
        <v>931</v>
      </c>
      <c r="E1150" s="9" t="b">
        <v>1</v>
      </c>
      <c r="F1150" s="9" t="s">
        <v>2357</v>
      </c>
      <c r="G1150" s="10" t="s">
        <v>1302</v>
      </c>
      <c r="H1150" s="10" t="str">
        <f>VLOOKUP(G1150,D3FEND_METRIX!$A$2:$E$172,3,FALSE)</f>
        <v>Script Execution Analysis</v>
      </c>
      <c r="I1150" s="10" t="str">
        <f>VLOOKUP(G1150,D3FEND_METRIX!$A$2:$E$172,2,FALSE)</f>
        <v>Process Analysis</v>
      </c>
      <c r="J1150" s="10" t="str">
        <f>VLOOKUP(G1150,D3FEND_METRIX!$A$2:$E$172,5,FALSE)</f>
        <v>Detect</v>
      </c>
      <c r="K1150" s="10" t="b">
        <f>VLOOKUP(G1150,D3FEND_METRIX!$A$2:$G$172,6,FALSE)</f>
        <v>1</v>
      </c>
      <c r="L1150" s="10" t="str">
        <f>VLOOKUP(G1150,D3FEND_METRIX!$A$2:$G$172,7,FALSE)</f>
        <v>Asset</v>
      </c>
    </row>
    <row r="1151" spans="1:12" x14ac:dyDescent="0.3">
      <c r="A1151" s="6" t="s">
        <v>3446</v>
      </c>
      <c r="B1151" s="11" t="s">
        <v>930</v>
      </c>
      <c r="C1151" s="11" t="s">
        <v>886</v>
      </c>
      <c r="D1151" s="11" t="s">
        <v>931</v>
      </c>
      <c r="E1151" s="9" t="b">
        <v>1</v>
      </c>
      <c r="F1151" s="9" t="s">
        <v>2357</v>
      </c>
      <c r="G1151" s="10" t="s">
        <v>1303</v>
      </c>
      <c r="H1151" s="10" t="str">
        <f>VLOOKUP(G1151,D3FEND_METRIX!$A$2:$E$172,3,FALSE)</f>
        <v>Shadow Stack Comparisons</v>
      </c>
      <c r="I1151" s="10" t="str">
        <f>VLOOKUP(G1151,D3FEND_METRIX!$A$2:$E$172,2,FALSE)</f>
        <v>Process Analysis</v>
      </c>
      <c r="J1151" s="10" t="str">
        <f>VLOOKUP(G1151,D3FEND_METRIX!$A$2:$E$172,5,FALSE)</f>
        <v>Detect</v>
      </c>
      <c r="K1151" s="10" t="b">
        <f>VLOOKUP(G1151,D3FEND_METRIX!$A$2:$G$172,6,FALSE)</f>
        <v>1</v>
      </c>
      <c r="L1151" s="10" t="str">
        <f>VLOOKUP(G1151,D3FEND_METRIX!$A$2:$G$172,7,FALSE)</f>
        <v>Asset</v>
      </c>
    </row>
    <row r="1152" spans="1:12" x14ac:dyDescent="0.3">
      <c r="A1152" s="6" t="s">
        <v>3447</v>
      </c>
      <c r="B1152" s="11" t="s">
        <v>930</v>
      </c>
      <c r="C1152" s="11" t="s">
        <v>886</v>
      </c>
      <c r="D1152" s="11" t="s">
        <v>931</v>
      </c>
      <c r="E1152" s="9" t="b">
        <v>1</v>
      </c>
      <c r="F1152" s="9" t="s">
        <v>2357</v>
      </c>
      <c r="G1152" s="10" t="s">
        <v>1304</v>
      </c>
      <c r="H1152" s="10" t="str">
        <f>VLOOKUP(G1152,D3FEND_METRIX!$A$2:$E$172,3,FALSE)</f>
        <v>System Call Analysis</v>
      </c>
      <c r="I1152" s="10" t="str">
        <f>VLOOKUP(G1152,D3FEND_METRIX!$A$2:$E$172,2,FALSE)</f>
        <v>Process Analysis</v>
      </c>
      <c r="J1152" s="10" t="str">
        <f>VLOOKUP(G1152,D3FEND_METRIX!$A$2:$E$172,5,FALSE)</f>
        <v>Detect</v>
      </c>
      <c r="K1152" s="10" t="b">
        <f>VLOOKUP(G1152,D3FEND_METRIX!$A$2:$G$172,6,FALSE)</f>
        <v>1</v>
      </c>
      <c r="L1152" s="10" t="str">
        <f>VLOOKUP(G1152,D3FEND_METRIX!$A$2:$G$172,7,FALSE)</f>
        <v>Asset</v>
      </c>
    </row>
    <row r="1153" spans="1:12" x14ac:dyDescent="0.3">
      <c r="A1153" s="6" t="s">
        <v>3448</v>
      </c>
      <c r="B1153" s="11" t="s">
        <v>930</v>
      </c>
      <c r="C1153" s="11" t="s">
        <v>886</v>
      </c>
      <c r="D1153" s="11" t="s">
        <v>931</v>
      </c>
      <c r="E1153" s="9" t="b">
        <v>1</v>
      </c>
      <c r="F1153" s="9" t="s">
        <v>2357</v>
      </c>
      <c r="G1153" s="10" t="s">
        <v>1296</v>
      </c>
      <c r="H1153" s="10" t="str">
        <f>VLOOKUP(G1153,D3FEND_METRIX!$A$2:$E$172,3,FALSE)</f>
        <v>File Access Pattern Analysis</v>
      </c>
      <c r="I1153" s="10" t="str">
        <f>VLOOKUP(G1153,D3FEND_METRIX!$A$2:$E$172,2,FALSE)</f>
        <v>Process Analysis</v>
      </c>
      <c r="J1153" s="10" t="str">
        <f>VLOOKUP(G1153,D3FEND_METRIX!$A$2:$E$172,5,FALSE)</f>
        <v>Detect</v>
      </c>
      <c r="K1153" s="10" t="b">
        <f>VLOOKUP(G1153,D3FEND_METRIX!$A$2:$G$172,6,FALSE)</f>
        <v>1</v>
      </c>
      <c r="L1153" s="10" t="str">
        <f>VLOOKUP(G1153,D3FEND_METRIX!$A$2:$G$172,7,FALSE)</f>
        <v>Asset</v>
      </c>
    </row>
    <row r="1154" spans="1:12" x14ac:dyDescent="0.3">
      <c r="A1154" s="6" t="s">
        <v>3449</v>
      </c>
      <c r="B1154" s="11" t="s">
        <v>930</v>
      </c>
      <c r="C1154" s="11" t="s">
        <v>886</v>
      </c>
      <c r="D1154" s="11" t="s">
        <v>931</v>
      </c>
      <c r="E1154" s="9" t="b">
        <v>1</v>
      </c>
      <c r="F1154" s="9" t="s">
        <v>2357</v>
      </c>
      <c r="G1154" s="10" t="s">
        <v>1301</v>
      </c>
      <c r="H1154" s="10" t="str">
        <f>VLOOKUP(G1154,D3FEND_METRIX!$A$2:$E$172,3,FALSE)</f>
        <v>Process Spawn Analysis</v>
      </c>
      <c r="I1154" s="10" t="str">
        <f>VLOOKUP(G1154,D3FEND_METRIX!$A$2:$E$172,2,FALSE)</f>
        <v>Process Analysis</v>
      </c>
      <c r="J1154" s="10" t="str">
        <f>VLOOKUP(G1154,D3FEND_METRIX!$A$2:$E$172,5,FALSE)</f>
        <v>Detect</v>
      </c>
      <c r="K1154" s="10" t="b">
        <f>VLOOKUP(G1154,D3FEND_METRIX!$A$2:$G$172,6,FALSE)</f>
        <v>1</v>
      </c>
      <c r="L1154" s="10" t="str">
        <f>VLOOKUP(G1154,D3FEND_METRIX!$A$2:$G$172,7,FALSE)</f>
        <v>Asset</v>
      </c>
    </row>
    <row r="1155" spans="1:12" x14ac:dyDescent="0.3">
      <c r="A1155" s="6" t="s">
        <v>3450</v>
      </c>
      <c r="B1155" s="11" t="s">
        <v>932</v>
      </c>
      <c r="C1155" s="11" t="s">
        <v>886</v>
      </c>
      <c r="D1155" s="11" t="s">
        <v>933</v>
      </c>
      <c r="E1155" s="9" t="b">
        <v>1</v>
      </c>
      <c r="F1155" s="9" t="s">
        <v>2357</v>
      </c>
      <c r="G1155" s="13" t="s">
        <v>2171</v>
      </c>
      <c r="H1155" s="13" t="str">
        <f>VLOOKUP(G1155,D3FEND_METRIX!$A$2:$E$172,3,FALSE)</f>
        <v>Asset Vulnerability Enumeration</v>
      </c>
      <c r="I1155" s="13" t="str">
        <f>VLOOKUP(G1155,D3FEND_METRIX!$A$2:$E$172,2,FALSE)</f>
        <v>Asset Inventory</v>
      </c>
      <c r="J1155" s="13" t="str">
        <f>VLOOKUP(G1155,D3FEND_METRIX!$A$2:$E$172,5,FALSE)</f>
        <v>Model</v>
      </c>
      <c r="K1155" s="13" t="b">
        <f>VLOOKUP(G1155,D3FEND_METRIX!$A$2:$G$172,6,FALSE)</f>
        <v>0</v>
      </c>
      <c r="L1155" s="13" t="str">
        <f>VLOOKUP(G1155,D3FEND_METRIX!$A$2:$G$172,7,FALSE)</f>
        <v>NULL</v>
      </c>
    </row>
    <row r="1156" spans="1:12" x14ac:dyDescent="0.3">
      <c r="A1156" s="6" t="s">
        <v>3451</v>
      </c>
      <c r="B1156" s="11" t="s">
        <v>932</v>
      </c>
      <c r="C1156" s="11" t="s">
        <v>886</v>
      </c>
      <c r="D1156" s="11" t="s">
        <v>933</v>
      </c>
      <c r="E1156" s="9" t="b">
        <v>1</v>
      </c>
      <c r="F1156" s="9" t="s">
        <v>2357</v>
      </c>
      <c r="G1156" s="12" t="s">
        <v>2164</v>
      </c>
      <c r="H1156" s="12" t="str">
        <f>VLOOKUP(G1156,D3FEND_METRIX!$A$2:$E$172,3,FALSE)</f>
        <v>Decoy File</v>
      </c>
      <c r="I1156" s="12" t="str">
        <f>VLOOKUP(G1156,D3FEND_METRIX!$A$2:$E$172,2,FALSE)</f>
        <v>Decoy Object</v>
      </c>
      <c r="J1156" s="12" t="str">
        <f>VLOOKUP(G1156,D3FEND_METRIX!$A$2:$E$172,5,FALSE)</f>
        <v>Deceive</v>
      </c>
      <c r="K1156" s="12" t="b">
        <f>VLOOKUP(G1156,D3FEND_METRIX!$A$2:$G$172,6,FALSE)</f>
        <v>0</v>
      </c>
      <c r="L1156" s="12" t="str">
        <f>VLOOKUP(G1156,D3FEND_METRIX!$A$2:$G$172,7,FALSE)</f>
        <v>Except</v>
      </c>
    </row>
    <row r="1157" spans="1:12" x14ac:dyDescent="0.3">
      <c r="A1157" s="6" t="s">
        <v>3452</v>
      </c>
      <c r="B1157" s="11" t="s">
        <v>932</v>
      </c>
      <c r="C1157" s="11" t="s">
        <v>886</v>
      </c>
      <c r="D1157" s="11" t="s">
        <v>933</v>
      </c>
      <c r="E1157" s="9" t="b">
        <v>1</v>
      </c>
      <c r="F1157" s="9" t="s">
        <v>2357</v>
      </c>
      <c r="G1157" s="10" t="s">
        <v>2173</v>
      </c>
      <c r="H1157" s="10" t="str">
        <f>VLOOKUP(G1157,D3FEND_METRIX!$A$2:$E$172,3,FALSE)</f>
        <v>-</v>
      </c>
      <c r="I1157" s="10" t="str">
        <f>VLOOKUP(G1157,D3FEND_METRIX!$A$2:$E$172,2,FALSE)</f>
        <v>File Analysis</v>
      </c>
      <c r="J1157" s="10" t="str">
        <f>VLOOKUP(G1157,D3FEND_METRIX!$A$2:$E$172,5,FALSE)</f>
        <v>Detect</v>
      </c>
      <c r="K1157" s="10" t="b">
        <f>VLOOKUP(G1157,D3FEND_METRIX!$A$2:$G$172,6,FALSE)</f>
        <v>1</v>
      </c>
      <c r="L1157" s="10" t="str">
        <f>VLOOKUP(G1157,D3FEND_METRIX!$A$2:$G$172,7,FALSE)</f>
        <v>Asset</v>
      </c>
    </row>
    <row r="1158" spans="1:12" x14ac:dyDescent="0.3">
      <c r="A1158" s="6" t="s">
        <v>3453</v>
      </c>
      <c r="B1158" s="11" t="s">
        <v>932</v>
      </c>
      <c r="C1158" s="11" t="s">
        <v>886</v>
      </c>
      <c r="D1158" s="11" t="s">
        <v>933</v>
      </c>
      <c r="E1158" s="9" t="b">
        <v>1</v>
      </c>
      <c r="F1158" s="9" t="s">
        <v>2357</v>
      </c>
      <c r="G1158" s="12" t="s">
        <v>2168</v>
      </c>
      <c r="H1158" s="12" t="str">
        <f>VLOOKUP(G1158,D3FEND_METRIX!$A$2:$E$172,3,FALSE)</f>
        <v>File Encryption</v>
      </c>
      <c r="I1158" s="12" t="str">
        <f>VLOOKUP(G1158,D3FEND_METRIX!$A$2:$E$172,2,FALSE)</f>
        <v>Platform Hardening</v>
      </c>
      <c r="J1158" s="12" t="str">
        <f>VLOOKUP(G1158,D3FEND_METRIX!$A$2:$E$172,5,FALSE)</f>
        <v>Harden</v>
      </c>
      <c r="K1158" s="12" t="b">
        <f>VLOOKUP(G1158,D3FEND_METRIX!$A$2:$G$172,6,FALSE)</f>
        <v>0</v>
      </c>
      <c r="L1158" s="12" t="str">
        <f>VLOOKUP(G1158,D3FEND_METRIX!$A$2:$G$172,7,FALSE)</f>
        <v>Except</v>
      </c>
    </row>
    <row r="1159" spans="1:12" x14ac:dyDescent="0.3">
      <c r="A1159" s="6" t="s">
        <v>3454</v>
      </c>
      <c r="B1159" s="11" t="s">
        <v>932</v>
      </c>
      <c r="C1159" s="11" t="s">
        <v>886</v>
      </c>
      <c r="D1159" s="11" t="s">
        <v>933</v>
      </c>
      <c r="E1159" s="9" t="b">
        <v>1</v>
      </c>
      <c r="F1159" s="9" t="s">
        <v>2357</v>
      </c>
      <c r="G1159" s="12" t="s">
        <v>2169</v>
      </c>
      <c r="H1159" s="12" t="str">
        <f>VLOOKUP(G1159,D3FEND_METRIX!$A$2:$E$172,3,FALSE)</f>
        <v>Local File Permissions</v>
      </c>
      <c r="I1159" s="12" t="str">
        <f>VLOOKUP(G1159,D3FEND_METRIX!$A$2:$E$172,2,FALSE)</f>
        <v>Platform Hardening</v>
      </c>
      <c r="J1159" s="12" t="str">
        <f>VLOOKUP(G1159,D3FEND_METRIX!$A$2:$E$172,5,FALSE)</f>
        <v>Harden</v>
      </c>
      <c r="K1159" s="12" t="b">
        <f>VLOOKUP(G1159,D3FEND_METRIX!$A$2:$G$172,6,FALSE)</f>
        <v>0</v>
      </c>
      <c r="L1159" s="12" t="str">
        <f>VLOOKUP(G1159,D3FEND_METRIX!$A$2:$G$172,7,FALSE)</f>
        <v>Except</v>
      </c>
    </row>
    <row r="1160" spans="1:12" x14ac:dyDescent="0.3">
      <c r="A1160" s="6" t="s">
        <v>3455</v>
      </c>
      <c r="B1160" s="11" t="s">
        <v>932</v>
      </c>
      <c r="C1160" s="11" t="s">
        <v>886</v>
      </c>
      <c r="D1160" s="11" t="s">
        <v>933</v>
      </c>
      <c r="E1160" s="9" t="b">
        <v>1</v>
      </c>
      <c r="F1160" s="9" t="s">
        <v>2357</v>
      </c>
      <c r="G1160" s="12" t="s">
        <v>2174</v>
      </c>
      <c r="H1160" s="12" t="str">
        <f>VLOOKUP(G1160,D3FEND_METRIX!$A$2:$E$172,3,FALSE)</f>
        <v>Software Update</v>
      </c>
      <c r="I1160" s="12" t="str">
        <f>VLOOKUP(G1160,D3FEND_METRIX!$A$2:$E$172,2,FALSE)</f>
        <v>Platform Hardening</v>
      </c>
      <c r="J1160" s="12" t="str">
        <f>VLOOKUP(G1160,D3FEND_METRIX!$A$2:$E$172,5,FALSE)</f>
        <v>Harden</v>
      </c>
      <c r="K1160" s="12" t="b">
        <f>VLOOKUP(G1160,D3FEND_METRIX!$A$2:$G$172,6,FALSE)</f>
        <v>0</v>
      </c>
      <c r="L1160" s="12" t="str">
        <f>VLOOKUP(G1160,D3FEND_METRIX!$A$2:$G$172,7,FALSE)</f>
        <v>Except</v>
      </c>
    </row>
    <row r="1161" spans="1:12" x14ac:dyDescent="0.3">
      <c r="A1161" s="6" t="s">
        <v>3456</v>
      </c>
      <c r="B1161" s="11" t="s">
        <v>932</v>
      </c>
      <c r="C1161" s="11" t="s">
        <v>886</v>
      </c>
      <c r="D1161" s="11" t="s">
        <v>933</v>
      </c>
      <c r="E1161" s="9" t="b">
        <v>1</v>
      </c>
      <c r="F1161" s="9" t="s">
        <v>2357</v>
      </c>
      <c r="G1161" s="13" t="s">
        <v>2175</v>
      </c>
      <c r="H1161" s="13" t="str">
        <f>VLOOKUP(G1161,D3FEND_METRIX!$A$2:$E$172,3,FALSE)</f>
        <v>Software Inventory</v>
      </c>
      <c r="I1161" s="13" t="str">
        <f>VLOOKUP(G1161,D3FEND_METRIX!$A$2:$E$172,2,FALSE)</f>
        <v>Asset Inventory</v>
      </c>
      <c r="J1161" s="13" t="str">
        <f>VLOOKUP(G1161,D3FEND_METRIX!$A$2:$E$172,5,FALSE)</f>
        <v>Model</v>
      </c>
      <c r="K1161" s="13" t="b">
        <f>VLOOKUP(G1161,D3FEND_METRIX!$A$2:$G$172,6,FALSE)</f>
        <v>0</v>
      </c>
      <c r="L1161" s="13" t="str">
        <f>VLOOKUP(G1161,D3FEND_METRIX!$A$2:$G$172,7,FALSE)</f>
        <v>NULL</v>
      </c>
    </row>
    <row r="1162" spans="1:12" x14ac:dyDescent="0.3">
      <c r="A1162" s="6" t="s">
        <v>3457</v>
      </c>
      <c r="B1162" s="12" t="s">
        <v>934</v>
      </c>
      <c r="C1162" s="12" t="s">
        <v>886</v>
      </c>
      <c r="D1162" s="12" t="s">
        <v>935</v>
      </c>
      <c r="E1162" s="9" t="b">
        <v>0</v>
      </c>
      <c r="F1162" s="9" t="s">
        <v>116</v>
      </c>
      <c r="G1162" s="12" t="s">
        <v>1186</v>
      </c>
      <c r="H1162" s="12" t="str">
        <f>VLOOKUP(G1162,D3FEND_METRIX!$A$2:$E$172,3,FALSE)</f>
        <v>Decoy File</v>
      </c>
      <c r="I1162" s="12" t="str">
        <f>VLOOKUP(G1162,D3FEND_METRIX!$A$2:$E$172,2,FALSE)</f>
        <v>Decoy Object</v>
      </c>
      <c r="J1162" s="12" t="str">
        <f>VLOOKUP(G1162,D3FEND_METRIX!$A$2:$E$172,5,FALSE)</f>
        <v>Deceive</v>
      </c>
      <c r="K1162" s="12" t="b">
        <f>VLOOKUP(G1162,D3FEND_METRIX!$A$2:$G$172,6,FALSE)</f>
        <v>0</v>
      </c>
      <c r="L1162" s="12" t="str">
        <f>VLOOKUP(G1162,D3FEND_METRIX!$A$2:$G$172,7,FALSE)</f>
        <v>Except</v>
      </c>
    </row>
    <row r="1163" spans="1:12" x14ac:dyDescent="0.3">
      <c r="A1163" s="6" t="s">
        <v>3458</v>
      </c>
      <c r="B1163" s="12" t="s">
        <v>934</v>
      </c>
      <c r="C1163" s="12" t="s">
        <v>886</v>
      </c>
      <c r="D1163" s="12" t="s">
        <v>935</v>
      </c>
      <c r="E1163" s="9" t="b">
        <v>0</v>
      </c>
      <c r="F1163" s="9" t="s">
        <v>116</v>
      </c>
      <c r="G1163" s="12" t="s">
        <v>1195</v>
      </c>
      <c r="H1163" s="12" t="str">
        <f>VLOOKUP(G1163,D3FEND_METRIX!$A$2:$E$172,3,FALSE)</f>
        <v>File Encryption</v>
      </c>
      <c r="I1163" s="12" t="str">
        <f>VLOOKUP(G1163,D3FEND_METRIX!$A$2:$E$172,2,FALSE)</f>
        <v>Platform Hardening</v>
      </c>
      <c r="J1163" s="12" t="str">
        <f>VLOOKUP(G1163,D3FEND_METRIX!$A$2:$E$172,5,FALSE)</f>
        <v>Harden</v>
      </c>
      <c r="K1163" s="12" t="b">
        <f>VLOOKUP(G1163,D3FEND_METRIX!$A$2:$G$172,6,FALSE)</f>
        <v>0</v>
      </c>
      <c r="L1163" s="12" t="str">
        <f>VLOOKUP(G1163,D3FEND_METRIX!$A$2:$G$172,7,FALSE)</f>
        <v>Except</v>
      </c>
    </row>
    <row r="1164" spans="1:12" x14ac:dyDescent="0.3">
      <c r="A1164" s="6" t="s">
        <v>3459</v>
      </c>
      <c r="B1164" s="12" t="s">
        <v>934</v>
      </c>
      <c r="C1164" s="12" t="s">
        <v>886</v>
      </c>
      <c r="D1164" s="12" t="s">
        <v>935</v>
      </c>
      <c r="E1164" s="9" t="b">
        <v>0</v>
      </c>
      <c r="F1164" s="9" t="s">
        <v>116</v>
      </c>
      <c r="G1164" s="12" t="s">
        <v>1198</v>
      </c>
      <c r="H1164" s="12" t="str">
        <f>VLOOKUP(G1164,D3FEND_METRIX!$A$2:$E$172,3,FALSE)</f>
        <v>Local File Permissions</v>
      </c>
      <c r="I1164" s="12" t="str">
        <f>VLOOKUP(G1164,D3FEND_METRIX!$A$2:$E$172,2,FALSE)</f>
        <v>Platform Hardening</v>
      </c>
      <c r="J1164" s="12" t="str">
        <f>VLOOKUP(G1164,D3FEND_METRIX!$A$2:$E$172,5,FALSE)</f>
        <v>Harden</v>
      </c>
      <c r="K1164" s="12" t="b">
        <f>VLOOKUP(G1164,D3FEND_METRIX!$A$2:$G$172,6,FALSE)</f>
        <v>0</v>
      </c>
      <c r="L1164" s="12" t="str">
        <f>VLOOKUP(G1164,D3FEND_METRIX!$A$2:$G$172,7,FALSE)</f>
        <v>Except</v>
      </c>
    </row>
    <row r="1165" spans="1:12" x14ac:dyDescent="0.3">
      <c r="A1165" s="6" t="s">
        <v>3460</v>
      </c>
      <c r="B1165" s="12" t="s">
        <v>934</v>
      </c>
      <c r="C1165" s="12" t="s">
        <v>886</v>
      </c>
      <c r="D1165" s="12" t="s">
        <v>935</v>
      </c>
      <c r="E1165" s="9" t="b">
        <v>0</v>
      </c>
      <c r="F1165" s="9" t="s">
        <v>116</v>
      </c>
      <c r="G1165" s="13" t="s">
        <v>1178</v>
      </c>
      <c r="H1165" s="13" t="str">
        <f>VLOOKUP(G1165,D3FEND_METRIX!$A$2:$E$172,3,FALSE)</f>
        <v>Asset Vulnerability Enumeration</v>
      </c>
      <c r="I1165" s="13" t="str">
        <f>VLOOKUP(G1165,D3FEND_METRIX!$A$2:$E$172,2,FALSE)</f>
        <v>Asset Inventory</v>
      </c>
      <c r="J1165" s="13" t="str">
        <f>VLOOKUP(G1165,D3FEND_METRIX!$A$2:$E$172,5,FALSE)</f>
        <v>Model</v>
      </c>
      <c r="K1165" s="13" t="b">
        <f>VLOOKUP(G1165,D3FEND_METRIX!$A$2:$G$172,6,FALSE)</f>
        <v>0</v>
      </c>
      <c r="L1165" s="13" t="str">
        <f>VLOOKUP(G1165,D3FEND_METRIX!$A$2:$G$172,7,FALSE)</f>
        <v>NULL</v>
      </c>
    </row>
    <row r="1166" spans="1:12" x14ac:dyDescent="0.3">
      <c r="A1166" s="6" t="s">
        <v>3461</v>
      </c>
      <c r="B1166" s="12" t="s">
        <v>934</v>
      </c>
      <c r="C1166" s="12" t="s">
        <v>886</v>
      </c>
      <c r="D1166" s="12" t="s">
        <v>935</v>
      </c>
      <c r="E1166" s="9" t="b">
        <v>0</v>
      </c>
      <c r="F1166" s="9" t="s">
        <v>116</v>
      </c>
      <c r="G1166" s="10" t="s">
        <v>1188</v>
      </c>
      <c r="H1166" s="10" t="str">
        <f>VLOOKUP(G1166,D3FEND_METRIX!$A$2:$E$172,3,FALSE)</f>
        <v>-</v>
      </c>
      <c r="I1166" s="10" t="str">
        <f>VLOOKUP(G1166,D3FEND_METRIX!$A$2:$E$172,2,FALSE)</f>
        <v>File Analysis</v>
      </c>
      <c r="J1166" s="10" t="str">
        <f>VLOOKUP(G1166,D3FEND_METRIX!$A$2:$E$172,5,FALSE)</f>
        <v>Detect</v>
      </c>
      <c r="K1166" s="10" t="b">
        <f>VLOOKUP(G1166,D3FEND_METRIX!$A$2:$G$172,6,FALSE)</f>
        <v>1</v>
      </c>
      <c r="L1166" s="10" t="str">
        <f>VLOOKUP(G1166,D3FEND_METRIX!$A$2:$G$172,7,FALSE)</f>
        <v>Asset</v>
      </c>
    </row>
    <row r="1167" spans="1:12" x14ac:dyDescent="0.3">
      <c r="A1167" s="6" t="s">
        <v>3462</v>
      </c>
      <c r="B1167" s="12" t="s">
        <v>934</v>
      </c>
      <c r="C1167" s="12" t="s">
        <v>886</v>
      </c>
      <c r="D1167" s="12" t="s">
        <v>935</v>
      </c>
      <c r="E1167" s="9" t="b">
        <v>0</v>
      </c>
      <c r="F1167" s="9" t="s">
        <v>116</v>
      </c>
      <c r="G1167" s="12" t="s">
        <v>1290</v>
      </c>
      <c r="H1167" s="12" t="str">
        <f>VLOOKUP(G1167,D3FEND_METRIX!$A$2:$E$172,3,FALSE)</f>
        <v>Operating System Monitoring</v>
      </c>
      <c r="I1167" s="12" t="str">
        <f>VLOOKUP(G1167,D3FEND_METRIX!$A$2:$E$172,2,FALSE)</f>
        <v>Platform Monitoring</v>
      </c>
      <c r="J1167" s="12" t="str">
        <f>VLOOKUP(G1167,D3FEND_METRIX!$A$2:$E$172,5,FALSE)</f>
        <v>Detect</v>
      </c>
      <c r="K1167" s="12" t="b">
        <f>VLOOKUP(G1167,D3FEND_METRIX!$A$2:$G$172,6,FALSE)</f>
        <v>0</v>
      </c>
      <c r="L1167" s="12" t="str">
        <f>VLOOKUP(G1167,D3FEND_METRIX!$A$2:$G$172,7,FALSE)</f>
        <v>Except</v>
      </c>
    </row>
    <row r="1168" spans="1:12" x14ac:dyDescent="0.3">
      <c r="A1168" s="6" t="s">
        <v>3463</v>
      </c>
      <c r="B1168" s="12" t="s">
        <v>934</v>
      </c>
      <c r="C1168" s="12" t="s">
        <v>886</v>
      </c>
      <c r="D1168" s="12" t="s">
        <v>935</v>
      </c>
      <c r="E1168" s="9" t="b">
        <v>0</v>
      </c>
      <c r="F1168" s="9" t="s">
        <v>116</v>
      </c>
      <c r="G1168" s="10" t="s">
        <v>1304</v>
      </c>
      <c r="H1168" s="10" t="str">
        <f>VLOOKUP(G1168,D3FEND_METRIX!$A$2:$E$172,3,FALSE)</f>
        <v>System Call Analysis</v>
      </c>
      <c r="I1168" s="10" t="str">
        <f>VLOOKUP(G1168,D3FEND_METRIX!$A$2:$E$172,2,FALSE)</f>
        <v>Process Analysis</v>
      </c>
      <c r="J1168" s="10" t="str">
        <f>VLOOKUP(G1168,D3FEND_METRIX!$A$2:$E$172,5,FALSE)</f>
        <v>Detect</v>
      </c>
      <c r="K1168" s="10" t="b">
        <f>VLOOKUP(G1168,D3FEND_METRIX!$A$2:$G$172,6,FALSE)</f>
        <v>1</v>
      </c>
      <c r="L1168" s="10" t="str">
        <f>VLOOKUP(G1168,D3FEND_METRIX!$A$2:$G$172,7,FALSE)</f>
        <v>Asset</v>
      </c>
    </row>
    <row r="1169" spans="1:12" x14ac:dyDescent="0.3">
      <c r="A1169" s="6" t="s">
        <v>3464</v>
      </c>
      <c r="B1169" s="12" t="s">
        <v>934</v>
      </c>
      <c r="C1169" s="12" t="s">
        <v>886</v>
      </c>
      <c r="D1169" s="12" t="s">
        <v>935</v>
      </c>
      <c r="E1169" s="9" t="b">
        <v>0</v>
      </c>
      <c r="F1169" s="9" t="s">
        <v>116</v>
      </c>
      <c r="G1169" s="10" t="s">
        <v>1303</v>
      </c>
      <c r="H1169" s="10" t="str">
        <f>VLOOKUP(G1169,D3FEND_METRIX!$A$2:$E$172,3,FALSE)</f>
        <v>Shadow Stack Comparisons</v>
      </c>
      <c r="I1169" s="10" t="str">
        <f>VLOOKUP(G1169,D3FEND_METRIX!$A$2:$E$172,2,FALSE)</f>
        <v>Process Analysis</v>
      </c>
      <c r="J1169" s="10" t="str">
        <f>VLOOKUP(G1169,D3FEND_METRIX!$A$2:$E$172,5,FALSE)</f>
        <v>Detect</v>
      </c>
      <c r="K1169" s="10" t="b">
        <f>VLOOKUP(G1169,D3FEND_METRIX!$A$2:$G$172,6,FALSE)</f>
        <v>1</v>
      </c>
      <c r="L1169" s="10" t="str">
        <f>VLOOKUP(G1169,D3FEND_METRIX!$A$2:$G$172,7,FALSE)</f>
        <v>Asset</v>
      </c>
    </row>
    <row r="1170" spans="1:12" x14ac:dyDescent="0.3">
      <c r="A1170" s="6" t="s">
        <v>3465</v>
      </c>
      <c r="B1170" s="12" t="s">
        <v>934</v>
      </c>
      <c r="C1170" s="12" t="s">
        <v>886</v>
      </c>
      <c r="D1170" s="12" t="s">
        <v>935</v>
      </c>
      <c r="E1170" s="9" t="b">
        <v>0</v>
      </c>
      <c r="F1170" s="9" t="s">
        <v>116</v>
      </c>
      <c r="G1170" s="10" t="s">
        <v>1305</v>
      </c>
      <c r="H1170" s="10" t="str">
        <f>VLOOKUP(G1170,D3FEND_METRIX!$A$2:$E$172,3,FALSE)</f>
        <v>System Call Analysis</v>
      </c>
      <c r="I1170" s="10" t="str">
        <f>VLOOKUP(G1170,D3FEND_METRIX!$A$2:$E$172,2,FALSE)</f>
        <v>Process Analysis</v>
      </c>
      <c r="J1170" s="10" t="str">
        <f>VLOOKUP(G1170,D3FEND_METRIX!$A$2:$E$172,5,FALSE)</f>
        <v>Detect</v>
      </c>
      <c r="K1170" s="10" t="b">
        <f>VLOOKUP(G1170,D3FEND_METRIX!$A$2:$G$172,6,FALSE)</f>
        <v>1</v>
      </c>
      <c r="L1170" s="10" t="str">
        <f>VLOOKUP(G1170,D3FEND_METRIX!$A$2:$G$172,7,FALSE)</f>
        <v>Asset</v>
      </c>
    </row>
    <row r="1171" spans="1:12" x14ac:dyDescent="0.3">
      <c r="A1171" s="6" t="s">
        <v>3466</v>
      </c>
      <c r="B1171" s="11" t="s">
        <v>936</v>
      </c>
      <c r="C1171" s="11" t="s">
        <v>2351</v>
      </c>
      <c r="D1171" s="11" t="s">
        <v>937</v>
      </c>
      <c r="E1171" s="9" t="b">
        <v>1</v>
      </c>
      <c r="F1171" s="9" t="s">
        <v>2357</v>
      </c>
      <c r="G1171" s="12" t="s">
        <v>2222</v>
      </c>
      <c r="H1171" s="12" t="str">
        <f>VLOOKUP(G1171,D3FEND_METRIX!$A$2:$E$172,3,FALSE)</f>
        <v>Decoy User Credential</v>
      </c>
      <c r="I1171" s="12" t="str">
        <f>VLOOKUP(G1171,D3FEND_METRIX!$A$2:$E$172,2,FALSE)</f>
        <v>Decoy Object</v>
      </c>
      <c r="J1171" s="12" t="str">
        <f>VLOOKUP(G1171,D3FEND_METRIX!$A$2:$E$172,5,FALSE)</f>
        <v>Deceive</v>
      </c>
      <c r="K1171" s="12" t="b">
        <f>VLOOKUP(G1171,D3FEND_METRIX!$A$2:$G$172,6,FALSE)</f>
        <v>0</v>
      </c>
      <c r="L1171" s="12" t="str">
        <f>VLOOKUP(G1171,D3FEND_METRIX!$A$2:$G$172,7,FALSE)</f>
        <v>Except</v>
      </c>
    </row>
    <row r="1172" spans="1:12" x14ac:dyDescent="0.3">
      <c r="A1172" s="6" t="s">
        <v>3467</v>
      </c>
      <c r="B1172" s="11" t="s">
        <v>936</v>
      </c>
      <c r="C1172" s="11" t="s">
        <v>2351</v>
      </c>
      <c r="D1172" s="11" t="s">
        <v>937</v>
      </c>
      <c r="E1172" s="9" t="b">
        <v>1</v>
      </c>
      <c r="F1172" s="9" t="s">
        <v>2357</v>
      </c>
      <c r="G1172" s="12" t="s">
        <v>2221</v>
      </c>
      <c r="H1172" s="12" t="str">
        <f>VLOOKUP(G1172,D3FEND_METRIX!$A$2:$E$172,3,FALSE)</f>
        <v>Decoy Session Token</v>
      </c>
      <c r="I1172" s="12" t="str">
        <f>VLOOKUP(G1172,D3FEND_METRIX!$A$2:$E$172,2,FALSE)</f>
        <v>Decoy Object</v>
      </c>
      <c r="J1172" s="12" t="str">
        <f>VLOOKUP(G1172,D3FEND_METRIX!$A$2:$E$172,5,FALSE)</f>
        <v>Deceive</v>
      </c>
      <c r="K1172" s="12" t="b">
        <f>VLOOKUP(G1172,D3FEND_METRIX!$A$2:$G$172,6,FALSE)</f>
        <v>0</v>
      </c>
      <c r="L1172" s="12" t="str">
        <f>VLOOKUP(G1172,D3FEND_METRIX!$A$2:$G$172,7,FALSE)</f>
        <v>Except</v>
      </c>
    </row>
    <row r="1173" spans="1:12" x14ac:dyDescent="0.3">
      <c r="A1173" s="6" t="s">
        <v>3468</v>
      </c>
      <c r="B1173" s="11" t="s">
        <v>936</v>
      </c>
      <c r="C1173" s="11" t="s">
        <v>2351</v>
      </c>
      <c r="D1173" s="11" t="s">
        <v>937</v>
      </c>
      <c r="E1173" s="9" t="b">
        <v>1</v>
      </c>
      <c r="F1173" s="9" t="s">
        <v>2357</v>
      </c>
      <c r="G1173" s="11" t="s">
        <v>2191</v>
      </c>
      <c r="H1173" s="11" t="str">
        <f>VLOOKUP(G1173,D3FEND_METRIX!$A$2:$E$172,3,FALSE)</f>
        <v>Protocol Metadata Anomaly Detection</v>
      </c>
      <c r="I1173" s="11" t="str">
        <f>VLOOKUP(G1173,D3FEND_METRIX!$A$2:$E$172,2,FALSE)</f>
        <v>Network Traffic Analysis</v>
      </c>
      <c r="J1173" s="11" t="str">
        <f>VLOOKUP(G1173,D3FEND_METRIX!$A$2:$E$172,5,FALSE)</f>
        <v>Detect</v>
      </c>
      <c r="K1173" s="11" t="b">
        <f>VLOOKUP(G1173,D3FEND_METRIX!$A$2:$G$172,6,FALSE)</f>
        <v>1</v>
      </c>
      <c r="L1173" s="11" t="str">
        <f>VLOOKUP(G1173,D3FEND_METRIX!$A$2:$G$172,7,FALSE)</f>
        <v>Behavior</v>
      </c>
    </row>
    <row r="1174" spans="1:12" x14ac:dyDescent="0.3">
      <c r="A1174" s="6" t="s">
        <v>3469</v>
      </c>
      <c r="B1174" s="11" t="s">
        <v>936</v>
      </c>
      <c r="C1174" s="11" t="s">
        <v>2351</v>
      </c>
      <c r="D1174" s="11" t="s">
        <v>937</v>
      </c>
      <c r="E1174" s="9" t="b">
        <v>1</v>
      </c>
      <c r="F1174" s="9" t="s">
        <v>2357</v>
      </c>
      <c r="G1174" s="11" t="s">
        <v>2194</v>
      </c>
      <c r="H1174" s="11" t="str">
        <f>VLOOKUP(G1174,D3FEND_METRIX!$A$2:$E$172,3,FALSE)</f>
        <v>Remote Terminal Session Detection</v>
      </c>
      <c r="I1174" s="11" t="str">
        <f>VLOOKUP(G1174,D3FEND_METRIX!$A$2:$E$172,2,FALSE)</f>
        <v>Network Traffic Analysis</v>
      </c>
      <c r="J1174" s="11" t="str">
        <f>VLOOKUP(G1174,D3FEND_METRIX!$A$2:$E$172,5,FALSE)</f>
        <v>Detect</v>
      </c>
      <c r="K1174" s="11" t="b">
        <f>VLOOKUP(G1174,D3FEND_METRIX!$A$2:$G$172,6,FALSE)</f>
        <v>1</v>
      </c>
      <c r="L1174" s="11" t="str">
        <f>VLOOKUP(G1174,D3FEND_METRIX!$A$2:$G$172,7,FALSE)</f>
        <v>Behavior</v>
      </c>
    </row>
    <row r="1175" spans="1:12" x14ac:dyDescent="0.3">
      <c r="A1175" s="6" t="s">
        <v>3470</v>
      </c>
      <c r="B1175" s="11" t="s">
        <v>936</v>
      </c>
      <c r="C1175" s="11" t="s">
        <v>2351</v>
      </c>
      <c r="D1175" s="11" t="s">
        <v>937</v>
      </c>
      <c r="E1175" s="9" t="b">
        <v>1</v>
      </c>
      <c r="F1175" s="9" t="s">
        <v>2357</v>
      </c>
      <c r="G1175" s="11" t="s">
        <v>2189</v>
      </c>
      <c r="H1175" s="11" t="str">
        <f>VLOOKUP(G1175,D3FEND_METRIX!$A$2:$E$172,3,FALSE)</f>
        <v>Network Traffic Community Deviation</v>
      </c>
      <c r="I1175" s="11" t="str">
        <f>VLOOKUP(G1175,D3FEND_METRIX!$A$2:$E$172,2,FALSE)</f>
        <v>Network Traffic Analysis</v>
      </c>
      <c r="J1175" s="11" t="str">
        <f>VLOOKUP(G1175,D3FEND_METRIX!$A$2:$E$172,5,FALSE)</f>
        <v>Detect</v>
      </c>
      <c r="K1175" s="11" t="b">
        <f>VLOOKUP(G1175,D3FEND_METRIX!$A$2:$G$172,6,FALSE)</f>
        <v>1</v>
      </c>
      <c r="L1175" s="11" t="str">
        <f>VLOOKUP(G1175,D3FEND_METRIX!$A$2:$G$172,7,FALSE)</f>
        <v>Behavior</v>
      </c>
    </row>
    <row r="1176" spans="1:12" x14ac:dyDescent="0.3">
      <c r="A1176" s="6" t="s">
        <v>3471</v>
      </c>
      <c r="B1176" s="11" t="s">
        <v>936</v>
      </c>
      <c r="C1176" s="11" t="s">
        <v>2351</v>
      </c>
      <c r="D1176" s="11" t="s">
        <v>937</v>
      </c>
      <c r="E1176" s="9" t="b">
        <v>1</v>
      </c>
      <c r="F1176" s="9" t="s">
        <v>2357</v>
      </c>
      <c r="G1176" s="11" t="s">
        <v>2190</v>
      </c>
      <c r="H1176" s="11" t="str">
        <f>VLOOKUP(G1176,D3FEND_METRIX!$A$2:$E$172,3,FALSE)</f>
        <v>Client-server Payload Profiling</v>
      </c>
      <c r="I1176" s="11" t="str">
        <f>VLOOKUP(G1176,D3FEND_METRIX!$A$2:$E$172,2,FALSE)</f>
        <v>Network Traffic Analysis</v>
      </c>
      <c r="J1176" s="11" t="str">
        <f>VLOOKUP(G1176,D3FEND_METRIX!$A$2:$E$172,5,FALSE)</f>
        <v>Detect</v>
      </c>
      <c r="K1176" s="11" t="b">
        <f>VLOOKUP(G1176,D3FEND_METRIX!$A$2:$G$172,6,FALSE)</f>
        <v>1</v>
      </c>
      <c r="L1176" s="11" t="str">
        <f>VLOOKUP(G1176,D3FEND_METRIX!$A$2:$G$172,7,FALSE)</f>
        <v>Behavior</v>
      </c>
    </row>
    <row r="1177" spans="1:12" x14ac:dyDescent="0.3">
      <c r="A1177" s="6" t="s">
        <v>3472</v>
      </c>
      <c r="B1177" s="11" t="s">
        <v>936</v>
      </c>
      <c r="C1177" s="11" t="s">
        <v>2351</v>
      </c>
      <c r="D1177" s="11" t="s">
        <v>937</v>
      </c>
      <c r="E1177" s="9" t="b">
        <v>1</v>
      </c>
      <c r="F1177" s="9" t="s">
        <v>2357</v>
      </c>
      <c r="G1177" s="11" t="s">
        <v>2192</v>
      </c>
      <c r="H1177" s="11" t="str">
        <f>VLOOKUP(G1177,D3FEND_METRIX!$A$2:$E$172,3,FALSE)</f>
        <v>Per Host Download-Upload Ratio Analysis</v>
      </c>
      <c r="I1177" s="11" t="str">
        <f>VLOOKUP(G1177,D3FEND_METRIX!$A$2:$E$172,2,FALSE)</f>
        <v>Network Traffic Analysis</v>
      </c>
      <c r="J1177" s="11" t="str">
        <f>VLOOKUP(G1177,D3FEND_METRIX!$A$2:$E$172,5,FALSE)</f>
        <v>Detect</v>
      </c>
      <c r="K1177" s="11" t="b">
        <f>VLOOKUP(G1177,D3FEND_METRIX!$A$2:$G$172,6,FALSE)</f>
        <v>1</v>
      </c>
      <c r="L1177" s="11" t="str">
        <f>VLOOKUP(G1177,D3FEND_METRIX!$A$2:$G$172,7,FALSE)</f>
        <v>Behavior</v>
      </c>
    </row>
    <row r="1178" spans="1:12" x14ac:dyDescent="0.3">
      <c r="A1178" s="6" t="s">
        <v>3473</v>
      </c>
      <c r="B1178" s="11" t="s">
        <v>936</v>
      </c>
      <c r="C1178" s="11" t="s">
        <v>2351</v>
      </c>
      <c r="D1178" s="11" t="s">
        <v>937</v>
      </c>
      <c r="E1178" s="9" t="b">
        <v>1</v>
      </c>
      <c r="F1178" s="9" t="s">
        <v>2357</v>
      </c>
      <c r="G1178" s="13" t="s">
        <v>2223</v>
      </c>
      <c r="H1178" s="13" t="str">
        <f>VLOOKUP(G1178,D3FEND_METRIX!$A$2:$E$172,3,FALSE)</f>
        <v>Credential Compromise Scope Analysis</v>
      </c>
      <c r="I1178" s="13" t="str">
        <f>VLOOKUP(G1178,D3FEND_METRIX!$A$2:$E$172,2,FALSE)</f>
        <v>User Behavior Analysis</v>
      </c>
      <c r="J1178" s="13" t="str">
        <f>VLOOKUP(G1178,D3FEND_METRIX!$A$2:$E$172,5,FALSE)</f>
        <v>Detect</v>
      </c>
      <c r="K1178" s="13" t="b">
        <f>VLOOKUP(G1178,D3FEND_METRIX!$A$2:$G$172,6,FALSE)</f>
        <v>0</v>
      </c>
      <c r="L1178" s="13" t="str">
        <f>VLOOKUP(G1178,D3FEND_METRIX!$A$2:$G$172,7,FALSE)</f>
        <v>NULL</v>
      </c>
    </row>
    <row r="1179" spans="1:12" x14ac:dyDescent="0.3">
      <c r="A1179" s="6" t="s">
        <v>3474</v>
      </c>
      <c r="B1179" s="11" t="s">
        <v>936</v>
      </c>
      <c r="C1179" s="11" t="s">
        <v>2351</v>
      </c>
      <c r="D1179" s="11" t="s">
        <v>937</v>
      </c>
      <c r="E1179" s="9" t="b">
        <v>1</v>
      </c>
      <c r="F1179" s="9" t="s">
        <v>2357</v>
      </c>
      <c r="G1179" s="12" t="s">
        <v>2198</v>
      </c>
      <c r="H1179" s="12" t="str">
        <f>VLOOKUP(G1179,D3FEND_METRIX!$A$2:$E$172,3,FALSE)</f>
        <v>User Geolocation Logon Pattern Analysis</v>
      </c>
      <c r="I1179" s="12" t="str">
        <f>VLOOKUP(G1179,D3FEND_METRIX!$A$2:$E$172,2,FALSE)</f>
        <v>User Behavior Analysis</v>
      </c>
      <c r="J1179" s="12" t="str">
        <f>VLOOKUP(G1179,D3FEND_METRIX!$A$2:$E$172,5,FALSE)</f>
        <v>Detect</v>
      </c>
      <c r="K1179" s="12" t="b">
        <f>VLOOKUP(G1179,D3FEND_METRIX!$A$2:$G$172,6,FALSE)</f>
        <v>0</v>
      </c>
      <c r="L1179" s="12" t="str">
        <f>VLOOKUP(G1179,D3FEND_METRIX!$A$2:$G$172,7,FALSE)</f>
        <v>Except</v>
      </c>
    </row>
    <row r="1180" spans="1:12" x14ac:dyDescent="0.3">
      <c r="A1180" s="6" t="s">
        <v>3475</v>
      </c>
      <c r="B1180" s="11" t="s">
        <v>936</v>
      </c>
      <c r="C1180" s="11" t="s">
        <v>2351</v>
      </c>
      <c r="D1180" s="11" t="s">
        <v>937</v>
      </c>
      <c r="E1180" s="9" t="b">
        <v>1</v>
      </c>
      <c r="F1180" s="9" t="s">
        <v>2357</v>
      </c>
      <c r="G1180" s="12" t="s">
        <v>2208</v>
      </c>
      <c r="H1180" s="12" t="str">
        <f>VLOOKUP(G1180,D3FEND_METRIX!$A$2:$E$172,3,FALSE)</f>
        <v>Session Duration Analysis</v>
      </c>
      <c r="I1180" s="12" t="str">
        <f>VLOOKUP(G1180,D3FEND_METRIX!$A$2:$E$172,2,FALSE)</f>
        <v>User Behavior Analysis</v>
      </c>
      <c r="J1180" s="12" t="str">
        <f>VLOOKUP(G1180,D3FEND_METRIX!$A$2:$E$172,5,FALSE)</f>
        <v>Detect</v>
      </c>
      <c r="K1180" s="12" t="b">
        <f>VLOOKUP(G1180,D3FEND_METRIX!$A$2:$G$172,6,FALSE)</f>
        <v>0</v>
      </c>
      <c r="L1180" s="12" t="str">
        <f>VLOOKUP(G1180,D3FEND_METRIX!$A$2:$G$172,7,FALSE)</f>
        <v>Except</v>
      </c>
    </row>
    <row r="1181" spans="1:12" x14ac:dyDescent="0.3">
      <c r="A1181" s="6" t="s">
        <v>3476</v>
      </c>
      <c r="B1181" s="11" t="s">
        <v>936</v>
      </c>
      <c r="C1181" s="11" t="s">
        <v>2351</v>
      </c>
      <c r="D1181" s="11" t="s">
        <v>937</v>
      </c>
      <c r="E1181" s="9" t="b">
        <v>1</v>
      </c>
      <c r="F1181" s="9" t="s">
        <v>2357</v>
      </c>
      <c r="G1181" s="12" t="s">
        <v>2207</v>
      </c>
      <c r="H1181" s="12" t="str">
        <f>VLOOKUP(G1181,D3FEND_METRIX!$A$2:$E$172,3,FALSE)</f>
        <v>Authentication Event Thresholding</v>
      </c>
      <c r="I1181" s="12" t="str">
        <f>VLOOKUP(G1181,D3FEND_METRIX!$A$2:$E$172,2,FALSE)</f>
        <v>User Behavior Analysis</v>
      </c>
      <c r="J1181" s="12" t="str">
        <f>VLOOKUP(G1181,D3FEND_METRIX!$A$2:$E$172,5,FALSE)</f>
        <v>Detect</v>
      </c>
      <c r="K1181" s="12" t="b">
        <f>VLOOKUP(G1181,D3FEND_METRIX!$A$2:$G$172,6,FALSE)</f>
        <v>0</v>
      </c>
      <c r="L1181" s="12" t="str">
        <f>VLOOKUP(G1181,D3FEND_METRIX!$A$2:$G$172,7,FALSE)</f>
        <v>Except</v>
      </c>
    </row>
    <row r="1182" spans="1:12" x14ac:dyDescent="0.3">
      <c r="A1182" s="6" t="s">
        <v>3477</v>
      </c>
      <c r="B1182" s="11" t="s">
        <v>936</v>
      </c>
      <c r="C1182" s="11" t="s">
        <v>2351</v>
      </c>
      <c r="D1182" s="11" t="s">
        <v>937</v>
      </c>
      <c r="E1182" s="9" t="b">
        <v>1</v>
      </c>
      <c r="F1182" s="9" t="s">
        <v>2357</v>
      </c>
      <c r="G1182" s="13" t="s">
        <v>2171</v>
      </c>
      <c r="H1182" s="13" t="str">
        <f>VLOOKUP(G1182,D3FEND_METRIX!$A$2:$E$172,3,FALSE)</f>
        <v>Asset Vulnerability Enumeration</v>
      </c>
      <c r="I1182" s="13" t="str">
        <f>VLOOKUP(G1182,D3FEND_METRIX!$A$2:$E$172,2,FALSE)</f>
        <v>Asset Inventory</v>
      </c>
      <c r="J1182" s="13" t="str">
        <f>VLOOKUP(G1182,D3FEND_METRIX!$A$2:$E$172,5,FALSE)</f>
        <v>Model</v>
      </c>
      <c r="K1182" s="13" t="b">
        <f>VLOOKUP(G1182,D3FEND_METRIX!$A$2:$G$172,6,FALSE)</f>
        <v>0</v>
      </c>
      <c r="L1182" s="13" t="str">
        <f>VLOOKUP(G1182,D3FEND_METRIX!$A$2:$G$172,7,FALSE)</f>
        <v>NULL</v>
      </c>
    </row>
    <row r="1183" spans="1:12" x14ac:dyDescent="0.3">
      <c r="A1183" s="6" t="s">
        <v>3478</v>
      </c>
      <c r="B1183" s="11" t="s">
        <v>936</v>
      </c>
      <c r="C1183" s="11" t="s">
        <v>2351</v>
      </c>
      <c r="D1183" s="11" t="s">
        <v>937</v>
      </c>
      <c r="E1183" s="9" t="b">
        <v>1</v>
      </c>
      <c r="F1183" s="9" t="s">
        <v>2357</v>
      </c>
      <c r="G1183" s="13" t="s">
        <v>2175</v>
      </c>
      <c r="H1183" s="13" t="str">
        <f>VLOOKUP(G1183,D3FEND_METRIX!$A$2:$E$172,3,FALSE)</f>
        <v>Software Inventory</v>
      </c>
      <c r="I1183" s="13" t="str">
        <f>VLOOKUP(G1183,D3FEND_METRIX!$A$2:$E$172,2,FALSE)</f>
        <v>Asset Inventory</v>
      </c>
      <c r="J1183" s="13" t="str">
        <f>VLOOKUP(G1183,D3FEND_METRIX!$A$2:$E$172,5,FALSE)</f>
        <v>Model</v>
      </c>
      <c r="K1183" s="13" t="b">
        <f>VLOOKUP(G1183,D3FEND_METRIX!$A$2:$G$172,6,FALSE)</f>
        <v>0</v>
      </c>
      <c r="L1183" s="13" t="str">
        <f>VLOOKUP(G1183,D3FEND_METRIX!$A$2:$G$172,7,FALSE)</f>
        <v>NULL</v>
      </c>
    </row>
    <row r="1184" spans="1:12" x14ac:dyDescent="0.3">
      <c r="A1184" s="6" t="s">
        <v>3479</v>
      </c>
      <c r="B1184" s="11" t="s">
        <v>936</v>
      </c>
      <c r="C1184" s="11" t="s">
        <v>2351</v>
      </c>
      <c r="D1184" s="11" t="s">
        <v>937</v>
      </c>
      <c r="E1184" s="9" t="b">
        <v>1</v>
      </c>
      <c r="F1184" s="9" t="s">
        <v>2357</v>
      </c>
      <c r="G1184" s="12" t="s">
        <v>2206</v>
      </c>
      <c r="H1184" s="12" t="str">
        <f>VLOOKUP(G1184,D3FEND_METRIX!$A$2:$E$172,3,FALSE)</f>
        <v>Resource Access Pattern Analysis</v>
      </c>
      <c r="I1184" s="12" t="str">
        <f>VLOOKUP(G1184,D3FEND_METRIX!$A$2:$E$172,2,FALSE)</f>
        <v>User Behavior Analysis</v>
      </c>
      <c r="J1184" s="12" t="str">
        <f>VLOOKUP(G1184,D3FEND_METRIX!$A$2:$E$172,5,FALSE)</f>
        <v>Detect</v>
      </c>
      <c r="K1184" s="12" t="b">
        <f>VLOOKUP(G1184,D3FEND_METRIX!$A$2:$G$172,6,FALSE)</f>
        <v>0</v>
      </c>
      <c r="L1184" s="12" t="str">
        <f>VLOOKUP(G1184,D3FEND_METRIX!$A$2:$G$172,7,FALSE)</f>
        <v>Except</v>
      </c>
    </row>
    <row r="1185" spans="1:12" x14ac:dyDescent="0.3">
      <c r="A1185" s="6" t="s">
        <v>3480</v>
      </c>
      <c r="B1185" s="11" t="s">
        <v>936</v>
      </c>
      <c r="C1185" s="11" t="s">
        <v>2351</v>
      </c>
      <c r="D1185" s="11" t="s">
        <v>937</v>
      </c>
      <c r="E1185" s="9" t="b">
        <v>1</v>
      </c>
      <c r="F1185" s="9" t="s">
        <v>2357</v>
      </c>
      <c r="G1185" s="13" t="s">
        <v>2201</v>
      </c>
      <c r="H1185" s="13" t="str">
        <f>VLOOKUP(G1185,D3FEND_METRIX!$A$2:$E$172,3,FALSE)</f>
        <v>Network Traffic Filtering</v>
      </c>
      <c r="I1185" s="13" t="str">
        <f>VLOOKUP(G1185,D3FEND_METRIX!$A$2:$E$172,2,FALSE)</f>
        <v>Network Isolation</v>
      </c>
      <c r="J1185" s="13" t="str">
        <f>VLOOKUP(G1185,D3FEND_METRIX!$A$2:$E$172,5,FALSE)</f>
        <v>Isolate</v>
      </c>
      <c r="K1185" s="13" t="b">
        <f>VLOOKUP(G1185,D3FEND_METRIX!$A$2:$G$172,6,FALSE)</f>
        <v>0</v>
      </c>
      <c r="L1185" s="13" t="str">
        <f>VLOOKUP(G1185,D3FEND_METRIX!$A$2:$G$172,7,FALSE)</f>
        <v>NULL</v>
      </c>
    </row>
    <row r="1186" spans="1:12" x14ac:dyDescent="0.3">
      <c r="A1186" s="6" t="s">
        <v>3481</v>
      </c>
      <c r="B1186" s="11" t="s">
        <v>936</v>
      </c>
      <c r="C1186" s="11" t="s">
        <v>2351</v>
      </c>
      <c r="D1186" s="11" t="s">
        <v>937</v>
      </c>
      <c r="E1186" s="9" t="b">
        <v>1</v>
      </c>
      <c r="F1186" s="9" t="s">
        <v>2357</v>
      </c>
      <c r="G1186" s="12" t="s">
        <v>2224</v>
      </c>
      <c r="H1186" s="12" t="str">
        <f>VLOOKUP(G1186,D3FEND_METRIX!$A$2:$E$172,3,FALSE)</f>
        <v>Credential Transmission Scoping</v>
      </c>
      <c r="I1186" s="12" t="str">
        <f>VLOOKUP(G1186,D3FEND_METRIX!$A$2:$E$172,2,FALSE)</f>
        <v>Credential Hardening</v>
      </c>
      <c r="J1186" s="12" t="str">
        <f>VLOOKUP(G1186,D3FEND_METRIX!$A$2:$E$172,5,FALSE)</f>
        <v>Harden</v>
      </c>
      <c r="K1186" s="12" t="b">
        <f>VLOOKUP(G1186,D3FEND_METRIX!$A$2:$G$172,6,FALSE)</f>
        <v>0</v>
      </c>
      <c r="L1186" s="12" t="str">
        <f>VLOOKUP(G1186,D3FEND_METRIX!$A$2:$G$172,7,FALSE)</f>
        <v>Except</v>
      </c>
    </row>
    <row r="1187" spans="1:12" x14ac:dyDescent="0.3">
      <c r="A1187" s="6" t="s">
        <v>3482</v>
      </c>
      <c r="B1187" s="11" t="s">
        <v>936</v>
      </c>
      <c r="C1187" s="11" t="s">
        <v>2351</v>
      </c>
      <c r="D1187" s="11" t="s">
        <v>937</v>
      </c>
      <c r="E1187" s="9" t="b">
        <v>1</v>
      </c>
      <c r="F1187" s="9" t="s">
        <v>2357</v>
      </c>
      <c r="G1187" s="12" t="s">
        <v>2209</v>
      </c>
      <c r="H1187" s="12" t="str">
        <f>VLOOKUP(G1187,D3FEND_METRIX!$A$2:$E$172,3,FALSE)</f>
        <v>Operating System Monitoring</v>
      </c>
      <c r="I1187" s="12" t="str">
        <f>VLOOKUP(G1187,D3FEND_METRIX!$A$2:$E$172,2,FALSE)</f>
        <v>Platform Monitoring</v>
      </c>
      <c r="J1187" s="12" t="str">
        <f>VLOOKUP(G1187,D3FEND_METRIX!$A$2:$E$172,5,FALSE)</f>
        <v>Detect</v>
      </c>
      <c r="K1187" s="12" t="b">
        <f>VLOOKUP(G1187,D3FEND_METRIX!$A$2:$G$172,6,FALSE)</f>
        <v>0</v>
      </c>
      <c r="L1187" s="12" t="str">
        <f>VLOOKUP(G1187,D3FEND_METRIX!$A$2:$G$172,7,FALSE)</f>
        <v>Except</v>
      </c>
    </row>
    <row r="1188" spans="1:12" x14ac:dyDescent="0.3">
      <c r="A1188" s="6" t="s">
        <v>3483</v>
      </c>
      <c r="B1188" s="11" t="s">
        <v>936</v>
      </c>
      <c r="C1188" s="11" t="s">
        <v>2351</v>
      </c>
      <c r="D1188" s="11" t="s">
        <v>937</v>
      </c>
      <c r="E1188" s="9" t="b">
        <v>1</v>
      </c>
      <c r="F1188" s="9" t="s">
        <v>2357</v>
      </c>
      <c r="G1188" s="12" t="s">
        <v>2220</v>
      </c>
      <c r="H1188" s="12" t="str">
        <f>VLOOKUP(G1188,D3FEND_METRIX!$A$2:$E$172,3,FALSE)</f>
        <v>Authentication Cache Invalidation</v>
      </c>
      <c r="I1188" s="12" t="str">
        <f>VLOOKUP(G1188,D3FEND_METRIX!$A$2:$E$172,2,FALSE)</f>
        <v>Credential Eviction</v>
      </c>
      <c r="J1188" s="12" t="str">
        <f>VLOOKUP(G1188,D3FEND_METRIX!$A$2:$E$172,5,FALSE)</f>
        <v>Evict</v>
      </c>
      <c r="K1188" s="12" t="b">
        <f>VLOOKUP(G1188,D3FEND_METRIX!$A$2:$G$172,6,FALSE)</f>
        <v>0</v>
      </c>
      <c r="L1188" s="12" t="str">
        <f>VLOOKUP(G1188,D3FEND_METRIX!$A$2:$G$172,7,FALSE)</f>
        <v>Except</v>
      </c>
    </row>
    <row r="1189" spans="1:12" x14ac:dyDescent="0.3">
      <c r="A1189" s="6" t="s">
        <v>3484</v>
      </c>
      <c r="B1189" s="11" t="s">
        <v>936</v>
      </c>
      <c r="C1189" s="11" t="s">
        <v>2351</v>
      </c>
      <c r="D1189" s="11" t="s">
        <v>937</v>
      </c>
      <c r="E1189" s="9" t="b">
        <v>1</v>
      </c>
      <c r="F1189" s="9" t="s">
        <v>2357</v>
      </c>
      <c r="G1189" s="12" t="s">
        <v>2174</v>
      </c>
      <c r="H1189" s="12" t="str">
        <f>VLOOKUP(G1189,D3FEND_METRIX!$A$2:$E$172,3,FALSE)</f>
        <v>Software Update</v>
      </c>
      <c r="I1189" s="12" t="str">
        <f>VLOOKUP(G1189,D3FEND_METRIX!$A$2:$E$172,2,FALSE)</f>
        <v>Platform Hardening</v>
      </c>
      <c r="J1189" s="12" t="str">
        <f>VLOOKUP(G1189,D3FEND_METRIX!$A$2:$E$172,5,FALSE)</f>
        <v>Harden</v>
      </c>
      <c r="K1189" s="12" t="b">
        <f>VLOOKUP(G1189,D3FEND_METRIX!$A$2:$G$172,6,FALSE)</f>
        <v>0</v>
      </c>
      <c r="L1189" s="12" t="str">
        <f>VLOOKUP(G1189,D3FEND_METRIX!$A$2:$G$172,7,FALSE)</f>
        <v>Except</v>
      </c>
    </row>
    <row r="1190" spans="1:12" x14ac:dyDescent="0.3">
      <c r="A1190" s="6" t="s">
        <v>3485</v>
      </c>
      <c r="B1190" s="11" t="s">
        <v>938</v>
      </c>
      <c r="C1190" s="11" t="s">
        <v>2352</v>
      </c>
      <c r="D1190" s="11" t="s">
        <v>939</v>
      </c>
      <c r="E1190" s="9" t="b">
        <v>1</v>
      </c>
      <c r="F1190" s="9" t="s">
        <v>2357</v>
      </c>
      <c r="G1190" s="10" t="s">
        <v>2196</v>
      </c>
      <c r="H1190" s="10" t="str">
        <f>VLOOKUP(G1190,D3FEND_METRIX!$A$2:$E$172,3,FALSE)</f>
        <v>System Call Analysis</v>
      </c>
      <c r="I1190" s="10" t="str">
        <f>VLOOKUP(G1190,D3FEND_METRIX!$A$2:$E$172,2,FALSE)</f>
        <v>Process Analysis</v>
      </c>
      <c r="J1190" s="10" t="str">
        <f>VLOOKUP(G1190,D3FEND_METRIX!$A$2:$E$172,5,FALSE)</f>
        <v>Detect</v>
      </c>
      <c r="K1190" s="10" t="b">
        <f>VLOOKUP(G1190,D3FEND_METRIX!$A$2:$G$172,6,FALSE)</f>
        <v>1</v>
      </c>
      <c r="L1190" s="10" t="str">
        <f>VLOOKUP(G1190,D3FEND_METRIX!$A$2:$G$172,7,FALSE)</f>
        <v>Asset</v>
      </c>
    </row>
    <row r="1191" spans="1:12" x14ac:dyDescent="0.3">
      <c r="A1191" s="6" t="s">
        <v>3486</v>
      </c>
      <c r="B1191" s="11" t="s">
        <v>938</v>
      </c>
      <c r="C1191" s="11" t="s">
        <v>2352</v>
      </c>
      <c r="D1191" s="11" t="s">
        <v>939</v>
      </c>
      <c r="E1191" s="9" t="b">
        <v>1</v>
      </c>
      <c r="F1191" s="9" t="s">
        <v>2357</v>
      </c>
      <c r="G1191" s="12" t="s">
        <v>2174</v>
      </c>
      <c r="H1191" s="12" t="str">
        <f>VLOOKUP(G1191,D3FEND_METRIX!$A$2:$E$172,3,FALSE)</f>
        <v>Software Update</v>
      </c>
      <c r="I1191" s="12" t="str">
        <f>VLOOKUP(G1191,D3FEND_METRIX!$A$2:$E$172,2,FALSE)</f>
        <v>Platform Hardening</v>
      </c>
      <c r="J1191" s="12" t="str">
        <f>VLOOKUP(G1191,D3FEND_METRIX!$A$2:$E$172,5,FALSE)</f>
        <v>Harden</v>
      </c>
      <c r="K1191" s="12" t="b">
        <f>VLOOKUP(G1191,D3FEND_METRIX!$A$2:$G$172,6,FALSE)</f>
        <v>0</v>
      </c>
      <c r="L1191" s="12" t="str">
        <f>VLOOKUP(G1191,D3FEND_METRIX!$A$2:$G$172,7,FALSE)</f>
        <v>Except</v>
      </c>
    </row>
    <row r="1192" spans="1:12" x14ac:dyDescent="0.3">
      <c r="A1192" s="6" t="s">
        <v>3487</v>
      </c>
      <c r="B1192" s="11" t="s">
        <v>938</v>
      </c>
      <c r="C1192" s="11" t="s">
        <v>2352</v>
      </c>
      <c r="D1192" s="11" t="s">
        <v>939</v>
      </c>
      <c r="E1192" s="9" t="b">
        <v>1</v>
      </c>
      <c r="F1192" s="9" t="s">
        <v>2357</v>
      </c>
      <c r="G1192" s="13" t="s">
        <v>2171</v>
      </c>
      <c r="H1192" s="13" t="str">
        <f>VLOOKUP(G1192,D3FEND_METRIX!$A$2:$E$172,3,FALSE)</f>
        <v>Asset Vulnerability Enumeration</v>
      </c>
      <c r="I1192" s="13" t="str">
        <f>VLOOKUP(G1192,D3FEND_METRIX!$A$2:$E$172,2,FALSE)</f>
        <v>Asset Inventory</v>
      </c>
      <c r="J1192" s="13" t="str">
        <f>VLOOKUP(G1192,D3FEND_METRIX!$A$2:$E$172,5,FALSE)</f>
        <v>Model</v>
      </c>
      <c r="K1192" s="13" t="b">
        <f>VLOOKUP(G1192,D3FEND_METRIX!$A$2:$G$172,6,FALSE)</f>
        <v>0</v>
      </c>
      <c r="L1192" s="13" t="str">
        <f>VLOOKUP(G1192,D3FEND_METRIX!$A$2:$G$172,7,FALSE)</f>
        <v>NULL</v>
      </c>
    </row>
    <row r="1193" spans="1:12" x14ac:dyDescent="0.3">
      <c r="A1193" s="6" t="s">
        <v>3488</v>
      </c>
      <c r="B1193" s="11" t="s">
        <v>938</v>
      </c>
      <c r="C1193" s="11" t="s">
        <v>2352</v>
      </c>
      <c r="D1193" s="11" t="s">
        <v>939</v>
      </c>
      <c r="E1193" s="9" t="b">
        <v>1</v>
      </c>
      <c r="F1193" s="9" t="s">
        <v>2357</v>
      </c>
      <c r="G1193" s="13" t="s">
        <v>2175</v>
      </c>
      <c r="H1193" s="13" t="str">
        <f>VLOOKUP(G1193,D3FEND_METRIX!$A$2:$E$172,3,FALSE)</f>
        <v>Software Inventory</v>
      </c>
      <c r="I1193" s="13" t="str">
        <f>VLOOKUP(G1193,D3FEND_METRIX!$A$2:$E$172,2,FALSE)</f>
        <v>Asset Inventory</v>
      </c>
      <c r="J1193" s="13" t="str">
        <f>VLOOKUP(G1193,D3FEND_METRIX!$A$2:$E$172,5,FALSE)</f>
        <v>Model</v>
      </c>
      <c r="K1193" s="13" t="b">
        <f>VLOOKUP(G1193,D3FEND_METRIX!$A$2:$G$172,6,FALSE)</f>
        <v>0</v>
      </c>
      <c r="L1193" s="13" t="str">
        <f>VLOOKUP(G1193,D3FEND_METRIX!$A$2:$G$172,7,FALSE)</f>
        <v>NULL</v>
      </c>
    </row>
    <row r="1194" spans="1:12" x14ac:dyDescent="0.3">
      <c r="A1194" s="6" t="s">
        <v>3489</v>
      </c>
      <c r="B1194" s="11" t="s">
        <v>938</v>
      </c>
      <c r="C1194" s="11" t="s">
        <v>2352</v>
      </c>
      <c r="D1194" s="11" t="s">
        <v>939</v>
      </c>
      <c r="E1194" s="9" t="b">
        <v>1</v>
      </c>
      <c r="F1194" s="9" t="s">
        <v>2357</v>
      </c>
      <c r="G1194" s="13" t="s">
        <v>2205</v>
      </c>
      <c r="H1194" s="13" t="str">
        <f>VLOOKUP(G1194,D3FEND_METRIX!$A$2:$E$172,3,FALSE)</f>
        <v>Kernel-based Process Isolation</v>
      </c>
      <c r="I1194" s="13" t="str">
        <f>VLOOKUP(G1194,D3FEND_METRIX!$A$2:$E$172,2,FALSE)</f>
        <v>Execution Isolation</v>
      </c>
      <c r="J1194" s="13" t="str">
        <f>VLOOKUP(G1194,D3FEND_METRIX!$A$2:$E$172,5,FALSE)</f>
        <v>Isolate</v>
      </c>
      <c r="K1194" s="13" t="b">
        <f>VLOOKUP(G1194,D3FEND_METRIX!$A$2:$G$172,6,FALSE)</f>
        <v>0</v>
      </c>
      <c r="L1194" s="13" t="str">
        <f>VLOOKUP(G1194,D3FEND_METRIX!$A$2:$G$172,7,FALSE)</f>
        <v>NULL</v>
      </c>
    </row>
    <row r="1195" spans="1:12" x14ac:dyDescent="0.3">
      <c r="A1195" s="6" t="s">
        <v>3490</v>
      </c>
      <c r="B1195" s="11" t="s">
        <v>940</v>
      </c>
      <c r="C1195" s="11" t="s">
        <v>886</v>
      </c>
      <c r="D1195" s="11" t="s">
        <v>941</v>
      </c>
      <c r="E1195" s="9" t="b">
        <v>1</v>
      </c>
      <c r="F1195" s="9" t="s">
        <v>2357</v>
      </c>
      <c r="G1195" s="12" t="s">
        <v>1249</v>
      </c>
      <c r="H1195" s="12" t="str">
        <f>VLOOKUP(G1195,D3FEND_METRIX!$A$2:$E$172,3,FALSE)</f>
        <v>Process Segment Execution Prevention</v>
      </c>
      <c r="I1195" s="12" t="str">
        <f>VLOOKUP(G1195,D3FEND_METRIX!$A$2:$E$172,2,FALSE)</f>
        <v>Application Hardening</v>
      </c>
      <c r="J1195" s="12" t="str">
        <f>VLOOKUP(G1195,D3FEND_METRIX!$A$2:$E$172,5,FALSE)</f>
        <v>Harden</v>
      </c>
      <c r="K1195" s="12" t="b">
        <f>VLOOKUP(G1195,D3FEND_METRIX!$A$2:$G$172,6,FALSE)</f>
        <v>0</v>
      </c>
      <c r="L1195" s="12" t="str">
        <f>VLOOKUP(G1195,D3FEND_METRIX!$A$2:$G$172,7,FALSE)</f>
        <v>Except</v>
      </c>
    </row>
    <row r="1196" spans="1:12" x14ac:dyDescent="0.3">
      <c r="A1196" s="6" t="s">
        <v>3491</v>
      </c>
      <c r="B1196" s="11" t="s">
        <v>940</v>
      </c>
      <c r="C1196" s="11" t="s">
        <v>886</v>
      </c>
      <c r="D1196" s="11" t="s">
        <v>941</v>
      </c>
      <c r="E1196" s="9" t="b">
        <v>1</v>
      </c>
      <c r="F1196" s="9" t="s">
        <v>113</v>
      </c>
      <c r="G1196" s="12" t="s">
        <v>1240</v>
      </c>
      <c r="H1196" s="12" t="str">
        <f>VLOOKUP(G1196,D3FEND_METRIX!$A$2:$E$172,3,FALSE)</f>
        <v>RF Shielding</v>
      </c>
      <c r="I1196" s="12" t="str">
        <f>VLOOKUP(G1196,D3FEND_METRIX!$A$2:$E$172,2,FALSE)</f>
        <v>Platform Hardening</v>
      </c>
      <c r="J1196" s="12" t="str">
        <f>VLOOKUP(G1196,D3FEND_METRIX!$A$2:$E$172,5,FALSE)</f>
        <v>Harden</v>
      </c>
      <c r="K1196" s="12" t="b">
        <f>VLOOKUP(G1196,D3FEND_METRIX!$A$2:$G$172,6,FALSE)</f>
        <v>0</v>
      </c>
      <c r="L1196" s="12" t="str">
        <f>VLOOKUP(G1196,D3FEND_METRIX!$A$2:$G$172,7,FALSE)</f>
        <v>Except</v>
      </c>
    </row>
    <row r="1197" spans="1:12" x14ac:dyDescent="0.3">
      <c r="A1197" s="6" t="s">
        <v>3492</v>
      </c>
      <c r="B1197" s="11" t="s">
        <v>940</v>
      </c>
      <c r="C1197" s="11" t="s">
        <v>886</v>
      </c>
      <c r="D1197" s="11" t="s">
        <v>941</v>
      </c>
      <c r="E1197" s="9" t="b">
        <v>1</v>
      </c>
      <c r="F1197" s="9" t="s">
        <v>113</v>
      </c>
      <c r="G1197" s="11" t="s">
        <v>1238</v>
      </c>
      <c r="H1197" s="11" t="str">
        <f>VLOOKUP(G1197,D3FEND_METRIX!$A$2:$E$172,3,FALSE)</f>
        <v>Disk Encryption</v>
      </c>
      <c r="I1197" s="11" t="str">
        <f>VLOOKUP(G1197,D3FEND_METRIX!$A$2:$E$172,2,FALSE)</f>
        <v>Platform Hardening</v>
      </c>
      <c r="J1197" s="11" t="str">
        <f>VLOOKUP(G1197,D3FEND_METRIX!$A$2:$E$172,5,FALSE)</f>
        <v>Harden</v>
      </c>
      <c r="K1197" s="11" t="b">
        <f>VLOOKUP(G1197,D3FEND_METRIX!$A$2:$G$172,6,FALSE)</f>
        <v>1</v>
      </c>
      <c r="L1197" s="11" t="str">
        <f>VLOOKUP(G1197,D3FEND_METRIX!$A$2:$G$172,7,FALSE)</f>
        <v>Behavior</v>
      </c>
    </row>
    <row r="1198" spans="1:12" x14ac:dyDescent="0.3">
      <c r="A1198" s="6" t="s">
        <v>3493</v>
      </c>
      <c r="B1198" s="11" t="s">
        <v>940</v>
      </c>
      <c r="C1198" s="11" t="s">
        <v>886</v>
      </c>
      <c r="D1198" s="11" t="s">
        <v>941</v>
      </c>
      <c r="E1198" s="9" t="b">
        <v>1</v>
      </c>
      <c r="F1198" s="9" t="s">
        <v>113</v>
      </c>
      <c r="G1198" s="13" t="s">
        <v>1331</v>
      </c>
      <c r="H1198" s="13" t="str">
        <f>VLOOKUP(G1198,D3FEND_METRIX!$A$2:$E$172,3,FALSE)</f>
        <v>Hardware-based Process Isolation</v>
      </c>
      <c r="I1198" s="13" t="str">
        <f>VLOOKUP(G1198,D3FEND_METRIX!$A$2:$E$172,2,FALSE)</f>
        <v>Execution Isolation</v>
      </c>
      <c r="J1198" s="13" t="str">
        <f>VLOOKUP(G1198,D3FEND_METRIX!$A$2:$E$172,5,FALSE)</f>
        <v>Isolate</v>
      </c>
      <c r="K1198" s="13" t="b">
        <f>VLOOKUP(G1198,D3FEND_METRIX!$A$2:$G$172,6,FALSE)</f>
        <v>0</v>
      </c>
      <c r="L1198" s="13" t="str">
        <f>VLOOKUP(G1198,D3FEND_METRIX!$A$2:$G$172,7,FALSE)</f>
        <v>NULL</v>
      </c>
    </row>
    <row r="1199" spans="1:12" x14ac:dyDescent="0.3">
      <c r="A1199" s="6" t="s">
        <v>3494</v>
      </c>
      <c r="B1199" s="11" t="s">
        <v>940</v>
      </c>
      <c r="C1199" s="11" t="s">
        <v>886</v>
      </c>
      <c r="D1199" s="11" t="s">
        <v>941</v>
      </c>
      <c r="E1199" s="9" t="b">
        <v>1</v>
      </c>
      <c r="F1199" s="9" t="s">
        <v>113</v>
      </c>
      <c r="G1199" s="13" t="s">
        <v>1334</v>
      </c>
      <c r="H1199" s="13" t="str">
        <f>VLOOKUP(G1199,D3FEND_METRIX!$A$2:$E$172,3,FALSE)</f>
        <v>Kernel-based Process Isolation</v>
      </c>
      <c r="I1199" s="13" t="str">
        <f>VLOOKUP(G1199,D3FEND_METRIX!$A$2:$E$172,2,FALSE)</f>
        <v>Execution Isolation</v>
      </c>
      <c r="J1199" s="13" t="str">
        <f>VLOOKUP(G1199,D3FEND_METRIX!$A$2:$E$172,5,FALSE)</f>
        <v>Isolate</v>
      </c>
      <c r="K1199" s="13" t="b">
        <f>VLOOKUP(G1199,D3FEND_METRIX!$A$2:$G$172,6,FALSE)</f>
        <v>0</v>
      </c>
      <c r="L1199" s="13" t="str">
        <f>VLOOKUP(G1199,D3FEND_METRIX!$A$2:$G$172,7,FALSE)</f>
        <v>NULL</v>
      </c>
    </row>
    <row r="1200" spans="1:12" x14ac:dyDescent="0.3">
      <c r="A1200" s="6" t="s">
        <v>3495</v>
      </c>
      <c r="B1200" s="11" t="s">
        <v>940</v>
      </c>
      <c r="C1200" s="11" t="s">
        <v>886</v>
      </c>
      <c r="D1200" s="11" t="s">
        <v>941</v>
      </c>
      <c r="E1200" s="9" t="b">
        <v>1</v>
      </c>
      <c r="F1200" s="9" t="s">
        <v>113</v>
      </c>
      <c r="G1200" s="12" t="s">
        <v>1198</v>
      </c>
      <c r="H1200" s="12" t="str">
        <f>VLOOKUP(G1200,D3FEND_METRIX!$A$2:$E$172,3,FALSE)</f>
        <v>Local File Permissions</v>
      </c>
      <c r="I1200" s="12" t="str">
        <f>VLOOKUP(G1200,D3FEND_METRIX!$A$2:$E$172,2,FALSE)</f>
        <v>Platform Hardening</v>
      </c>
      <c r="J1200" s="12" t="str">
        <f>VLOOKUP(G1200,D3FEND_METRIX!$A$2:$E$172,5,FALSE)</f>
        <v>Harden</v>
      </c>
      <c r="K1200" s="12" t="b">
        <f>VLOOKUP(G1200,D3FEND_METRIX!$A$2:$G$172,6,FALSE)</f>
        <v>0</v>
      </c>
      <c r="L1200" s="12" t="str">
        <f>VLOOKUP(G1200,D3FEND_METRIX!$A$2:$G$172,7,FALSE)</f>
        <v>Except</v>
      </c>
    </row>
    <row r="1201" spans="1:12" x14ac:dyDescent="0.3">
      <c r="A1201" s="6" t="s">
        <v>3496</v>
      </c>
      <c r="B1201" s="11" t="s">
        <v>940</v>
      </c>
      <c r="C1201" s="11" t="s">
        <v>886</v>
      </c>
      <c r="D1201" s="11" t="s">
        <v>941</v>
      </c>
      <c r="E1201" s="9" t="b">
        <v>1</v>
      </c>
      <c r="F1201" s="9" t="s">
        <v>113</v>
      </c>
      <c r="G1201" s="10" t="s">
        <v>1304</v>
      </c>
      <c r="H1201" s="10" t="str">
        <f>VLOOKUP(G1201,D3FEND_METRIX!$A$2:$E$172,3,FALSE)</f>
        <v>System Call Analysis</v>
      </c>
      <c r="I1201" s="10" t="str">
        <f>VLOOKUP(G1201,D3FEND_METRIX!$A$2:$E$172,2,FALSE)</f>
        <v>Process Analysis</v>
      </c>
      <c r="J1201" s="10" t="str">
        <f>VLOOKUP(G1201,D3FEND_METRIX!$A$2:$E$172,5,FALSE)</f>
        <v>Detect</v>
      </c>
      <c r="K1201" s="10" t="b">
        <f>VLOOKUP(G1201,D3FEND_METRIX!$A$2:$G$172,6,FALSE)</f>
        <v>1</v>
      </c>
      <c r="L1201" s="10" t="str">
        <f>VLOOKUP(G1201,D3FEND_METRIX!$A$2:$G$172,7,FALSE)</f>
        <v>Asset</v>
      </c>
    </row>
    <row r="1202" spans="1:12" x14ac:dyDescent="0.3">
      <c r="A1202" s="6" t="s">
        <v>3497</v>
      </c>
      <c r="B1202" s="11" t="s">
        <v>940</v>
      </c>
      <c r="C1202" s="11" t="s">
        <v>886</v>
      </c>
      <c r="D1202" s="11" t="s">
        <v>941</v>
      </c>
      <c r="E1202" s="9" t="b">
        <v>1</v>
      </c>
      <c r="F1202" s="9" t="s">
        <v>113</v>
      </c>
      <c r="G1202" s="12" t="s">
        <v>1195</v>
      </c>
      <c r="H1202" s="12" t="str">
        <f>VLOOKUP(G1202,D3FEND_METRIX!$A$2:$E$172,3,FALSE)</f>
        <v>File Encryption</v>
      </c>
      <c r="I1202" s="12" t="str">
        <f>VLOOKUP(G1202,D3FEND_METRIX!$A$2:$E$172,2,FALSE)</f>
        <v>Platform Hardening</v>
      </c>
      <c r="J1202" s="12" t="str">
        <f>VLOOKUP(G1202,D3FEND_METRIX!$A$2:$E$172,5,FALSE)</f>
        <v>Harden</v>
      </c>
      <c r="K1202" s="12" t="b">
        <f>VLOOKUP(G1202,D3FEND_METRIX!$A$2:$G$172,6,FALSE)</f>
        <v>0</v>
      </c>
      <c r="L1202" s="12" t="str">
        <f>VLOOKUP(G1202,D3FEND_METRIX!$A$2:$G$172,7,FALSE)</f>
        <v>Except</v>
      </c>
    </row>
    <row r="1203" spans="1:12" x14ac:dyDescent="0.3">
      <c r="A1203" s="6" t="s">
        <v>3498</v>
      </c>
      <c r="B1203" s="11" t="s">
        <v>940</v>
      </c>
      <c r="C1203" s="11" t="s">
        <v>886</v>
      </c>
      <c r="D1203" s="11" t="s">
        <v>941</v>
      </c>
      <c r="E1203" s="9" t="b">
        <v>1</v>
      </c>
      <c r="F1203" s="9" t="s">
        <v>113</v>
      </c>
      <c r="G1203" s="10" t="s">
        <v>1300</v>
      </c>
      <c r="H1203" s="10" t="str">
        <f>VLOOKUP(G1203,D3FEND_METRIX!$A$2:$E$172,3,FALSE)</f>
        <v>Process Spawn Analysis</v>
      </c>
      <c r="I1203" s="10" t="str">
        <f>VLOOKUP(G1203,D3FEND_METRIX!$A$2:$E$172,2,FALSE)</f>
        <v>Process Analysis</v>
      </c>
      <c r="J1203" s="10" t="str">
        <f>VLOOKUP(G1203,D3FEND_METRIX!$A$2:$E$172,5,FALSE)</f>
        <v>Detect</v>
      </c>
      <c r="K1203" s="10" t="b">
        <f>VLOOKUP(G1203,D3FEND_METRIX!$A$2:$G$172,6,FALSE)</f>
        <v>1</v>
      </c>
      <c r="L1203" s="10" t="str">
        <f>VLOOKUP(G1203,D3FEND_METRIX!$A$2:$G$172,7,FALSE)</f>
        <v>Asset</v>
      </c>
    </row>
    <row r="1204" spans="1:12" x14ac:dyDescent="0.3">
      <c r="A1204" s="6" t="s">
        <v>3499</v>
      </c>
      <c r="B1204" s="11" t="s">
        <v>940</v>
      </c>
      <c r="C1204" s="11" t="s">
        <v>886</v>
      </c>
      <c r="D1204" s="11" t="s">
        <v>941</v>
      </c>
      <c r="E1204" s="9" t="b">
        <v>1</v>
      </c>
      <c r="F1204" s="9" t="s">
        <v>113</v>
      </c>
      <c r="G1204" s="10" t="s">
        <v>1200</v>
      </c>
      <c r="H1204" s="10" t="str">
        <f>VLOOKUP(G1204,D3FEND_METRIX!$A$2:$E$172,3,FALSE)</f>
        <v>Dynamic Analysis</v>
      </c>
      <c r="I1204" s="10" t="str">
        <f>VLOOKUP(G1204,D3FEND_METRIX!$A$2:$E$172,2,FALSE)</f>
        <v>File Analysis</v>
      </c>
      <c r="J1204" s="10" t="str">
        <f>VLOOKUP(G1204,D3FEND_METRIX!$A$2:$E$172,5,FALSE)</f>
        <v>Detect</v>
      </c>
      <c r="K1204" s="10" t="b">
        <f>VLOOKUP(G1204,D3FEND_METRIX!$A$2:$G$172,6,FALSE)</f>
        <v>1</v>
      </c>
      <c r="L1204" s="10" t="str">
        <f>VLOOKUP(G1204,D3FEND_METRIX!$A$2:$G$172,7,FALSE)</f>
        <v>Asset</v>
      </c>
    </row>
    <row r="1205" spans="1:12" x14ac:dyDescent="0.3">
      <c r="A1205" s="6" t="s">
        <v>3500</v>
      </c>
      <c r="B1205" s="11" t="s">
        <v>940</v>
      </c>
      <c r="C1205" s="11" t="s">
        <v>886</v>
      </c>
      <c r="D1205" s="11" t="s">
        <v>941</v>
      </c>
      <c r="E1205" s="9" t="b">
        <v>1</v>
      </c>
      <c r="F1205" s="9" t="s">
        <v>113</v>
      </c>
      <c r="G1205" s="10" t="s">
        <v>1202</v>
      </c>
      <c r="H1205" s="10" t="str">
        <f>VLOOKUP(G1205,D3FEND_METRIX!$A$2:$E$172,3,FALSE)</f>
        <v>Emulated File Analysis</v>
      </c>
      <c r="I1205" s="10" t="str">
        <f>VLOOKUP(G1205,D3FEND_METRIX!$A$2:$E$172,2,FALSE)</f>
        <v>File Analysis</v>
      </c>
      <c r="J1205" s="10" t="str">
        <f>VLOOKUP(G1205,D3FEND_METRIX!$A$2:$E$172,5,FALSE)</f>
        <v>Detect</v>
      </c>
      <c r="K1205" s="10" t="b">
        <f>VLOOKUP(G1205,D3FEND_METRIX!$A$2:$G$172,6,FALSE)</f>
        <v>1</v>
      </c>
      <c r="L1205" s="10" t="str">
        <f>VLOOKUP(G1205,D3FEND_METRIX!$A$2:$G$172,7,FALSE)</f>
        <v>Asset</v>
      </c>
    </row>
    <row r="1206" spans="1:12" x14ac:dyDescent="0.3">
      <c r="A1206" s="6" t="s">
        <v>3501</v>
      </c>
      <c r="B1206" s="11" t="s">
        <v>940</v>
      </c>
      <c r="C1206" s="11" t="s">
        <v>886</v>
      </c>
      <c r="D1206" s="11" t="s">
        <v>941</v>
      </c>
      <c r="E1206" s="9" t="b">
        <v>1</v>
      </c>
      <c r="F1206" s="9" t="s">
        <v>113</v>
      </c>
      <c r="G1206" s="10" t="s">
        <v>1188</v>
      </c>
      <c r="H1206" s="10" t="str">
        <f>VLOOKUP(G1206,D3FEND_METRIX!$A$2:$E$172,3,FALSE)</f>
        <v>-</v>
      </c>
      <c r="I1206" s="10" t="str">
        <f>VLOOKUP(G1206,D3FEND_METRIX!$A$2:$E$172,2,FALSE)</f>
        <v>File Analysis</v>
      </c>
      <c r="J1206" s="10" t="str">
        <f>VLOOKUP(G1206,D3FEND_METRIX!$A$2:$E$172,5,FALSE)</f>
        <v>Detect</v>
      </c>
      <c r="K1206" s="10" t="b">
        <f>VLOOKUP(G1206,D3FEND_METRIX!$A$2:$G$172,6,FALSE)</f>
        <v>1</v>
      </c>
      <c r="L1206" s="10" t="str">
        <f>VLOOKUP(G1206,D3FEND_METRIX!$A$2:$G$172,7,FALSE)</f>
        <v>Asset</v>
      </c>
    </row>
    <row r="1207" spans="1:12" x14ac:dyDescent="0.3">
      <c r="A1207" s="6" t="s">
        <v>3502</v>
      </c>
      <c r="B1207" s="11" t="s">
        <v>940</v>
      </c>
      <c r="C1207" s="11" t="s">
        <v>886</v>
      </c>
      <c r="D1207" s="11" t="s">
        <v>941</v>
      </c>
      <c r="E1207" s="9" t="b">
        <v>1</v>
      </c>
      <c r="F1207" s="9" t="s">
        <v>113</v>
      </c>
      <c r="G1207" s="10" t="s">
        <v>1192</v>
      </c>
      <c r="H1207" s="10" t="str">
        <f>VLOOKUP(G1207,D3FEND_METRIX!$A$2:$E$172,3,FALSE)</f>
        <v>Executable Allowlisting</v>
      </c>
      <c r="I1207" s="10" t="str">
        <f>VLOOKUP(G1207,D3FEND_METRIX!$A$2:$E$172,2,FALSE)</f>
        <v>Execution Isolation</v>
      </c>
      <c r="J1207" s="10" t="str">
        <f>VLOOKUP(G1207,D3FEND_METRIX!$A$2:$E$172,5,FALSE)</f>
        <v>Isolate</v>
      </c>
      <c r="K1207" s="10" t="b">
        <f>VLOOKUP(G1207,D3FEND_METRIX!$A$2:$G$172,6,FALSE)</f>
        <v>1</v>
      </c>
      <c r="L1207" s="10" t="str">
        <f>VLOOKUP(G1207,D3FEND_METRIX!$A$2:$G$172,7,FALSE)</f>
        <v>Asset</v>
      </c>
    </row>
    <row r="1208" spans="1:12" x14ac:dyDescent="0.3">
      <c r="A1208" s="6" t="s">
        <v>3503</v>
      </c>
      <c r="B1208" s="11" t="s">
        <v>940</v>
      </c>
      <c r="C1208" s="11" t="s">
        <v>886</v>
      </c>
      <c r="D1208" s="11" t="s">
        <v>941</v>
      </c>
      <c r="E1208" s="9" t="b">
        <v>1</v>
      </c>
      <c r="F1208" s="9" t="s">
        <v>113</v>
      </c>
      <c r="G1208" s="13" t="s">
        <v>1190</v>
      </c>
      <c r="H1208" s="13" t="str">
        <f>VLOOKUP(G1208,D3FEND_METRIX!$A$2:$E$172,3,FALSE)</f>
        <v>Executable Denylisting</v>
      </c>
      <c r="I1208" s="13" t="str">
        <f>VLOOKUP(G1208,D3FEND_METRIX!$A$2:$E$172,2,FALSE)</f>
        <v>Execution Isolation</v>
      </c>
      <c r="J1208" s="13" t="str">
        <f>VLOOKUP(G1208,D3FEND_METRIX!$A$2:$E$172,5,FALSE)</f>
        <v>Isolate</v>
      </c>
      <c r="K1208" s="13" t="b">
        <f>VLOOKUP(G1208,D3FEND_METRIX!$A$2:$G$172,6,FALSE)</f>
        <v>0</v>
      </c>
      <c r="L1208" s="13" t="str">
        <f>VLOOKUP(G1208,D3FEND_METRIX!$A$2:$G$172,7,FALSE)</f>
        <v>NULL</v>
      </c>
    </row>
    <row r="1209" spans="1:12" x14ac:dyDescent="0.3">
      <c r="A1209" s="6" t="s">
        <v>3504</v>
      </c>
      <c r="B1209" s="11" t="s">
        <v>940</v>
      </c>
      <c r="C1209" s="11" t="s">
        <v>886</v>
      </c>
      <c r="D1209" s="11" t="s">
        <v>941</v>
      </c>
      <c r="E1209" s="9" t="b">
        <v>1</v>
      </c>
      <c r="F1209" s="9" t="s">
        <v>113</v>
      </c>
      <c r="G1209" s="13" t="s">
        <v>1335</v>
      </c>
      <c r="H1209" s="13" t="str">
        <f>VLOOKUP(G1209,D3FEND_METRIX!$A$2:$E$172,3,FALSE)</f>
        <v>Kernel-based Process Isolation</v>
      </c>
      <c r="I1209" s="13" t="str">
        <f>VLOOKUP(G1209,D3FEND_METRIX!$A$2:$E$172,2,FALSE)</f>
        <v>Execution Isolation</v>
      </c>
      <c r="J1209" s="13" t="str">
        <f>VLOOKUP(G1209,D3FEND_METRIX!$A$2:$E$172,5,FALSE)</f>
        <v>Isolate</v>
      </c>
      <c r="K1209" s="13" t="b">
        <f>VLOOKUP(G1209,D3FEND_METRIX!$A$2:$G$172,6,FALSE)</f>
        <v>0</v>
      </c>
      <c r="L1209" s="13" t="str">
        <f>VLOOKUP(G1209,D3FEND_METRIX!$A$2:$G$172,7,FALSE)</f>
        <v>NULL</v>
      </c>
    </row>
    <row r="1210" spans="1:12" x14ac:dyDescent="0.3">
      <c r="A1210" s="6" t="s">
        <v>3505</v>
      </c>
      <c r="B1210" s="11" t="s">
        <v>940</v>
      </c>
      <c r="C1210" s="11" t="s">
        <v>886</v>
      </c>
      <c r="D1210" s="11" t="s">
        <v>941</v>
      </c>
      <c r="E1210" s="9" t="b">
        <v>1</v>
      </c>
      <c r="F1210" s="9" t="s">
        <v>113</v>
      </c>
      <c r="G1210" s="12" t="s">
        <v>1250</v>
      </c>
      <c r="H1210" s="12" t="str">
        <f>VLOOKUP(G1210,D3FEND_METRIX!$A$2:$E$172,3,FALSE)</f>
        <v>Segment Address Offset Randomization</v>
      </c>
      <c r="I1210" s="12" t="str">
        <f>VLOOKUP(G1210,D3FEND_METRIX!$A$2:$E$172,2,FALSE)</f>
        <v>Application Hardening</v>
      </c>
      <c r="J1210" s="12" t="str">
        <f>VLOOKUP(G1210,D3FEND_METRIX!$A$2:$E$172,5,FALSE)</f>
        <v>Harden</v>
      </c>
      <c r="K1210" s="12" t="b">
        <f>VLOOKUP(G1210,D3FEND_METRIX!$A$2:$G$172,6,FALSE)</f>
        <v>0</v>
      </c>
      <c r="L1210" s="12" t="str">
        <f>VLOOKUP(G1210,D3FEND_METRIX!$A$2:$G$172,7,FALSE)</f>
        <v>Except</v>
      </c>
    </row>
    <row r="1211" spans="1:12" x14ac:dyDescent="0.3">
      <c r="A1211" s="6" t="s">
        <v>3506</v>
      </c>
      <c r="B1211" s="11" t="s">
        <v>940</v>
      </c>
      <c r="C1211" s="11" t="s">
        <v>886</v>
      </c>
      <c r="D1211" s="11" t="s">
        <v>941</v>
      </c>
      <c r="E1211" s="9" t="b">
        <v>1</v>
      </c>
      <c r="F1211" s="9" t="s">
        <v>113</v>
      </c>
      <c r="G1211" s="10" t="s">
        <v>1298</v>
      </c>
      <c r="H1211" s="10" t="str">
        <f>VLOOKUP(G1211,D3FEND_METRIX!$A$2:$E$172,3,FALSE)</f>
        <v>Process Code Segment Verification</v>
      </c>
      <c r="I1211" s="10" t="str">
        <f>VLOOKUP(G1211,D3FEND_METRIX!$A$2:$E$172,2,FALSE)</f>
        <v>Process Analysis</v>
      </c>
      <c r="J1211" s="10" t="str">
        <f>VLOOKUP(G1211,D3FEND_METRIX!$A$2:$E$172,5,FALSE)</f>
        <v>Detect</v>
      </c>
      <c r="K1211" s="10" t="b">
        <f>VLOOKUP(G1211,D3FEND_METRIX!$A$2:$G$172,6,FALSE)</f>
        <v>1</v>
      </c>
      <c r="L1211" s="10" t="str">
        <f>VLOOKUP(G1211,D3FEND_METRIX!$A$2:$G$172,7,FALSE)</f>
        <v>Asset</v>
      </c>
    </row>
    <row r="1212" spans="1:12" x14ac:dyDescent="0.3">
      <c r="A1212" s="6" t="s">
        <v>3507</v>
      </c>
      <c r="B1212" s="11" t="s">
        <v>940</v>
      </c>
      <c r="C1212" s="11" t="s">
        <v>886</v>
      </c>
      <c r="D1212" s="11" t="s">
        <v>941</v>
      </c>
      <c r="E1212" s="9" t="b">
        <v>1</v>
      </c>
      <c r="F1212" s="9" t="s">
        <v>113</v>
      </c>
      <c r="G1212" s="12" t="s">
        <v>1287</v>
      </c>
      <c r="H1212" s="12" t="str">
        <f>VLOOKUP(G1212,D3FEND_METRIX!$A$2:$E$172,3,FALSE)</f>
        <v>Operating System Monitoring</v>
      </c>
      <c r="I1212" s="12" t="str">
        <f>VLOOKUP(G1212,D3FEND_METRIX!$A$2:$E$172,2,FALSE)</f>
        <v>Platform Monitoring</v>
      </c>
      <c r="J1212" s="12" t="str">
        <f>VLOOKUP(G1212,D3FEND_METRIX!$A$2:$E$172,5,FALSE)</f>
        <v>Detect</v>
      </c>
      <c r="K1212" s="12" t="b">
        <f>VLOOKUP(G1212,D3FEND_METRIX!$A$2:$G$172,6,FALSE)</f>
        <v>0</v>
      </c>
      <c r="L1212" s="12" t="str">
        <f>VLOOKUP(G1212,D3FEND_METRIX!$A$2:$G$172,7,FALSE)</f>
        <v>Except</v>
      </c>
    </row>
    <row r="1213" spans="1:12" x14ac:dyDescent="0.3">
      <c r="A1213" s="6" t="s">
        <v>3508</v>
      </c>
      <c r="B1213" s="11" t="s">
        <v>940</v>
      </c>
      <c r="C1213" s="11" t="s">
        <v>886</v>
      </c>
      <c r="D1213" s="11" t="s">
        <v>941</v>
      </c>
      <c r="E1213" s="9" t="b">
        <v>1</v>
      </c>
      <c r="F1213" s="9" t="s">
        <v>113</v>
      </c>
      <c r="G1213" s="12" t="s">
        <v>1291</v>
      </c>
      <c r="H1213" s="12" t="str">
        <f>VLOOKUP(G1213,D3FEND_METRIX!$A$2:$E$172,3,FALSE)</f>
        <v>Operating System Monitoring</v>
      </c>
      <c r="I1213" s="12" t="str">
        <f>VLOOKUP(G1213,D3FEND_METRIX!$A$2:$E$172,2,FALSE)</f>
        <v>Platform Monitoring</v>
      </c>
      <c r="J1213" s="12" t="str">
        <f>VLOOKUP(G1213,D3FEND_METRIX!$A$2:$E$172,5,FALSE)</f>
        <v>Detect</v>
      </c>
      <c r="K1213" s="12" t="b">
        <f>VLOOKUP(G1213,D3FEND_METRIX!$A$2:$G$172,6,FALSE)</f>
        <v>0</v>
      </c>
      <c r="L1213" s="12" t="str">
        <f>VLOOKUP(G1213,D3FEND_METRIX!$A$2:$G$172,7,FALSE)</f>
        <v>Except</v>
      </c>
    </row>
    <row r="1214" spans="1:12" x14ac:dyDescent="0.3">
      <c r="A1214" s="6" t="s">
        <v>3509</v>
      </c>
      <c r="B1214" s="11" t="s">
        <v>940</v>
      </c>
      <c r="C1214" s="11" t="s">
        <v>886</v>
      </c>
      <c r="D1214" s="11" t="s">
        <v>941</v>
      </c>
      <c r="E1214" s="9" t="b">
        <v>1</v>
      </c>
      <c r="F1214" s="9" t="s">
        <v>113</v>
      </c>
      <c r="G1214" s="13" t="s">
        <v>1178</v>
      </c>
      <c r="H1214" s="13" t="str">
        <f>VLOOKUP(G1214,D3FEND_METRIX!$A$2:$E$172,3,FALSE)</f>
        <v>Asset Vulnerability Enumeration</v>
      </c>
      <c r="I1214" s="13" t="str">
        <f>VLOOKUP(G1214,D3FEND_METRIX!$A$2:$E$172,2,FALSE)</f>
        <v>Asset Inventory</v>
      </c>
      <c r="J1214" s="13" t="str">
        <f>VLOOKUP(G1214,D3FEND_METRIX!$A$2:$E$172,5,FALSE)</f>
        <v>Model</v>
      </c>
      <c r="K1214" s="13" t="b">
        <f>VLOOKUP(G1214,D3FEND_METRIX!$A$2:$G$172,6,FALSE)</f>
        <v>0</v>
      </c>
      <c r="L1214" s="13" t="str">
        <f>VLOOKUP(G1214,D3FEND_METRIX!$A$2:$G$172,7,FALSE)</f>
        <v>NULL</v>
      </c>
    </row>
    <row r="1215" spans="1:12" x14ac:dyDescent="0.3">
      <c r="A1215" s="6" t="s">
        <v>3510</v>
      </c>
      <c r="B1215" s="11" t="s">
        <v>942</v>
      </c>
      <c r="C1215" s="11" t="s">
        <v>886</v>
      </c>
      <c r="D1215" s="11" t="s">
        <v>943</v>
      </c>
      <c r="E1215" s="9" t="b">
        <v>1</v>
      </c>
      <c r="F1215" s="9" t="s">
        <v>2357</v>
      </c>
      <c r="G1215" s="13" t="s">
        <v>2166</v>
      </c>
      <c r="H1215" s="13" t="str">
        <f>VLOOKUP(G1215,D3FEND_METRIX!$A$2:$E$172,3,FALSE)</f>
        <v>Executable Denylisting</v>
      </c>
      <c r="I1215" s="13" t="str">
        <f>VLOOKUP(G1215,D3FEND_METRIX!$A$2:$E$172,2,FALSE)</f>
        <v>Execution Isolation</v>
      </c>
      <c r="J1215" s="13" t="str">
        <f>VLOOKUP(G1215,D3FEND_METRIX!$A$2:$E$172,5,FALSE)</f>
        <v>Isolate</v>
      </c>
      <c r="K1215" s="13" t="b">
        <f>VLOOKUP(G1215,D3FEND_METRIX!$A$2:$G$172,6,FALSE)</f>
        <v>0</v>
      </c>
      <c r="L1215" s="13" t="str">
        <f>VLOOKUP(G1215,D3FEND_METRIX!$A$2:$G$172,7,FALSE)</f>
        <v>NULL</v>
      </c>
    </row>
    <row r="1216" spans="1:12" x14ac:dyDescent="0.3">
      <c r="A1216" s="6" t="s">
        <v>3511</v>
      </c>
      <c r="B1216" s="11" t="s">
        <v>942</v>
      </c>
      <c r="C1216" s="11" t="s">
        <v>886</v>
      </c>
      <c r="D1216" s="11" t="s">
        <v>943</v>
      </c>
      <c r="E1216" s="9" t="b">
        <v>1</v>
      </c>
      <c r="F1216" s="9" t="s">
        <v>2357</v>
      </c>
      <c r="G1216" s="10" t="s">
        <v>2167</v>
      </c>
      <c r="H1216" s="10" t="str">
        <f>VLOOKUP(G1216,D3FEND_METRIX!$A$2:$E$172,3,FALSE)</f>
        <v>Executable Allowlisting</v>
      </c>
      <c r="I1216" s="10" t="str">
        <f>VLOOKUP(G1216,D3FEND_METRIX!$A$2:$E$172,2,FALSE)</f>
        <v>Execution Isolation</v>
      </c>
      <c r="J1216" s="10" t="str">
        <f>VLOOKUP(G1216,D3FEND_METRIX!$A$2:$E$172,5,FALSE)</f>
        <v>Isolate</v>
      </c>
      <c r="K1216" s="10" t="b">
        <f>VLOOKUP(G1216,D3FEND_METRIX!$A$2:$G$172,6,FALSE)</f>
        <v>1</v>
      </c>
      <c r="L1216" s="10" t="str">
        <f>VLOOKUP(G1216,D3FEND_METRIX!$A$2:$G$172,7,FALSE)</f>
        <v>Asset</v>
      </c>
    </row>
    <row r="1217" spans="1:12" x14ac:dyDescent="0.3">
      <c r="A1217" s="6" t="s">
        <v>3512</v>
      </c>
      <c r="B1217" s="11" t="s">
        <v>942</v>
      </c>
      <c r="C1217" s="11" t="s">
        <v>886</v>
      </c>
      <c r="D1217" s="11" t="s">
        <v>943</v>
      </c>
      <c r="E1217" s="9" t="b">
        <v>1</v>
      </c>
      <c r="F1217" s="9" t="s">
        <v>2357</v>
      </c>
      <c r="G1217" s="10" t="s">
        <v>2163</v>
      </c>
      <c r="H1217" s="10" t="str">
        <f>VLOOKUP(G1217,D3FEND_METRIX!$A$2:$E$172,3,FALSE)</f>
        <v>Dynamic Analysis</v>
      </c>
      <c r="I1217" s="10" t="str">
        <f>VLOOKUP(G1217,D3FEND_METRIX!$A$2:$E$172,2,FALSE)</f>
        <v>File Analysis</v>
      </c>
      <c r="J1217" s="10" t="str">
        <f>VLOOKUP(G1217,D3FEND_METRIX!$A$2:$E$172,5,FALSE)</f>
        <v>Detect</v>
      </c>
      <c r="K1217" s="10" t="b">
        <f>VLOOKUP(G1217,D3FEND_METRIX!$A$2:$G$172,6,FALSE)</f>
        <v>1</v>
      </c>
      <c r="L1217" s="10" t="str">
        <f>VLOOKUP(G1217,D3FEND_METRIX!$A$2:$G$172,7,FALSE)</f>
        <v>Asset</v>
      </c>
    </row>
    <row r="1218" spans="1:12" x14ac:dyDescent="0.3">
      <c r="A1218" s="6" t="s">
        <v>3513</v>
      </c>
      <c r="B1218" s="11" t="s">
        <v>942</v>
      </c>
      <c r="C1218" s="11" t="s">
        <v>886</v>
      </c>
      <c r="D1218" s="11" t="s">
        <v>943</v>
      </c>
      <c r="E1218" s="9" t="b">
        <v>1</v>
      </c>
      <c r="F1218" s="9" t="s">
        <v>2357</v>
      </c>
      <c r="G1218" s="13" t="s">
        <v>2200</v>
      </c>
      <c r="H1218" s="13" t="str">
        <f>VLOOKUP(G1218,D3FEND_METRIX!$A$2:$E$172,3,FALSE)</f>
        <v>Hardware-based Process Isolation</v>
      </c>
      <c r="I1218" s="13" t="str">
        <f>VLOOKUP(G1218,D3FEND_METRIX!$A$2:$E$172,2,FALSE)</f>
        <v>Execution Isolation</v>
      </c>
      <c r="J1218" s="13" t="str">
        <f>VLOOKUP(G1218,D3FEND_METRIX!$A$2:$E$172,5,FALSE)</f>
        <v>Isolate</v>
      </c>
      <c r="K1218" s="13" t="b">
        <f>VLOOKUP(G1218,D3FEND_METRIX!$A$2:$G$172,6,FALSE)</f>
        <v>0</v>
      </c>
      <c r="L1218" s="13" t="str">
        <f>VLOOKUP(G1218,D3FEND_METRIX!$A$2:$G$172,7,FALSE)</f>
        <v>NULL</v>
      </c>
    </row>
    <row r="1219" spans="1:12" x14ac:dyDescent="0.3">
      <c r="A1219" s="6" t="s">
        <v>3514</v>
      </c>
      <c r="B1219" s="11" t="s">
        <v>942</v>
      </c>
      <c r="C1219" s="11" t="s">
        <v>886</v>
      </c>
      <c r="D1219" s="11" t="s">
        <v>943</v>
      </c>
      <c r="E1219" s="9" t="b">
        <v>1</v>
      </c>
      <c r="F1219" s="9" t="s">
        <v>2357</v>
      </c>
      <c r="G1219" s="10" t="s">
        <v>2162</v>
      </c>
      <c r="H1219" s="10" t="str">
        <f>VLOOKUP(G1219,D3FEND_METRIX!$A$2:$E$172,3,FALSE)</f>
        <v>Emulated File Analysis</v>
      </c>
      <c r="I1219" s="10" t="str">
        <f>VLOOKUP(G1219,D3FEND_METRIX!$A$2:$E$172,2,FALSE)</f>
        <v>File Analysis</v>
      </c>
      <c r="J1219" s="10" t="str">
        <f>VLOOKUP(G1219,D3FEND_METRIX!$A$2:$E$172,5,FALSE)</f>
        <v>Detect</v>
      </c>
      <c r="K1219" s="10" t="b">
        <f>VLOOKUP(G1219,D3FEND_METRIX!$A$2:$G$172,6,FALSE)</f>
        <v>1</v>
      </c>
      <c r="L1219" s="10" t="str">
        <f>VLOOKUP(G1219,D3FEND_METRIX!$A$2:$G$172,7,FALSE)</f>
        <v>Asset</v>
      </c>
    </row>
    <row r="1220" spans="1:12" x14ac:dyDescent="0.3">
      <c r="A1220" s="6" t="s">
        <v>3515</v>
      </c>
      <c r="B1220" s="11" t="s">
        <v>942</v>
      </c>
      <c r="C1220" s="11" t="s">
        <v>886</v>
      </c>
      <c r="D1220" s="11" t="s">
        <v>943</v>
      </c>
      <c r="E1220" s="9" t="b">
        <v>1</v>
      </c>
      <c r="F1220" s="9" t="s">
        <v>2357</v>
      </c>
      <c r="G1220" s="10" t="s">
        <v>2196</v>
      </c>
      <c r="H1220" s="10" t="str">
        <f>VLOOKUP(G1220,D3FEND_METRIX!$A$2:$E$172,3,FALSE)</f>
        <v>System Call Analysis</v>
      </c>
      <c r="I1220" s="10" t="str">
        <f>VLOOKUP(G1220,D3FEND_METRIX!$A$2:$E$172,2,FALSE)</f>
        <v>Process Analysis</v>
      </c>
      <c r="J1220" s="10" t="str">
        <f>VLOOKUP(G1220,D3FEND_METRIX!$A$2:$E$172,5,FALSE)</f>
        <v>Detect</v>
      </c>
      <c r="K1220" s="10" t="b">
        <f>VLOOKUP(G1220,D3FEND_METRIX!$A$2:$G$172,6,FALSE)</f>
        <v>1</v>
      </c>
      <c r="L1220" s="10" t="str">
        <f>VLOOKUP(G1220,D3FEND_METRIX!$A$2:$G$172,7,FALSE)</f>
        <v>Asset</v>
      </c>
    </row>
    <row r="1221" spans="1:12" x14ac:dyDescent="0.3">
      <c r="A1221" s="6" t="s">
        <v>3516</v>
      </c>
      <c r="B1221" s="11" t="s">
        <v>942</v>
      </c>
      <c r="C1221" s="11" t="s">
        <v>886</v>
      </c>
      <c r="D1221" s="11" t="s">
        <v>943</v>
      </c>
      <c r="E1221" s="9" t="b">
        <v>1</v>
      </c>
      <c r="F1221" s="9" t="s">
        <v>2357</v>
      </c>
      <c r="G1221" s="10" t="s">
        <v>2197</v>
      </c>
      <c r="H1221" s="10" t="str">
        <f>VLOOKUP(G1221,D3FEND_METRIX!$A$2:$E$172,3,FALSE)</f>
        <v>Process Spawn Analysis</v>
      </c>
      <c r="I1221" s="10" t="str">
        <f>VLOOKUP(G1221,D3FEND_METRIX!$A$2:$E$172,2,FALSE)</f>
        <v>Process Analysis</v>
      </c>
      <c r="J1221" s="10" t="str">
        <f>VLOOKUP(G1221,D3FEND_METRIX!$A$2:$E$172,5,FALSE)</f>
        <v>Detect</v>
      </c>
      <c r="K1221" s="10" t="b">
        <f>VLOOKUP(G1221,D3FEND_METRIX!$A$2:$G$172,6,FALSE)</f>
        <v>1</v>
      </c>
      <c r="L1221" s="10" t="str">
        <f>VLOOKUP(G1221,D3FEND_METRIX!$A$2:$G$172,7,FALSE)</f>
        <v>Asset</v>
      </c>
    </row>
    <row r="1222" spans="1:12" x14ac:dyDescent="0.3">
      <c r="A1222" s="6" t="s">
        <v>3517</v>
      </c>
      <c r="B1222" s="11" t="s">
        <v>942</v>
      </c>
      <c r="C1222" s="11" t="s">
        <v>886</v>
      </c>
      <c r="D1222" s="11" t="s">
        <v>943</v>
      </c>
      <c r="E1222" s="9" t="b">
        <v>1</v>
      </c>
      <c r="F1222" s="9" t="s">
        <v>2357</v>
      </c>
      <c r="G1222" s="12" t="s">
        <v>2169</v>
      </c>
      <c r="H1222" s="12" t="str">
        <f>VLOOKUP(G1222,D3FEND_METRIX!$A$2:$E$172,3,FALSE)</f>
        <v>Local File Permissions</v>
      </c>
      <c r="I1222" s="12" t="str">
        <f>VLOOKUP(G1222,D3FEND_METRIX!$A$2:$E$172,2,FALSE)</f>
        <v>Platform Hardening</v>
      </c>
      <c r="J1222" s="12" t="str">
        <f>VLOOKUP(G1222,D3FEND_METRIX!$A$2:$E$172,5,FALSE)</f>
        <v>Harden</v>
      </c>
      <c r="K1222" s="12" t="b">
        <f>VLOOKUP(G1222,D3FEND_METRIX!$A$2:$G$172,6,FALSE)</f>
        <v>0</v>
      </c>
      <c r="L1222" s="12" t="str">
        <f>VLOOKUP(G1222,D3FEND_METRIX!$A$2:$G$172,7,FALSE)</f>
        <v>Except</v>
      </c>
    </row>
    <row r="1223" spans="1:12" x14ac:dyDescent="0.3">
      <c r="A1223" s="6" t="s">
        <v>3518</v>
      </c>
      <c r="B1223" s="11" t="s">
        <v>942</v>
      </c>
      <c r="C1223" s="11" t="s">
        <v>886</v>
      </c>
      <c r="D1223" s="11" t="s">
        <v>943</v>
      </c>
      <c r="E1223" s="9" t="b">
        <v>1</v>
      </c>
      <c r="F1223" s="9" t="s">
        <v>2357</v>
      </c>
      <c r="G1223" s="12" t="s">
        <v>2168</v>
      </c>
      <c r="H1223" s="12" t="str">
        <f>VLOOKUP(G1223,D3FEND_METRIX!$A$2:$E$172,3,FALSE)</f>
        <v>File Encryption</v>
      </c>
      <c r="I1223" s="12" t="str">
        <f>VLOOKUP(G1223,D3FEND_METRIX!$A$2:$E$172,2,FALSE)</f>
        <v>Platform Hardening</v>
      </c>
      <c r="J1223" s="12" t="str">
        <f>VLOOKUP(G1223,D3FEND_METRIX!$A$2:$E$172,5,FALSE)</f>
        <v>Harden</v>
      </c>
      <c r="K1223" s="12" t="b">
        <f>VLOOKUP(G1223,D3FEND_METRIX!$A$2:$G$172,6,FALSE)</f>
        <v>0</v>
      </c>
      <c r="L1223" s="12" t="str">
        <f>VLOOKUP(G1223,D3FEND_METRIX!$A$2:$G$172,7,FALSE)</f>
        <v>Except</v>
      </c>
    </row>
    <row r="1224" spans="1:12" x14ac:dyDescent="0.3">
      <c r="A1224" s="6" t="s">
        <v>3519</v>
      </c>
      <c r="B1224" s="11" t="s">
        <v>942</v>
      </c>
      <c r="C1224" s="11" t="s">
        <v>886</v>
      </c>
      <c r="D1224" s="11" t="s">
        <v>943</v>
      </c>
      <c r="E1224" s="9" t="b">
        <v>1</v>
      </c>
      <c r="F1224" s="9" t="s">
        <v>2357</v>
      </c>
      <c r="G1224" s="13" t="s">
        <v>2171</v>
      </c>
      <c r="H1224" s="13" t="str">
        <f>VLOOKUP(G1224,D3FEND_METRIX!$A$2:$E$172,3,FALSE)</f>
        <v>Asset Vulnerability Enumeration</v>
      </c>
      <c r="I1224" s="13" t="str">
        <f>VLOOKUP(G1224,D3FEND_METRIX!$A$2:$E$172,2,FALSE)</f>
        <v>Asset Inventory</v>
      </c>
      <c r="J1224" s="13" t="str">
        <f>VLOOKUP(G1224,D3FEND_METRIX!$A$2:$E$172,5,FALSE)</f>
        <v>Model</v>
      </c>
      <c r="K1224" s="13" t="b">
        <f>VLOOKUP(G1224,D3FEND_METRIX!$A$2:$G$172,6,FALSE)</f>
        <v>0</v>
      </c>
      <c r="L1224" s="13" t="str">
        <f>VLOOKUP(G1224,D3FEND_METRIX!$A$2:$G$172,7,FALSE)</f>
        <v>NULL</v>
      </c>
    </row>
    <row r="1225" spans="1:12" x14ac:dyDescent="0.3">
      <c r="A1225" s="6" t="s">
        <v>3520</v>
      </c>
      <c r="B1225" s="11" t="s">
        <v>942</v>
      </c>
      <c r="C1225" s="11" t="s">
        <v>886</v>
      </c>
      <c r="D1225" s="11" t="s">
        <v>943</v>
      </c>
      <c r="E1225" s="9" t="b">
        <v>1</v>
      </c>
      <c r="F1225" s="9" t="s">
        <v>2357</v>
      </c>
      <c r="G1225" s="10" t="s">
        <v>2173</v>
      </c>
      <c r="H1225" s="10" t="str">
        <f>VLOOKUP(G1225,D3FEND_METRIX!$A$2:$E$172,3,FALSE)</f>
        <v>-</v>
      </c>
      <c r="I1225" s="10" t="str">
        <f>VLOOKUP(G1225,D3FEND_METRIX!$A$2:$E$172,2,FALSE)</f>
        <v>File Analysis</v>
      </c>
      <c r="J1225" s="10" t="str">
        <f>VLOOKUP(G1225,D3FEND_METRIX!$A$2:$E$172,5,FALSE)</f>
        <v>Detect</v>
      </c>
      <c r="K1225" s="10" t="b">
        <f>VLOOKUP(G1225,D3FEND_METRIX!$A$2:$G$172,6,FALSE)</f>
        <v>1</v>
      </c>
      <c r="L1225" s="10" t="str">
        <f>VLOOKUP(G1225,D3FEND_METRIX!$A$2:$G$172,7,FALSE)</f>
        <v>Asset</v>
      </c>
    </row>
    <row r="1226" spans="1:12" x14ac:dyDescent="0.3">
      <c r="A1226" s="6" t="s">
        <v>3521</v>
      </c>
      <c r="B1226" s="11" t="s">
        <v>942</v>
      </c>
      <c r="C1226" s="11" t="s">
        <v>886</v>
      </c>
      <c r="D1226" s="11" t="s">
        <v>943</v>
      </c>
      <c r="E1226" s="9" t="b">
        <v>1</v>
      </c>
      <c r="F1226" s="9" t="s">
        <v>2357</v>
      </c>
      <c r="G1226" s="13" t="s">
        <v>2205</v>
      </c>
      <c r="H1226" s="13" t="str">
        <f>VLOOKUP(G1226,D3FEND_METRIX!$A$2:$E$172,3,FALSE)</f>
        <v>Kernel-based Process Isolation</v>
      </c>
      <c r="I1226" s="13" t="str">
        <f>VLOOKUP(G1226,D3FEND_METRIX!$A$2:$E$172,2,FALSE)</f>
        <v>Execution Isolation</v>
      </c>
      <c r="J1226" s="13" t="str">
        <f>VLOOKUP(G1226,D3FEND_METRIX!$A$2:$E$172,5,FALSE)</f>
        <v>Isolate</v>
      </c>
      <c r="K1226" s="13" t="b">
        <f>VLOOKUP(G1226,D3FEND_METRIX!$A$2:$G$172,6,FALSE)</f>
        <v>0</v>
      </c>
      <c r="L1226" s="13" t="str">
        <f>VLOOKUP(G1226,D3FEND_METRIX!$A$2:$G$172,7,FALSE)</f>
        <v>NULL</v>
      </c>
    </row>
    <row r="1227" spans="1:12" x14ac:dyDescent="0.3">
      <c r="A1227" s="6" t="s">
        <v>3522</v>
      </c>
      <c r="B1227" s="11" t="s">
        <v>942</v>
      </c>
      <c r="C1227" s="11" t="s">
        <v>886</v>
      </c>
      <c r="D1227" s="11" t="s">
        <v>943</v>
      </c>
      <c r="E1227" s="9" t="b">
        <v>1</v>
      </c>
      <c r="F1227" s="9" t="s">
        <v>2357</v>
      </c>
      <c r="G1227" s="13" t="s">
        <v>2204</v>
      </c>
      <c r="H1227" s="13" t="str">
        <f>VLOOKUP(G1227,D3FEND_METRIX!$A$2:$E$172,3,FALSE)</f>
        <v>Kernel-based Process Isolation</v>
      </c>
      <c r="I1227" s="13" t="str">
        <f>VLOOKUP(G1227,D3FEND_METRIX!$A$2:$E$172,2,FALSE)</f>
        <v>Execution Isolation</v>
      </c>
      <c r="J1227" s="13" t="str">
        <f>VLOOKUP(G1227,D3FEND_METRIX!$A$2:$E$172,5,FALSE)</f>
        <v>Isolate</v>
      </c>
      <c r="K1227" s="13" t="b">
        <f>VLOOKUP(G1227,D3FEND_METRIX!$A$2:$G$172,6,FALSE)</f>
        <v>0</v>
      </c>
      <c r="L1227" s="13" t="str">
        <f>VLOOKUP(G1227,D3FEND_METRIX!$A$2:$G$172,7,FALSE)</f>
        <v>NULL</v>
      </c>
    </row>
    <row r="1228" spans="1:12" x14ac:dyDescent="0.3">
      <c r="A1228" s="6" t="s">
        <v>3523</v>
      </c>
      <c r="B1228" s="11" t="s">
        <v>942</v>
      </c>
      <c r="C1228" s="11" t="s">
        <v>886</v>
      </c>
      <c r="D1228" s="11" t="s">
        <v>943</v>
      </c>
      <c r="E1228" s="9" t="b">
        <v>1</v>
      </c>
      <c r="F1228" s="9" t="s">
        <v>2357</v>
      </c>
      <c r="G1228" s="12" t="s">
        <v>2164</v>
      </c>
      <c r="H1228" s="12" t="str">
        <f>VLOOKUP(G1228,D3FEND_METRIX!$A$2:$E$172,3,FALSE)</f>
        <v>Decoy File</v>
      </c>
      <c r="I1228" s="12" t="str">
        <f>VLOOKUP(G1228,D3FEND_METRIX!$A$2:$E$172,2,FALSE)</f>
        <v>Decoy Object</v>
      </c>
      <c r="J1228" s="12" t="str">
        <f>VLOOKUP(G1228,D3FEND_METRIX!$A$2:$E$172,5,FALSE)</f>
        <v>Deceive</v>
      </c>
      <c r="K1228" s="12" t="b">
        <f>VLOOKUP(G1228,D3FEND_METRIX!$A$2:$G$172,6,FALSE)</f>
        <v>0</v>
      </c>
      <c r="L1228" s="12" t="str">
        <f>VLOOKUP(G1228,D3FEND_METRIX!$A$2:$G$172,7,FALSE)</f>
        <v>Except</v>
      </c>
    </row>
    <row r="1229" spans="1:12" x14ac:dyDescent="0.3">
      <c r="A1229" s="6" t="s">
        <v>3524</v>
      </c>
      <c r="B1229" s="10" t="s">
        <v>944</v>
      </c>
      <c r="C1229" s="10" t="s">
        <v>2353</v>
      </c>
      <c r="D1229" s="10" t="s">
        <v>946</v>
      </c>
      <c r="E1229" s="9" t="b">
        <v>1</v>
      </c>
      <c r="F1229" s="9" t="s">
        <v>2358</v>
      </c>
      <c r="G1229" s="11" t="s">
        <v>2191</v>
      </c>
      <c r="H1229" s="11" t="str">
        <f>VLOOKUP(G1229,D3FEND_METRIX!$A$2:$E$172,3,FALSE)</f>
        <v>Protocol Metadata Anomaly Detection</v>
      </c>
      <c r="I1229" s="11" t="str">
        <f>VLOOKUP(G1229,D3FEND_METRIX!$A$2:$E$172,2,FALSE)</f>
        <v>Network Traffic Analysis</v>
      </c>
      <c r="J1229" s="11" t="str">
        <f>VLOOKUP(G1229,D3FEND_METRIX!$A$2:$E$172,5,FALSE)</f>
        <v>Detect</v>
      </c>
      <c r="K1229" s="11" t="b">
        <f>VLOOKUP(G1229,D3FEND_METRIX!$A$2:$G$172,6,FALSE)</f>
        <v>1</v>
      </c>
      <c r="L1229" s="11" t="str">
        <f>VLOOKUP(G1229,D3FEND_METRIX!$A$2:$G$172,7,FALSE)</f>
        <v>Behavior</v>
      </c>
    </row>
    <row r="1230" spans="1:12" x14ac:dyDescent="0.3">
      <c r="A1230" s="6" t="s">
        <v>3525</v>
      </c>
      <c r="B1230" s="10" t="s">
        <v>944</v>
      </c>
      <c r="C1230" s="10" t="s">
        <v>2353</v>
      </c>
      <c r="D1230" s="10" t="s">
        <v>946</v>
      </c>
      <c r="E1230" s="9" t="b">
        <v>1</v>
      </c>
      <c r="F1230" s="9" t="s">
        <v>2358</v>
      </c>
      <c r="G1230" s="11" t="s">
        <v>2194</v>
      </c>
      <c r="H1230" s="11" t="str">
        <f>VLOOKUP(G1230,D3FEND_METRIX!$A$2:$E$172,3,FALSE)</f>
        <v>Remote Terminal Session Detection</v>
      </c>
      <c r="I1230" s="11" t="str">
        <f>VLOOKUP(G1230,D3FEND_METRIX!$A$2:$E$172,2,FALSE)</f>
        <v>Network Traffic Analysis</v>
      </c>
      <c r="J1230" s="11" t="str">
        <f>VLOOKUP(G1230,D3FEND_METRIX!$A$2:$E$172,5,FALSE)</f>
        <v>Detect</v>
      </c>
      <c r="K1230" s="11" t="b">
        <f>VLOOKUP(G1230,D3FEND_METRIX!$A$2:$G$172,6,FALSE)</f>
        <v>1</v>
      </c>
      <c r="L1230" s="11" t="str">
        <f>VLOOKUP(G1230,D3FEND_METRIX!$A$2:$G$172,7,FALSE)</f>
        <v>Behavior</v>
      </c>
    </row>
    <row r="1231" spans="1:12" x14ac:dyDescent="0.3">
      <c r="A1231" s="6" t="s">
        <v>3526</v>
      </c>
      <c r="B1231" s="10" t="s">
        <v>944</v>
      </c>
      <c r="C1231" s="10" t="s">
        <v>2353</v>
      </c>
      <c r="D1231" s="10" t="s">
        <v>946</v>
      </c>
      <c r="E1231" s="9" t="b">
        <v>1</v>
      </c>
      <c r="F1231" s="9" t="s">
        <v>2358</v>
      </c>
      <c r="G1231" s="11" t="s">
        <v>2189</v>
      </c>
      <c r="H1231" s="11" t="str">
        <f>VLOOKUP(G1231,D3FEND_METRIX!$A$2:$E$172,3,FALSE)</f>
        <v>Network Traffic Community Deviation</v>
      </c>
      <c r="I1231" s="11" t="str">
        <f>VLOOKUP(G1231,D3FEND_METRIX!$A$2:$E$172,2,FALSE)</f>
        <v>Network Traffic Analysis</v>
      </c>
      <c r="J1231" s="11" t="str">
        <f>VLOOKUP(G1231,D3FEND_METRIX!$A$2:$E$172,5,FALSE)</f>
        <v>Detect</v>
      </c>
      <c r="K1231" s="11" t="b">
        <f>VLOOKUP(G1231,D3FEND_METRIX!$A$2:$G$172,6,FALSE)</f>
        <v>1</v>
      </c>
      <c r="L1231" s="11" t="str">
        <f>VLOOKUP(G1231,D3FEND_METRIX!$A$2:$G$172,7,FALSE)</f>
        <v>Behavior</v>
      </c>
    </row>
    <row r="1232" spans="1:12" x14ac:dyDescent="0.3">
      <c r="A1232" s="6" t="s">
        <v>3527</v>
      </c>
      <c r="B1232" s="10" t="s">
        <v>944</v>
      </c>
      <c r="C1232" s="10" t="s">
        <v>2353</v>
      </c>
      <c r="D1232" s="10" t="s">
        <v>946</v>
      </c>
      <c r="E1232" s="9" t="b">
        <v>1</v>
      </c>
      <c r="F1232" s="9" t="s">
        <v>2358</v>
      </c>
      <c r="G1232" s="13" t="s">
        <v>2171</v>
      </c>
      <c r="H1232" s="13" t="str">
        <f>VLOOKUP(G1232,D3FEND_METRIX!$A$2:$E$172,3,FALSE)</f>
        <v>Asset Vulnerability Enumeration</v>
      </c>
      <c r="I1232" s="13" t="str">
        <f>VLOOKUP(G1232,D3FEND_METRIX!$A$2:$E$172,2,FALSE)</f>
        <v>Asset Inventory</v>
      </c>
      <c r="J1232" s="13" t="str">
        <f>VLOOKUP(G1232,D3FEND_METRIX!$A$2:$E$172,5,FALSE)</f>
        <v>Model</v>
      </c>
      <c r="K1232" s="13" t="b">
        <f>VLOOKUP(G1232,D3FEND_METRIX!$A$2:$G$172,6,FALSE)</f>
        <v>0</v>
      </c>
      <c r="L1232" s="13" t="str">
        <f>VLOOKUP(G1232,D3FEND_METRIX!$A$2:$G$172,7,FALSE)</f>
        <v>NULL</v>
      </c>
    </row>
    <row r="1233" spans="1:12" x14ac:dyDescent="0.3">
      <c r="A1233" s="6" t="s">
        <v>3528</v>
      </c>
      <c r="B1233" s="10" t="s">
        <v>944</v>
      </c>
      <c r="C1233" s="10" t="s">
        <v>2353</v>
      </c>
      <c r="D1233" s="10" t="s">
        <v>946</v>
      </c>
      <c r="E1233" s="9" t="b">
        <v>1</v>
      </c>
      <c r="F1233" s="9" t="s">
        <v>2358</v>
      </c>
      <c r="G1233" s="12" t="s">
        <v>2198</v>
      </c>
      <c r="H1233" s="12" t="str">
        <f>VLOOKUP(G1233,D3FEND_METRIX!$A$2:$E$172,3,FALSE)</f>
        <v>User Geolocation Logon Pattern Analysis</v>
      </c>
      <c r="I1233" s="12" t="str">
        <f>VLOOKUP(G1233,D3FEND_METRIX!$A$2:$E$172,2,FALSE)</f>
        <v>User Behavior Analysis</v>
      </c>
      <c r="J1233" s="12" t="str">
        <f>VLOOKUP(G1233,D3FEND_METRIX!$A$2:$E$172,5,FALSE)</f>
        <v>Detect</v>
      </c>
      <c r="K1233" s="12" t="b">
        <f>VLOOKUP(G1233,D3FEND_METRIX!$A$2:$G$172,6,FALSE)</f>
        <v>0</v>
      </c>
      <c r="L1233" s="12" t="str">
        <f>VLOOKUP(G1233,D3FEND_METRIX!$A$2:$G$172,7,FALSE)</f>
        <v>Except</v>
      </c>
    </row>
    <row r="1234" spans="1:12" x14ac:dyDescent="0.3">
      <c r="A1234" s="6" t="s">
        <v>3529</v>
      </c>
      <c r="B1234" s="10" t="s">
        <v>944</v>
      </c>
      <c r="C1234" s="10" t="s">
        <v>2353</v>
      </c>
      <c r="D1234" s="10" t="s">
        <v>946</v>
      </c>
      <c r="E1234" s="9" t="b">
        <v>1</v>
      </c>
      <c r="F1234" s="9" t="s">
        <v>2358</v>
      </c>
      <c r="G1234" s="11" t="s">
        <v>2192</v>
      </c>
      <c r="H1234" s="11" t="str">
        <f>VLOOKUP(G1234,D3FEND_METRIX!$A$2:$E$172,3,FALSE)</f>
        <v>Per Host Download-Upload Ratio Analysis</v>
      </c>
      <c r="I1234" s="11" t="str">
        <f>VLOOKUP(G1234,D3FEND_METRIX!$A$2:$E$172,2,FALSE)</f>
        <v>Network Traffic Analysis</v>
      </c>
      <c r="J1234" s="11" t="str">
        <f>VLOOKUP(G1234,D3FEND_METRIX!$A$2:$E$172,5,FALSE)</f>
        <v>Detect</v>
      </c>
      <c r="K1234" s="11" t="b">
        <f>VLOOKUP(G1234,D3FEND_METRIX!$A$2:$G$172,6,FALSE)</f>
        <v>1</v>
      </c>
      <c r="L1234" s="11" t="str">
        <f>VLOOKUP(G1234,D3FEND_METRIX!$A$2:$G$172,7,FALSE)</f>
        <v>Behavior</v>
      </c>
    </row>
    <row r="1235" spans="1:12" x14ac:dyDescent="0.3">
      <c r="A1235" s="6" t="s">
        <v>3530</v>
      </c>
      <c r="B1235" s="10" t="s">
        <v>944</v>
      </c>
      <c r="C1235" s="10" t="s">
        <v>2353</v>
      </c>
      <c r="D1235" s="10" t="s">
        <v>946</v>
      </c>
      <c r="E1235" s="9" t="b">
        <v>1</v>
      </c>
      <c r="F1235" s="9" t="s">
        <v>2358</v>
      </c>
      <c r="G1235" s="11" t="s">
        <v>2190</v>
      </c>
      <c r="H1235" s="11" t="str">
        <f>VLOOKUP(G1235,D3FEND_METRIX!$A$2:$E$172,3,FALSE)</f>
        <v>Client-server Payload Profiling</v>
      </c>
      <c r="I1235" s="11" t="str">
        <f>VLOOKUP(G1235,D3FEND_METRIX!$A$2:$E$172,2,FALSE)</f>
        <v>Network Traffic Analysis</v>
      </c>
      <c r="J1235" s="11" t="str">
        <f>VLOOKUP(G1235,D3FEND_METRIX!$A$2:$E$172,5,FALSE)</f>
        <v>Detect</v>
      </c>
      <c r="K1235" s="11" t="b">
        <f>VLOOKUP(G1235,D3FEND_METRIX!$A$2:$G$172,6,FALSE)</f>
        <v>1</v>
      </c>
      <c r="L1235" s="11" t="str">
        <f>VLOOKUP(G1235,D3FEND_METRIX!$A$2:$G$172,7,FALSE)</f>
        <v>Behavior</v>
      </c>
    </row>
    <row r="1236" spans="1:12" x14ac:dyDescent="0.3">
      <c r="A1236" s="6" t="s">
        <v>3531</v>
      </c>
      <c r="B1236" s="10" t="s">
        <v>944</v>
      </c>
      <c r="C1236" s="10" t="s">
        <v>2353</v>
      </c>
      <c r="D1236" s="10" t="s">
        <v>946</v>
      </c>
      <c r="E1236" s="9" t="b">
        <v>1</v>
      </c>
      <c r="F1236" s="9" t="s">
        <v>2358</v>
      </c>
      <c r="G1236" s="11" t="s">
        <v>2193</v>
      </c>
      <c r="H1236" s="11" t="str">
        <f>VLOOKUP(G1236,D3FEND_METRIX!$A$2:$E$172,3,FALSE)</f>
        <v>Connection Attempt Analysis</v>
      </c>
      <c r="I1236" s="11" t="str">
        <f>VLOOKUP(G1236,D3FEND_METRIX!$A$2:$E$172,2,FALSE)</f>
        <v>Network Traffic Analysis</v>
      </c>
      <c r="J1236" s="11" t="str">
        <f>VLOOKUP(G1236,D3FEND_METRIX!$A$2:$E$172,5,FALSE)</f>
        <v>Detect</v>
      </c>
      <c r="K1236" s="11" t="b">
        <f>VLOOKUP(G1236,D3FEND_METRIX!$A$2:$G$172,6,FALSE)</f>
        <v>1</v>
      </c>
      <c r="L1236" s="11" t="str">
        <f>VLOOKUP(G1236,D3FEND_METRIX!$A$2:$G$172,7,FALSE)</f>
        <v>Behavior</v>
      </c>
    </row>
    <row r="1237" spans="1:12" x14ac:dyDescent="0.3">
      <c r="A1237" s="6" t="s">
        <v>3532</v>
      </c>
      <c r="B1237" s="10" t="s">
        <v>944</v>
      </c>
      <c r="C1237" s="10" t="s">
        <v>2353</v>
      </c>
      <c r="D1237" s="10" t="s">
        <v>946</v>
      </c>
      <c r="E1237" s="9" t="b">
        <v>1</v>
      </c>
      <c r="F1237" s="9" t="s">
        <v>2358</v>
      </c>
      <c r="G1237" s="13" t="s">
        <v>2201</v>
      </c>
      <c r="H1237" s="13" t="str">
        <f>VLOOKUP(G1237,D3FEND_METRIX!$A$2:$E$172,3,FALSE)</f>
        <v>Network Traffic Filtering</v>
      </c>
      <c r="I1237" s="13" t="str">
        <f>VLOOKUP(G1237,D3FEND_METRIX!$A$2:$E$172,2,FALSE)</f>
        <v>Network Isolation</v>
      </c>
      <c r="J1237" s="13" t="str">
        <f>VLOOKUP(G1237,D3FEND_METRIX!$A$2:$E$172,5,FALSE)</f>
        <v>Isolate</v>
      </c>
      <c r="K1237" s="13" t="b">
        <f>VLOOKUP(G1237,D3FEND_METRIX!$A$2:$G$172,6,FALSE)</f>
        <v>0</v>
      </c>
      <c r="L1237" s="13" t="str">
        <f>VLOOKUP(G1237,D3FEND_METRIX!$A$2:$G$172,7,FALSE)</f>
        <v>NULL</v>
      </c>
    </row>
    <row r="1238" spans="1:12" x14ac:dyDescent="0.3">
      <c r="A1238" s="6" t="s">
        <v>3533</v>
      </c>
      <c r="B1238" s="11" t="s">
        <v>947</v>
      </c>
      <c r="C1238" s="11" t="s">
        <v>945</v>
      </c>
      <c r="D1238" s="11" t="s">
        <v>948</v>
      </c>
      <c r="E1238" s="9" t="b">
        <v>1</v>
      </c>
      <c r="F1238" s="9" t="s">
        <v>2357</v>
      </c>
      <c r="G1238" s="11" t="s">
        <v>2188</v>
      </c>
      <c r="H1238" s="11" t="str">
        <f>VLOOKUP(G1238,D3FEND_METRIX!$A$2:$E$172,3,FALSE)</f>
        <v>Administrative Network Activity Analysis</v>
      </c>
      <c r="I1238" s="11" t="str">
        <f>VLOOKUP(G1238,D3FEND_METRIX!$A$2:$E$172,2,FALSE)</f>
        <v>Network Traffic Analysis</v>
      </c>
      <c r="J1238" s="11" t="str">
        <f>VLOOKUP(G1238,D3FEND_METRIX!$A$2:$E$172,5,FALSE)</f>
        <v>Detect</v>
      </c>
      <c r="K1238" s="11" t="b">
        <f>VLOOKUP(G1238,D3FEND_METRIX!$A$2:$G$172,6,FALSE)</f>
        <v>1</v>
      </c>
      <c r="L1238" s="11" t="str">
        <f>VLOOKUP(G1238,D3FEND_METRIX!$A$2:$G$172,7,FALSE)</f>
        <v>Behavior</v>
      </c>
    </row>
    <row r="1239" spans="1:12" x14ac:dyDescent="0.3">
      <c r="A1239" s="6" t="s">
        <v>3534</v>
      </c>
      <c r="B1239" s="11" t="s">
        <v>947</v>
      </c>
      <c r="C1239" s="11" t="s">
        <v>945</v>
      </c>
      <c r="D1239" s="11" t="s">
        <v>948</v>
      </c>
      <c r="E1239" s="9" t="b">
        <v>1</v>
      </c>
      <c r="F1239" s="9" t="s">
        <v>2357</v>
      </c>
      <c r="G1239" s="11" t="s">
        <v>2189</v>
      </c>
      <c r="H1239" s="11" t="str">
        <f>VLOOKUP(G1239,D3FEND_METRIX!$A$2:$E$172,3,FALSE)</f>
        <v>Network Traffic Community Deviation</v>
      </c>
      <c r="I1239" s="11" t="str">
        <f>VLOOKUP(G1239,D3FEND_METRIX!$A$2:$E$172,2,FALSE)</f>
        <v>Network Traffic Analysis</v>
      </c>
      <c r="J1239" s="11" t="str">
        <f>VLOOKUP(G1239,D3FEND_METRIX!$A$2:$E$172,5,FALSE)</f>
        <v>Detect</v>
      </c>
      <c r="K1239" s="11" t="b">
        <f>VLOOKUP(G1239,D3FEND_METRIX!$A$2:$G$172,6,FALSE)</f>
        <v>1</v>
      </c>
      <c r="L1239" s="11" t="str">
        <f>VLOOKUP(G1239,D3FEND_METRIX!$A$2:$G$172,7,FALSE)</f>
        <v>Behavior</v>
      </c>
    </row>
    <row r="1240" spans="1:12" x14ac:dyDescent="0.3">
      <c r="A1240" s="6" t="s">
        <v>3535</v>
      </c>
      <c r="B1240" s="11" t="s">
        <v>947</v>
      </c>
      <c r="C1240" s="11" t="s">
        <v>945</v>
      </c>
      <c r="D1240" s="11" t="s">
        <v>948</v>
      </c>
      <c r="E1240" s="9" t="b">
        <v>1</v>
      </c>
      <c r="F1240" s="9" t="s">
        <v>2357</v>
      </c>
      <c r="G1240" s="11" t="s">
        <v>2190</v>
      </c>
      <c r="H1240" s="11" t="str">
        <f>VLOOKUP(G1240,D3FEND_METRIX!$A$2:$E$172,3,FALSE)</f>
        <v>Client-server Payload Profiling</v>
      </c>
      <c r="I1240" s="11" t="str">
        <f>VLOOKUP(G1240,D3FEND_METRIX!$A$2:$E$172,2,FALSE)</f>
        <v>Network Traffic Analysis</v>
      </c>
      <c r="J1240" s="11" t="str">
        <f>VLOOKUP(G1240,D3FEND_METRIX!$A$2:$E$172,5,FALSE)</f>
        <v>Detect</v>
      </c>
      <c r="K1240" s="11" t="b">
        <f>VLOOKUP(G1240,D3FEND_METRIX!$A$2:$G$172,6,FALSE)</f>
        <v>1</v>
      </c>
      <c r="L1240" s="11" t="str">
        <f>VLOOKUP(G1240,D3FEND_METRIX!$A$2:$G$172,7,FALSE)</f>
        <v>Behavior</v>
      </c>
    </row>
    <row r="1241" spans="1:12" x14ac:dyDescent="0.3">
      <c r="A1241" s="6" t="s">
        <v>3536</v>
      </c>
      <c r="B1241" s="11" t="s">
        <v>947</v>
      </c>
      <c r="C1241" s="11" t="s">
        <v>945</v>
      </c>
      <c r="D1241" s="11" t="s">
        <v>948</v>
      </c>
      <c r="E1241" s="9" t="b">
        <v>1</v>
      </c>
      <c r="F1241" s="9" t="s">
        <v>2357</v>
      </c>
      <c r="G1241" s="12" t="s">
        <v>2222</v>
      </c>
      <c r="H1241" s="12" t="str">
        <f>VLOOKUP(G1241,D3FEND_METRIX!$A$2:$E$172,3,FALSE)</f>
        <v>Decoy User Credential</v>
      </c>
      <c r="I1241" s="12" t="str">
        <f>VLOOKUP(G1241,D3FEND_METRIX!$A$2:$E$172,2,FALSE)</f>
        <v>Decoy Object</v>
      </c>
      <c r="J1241" s="12" t="str">
        <f>VLOOKUP(G1241,D3FEND_METRIX!$A$2:$E$172,5,FALSE)</f>
        <v>Deceive</v>
      </c>
      <c r="K1241" s="12" t="b">
        <f>VLOOKUP(G1241,D3FEND_METRIX!$A$2:$G$172,6,FALSE)</f>
        <v>0</v>
      </c>
      <c r="L1241" s="12" t="str">
        <f>VLOOKUP(G1241,D3FEND_METRIX!$A$2:$G$172,7,FALSE)</f>
        <v>Except</v>
      </c>
    </row>
    <row r="1242" spans="1:12" x14ac:dyDescent="0.3">
      <c r="A1242" s="6" t="s">
        <v>3537</v>
      </c>
      <c r="B1242" s="11" t="s">
        <v>947</v>
      </c>
      <c r="C1242" s="11" t="s">
        <v>945</v>
      </c>
      <c r="D1242" s="11" t="s">
        <v>948</v>
      </c>
      <c r="E1242" s="9" t="b">
        <v>1</v>
      </c>
      <c r="F1242" s="9" t="s">
        <v>2357</v>
      </c>
      <c r="G1242" s="11" t="s">
        <v>2193</v>
      </c>
      <c r="H1242" s="11" t="str">
        <f>VLOOKUP(G1242,D3FEND_METRIX!$A$2:$E$172,3,FALSE)</f>
        <v>Connection Attempt Analysis</v>
      </c>
      <c r="I1242" s="11" t="str">
        <f>VLOOKUP(G1242,D3FEND_METRIX!$A$2:$E$172,2,FALSE)</f>
        <v>Network Traffic Analysis</v>
      </c>
      <c r="J1242" s="11" t="str">
        <f>VLOOKUP(G1242,D3FEND_METRIX!$A$2:$E$172,5,FALSE)</f>
        <v>Detect</v>
      </c>
      <c r="K1242" s="11" t="b">
        <f>VLOOKUP(G1242,D3FEND_METRIX!$A$2:$G$172,6,FALSE)</f>
        <v>1</v>
      </c>
      <c r="L1242" s="11" t="str">
        <f>VLOOKUP(G1242,D3FEND_METRIX!$A$2:$G$172,7,FALSE)</f>
        <v>Behavior</v>
      </c>
    </row>
    <row r="1243" spans="1:12" x14ac:dyDescent="0.3">
      <c r="A1243" s="6" t="s">
        <v>3538</v>
      </c>
      <c r="B1243" s="11" t="s">
        <v>947</v>
      </c>
      <c r="C1243" s="11" t="s">
        <v>945</v>
      </c>
      <c r="D1243" s="11" t="s">
        <v>948</v>
      </c>
      <c r="E1243" s="9" t="b">
        <v>1</v>
      </c>
      <c r="F1243" s="9" t="s">
        <v>2357</v>
      </c>
      <c r="G1243" s="12" t="s">
        <v>2198</v>
      </c>
      <c r="H1243" s="12" t="str">
        <f>VLOOKUP(G1243,D3FEND_METRIX!$A$2:$E$172,3,FALSE)</f>
        <v>User Geolocation Logon Pattern Analysis</v>
      </c>
      <c r="I1243" s="12" t="str">
        <f>VLOOKUP(G1243,D3FEND_METRIX!$A$2:$E$172,2,FALSE)</f>
        <v>User Behavior Analysis</v>
      </c>
      <c r="J1243" s="12" t="str">
        <f>VLOOKUP(G1243,D3FEND_METRIX!$A$2:$E$172,5,FALSE)</f>
        <v>Detect</v>
      </c>
      <c r="K1243" s="12" t="b">
        <f>VLOOKUP(G1243,D3FEND_METRIX!$A$2:$G$172,6,FALSE)</f>
        <v>0</v>
      </c>
      <c r="L1243" s="12" t="str">
        <f>VLOOKUP(G1243,D3FEND_METRIX!$A$2:$G$172,7,FALSE)</f>
        <v>Except</v>
      </c>
    </row>
    <row r="1244" spans="1:12" x14ac:dyDescent="0.3">
      <c r="A1244" s="6" t="s">
        <v>3539</v>
      </c>
      <c r="B1244" s="11" t="s">
        <v>947</v>
      </c>
      <c r="C1244" s="11" t="s">
        <v>945</v>
      </c>
      <c r="D1244" s="11" t="s">
        <v>948</v>
      </c>
      <c r="E1244" s="9" t="b">
        <v>1</v>
      </c>
      <c r="F1244" s="9" t="s">
        <v>2357</v>
      </c>
      <c r="G1244" s="13" t="s">
        <v>2223</v>
      </c>
      <c r="H1244" s="13" t="str">
        <f>VLOOKUP(G1244,D3FEND_METRIX!$A$2:$E$172,3,FALSE)</f>
        <v>Credential Compromise Scope Analysis</v>
      </c>
      <c r="I1244" s="13" t="str">
        <f>VLOOKUP(G1244,D3FEND_METRIX!$A$2:$E$172,2,FALSE)</f>
        <v>User Behavior Analysis</v>
      </c>
      <c r="J1244" s="13" t="str">
        <f>VLOOKUP(G1244,D3FEND_METRIX!$A$2:$E$172,5,FALSE)</f>
        <v>Detect</v>
      </c>
      <c r="K1244" s="13" t="b">
        <f>VLOOKUP(G1244,D3FEND_METRIX!$A$2:$G$172,6,FALSE)</f>
        <v>0</v>
      </c>
      <c r="L1244" s="13" t="str">
        <f>VLOOKUP(G1244,D3FEND_METRIX!$A$2:$G$172,7,FALSE)</f>
        <v>NULL</v>
      </c>
    </row>
    <row r="1245" spans="1:12" x14ac:dyDescent="0.3">
      <c r="A1245" s="6" t="s">
        <v>3540</v>
      </c>
      <c r="B1245" s="11" t="s">
        <v>947</v>
      </c>
      <c r="C1245" s="11" t="s">
        <v>945</v>
      </c>
      <c r="D1245" s="11" t="s">
        <v>948</v>
      </c>
      <c r="E1245" s="9" t="b">
        <v>1</v>
      </c>
      <c r="F1245" s="9" t="s">
        <v>2357</v>
      </c>
      <c r="G1245" s="12" t="s">
        <v>2208</v>
      </c>
      <c r="H1245" s="12" t="str">
        <f>VLOOKUP(G1245,D3FEND_METRIX!$A$2:$E$172,3,FALSE)</f>
        <v>Session Duration Analysis</v>
      </c>
      <c r="I1245" s="12" t="str">
        <f>VLOOKUP(G1245,D3FEND_METRIX!$A$2:$E$172,2,FALSE)</f>
        <v>User Behavior Analysis</v>
      </c>
      <c r="J1245" s="12" t="str">
        <f>VLOOKUP(G1245,D3FEND_METRIX!$A$2:$E$172,5,FALSE)</f>
        <v>Detect</v>
      </c>
      <c r="K1245" s="12" t="b">
        <f>VLOOKUP(G1245,D3FEND_METRIX!$A$2:$G$172,6,FALSE)</f>
        <v>0</v>
      </c>
      <c r="L1245" s="12" t="str">
        <f>VLOOKUP(G1245,D3FEND_METRIX!$A$2:$G$172,7,FALSE)</f>
        <v>Except</v>
      </c>
    </row>
    <row r="1246" spans="1:12" x14ac:dyDescent="0.3">
      <c r="A1246" s="6" t="s">
        <v>3541</v>
      </c>
      <c r="B1246" s="11" t="s">
        <v>947</v>
      </c>
      <c r="C1246" s="11" t="s">
        <v>945</v>
      </c>
      <c r="D1246" s="11" t="s">
        <v>948</v>
      </c>
      <c r="E1246" s="9" t="b">
        <v>1</v>
      </c>
      <c r="F1246" s="9" t="s">
        <v>2357</v>
      </c>
      <c r="G1246" s="12" t="s">
        <v>2206</v>
      </c>
      <c r="H1246" s="12" t="str">
        <f>VLOOKUP(G1246,D3FEND_METRIX!$A$2:$E$172,3,FALSE)</f>
        <v>Resource Access Pattern Analysis</v>
      </c>
      <c r="I1246" s="12" t="str">
        <f>VLOOKUP(G1246,D3FEND_METRIX!$A$2:$E$172,2,FALSE)</f>
        <v>User Behavior Analysis</v>
      </c>
      <c r="J1246" s="12" t="str">
        <f>VLOOKUP(G1246,D3FEND_METRIX!$A$2:$E$172,5,FALSE)</f>
        <v>Detect</v>
      </c>
      <c r="K1246" s="12" t="b">
        <f>VLOOKUP(G1246,D3FEND_METRIX!$A$2:$G$172,6,FALSE)</f>
        <v>0</v>
      </c>
      <c r="L1246" s="12" t="str">
        <f>VLOOKUP(G1246,D3FEND_METRIX!$A$2:$G$172,7,FALSE)</f>
        <v>Except</v>
      </c>
    </row>
    <row r="1247" spans="1:12" x14ac:dyDescent="0.3">
      <c r="A1247" s="6" t="s">
        <v>3542</v>
      </c>
      <c r="B1247" s="11" t="s">
        <v>947</v>
      </c>
      <c r="C1247" s="11" t="s">
        <v>945</v>
      </c>
      <c r="D1247" s="11" t="s">
        <v>948</v>
      </c>
      <c r="E1247" s="9" t="b">
        <v>1</v>
      </c>
      <c r="F1247" s="9" t="s">
        <v>2357</v>
      </c>
      <c r="G1247" s="11" t="s">
        <v>2192</v>
      </c>
      <c r="H1247" s="11" t="str">
        <f>VLOOKUP(G1247,D3FEND_METRIX!$A$2:$E$172,3,FALSE)</f>
        <v>Per Host Download-Upload Ratio Analysis</v>
      </c>
      <c r="I1247" s="11" t="str">
        <f>VLOOKUP(G1247,D3FEND_METRIX!$A$2:$E$172,2,FALSE)</f>
        <v>Network Traffic Analysis</v>
      </c>
      <c r="J1247" s="11" t="str">
        <f>VLOOKUP(G1247,D3FEND_METRIX!$A$2:$E$172,5,FALSE)</f>
        <v>Detect</v>
      </c>
      <c r="K1247" s="11" t="b">
        <f>VLOOKUP(G1247,D3FEND_METRIX!$A$2:$G$172,6,FALSE)</f>
        <v>1</v>
      </c>
      <c r="L1247" s="11" t="str">
        <f>VLOOKUP(G1247,D3FEND_METRIX!$A$2:$G$172,7,FALSE)</f>
        <v>Behavior</v>
      </c>
    </row>
    <row r="1248" spans="1:12" x14ac:dyDescent="0.3">
      <c r="A1248" s="6" t="s">
        <v>3543</v>
      </c>
      <c r="B1248" s="11" t="s">
        <v>947</v>
      </c>
      <c r="C1248" s="11" t="s">
        <v>945</v>
      </c>
      <c r="D1248" s="11" t="s">
        <v>948</v>
      </c>
      <c r="E1248" s="9" t="b">
        <v>1</v>
      </c>
      <c r="F1248" s="9" t="s">
        <v>2357</v>
      </c>
      <c r="G1248" s="11" t="s">
        <v>2194</v>
      </c>
      <c r="H1248" s="11" t="str">
        <f>VLOOKUP(G1248,D3FEND_METRIX!$A$2:$E$172,3,FALSE)</f>
        <v>Remote Terminal Session Detection</v>
      </c>
      <c r="I1248" s="11" t="str">
        <f>VLOOKUP(G1248,D3FEND_METRIX!$A$2:$E$172,2,FALSE)</f>
        <v>Network Traffic Analysis</v>
      </c>
      <c r="J1248" s="11" t="str">
        <f>VLOOKUP(G1248,D3FEND_METRIX!$A$2:$E$172,5,FALSE)</f>
        <v>Detect</v>
      </c>
      <c r="K1248" s="11" t="b">
        <f>VLOOKUP(G1248,D3FEND_METRIX!$A$2:$G$172,6,FALSE)</f>
        <v>1</v>
      </c>
      <c r="L1248" s="11" t="str">
        <f>VLOOKUP(G1248,D3FEND_METRIX!$A$2:$G$172,7,FALSE)</f>
        <v>Behavior</v>
      </c>
    </row>
    <row r="1249" spans="1:12" x14ac:dyDescent="0.3">
      <c r="A1249" s="6" t="s">
        <v>3544</v>
      </c>
      <c r="B1249" s="11" t="s">
        <v>947</v>
      </c>
      <c r="C1249" s="11" t="s">
        <v>945</v>
      </c>
      <c r="D1249" s="11" t="s">
        <v>948</v>
      </c>
      <c r="E1249" s="9" t="b">
        <v>1</v>
      </c>
      <c r="F1249" s="9" t="s">
        <v>2357</v>
      </c>
      <c r="G1249" s="11" t="s">
        <v>2191</v>
      </c>
      <c r="H1249" s="11" t="str">
        <f>VLOOKUP(G1249,D3FEND_METRIX!$A$2:$E$172,3,FALSE)</f>
        <v>Protocol Metadata Anomaly Detection</v>
      </c>
      <c r="I1249" s="11" t="str">
        <f>VLOOKUP(G1249,D3FEND_METRIX!$A$2:$E$172,2,FALSE)</f>
        <v>Network Traffic Analysis</v>
      </c>
      <c r="J1249" s="11" t="str">
        <f>VLOOKUP(G1249,D3FEND_METRIX!$A$2:$E$172,5,FALSE)</f>
        <v>Detect</v>
      </c>
      <c r="K1249" s="11" t="b">
        <f>VLOOKUP(G1249,D3FEND_METRIX!$A$2:$G$172,6,FALSE)</f>
        <v>1</v>
      </c>
      <c r="L1249" s="11" t="str">
        <f>VLOOKUP(G1249,D3FEND_METRIX!$A$2:$G$172,7,FALSE)</f>
        <v>Behavior</v>
      </c>
    </row>
    <row r="1250" spans="1:12" x14ac:dyDescent="0.3">
      <c r="A1250" s="6" t="s">
        <v>3545</v>
      </c>
      <c r="B1250" s="11" t="s">
        <v>947</v>
      </c>
      <c r="C1250" s="11" t="s">
        <v>945</v>
      </c>
      <c r="D1250" s="11" t="s">
        <v>948</v>
      </c>
      <c r="E1250" s="9" t="b">
        <v>1</v>
      </c>
      <c r="F1250" s="9" t="s">
        <v>2357</v>
      </c>
      <c r="G1250" s="12" t="s">
        <v>2207</v>
      </c>
      <c r="H1250" s="12" t="str">
        <f>VLOOKUP(G1250,D3FEND_METRIX!$A$2:$E$172,3,FALSE)</f>
        <v>Authentication Event Thresholding</v>
      </c>
      <c r="I1250" s="12" t="str">
        <f>VLOOKUP(G1250,D3FEND_METRIX!$A$2:$E$172,2,FALSE)</f>
        <v>User Behavior Analysis</v>
      </c>
      <c r="J1250" s="12" t="str">
        <f>VLOOKUP(G1250,D3FEND_METRIX!$A$2:$E$172,5,FALSE)</f>
        <v>Detect</v>
      </c>
      <c r="K1250" s="12" t="b">
        <f>VLOOKUP(G1250,D3FEND_METRIX!$A$2:$G$172,6,FALSE)</f>
        <v>0</v>
      </c>
      <c r="L1250" s="12" t="str">
        <f>VLOOKUP(G1250,D3FEND_METRIX!$A$2:$G$172,7,FALSE)</f>
        <v>Except</v>
      </c>
    </row>
    <row r="1251" spans="1:12" x14ac:dyDescent="0.3">
      <c r="A1251" s="6" t="s">
        <v>3546</v>
      </c>
      <c r="B1251" s="11" t="s">
        <v>947</v>
      </c>
      <c r="C1251" s="11" t="s">
        <v>945</v>
      </c>
      <c r="D1251" s="11" t="s">
        <v>948</v>
      </c>
      <c r="E1251" s="9" t="b">
        <v>1</v>
      </c>
      <c r="F1251" s="9" t="s">
        <v>2357</v>
      </c>
      <c r="G1251" s="12" t="s">
        <v>2220</v>
      </c>
      <c r="H1251" s="12" t="str">
        <f>VLOOKUP(G1251,D3FEND_METRIX!$A$2:$E$172,3,FALSE)</f>
        <v>Authentication Cache Invalidation</v>
      </c>
      <c r="I1251" s="12" t="str">
        <f>VLOOKUP(G1251,D3FEND_METRIX!$A$2:$E$172,2,FALSE)</f>
        <v>Credential Eviction</v>
      </c>
      <c r="J1251" s="12" t="str">
        <f>VLOOKUP(G1251,D3FEND_METRIX!$A$2:$E$172,5,FALSE)</f>
        <v>Evict</v>
      </c>
      <c r="K1251" s="12" t="b">
        <f>VLOOKUP(G1251,D3FEND_METRIX!$A$2:$G$172,6,FALSE)</f>
        <v>0</v>
      </c>
      <c r="L1251" s="12" t="str">
        <f>VLOOKUP(G1251,D3FEND_METRIX!$A$2:$G$172,7,FALSE)</f>
        <v>Except</v>
      </c>
    </row>
    <row r="1252" spans="1:12" x14ac:dyDescent="0.3">
      <c r="A1252" s="6" t="s">
        <v>3547</v>
      </c>
      <c r="B1252" s="11" t="s">
        <v>947</v>
      </c>
      <c r="C1252" s="11" t="s">
        <v>945</v>
      </c>
      <c r="D1252" s="11" t="s">
        <v>948</v>
      </c>
      <c r="E1252" s="9" t="b">
        <v>1</v>
      </c>
      <c r="F1252" s="9" t="s">
        <v>2357</v>
      </c>
      <c r="G1252" s="12" t="s">
        <v>2178</v>
      </c>
      <c r="H1252" s="12" t="str">
        <f>VLOOKUP(G1252,D3FEND_METRIX!$A$2:$E$172,3,FALSE)</f>
        <v>Strong Password Policy</v>
      </c>
      <c r="I1252" s="12" t="str">
        <f>VLOOKUP(G1252,D3FEND_METRIX!$A$2:$E$172,2,FALSE)</f>
        <v>Credential Hardening</v>
      </c>
      <c r="J1252" s="12" t="str">
        <f>VLOOKUP(G1252,D3FEND_METRIX!$A$2:$E$172,5,FALSE)</f>
        <v>Harden</v>
      </c>
      <c r="K1252" s="12" t="b">
        <f>VLOOKUP(G1252,D3FEND_METRIX!$A$2:$G$172,6,FALSE)</f>
        <v>0</v>
      </c>
      <c r="L1252" s="12" t="str">
        <f>VLOOKUP(G1252,D3FEND_METRIX!$A$2:$G$172,7,FALSE)</f>
        <v>Except</v>
      </c>
    </row>
    <row r="1253" spans="1:12" x14ac:dyDescent="0.3">
      <c r="A1253" s="6" t="s">
        <v>3548</v>
      </c>
      <c r="B1253" s="11" t="s">
        <v>947</v>
      </c>
      <c r="C1253" s="11" t="s">
        <v>945</v>
      </c>
      <c r="D1253" s="11" t="s">
        <v>948</v>
      </c>
      <c r="E1253" s="9" t="b">
        <v>1</v>
      </c>
      <c r="F1253" s="9" t="s">
        <v>2357</v>
      </c>
      <c r="G1253" s="12" t="s">
        <v>2224</v>
      </c>
      <c r="H1253" s="12" t="str">
        <f>VLOOKUP(G1253,D3FEND_METRIX!$A$2:$E$172,3,FALSE)</f>
        <v>Credential Transmission Scoping</v>
      </c>
      <c r="I1253" s="12" t="str">
        <f>VLOOKUP(G1253,D3FEND_METRIX!$A$2:$E$172,2,FALSE)</f>
        <v>Credential Hardening</v>
      </c>
      <c r="J1253" s="12" t="str">
        <f>VLOOKUP(G1253,D3FEND_METRIX!$A$2:$E$172,5,FALSE)</f>
        <v>Harden</v>
      </c>
      <c r="K1253" s="12" t="b">
        <f>VLOOKUP(G1253,D3FEND_METRIX!$A$2:$G$172,6,FALSE)</f>
        <v>0</v>
      </c>
      <c r="L1253" s="12" t="str">
        <f>VLOOKUP(G1253,D3FEND_METRIX!$A$2:$G$172,7,FALSE)</f>
        <v>Except</v>
      </c>
    </row>
    <row r="1254" spans="1:12" x14ac:dyDescent="0.3">
      <c r="A1254" s="6" t="s">
        <v>3549</v>
      </c>
      <c r="B1254" s="11" t="s">
        <v>947</v>
      </c>
      <c r="C1254" s="11" t="s">
        <v>945</v>
      </c>
      <c r="D1254" s="11" t="s">
        <v>948</v>
      </c>
      <c r="E1254" s="9" t="b">
        <v>1</v>
      </c>
      <c r="F1254" s="9" t="s">
        <v>2357</v>
      </c>
      <c r="G1254" s="12" t="s">
        <v>2180</v>
      </c>
      <c r="H1254" s="12" t="str">
        <f>VLOOKUP(G1254,D3FEND_METRIX!$A$2:$E$172,3,FALSE)</f>
        <v>One-time Password</v>
      </c>
      <c r="I1254" s="12" t="str">
        <f>VLOOKUP(G1254,D3FEND_METRIX!$A$2:$E$172,2,FALSE)</f>
        <v>Credential Hardening</v>
      </c>
      <c r="J1254" s="12" t="str">
        <f>VLOOKUP(G1254,D3FEND_METRIX!$A$2:$E$172,5,FALSE)</f>
        <v>Harden</v>
      </c>
      <c r="K1254" s="12" t="b">
        <f>VLOOKUP(G1254,D3FEND_METRIX!$A$2:$G$172,6,FALSE)</f>
        <v>0</v>
      </c>
      <c r="L1254" s="12" t="str">
        <f>VLOOKUP(G1254,D3FEND_METRIX!$A$2:$G$172,7,FALSE)</f>
        <v>Except</v>
      </c>
    </row>
    <row r="1255" spans="1:12" x14ac:dyDescent="0.3">
      <c r="A1255" s="6" t="s">
        <v>3550</v>
      </c>
      <c r="B1255" s="11" t="s">
        <v>947</v>
      </c>
      <c r="C1255" s="11" t="s">
        <v>945</v>
      </c>
      <c r="D1255" s="11" t="s">
        <v>948</v>
      </c>
      <c r="E1255" s="9" t="b">
        <v>1</v>
      </c>
      <c r="F1255" s="9" t="s">
        <v>2357</v>
      </c>
      <c r="G1255" s="13" t="s">
        <v>2171</v>
      </c>
      <c r="H1255" s="13" t="str">
        <f>VLOOKUP(G1255,D3FEND_METRIX!$A$2:$E$172,3,FALSE)</f>
        <v>Asset Vulnerability Enumeration</v>
      </c>
      <c r="I1255" s="13" t="str">
        <f>VLOOKUP(G1255,D3FEND_METRIX!$A$2:$E$172,2,FALSE)</f>
        <v>Asset Inventory</v>
      </c>
      <c r="J1255" s="13" t="str">
        <f>VLOOKUP(G1255,D3FEND_METRIX!$A$2:$E$172,5,FALSE)</f>
        <v>Model</v>
      </c>
      <c r="K1255" s="13" t="b">
        <f>VLOOKUP(G1255,D3FEND_METRIX!$A$2:$G$172,6,FALSE)</f>
        <v>0</v>
      </c>
      <c r="L1255" s="13" t="str">
        <f>VLOOKUP(G1255,D3FEND_METRIX!$A$2:$G$172,7,FALSE)</f>
        <v>NULL</v>
      </c>
    </row>
    <row r="1256" spans="1:12" x14ac:dyDescent="0.3">
      <c r="A1256" s="6" t="s">
        <v>3551</v>
      </c>
      <c r="B1256" s="11" t="s">
        <v>947</v>
      </c>
      <c r="C1256" s="11" t="s">
        <v>945</v>
      </c>
      <c r="D1256" s="11" t="s">
        <v>948</v>
      </c>
      <c r="E1256" s="9" t="b">
        <v>1</v>
      </c>
      <c r="F1256" s="9" t="s">
        <v>2357</v>
      </c>
      <c r="G1256" s="13" t="s">
        <v>2201</v>
      </c>
      <c r="H1256" s="13" t="str">
        <f>VLOOKUP(G1256,D3FEND_METRIX!$A$2:$E$172,3,FALSE)</f>
        <v>Network Traffic Filtering</v>
      </c>
      <c r="I1256" s="13" t="str">
        <f>VLOOKUP(G1256,D3FEND_METRIX!$A$2:$E$172,2,FALSE)</f>
        <v>Network Isolation</v>
      </c>
      <c r="J1256" s="13" t="str">
        <f>VLOOKUP(G1256,D3FEND_METRIX!$A$2:$E$172,5,FALSE)</f>
        <v>Isolate</v>
      </c>
      <c r="K1256" s="13" t="b">
        <f>VLOOKUP(G1256,D3FEND_METRIX!$A$2:$G$172,6,FALSE)</f>
        <v>0</v>
      </c>
      <c r="L1256" s="13" t="str">
        <f>VLOOKUP(G1256,D3FEND_METRIX!$A$2:$G$172,7,FALSE)</f>
        <v>NULL</v>
      </c>
    </row>
    <row r="1257" spans="1:12" x14ac:dyDescent="0.3">
      <c r="A1257" s="6" t="s">
        <v>3552</v>
      </c>
      <c r="B1257" s="11" t="s">
        <v>949</v>
      </c>
      <c r="C1257" s="11" t="s">
        <v>945</v>
      </c>
      <c r="D1257" s="11" t="s">
        <v>950</v>
      </c>
      <c r="E1257" s="9" t="b">
        <v>1</v>
      </c>
      <c r="F1257" s="9" t="s">
        <v>2357</v>
      </c>
      <c r="G1257" s="13" t="s">
        <v>2186</v>
      </c>
      <c r="H1257" s="13" t="str">
        <f>VLOOKUP(G1257,D3FEND_METRIX!$A$2:$E$172,3,FALSE)</f>
        <v>Data Inventory</v>
      </c>
      <c r="I1257" s="13" t="str">
        <f>VLOOKUP(G1257,D3FEND_METRIX!$A$2:$E$172,2,FALSE)</f>
        <v>Asset Inventory</v>
      </c>
      <c r="J1257" s="13" t="str">
        <f>VLOOKUP(G1257,D3FEND_METRIX!$A$2:$E$172,5,FALSE)</f>
        <v>Model</v>
      </c>
      <c r="K1257" s="13" t="b">
        <f>VLOOKUP(G1257,D3FEND_METRIX!$A$2:$G$172,6,FALSE)</f>
        <v>0</v>
      </c>
      <c r="L1257" s="13" t="str">
        <f>VLOOKUP(G1257,D3FEND_METRIX!$A$2:$G$172,7,FALSE)</f>
        <v>NULL</v>
      </c>
    </row>
    <row r="1258" spans="1:12" x14ac:dyDescent="0.3">
      <c r="A1258" s="6" t="s">
        <v>3553</v>
      </c>
      <c r="B1258" s="11" t="s">
        <v>949</v>
      </c>
      <c r="C1258" s="11" t="s">
        <v>945</v>
      </c>
      <c r="D1258" s="11" t="s">
        <v>950</v>
      </c>
      <c r="E1258" s="9" t="b">
        <v>1</v>
      </c>
      <c r="F1258" s="9" t="s">
        <v>2357</v>
      </c>
      <c r="G1258" s="13" t="s">
        <v>2171</v>
      </c>
      <c r="H1258" s="13" t="str">
        <f>VLOOKUP(G1258,D3FEND_METRIX!$A$2:$E$172,3,FALSE)</f>
        <v>Asset Vulnerability Enumeration</v>
      </c>
      <c r="I1258" s="13" t="str">
        <f>VLOOKUP(G1258,D3FEND_METRIX!$A$2:$E$172,2,FALSE)</f>
        <v>Asset Inventory</v>
      </c>
      <c r="J1258" s="13" t="str">
        <f>VLOOKUP(G1258,D3FEND_METRIX!$A$2:$E$172,5,FALSE)</f>
        <v>Model</v>
      </c>
      <c r="K1258" s="13" t="b">
        <f>VLOOKUP(G1258,D3FEND_METRIX!$A$2:$G$172,6,FALSE)</f>
        <v>0</v>
      </c>
      <c r="L1258" s="13" t="str">
        <f>VLOOKUP(G1258,D3FEND_METRIX!$A$2:$G$172,7,FALSE)</f>
        <v>NULL</v>
      </c>
    </row>
    <row r="1259" spans="1:12" x14ac:dyDescent="0.3">
      <c r="A1259" s="6" t="s">
        <v>3554</v>
      </c>
      <c r="B1259" s="11" t="s">
        <v>949</v>
      </c>
      <c r="C1259" s="11" t="s">
        <v>945</v>
      </c>
      <c r="D1259" s="11" t="s">
        <v>950</v>
      </c>
      <c r="E1259" s="9" t="b">
        <v>1</v>
      </c>
      <c r="F1259" s="9" t="s">
        <v>2357</v>
      </c>
      <c r="G1259" s="12" t="s">
        <v>2168</v>
      </c>
      <c r="H1259" s="12" t="str">
        <f>VLOOKUP(G1259,D3FEND_METRIX!$A$2:$E$172,3,FALSE)</f>
        <v>File Encryption</v>
      </c>
      <c r="I1259" s="12" t="str">
        <f>VLOOKUP(G1259,D3FEND_METRIX!$A$2:$E$172,2,FALSE)</f>
        <v>Platform Hardening</v>
      </c>
      <c r="J1259" s="12" t="str">
        <f>VLOOKUP(G1259,D3FEND_METRIX!$A$2:$E$172,5,FALSE)</f>
        <v>Harden</v>
      </c>
      <c r="K1259" s="12" t="b">
        <f>VLOOKUP(G1259,D3FEND_METRIX!$A$2:$G$172,6,FALSE)</f>
        <v>0</v>
      </c>
      <c r="L1259" s="12" t="str">
        <f>VLOOKUP(G1259,D3FEND_METRIX!$A$2:$G$172,7,FALSE)</f>
        <v>Except</v>
      </c>
    </row>
    <row r="1260" spans="1:12" x14ac:dyDescent="0.3">
      <c r="A1260" s="6" t="s">
        <v>3555</v>
      </c>
      <c r="B1260" s="11" t="s">
        <v>949</v>
      </c>
      <c r="C1260" s="11" t="s">
        <v>945</v>
      </c>
      <c r="D1260" s="11" t="s">
        <v>950</v>
      </c>
      <c r="E1260" s="9" t="b">
        <v>1</v>
      </c>
      <c r="F1260" s="9" t="s">
        <v>2357</v>
      </c>
      <c r="G1260" s="12" t="s">
        <v>2169</v>
      </c>
      <c r="H1260" s="12" t="str">
        <f>VLOOKUP(G1260,D3FEND_METRIX!$A$2:$E$172,3,FALSE)</f>
        <v>Local File Permissions</v>
      </c>
      <c r="I1260" s="12" t="str">
        <f>VLOOKUP(G1260,D3FEND_METRIX!$A$2:$E$172,2,FALSE)</f>
        <v>Platform Hardening</v>
      </c>
      <c r="J1260" s="12" t="str">
        <f>VLOOKUP(G1260,D3FEND_METRIX!$A$2:$E$172,5,FALSE)</f>
        <v>Harden</v>
      </c>
      <c r="K1260" s="12" t="b">
        <f>VLOOKUP(G1260,D3FEND_METRIX!$A$2:$G$172,6,FALSE)</f>
        <v>0</v>
      </c>
      <c r="L1260" s="12" t="str">
        <f>VLOOKUP(G1260,D3FEND_METRIX!$A$2:$G$172,7,FALSE)</f>
        <v>Except</v>
      </c>
    </row>
    <row r="1261" spans="1:12" x14ac:dyDescent="0.3">
      <c r="A1261" s="6" t="s">
        <v>3556</v>
      </c>
      <c r="B1261" s="11" t="s">
        <v>949</v>
      </c>
      <c r="C1261" s="11" t="s">
        <v>945</v>
      </c>
      <c r="D1261" s="11" t="s">
        <v>950</v>
      </c>
      <c r="E1261" s="9" t="b">
        <v>1</v>
      </c>
      <c r="F1261" s="9" t="s">
        <v>2357</v>
      </c>
      <c r="G1261" s="10" t="s">
        <v>2196</v>
      </c>
      <c r="H1261" s="10" t="str">
        <f>VLOOKUP(G1261,D3FEND_METRIX!$A$2:$E$172,3,FALSE)</f>
        <v>System Call Analysis</v>
      </c>
      <c r="I1261" s="10" t="str">
        <f>VLOOKUP(G1261,D3FEND_METRIX!$A$2:$E$172,2,FALSE)</f>
        <v>Process Analysis</v>
      </c>
      <c r="J1261" s="10" t="str">
        <f>VLOOKUP(G1261,D3FEND_METRIX!$A$2:$E$172,5,FALSE)</f>
        <v>Detect</v>
      </c>
      <c r="K1261" s="10" t="b">
        <f>VLOOKUP(G1261,D3FEND_METRIX!$A$2:$G$172,6,FALSE)</f>
        <v>1</v>
      </c>
      <c r="L1261" s="10" t="str">
        <f>VLOOKUP(G1261,D3FEND_METRIX!$A$2:$G$172,7,FALSE)</f>
        <v>Asset</v>
      </c>
    </row>
    <row r="1262" spans="1:12" x14ac:dyDescent="0.3">
      <c r="A1262" s="6" t="s">
        <v>3557</v>
      </c>
      <c r="B1262" s="11" t="s">
        <v>949</v>
      </c>
      <c r="C1262" s="11" t="s">
        <v>945</v>
      </c>
      <c r="D1262" s="11" t="s">
        <v>950</v>
      </c>
      <c r="E1262" s="9" t="b">
        <v>1</v>
      </c>
      <c r="F1262" s="9" t="s">
        <v>2357</v>
      </c>
      <c r="G1262" s="12" t="s">
        <v>2164</v>
      </c>
      <c r="H1262" s="12" t="str">
        <f>VLOOKUP(G1262,D3FEND_METRIX!$A$2:$E$172,3,FALSE)</f>
        <v>Decoy File</v>
      </c>
      <c r="I1262" s="12" t="str">
        <f>VLOOKUP(G1262,D3FEND_METRIX!$A$2:$E$172,2,FALSE)</f>
        <v>Decoy Object</v>
      </c>
      <c r="J1262" s="12" t="str">
        <f>VLOOKUP(G1262,D3FEND_METRIX!$A$2:$E$172,5,FALSE)</f>
        <v>Deceive</v>
      </c>
      <c r="K1262" s="12" t="b">
        <f>VLOOKUP(G1262,D3FEND_METRIX!$A$2:$G$172,6,FALSE)</f>
        <v>0</v>
      </c>
      <c r="L1262" s="12" t="str">
        <f>VLOOKUP(G1262,D3FEND_METRIX!$A$2:$G$172,7,FALSE)</f>
        <v>Except</v>
      </c>
    </row>
    <row r="1263" spans="1:12" x14ac:dyDescent="0.3">
      <c r="A1263" s="6" t="s">
        <v>3558</v>
      </c>
      <c r="B1263" s="11" t="s">
        <v>949</v>
      </c>
      <c r="C1263" s="11" t="s">
        <v>945</v>
      </c>
      <c r="D1263" s="11" t="s">
        <v>950</v>
      </c>
      <c r="E1263" s="9" t="b">
        <v>1</v>
      </c>
      <c r="F1263" s="9" t="s">
        <v>2357</v>
      </c>
      <c r="G1263" s="10" t="s">
        <v>2173</v>
      </c>
      <c r="H1263" s="10" t="str">
        <f>VLOOKUP(G1263,D3FEND_METRIX!$A$2:$E$172,3,FALSE)</f>
        <v>-</v>
      </c>
      <c r="I1263" s="10" t="str">
        <f>VLOOKUP(G1263,D3FEND_METRIX!$A$2:$E$172,2,FALSE)</f>
        <v>File Analysis</v>
      </c>
      <c r="J1263" s="10" t="str">
        <f>VLOOKUP(G1263,D3FEND_METRIX!$A$2:$E$172,5,FALSE)</f>
        <v>Detect</v>
      </c>
      <c r="K1263" s="10" t="b">
        <f>VLOOKUP(G1263,D3FEND_METRIX!$A$2:$G$172,6,FALSE)</f>
        <v>1</v>
      </c>
      <c r="L1263" s="10" t="str">
        <f>VLOOKUP(G1263,D3FEND_METRIX!$A$2:$G$172,7,FALSE)</f>
        <v>Asset</v>
      </c>
    </row>
    <row r="1264" spans="1:12" x14ac:dyDescent="0.3">
      <c r="A1264" s="6" t="s">
        <v>3559</v>
      </c>
      <c r="B1264" s="11" t="s">
        <v>949</v>
      </c>
      <c r="C1264" s="11" t="s">
        <v>945</v>
      </c>
      <c r="D1264" s="11" t="s">
        <v>950</v>
      </c>
      <c r="E1264" s="9" t="b">
        <v>1</v>
      </c>
      <c r="F1264" s="9" t="s">
        <v>2357</v>
      </c>
      <c r="G1264" s="13" t="s">
        <v>2205</v>
      </c>
      <c r="H1264" s="13" t="str">
        <f>VLOOKUP(G1264,D3FEND_METRIX!$A$2:$E$172,3,FALSE)</f>
        <v>Kernel-based Process Isolation</v>
      </c>
      <c r="I1264" s="13" t="str">
        <f>VLOOKUP(G1264,D3FEND_METRIX!$A$2:$E$172,2,FALSE)</f>
        <v>Execution Isolation</v>
      </c>
      <c r="J1264" s="13" t="str">
        <f>VLOOKUP(G1264,D3FEND_METRIX!$A$2:$E$172,5,FALSE)</f>
        <v>Isolate</v>
      </c>
      <c r="K1264" s="13" t="b">
        <f>VLOOKUP(G1264,D3FEND_METRIX!$A$2:$G$172,6,FALSE)</f>
        <v>0</v>
      </c>
      <c r="L1264" s="13" t="str">
        <f>VLOOKUP(G1264,D3FEND_METRIX!$A$2:$G$172,7,FALSE)</f>
        <v>NULL</v>
      </c>
    </row>
    <row r="1265" spans="1:12" x14ac:dyDescent="0.3">
      <c r="A1265" s="6" t="s">
        <v>3560</v>
      </c>
      <c r="B1265" s="11" t="s">
        <v>951</v>
      </c>
      <c r="C1265" s="11" t="s">
        <v>945</v>
      </c>
      <c r="D1265" s="11" t="s">
        <v>952</v>
      </c>
      <c r="E1265" s="9" t="b">
        <v>1</v>
      </c>
      <c r="F1265" s="9" t="s">
        <v>2357</v>
      </c>
      <c r="G1265" s="13" t="s">
        <v>2175</v>
      </c>
      <c r="H1265" s="13" t="str">
        <f>VLOOKUP(G1265,D3FEND_METRIX!$A$2:$E$172,3,FALSE)</f>
        <v>Software Inventory</v>
      </c>
      <c r="I1265" s="13" t="str">
        <f>VLOOKUP(G1265,D3FEND_METRIX!$A$2:$E$172,2,FALSE)</f>
        <v>Asset Inventory</v>
      </c>
      <c r="J1265" s="13" t="str">
        <f>VLOOKUP(G1265,D3FEND_METRIX!$A$2:$E$172,5,FALSE)</f>
        <v>Model</v>
      </c>
      <c r="K1265" s="13" t="b">
        <f>VLOOKUP(G1265,D3FEND_METRIX!$A$2:$G$172,6,FALSE)</f>
        <v>0</v>
      </c>
      <c r="L1265" s="13" t="str">
        <f>VLOOKUP(G1265,D3FEND_METRIX!$A$2:$G$172,7,FALSE)</f>
        <v>NULL</v>
      </c>
    </row>
    <row r="1266" spans="1:12" x14ac:dyDescent="0.3">
      <c r="A1266" s="6" t="s">
        <v>3561</v>
      </c>
      <c r="B1266" s="11" t="s">
        <v>951</v>
      </c>
      <c r="C1266" s="11" t="s">
        <v>945</v>
      </c>
      <c r="D1266" s="11" t="s">
        <v>952</v>
      </c>
      <c r="E1266" s="9" t="b">
        <v>1</v>
      </c>
      <c r="F1266" s="9" t="s">
        <v>2357</v>
      </c>
      <c r="G1266" s="13" t="s">
        <v>2171</v>
      </c>
      <c r="H1266" s="13" t="str">
        <f>VLOOKUP(G1266,D3FEND_METRIX!$A$2:$E$172,3,FALSE)</f>
        <v>Asset Vulnerability Enumeration</v>
      </c>
      <c r="I1266" s="13" t="str">
        <f>VLOOKUP(G1266,D3FEND_METRIX!$A$2:$E$172,2,FALSE)</f>
        <v>Asset Inventory</v>
      </c>
      <c r="J1266" s="13" t="str">
        <f>VLOOKUP(G1266,D3FEND_METRIX!$A$2:$E$172,5,FALSE)</f>
        <v>Model</v>
      </c>
      <c r="K1266" s="13" t="b">
        <f>VLOOKUP(G1266,D3FEND_METRIX!$A$2:$G$172,6,FALSE)</f>
        <v>0</v>
      </c>
      <c r="L1266" s="13" t="str">
        <f>VLOOKUP(G1266,D3FEND_METRIX!$A$2:$G$172,7,FALSE)</f>
        <v>NULL</v>
      </c>
    </row>
    <row r="1267" spans="1:12" x14ac:dyDescent="0.3">
      <c r="A1267" s="6" t="s">
        <v>3562</v>
      </c>
      <c r="B1267" s="11" t="s">
        <v>951</v>
      </c>
      <c r="C1267" s="11" t="s">
        <v>945</v>
      </c>
      <c r="D1267" s="11" t="s">
        <v>952</v>
      </c>
      <c r="E1267" s="9" t="b">
        <v>1</v>
      </c>
      <c r="F1267" s="9" t="s">
        <v>2357</v>
      </c>
      <c r="G1267" s="10" t="s">
        <v>2225</v>
      </c>
      <c r="H1267" s="10" t="str">
        <f>VLOOKUP(G1267,D3FEND_METRIX!$A$2:$E$172,3,FALSE)</f>
        <v>Process Code Segment Verification</v>
      </c>
      <c r="I1267" s="10" t="str">
        <f>VLOOKUP(G1267,D3FEND_METRIX!$A$2:$E$172,2,FALSE)</f>
        <v>Process Analysis</v>
      </c>
      <c r="J1267" s="10" t="str">
        <f>VLOOKUP(G1267,D3FEND_METRIX!$A$2:$E$172,5,FALSE)</f>
        <v>Detect</v>
      </c>
      <c r="K1267" s="10" t="b">
        <f>VLOOKUP(G1267,D3FEND_METRIX!$A$2:$G$172,6,FALSE)</f>
        <v>1</v>
      </c>
      <c r="L1267" s="10" t="str">
        <f>VLOOKUP(G1267,D3FEND_METRIX!$A$2:$G$172,7,FALSE)</f>
        <v>Asset</v>
      </c>
    </row>
    <row r="1268" spans="1:12" x14ac:dyDescent="0.3">
      <c r="A1268" s="6" t="s">
        <v>3563</v>
      </c>
      <c r="B1268" s="11" t="s">
        <v>951</v>
      </c>
      <c r="C1268" s="11" t="s">
        <v>945</v>
      </c>
      <c r="D1268" s="11" t="s">
        <v>952</v>
      </c>
      <c r="E1268" s="9" t="b">
        <v>1</v>
      </c>
      <c r="F1268" s="9" t="s">
        <v>2357</v>
      </c>
      <c r="G1268" s="10" t="s">
        <v>2226</v>
      </c>
      <c r="H1268" s="10" t="str">
        <f>VLOOKUP(G1268,D3FEND_METRIX!$A$2:$E$172,3,FALSE)</f>
        <v>Shadow Stack Comparisons</v>
      </c>
      <c r="I1268" s="10" t="str">
        <f>VLOOKUP(G1268,D3FEND_METRIX!$A$2:$E$172,2,FALSE)</f>
        <v>Process Analysis</v>
      </c>
      <c r="J1268" s="10" t="str">
        <f>VLOOKUP(G1268,D3FEND_METRIX!$A$2:$E$172,5,FALSE)</f>
        <v>Detect</v>
      </c>
      <c r="K1268" s="10" t="b">
        <f>VLOOKUP(G1268,D3FEND_METRIX!$A$2:$G$172,6,FALSE)</f>
        <v>1</v>
      </c>
      <c r="L1268" s="10" t="str">
        <f>VLOOKUP(G1268,D3FEND_METRIX!$A$2:$G$172,7,FALSE)</f>
        <v>Asset</v>
      </c>
    </row>
    <row r="1269" spans="1:12" x14ac:dyDescent="0.3">
      <c r="A1269" s="6" t="s">
        <v>3564</v>
      </c>
      <c r="B1269" s="11" t="s">
        <v>951</v>
      </c>
      <c r="C1269" s="11" t="s">
        <v>945</v>
      </c>
      <c r="D1269" s="11" t="s">
        <v>952</v>
      </c>
      <c r="E1269" s="9" t="b">
        <v>1</v>
      </c>
      <c r="F1269" s="9" t="s">
        <v>2357</v>
      </c>
      <c r="G1269" s="12" t="s">
        <v>2227</v>
      </c>
      <c r="H1269" s="12" t="str">
        <f>VLOOKUP(G1269,D3FEND_METRIX!$A$2:$E$172,3,FALSE)</f>
        <v>Process Segment Execution Prevention</v>
      </c>
      <c r="I1269" s="12" t="str">
        <f>VLOOKUP(G1269,D3FEND_METRIX!$A$2:$E$172,2,FALSE)</f>
        <v>Application Hardening</v>
      </c>
      <c r="J1269" s="12" t="str">
        <f>VLOOKUP(G1269,D3FEND_METRIX!$A$2:$E$172,5,FALSE)</f>
        <v>Harden</v>
      </c>
      <c r="K1269" s="12" t="b">
        <f>VLOOKUP(G1269,D3FEND_METRIX!$A$2:$G$172,6,FALSE)</f>
        <v>0</v>
      </c>
      <c r="L1269" s="12" t="str">
        <f>VLOOKUP(G1269,D3FEND_METRIX!$A$2:$G$172,7,FALSE)</f>
        <v>Except</v>
      </c>
    </row>
    <row r="1270" spans="1:12" x14ac:dyDescent="0.3">
      <c r="A1270" s="6" t="s">
        <v>3565</v>
      </c>
      <c r="B1270" s="11" t="s">
        <v>951</v>
      </c>
      <c r="C1270" s="11" t="s">
        <v>945</v>
      </c>
      <c r="D1270" s="11" t="s">
        <v>952</v>
      </c>
      <c r="E1270" s="9" t="b">
        <v>1</v>
      </c>
      <c r="F1270" s="9" t="s">
        <v>2357</v>
      </c>
      <c r="G1270" s="12" t="s">
        <v>2228</v>
      </c>
      <c r="H1270" s="12" t="str">
        <f>VLOOKUP(G1270,D3FEND_METRIX!$A$2:$E$172,3,FALSE)</f>
        <v>Segment Address Offset Randomization</v>
      </c>
      <c r="I1270" s="12" t="str">
        <f>VLOOKUP(G1270,D3FEND_METRIX!$A$2:$E$172,2,FALSE)</f>
        <v>Application Hardening</v>
      </c>
      <c r="J1270" s="12" t="str">
        <f>VLOOKUP(G1270,D3FEND_METRIX!$A$2:$E$172,5,FALSE)</f>
        <v>Harden</v>
      </c>
      <c r="K1270" s="12" t="b">
        <f>VLOOKUP(G1270,D3FEND_METRIX!$A$2:$G$172,6,FALSE)</f>
        <v>0</v>
      </c>
      <c r="L1270" s="12" t="str">
        <f>VLOOKUP(G1270,D3FEND_METRIX!$A$2:$G$172,7,FALSE)</f>
        <v>Except</v>
      </c>
    </row>
    <row r="1271" spans="1:12" x14ac:dyDescent="0.3">
      <c r="A1271" s="6" t="s">
        <v>3566</v>
      </c>
      <c r="B1271" s="11" t="s">
        <v>951</v>
      </c>
      <c r="C1271" s="11" t="s">
        <v>945</v>
      </c>
      <c r="D1271" s="11" t="s">
        <v>952</v>
      </c>
      <c r="E1271" s="9" t="b">
        <v>1</v>
      </c>
      <c r="F1271" s="9" t="s">
        <v>2357</v>
      </c>
      <c r="G1271" s="12" t="s">
        <v>2229</v>
      </c>
      <c r="H1271" s="12" t="str">
        <f>VLOOKUP(G1271,D3FEND_METRIX!$A$2:$E$172,3,FALSE)</f>
        <v>Stack Frame Canary Validation</v>
      </c>
      <c r="I1271" s="12" t="str">
        <f>VLOOKUP(G1271,D3FEND_METRIX!$A$2:$E$172,2,FALSE)</f>
        <v>Application Hardening</v>
      </c>
      <c r="J1271" s="12" t="str">
        <f>VLOOKUP(G1271,D3FEND_METRIX!$A$2:$E$172,5,FALSE)</f>
        <v>Harden</v>
      </c>
      <c r="K1271" s="12" t="b">
        <f>VLOOKUP(G1271,D3FEND_METRIX!$A$2:$G$172,6,FALSE)</f>
        <v>0</v>
      </c>
      <c r="L1271" s="12" t="str">
        <f>VLOOKUP(G1271,D3FEND_METRIX!$A$2:$G$172,7,FALSE)</f>
        <v>Except</v>
      </c>
    </row>
    <row r="1272" spans="1:12" x14ac:dyDescent="0.3">
      <c r="A1272" s="6" t="s">
        <v>3567</v>
      </c>
      <c r="B1272" s="11" t="s">
        <v>951</v>
      </c>
      <c r="C1272" s="11" t="s">
        <v>945</v>
      </c>
      <c r="D1272" s="11" t="s">
        <v>952</v>
      </c>
      <c r="E1272" s="9" t="b">
        <v>1</v>
      </c>
      <c r="F1272" s="9" t="s">
        <v>2357</v>
      </c>
      <c r="G1272" s="12" t="s">
        <v>2174</v>
      </c>
      <c r="H1272" s="12" t="str">
        <f>VLOOKUP(G1272,D3FEND_METRIX!$A$2:$E$172,3,FALSE)</f>
        <v>Software Update</v>
      </c>
      <c r="I1272" s="12" t="str">
        <f>VLOOKUP(G1272,D3FEND_METRIX!$A$2:$E$172,2,FALSE)</f>
        <v>Platform Hardening</v>
      </c>
      <c r="J1272" s="12" t="str">
        <f>VLOOKUP(G1272,D3FEND_METRIX!$A$2:$E$172,5,FALSE)</f>
        <v>Harden</v>
      </c>
      <c r="K1272" s="12" t="b">
        <f>VLOOKUP(G1272,D3FEND_METRIX!$A$2:$G$172,6,FALSE)</f>
        <v>0</v>
      </c>
      <c r="L1272" s="12" t="str">
        <f>VLOOKUP(G1272,D3FEND_METRIX!$A$2:$G$172,7,FALSE)</f>
        <v>Except</v>
      </c>
    </row>
    <row r="1273" spans="1:12" x14ac:dyDescent="0.3">
      <c r="A1273" s="6" t="s">
        <v>3568</v>
      </c>
      <c r="B1273" s="11" t="s">
        <v>951</v>
      </c>
      <c r="C1273" s="11" t="s">
        <v>945</v>
      </c>
      <c r="D1273" s="11" t="s">
        <v>952</v>
      </c>
      <c r="E1273" s="9" t="b">
        <v>1</v>
      </c>
      <c r="F1273" s="9" t="s">
        <v>2357</v>
      </c>
      <c r="G1273" s="12" t="s">
        <v>2209</v>
      </c>
      <c r="H1273" s="12" t="str">
        <f>VLOOKUP(G1273,D3FEND_METRIX!$A$2:$E$172,3,FALSE)</f>
        <v>Operating System Monitoring</v>
      </c>
      <c r="I1273" s="12" t="str">
        <f>VLOOKUP(G1273,D3FEND_METRIX!$A$2:$E$172,2,FALSE)</f>
        <v>Platform Monitoring</v>
      </c>
      <c r="J1273" s="12" t="str">
        <f>VLOOKUP(G1273,D3FEND_METRIX!$A$2:$E$172,5,FALSE)</f>
        <v>Detect</v>
      </c>
      <c r="K1273" s="12" t="b">
        <f>VLOOKUP(G1273,D3FEND_METRIX!$A$2:$G$172,6,FALSE)</f>
        <v>0</v>
      </c>
      <c r="L1273" s="12" t="str">
        <f>VLOOKUP(G1273,D3FEND_METRIX!$A$2:$G$172,7,FALSE)</f>
        <v>Except</v>
      </c>
    </row>
    <row r="1274" spans="1:12" x14ac:dyDescent="0.3">
      <c r="A1274" s="6" t="s">
        <v>3569</v>
      </c>
      <c r="B1274" s="11" t="s">
        <v>951</v>
      </c>
      <c r="C1274" s="11" t="s">
        <v>945</v>
      </c>
      <c r="D1274" s="11" t="s">
        <v>952</v>
      </c>
      <c r="E1274" s="9" t="b">
        <v>1</v>
      </c>
      <c r="F1274" s="9" t="s">
        <v>2357</v>
      </c>
      <c r="G1274" s="12" t="s">
        <v>2230</v>
      </c>
      <c r="H1274" s="12" t="str">
        <f>VLOOKUP(G1274,D3FEND_METRIX!$A$2:$E$172,3,FALSE)</f>
        <v>Operating System Monitoring</v>
      </c>
      <c r="I1274" s="12" t="str">
        <f>VLOOKUP(G1274,D3FEND_METRIX!$A$2:$E$172,2,FALSE)</f>
        <v>Platform Monitoring</v>
      </c>
      <c r="J1274" s="12" t="str">
        <f>VLOOKUP(G1274,D3FEND_METRIX!$A$2:$E$172,5,FALSE)</f>
        <v>Detect</v>
      </c>
      <c r="K1274" s="12" t="b">
        <f>VLOOKUP(G1274,D3FEND_METRIX!$A$2:$G$172,6,FALSE)</f>
        <v>0</v>
      </c>
      <c r="L1274" s="12" t="str">
        <f>VLOOKUP(G1274,D3FEND_METRIX!$A$2:$G$172,7,FALSE)</f>
        <v>Except</v>
      </c>
    </row>
    <row r="1275" spans="1:12" x14ac:dyDescent="0.3">
      <c r="A1275" s="6" t="s">
        <v>3570</v>
      </c>
      <c r="B1275" s="11" t="s">
        <v>2241</v>
      </c>
      <c r="C1275" s="11" t="s">
        <v>945</v>
      </c>
      <c r="D1275" s="11" t="s">
        <v>954</v>
      </c>
      <c r="E1275" s="9" t="b">
        <v>1</v>
      </c>
      <c r="F1275" s="9" t="s">
        <v>2357</v>
      </c>
      <c r="G1275" s="13" t="s">
        <v>2171</v>
      </c>
      <c r="H1275" s="13" t="str">
        <f>VLOOKUP(G1275,D3FEND_METRIX!$A$2:$E$172,3,FALSE)</f>
        <v>Asset Vulnerability Enumeration</v>
      </c>
      <c r="I1275" s="13" t="str">
        <f>VLOOKUP(G1275,D3FEND_METRIX!$A$2:$E$172,2,FALSE)</f>
        <v>Asset Inventory</v>
      </c>
      <c r="J1275" s="13" t="str">
        <f>VLOOKUP(G1275,D3FEND_METRIX!$A$2:$E$172,5,FALSE)</f>
        <v>Model</v>
      </c>
      <c r="K1275" s="13" t="b">
        <f>VLOOKUP(G1275,D3FEND_METRIX!$A$2:$G$172,6,FALSE)</f>
        <v>0</v>
      </c>
      <c r="L1275" s="13" t="str">
        <f>VLOOKUP(G1275,D3FEND_METRIX!$A$2:$G$172,7,FALSE)</f>
        <v>NULL</v>
      </c>
    </row>
    <row r="1276" spans="1:12" x14ac:dyDescent="0.3">
      <c r="A1276" s="6" t="s">
        <v>3571</v>
      </c>
      <c r="B1276" s="11" t="s">
        <v>2241</v>
      </c>
      <c r="C1276" s="11" t="s">
        <v>945</v>
      </c>
      <c r="D1276" s="11" t="s">
        <v>954</v>
      </c>
      <c r="E1276" s="9" t="b">
        <v>1</v>
      </c>
      <c r="F1276" s="9" t="s">
        <v>2357</v>
      </c>
      <c r="G1276" s="12" t="s">
        <v>2168</v>
      </c>
      <c r="H1276" s="12" t="str">
        <f>VLOOKUP(G1276,D3FEND_METRIX!$A$2:$E$172,3,FALSE)</f>
        <v>File Encryption</v>
      </c>
      <c r="I1276" s="12" t="str">
        <f>VLOOKUP(G1276,D3FEND_METRIX!$A$2:$E$172,2,FALSE)</f>
        <v>Platform Hardening</v>
      </c>
      <c r="J1276" s="12" t="str">
        <f>VLOOKUP(G1276,D3FEND_METRIX!$A$2:$E$172,5,FALSE)</f>
        <v>Harden</v>
      </c>
      <c r="K1276" s="12" t="b">
        <f>VLOOKUP(G1276,D3FEND_METRIX!$A$2:$G$172,6,FALSE)</f>
        <v>0</v>
      </c>
      <c r="L1276" s="12" t="str">
        <f>VLOOKUP(G1276,D3FEND_METRIX!$A$2:$G$172,7,FALSE)</f>
        <v>Except</v>
      </c>
    </row>
    <row r="1277" spans="1:12" x14ac:dyDescent="0.3">
      <c r="A1277" s="6" t="s">
        <v>3572</v>
      </c>
      <c r="B1277" s="11" t="s">
        <v>2241</v>
      </c>
      <c r="C1277" s="11" t="s">
        <v>945</v>
      </c>
      <c r="D1277" s="11" t="s">
        <v>954</v>
      </c>
      <c r="E1277" s="9" t="b">
        <v>1</v>
      </c>
      <c r="F1277" s="9" t="s">
        <v>2357</v>
      </c>
      <c r="G1277" s="12" t="s">
        <v>2169</v>
      </c>
      <c r="H1277" s="12" t="str">
        <f>VLOOKUP(G1277,D3FEND_METRIX!$A$2:$E$172,3,FALSE)</f>
        <v>Local File Permissions</v>
      </c>
      <c r="I1277" s="12" t="str">
        <f>VLOOKUP(G1277,D3FEND_METRIX!$A$2:$E$172,2,FALSE)</f>
        <v>Platform Hardening</v>
      </c>
      <c r="J1277" s="12" t="str">
        <f>VLOOKUP(G1277,D3FEND_METRIX!$A$2:$E$172,5,FALSE)</f>
        <v>Harden</v>
      </c>
      <c r="K1277" s="12" t="b">
        <f>VLOOKUP(G1277,D3FEND_METRIX!$A$2:$G$172,6,FALSE)</f>
        <v>0</v>
      </c>
      <c r="L1277" s="12" t="str">
        <f>VLOOKUP(G1277,D3FEND_METRIX!$A$2:$G$172,7,FALSE)</f>
        <v>Except</v>
      </c>
    </row>
    <row r="1278" spans="1:12" x14ac:dyDescent="0.3">
      <c r="A1278" s="6" t="s">
        <v>3573</v>
      </c>
      <c r="B1278" s="11" t="s">
        <v>2241</v>
      </c>
      <c r="C1278" s="11" t="s">
        <v>945</v>
      </c>
      <c r="D1278" s="11" t="s">
        <v>954</v>
      </c>
      <c r="E1278" s="9" t="b">
        <v>1</v>
      </c>
      <c r="F1278" s="9" t="s">
        <v>2357</v>
      </c>
      <c r="G1278" s="10" t="s">
        <v>2173</v>
      </c>
      <c r="H1278" s="10" t="str">
        <f>VLOOKUP(G1278,D3FEND_METRIX!$A$2:$E$172,3,FALSE)</f>
        <v>-</v>
      </c>
      <c r="I1278" s="10" t="str">
        <f>VLOOKUP(G1278,D3FEND_METRIX!$A$2:$E$172,2,FALSE)</f>
        <v>File Analysis</v>
      </c>
      <c r="J1278" s="10" t="str">
        <f>VLOOKUP(G1278,D3FEND_METRIX!$A$2:$E$172,5,FALSE)</f>
        <v>Detect</v>
      </c>
      <c r="K1278" s="10" t="b">
        <f>VLOOKUP(G1278,D3FEND_METRIX!$A$2:$G$172,6,FALSE)</f>
        <v>1</v>
      </c>
      <c r="L1278" s="10" t="str">
        <f>VLOOKUP(G1278,D3FEND_METRIX!$A$2:$G$172,7,FALSE)</f>
        <v>Asset</v>
      </c>
    </row>
    <row r="1279" spans="1:12" x14ac:dyDescent="0.3">
      <c r="A1279" s="6" t="s">
        <v>3574</v>
      </c>
      <c r="B1279" s="11" t="s">
        <v>2241</v>
      </c>
      <c r="C1279" s="11" t="s">
        <v>945</v>
      </c>
      <c r="D1279" s="11" t="s">
        <v>954</v>
      </c>
      <c r="E1279" s="9" t="b">
        <v>1</v>
      </c>
      <c r="F1279" s="9" t="s">
        <v>2357</v>
      </c>
      <c r="G1279" s="12" t="s">
        <v>2208</v>
      </c>
      <c r="H1279" s="12" t="str">
        <f>VLOOKUP(G1279,D3FEND_METRIX!$A$2:$E$172,3,FALSE)</f>
        <v>Session Duration Analysis</v>
      </c>
      <c r="I1279" s="12" t="str">
        <f>VLOOKUP(G1279,D3FEND_METRIX!$A$2:$E$172,2,FALSE)</f>
        <v>User Behavior Analysis</v>
      </c>
      <c r="J1279" s="12" t="str">
        <f>VLOOKUP(G1279,D3FEND_METRIX!$A$2:$E$172,5,FALSE)</f>
        <v>Detect</v>
      </c>
      <c r="K1279" s="12" t="b">
        <f>VLOOKUP(G1279,D3FEND_METRIX!$A$2:$G$172,6,FALSE)</f>
        <v>0</v>
      </c>
      <c r="L1279" s="12" t="str">
        <f>VLOOKUP(G1279,D3FEND_METRIX!$A$2:$G$172,7,FALSE)</f>
        <v>Except</v>
      </c>
    </row>
    <row r="1280" spans="1:12" x14ac:dyDescent="0.3">
      <c r="A1280" s="6" t="s">
        <v>3575</v>
      </c>
      <c r="B1280" s="11" t="s">
        <v>2241</v>
      </c>
      <c r="C1280" s="11" t="s">
        <v>945</v>
      </c>
      <c r="D1280" s="11" t="s">
        <v>954</v>
      </c>
      <c r="E1280" s="9" t="b">
        <v>1</v>
      </c>
      <c r="F1280" s="9" t="s">
        <v>2357</v>
      </c>
      <c r="G1280" s="12" t="s">
        <v>2207</v>
      </c>
      <c r="H1280" s="12" t="str">
        <f>VLOOKUP(G1280,D3FEND_METRIX!$A$2:$E$172,3,FALSE)</f>
        <v>Authentication Event Thresholding</v>
      </c>
      <c r="I1280" s="12" t="str">
        <f>VLOOKUP(G1280,D3FEND_METRIX!$A$2:$E$172,2,FALSE)</f>
        <v>User Behavior Analysis</v>
      </c>
      <c r="J1280" s="12" t="str">
        <f>VLOOKUP(G1280,D3FEND_METRIX!$A$2:$E$172,5,FALSE)</f>
        <v>Detect</v>
      </c>
      <c r="K1280" s="12" t="b">
        <f>VLOOKUP(G1280,D3FEND_METRIX!$A$2:$G$172,6,FALSE)</f>
        <v>0</v>
      </c>
      <c r="L1280" s="12" t="str">
        <f>VLOOKUP(G1280,D3FEND_METRIX!$A$2:$G$172,7,FALSE)</f>
        <v>Except</v>
      </c>
    </row>
    <row r="1281" spans="1:12" x14ac:dyDescent="0.3">
      <c r="A1281" s="6" t="s">
        <v>3576</v>
      </c>
      <c r="B1281" s="11" t="s">
        <v>2241</v>
      </c>
      <c r="C1281" s="11" t="s">
        <v>945</v>
      </c>
      <c r="D1281" s="11" t="s">
        <v>954</v>
      </c>
      <c r="E1281" s="9" t="b">
        <v>1</v>
      </c>
      <c r="F1281" s="9" t="s">
        <v>2357</v>
      </c>
      <c r="G1281" s="12" t="s">
        <v>2206</v>
      </c>
      <c r="H1281" s="12" t="str">
        <f>VLOOKUP(G1281,D3FEND_METRIX!$A$2:$E$172,3,FALSE)</f>
        <v>Resource Access Pattern Analysis</v>
      </c>
      <c r="I1281" s="12" t="str">
        <f>VLOOKUP(G1281,D3FEND_METRIX!$A$2:$E$172,2,FALSE)</f>
        <v>User Behavior Analysis</v>
      </c>
      <c r="J1281" s="12" t="str">
        <f>VLOOKUP(G1281,D3FEND_METRIX!$A$2:$E$172,5,FALSE)</f>
        <v>Detect</v>
      </c>
      <c r="K1281" s="12" t="b">
        <f>VLOOKUP(G1281,D3FEND_METRIX!$A$2:$G$172,6,FALSE)</f>
        <v>0</v>
      </c>
      <c r="L1281" s="12" t="str">
        <f>VLOOKUP(G1281,D3FEND_METRIX!$A$2:$G$172,7,FALSE)</f>
        <v>Except</v>
      </c>
    </row>
    <row r="1282" spans="1:12" x14ac:dyDescent="0.3">
      <c r="A1282" s="6" t="s">
        <v>3577</v>
      </c>
      <c r="B1282" s="11" t="s">
        <v>2241</v>
      </c>
      <c r="C1282" s="11" t="s">
        <v>945</v>
      </c>
      <c r="D1282" s="11" t="s">
        <v>954</v>
      </c>
      <c r="E1282" s="9" t="b">
        <v>1</v>
      </c>
      <c r="F1282" s="9" t="s">
        <v>2357</v>
      </c>
      <c r="G1282" s="12" t="s">
        <v>2164</v>
      </c>
      <c r="H1282" s="12" t="str">
        <f>VLOOKUP(G1282,D3FEND_METRIX!$A$2:$E$172,3,FALSE)</f>
        <v>Decoy File</v>
      </c>
      <c r="I1282" s="12" t="str">
        <f>VLOOKUP(G1282,D3FEND_METRIX!$A$2:$E$172,2,FALSE)</f>
        <v>Decoy Object</v>
      </c>
      <c r="J1282" s="12" t="str">
        <f>VLOOKUP(G1282,D3FEND_METRIX!$A$2:$E$172,5,FALSE)</f>
        <v>Deceive</v>
      </c>
      <c r="K1282" s="12" t="b">
        <f>VLOOKUP(G1282,D3FEND_METRIX!$A$2:$G$172,6,FALSE)</f>
        <v>0</v>
      </c>
      <c r="L1282" s="12" t="str">
        <f>VLOOKUP(G1282,D3FEND_METRIX!$A$2:$G$172,7,FALSE)</f>
        <v>Except</v>
      </c>
    </row>
    <row r="1283" spans="1:12" x14ac:dyDescent="0.3">
      <c r="A1283" s="6" t="s">
        <v>3578</v>
      </c>
      <c r="B1283" s="11" t="s">
        <v>955</v>
      </c>
      <c r="C1283" s="11" t="s">
        <v>945</v>
      </c>
      <c r="D1283" s="11" t="s">
        <v>956</v>
      </c>
      <c r="E1283" s="9" t="b">
        <v>1</v>
      </c>
      <c r="F1283" s="9" t="s">
        <v>2357</v>
      </c>
      <c r="G1283" s="12" t="s">
        <v>1291</v>
      </c>
      <c r="H1283" s="12" t="str">
        <f>VLOOKUP(G1283,D3FEND_METRIX!$A$2:$E$172,3,FALSE)</f>
        <v>Operating System Monitoring</v>
      </c>
      <c r="I1283" s="12" t="str">
        <f>VLOOKUP(G1283,D3FEND_METRIX!$A$2:$E$172,2,FALSE)</f>
        <v>Platform Monitoring</v>
      </c>
      <c r="J1283" s="12" t="str">
        <f>VLOOKUP(G1283,D3FEND_METRIX!$A$2:$E$172,5,FALSE)</f>
        <v>Detect</v>
      </c>
      <c r="K1283" s="12" t="b">
        <f>VLOOKUP(G1283,D3FEND_METRIX!$A$2:$G$172,6,FALSE)</f>
        <v>0</v>
      </c>
      <c r="L1283" s="12" t="str">
        <f>VLOOKUP(G1283,D3FEND_METRIX!$A$2:$G$172,7,FALSE)</f>
        <v>Except</v>
      </c>
    </row>
    <row r="1284" spans="1:12" x14ac:dyDescent="0.3">
      <c r="A1284" s="6" t="s">
        <v>3579</v>
      </c>
      <c r="B1284" s="11" t="s">
        <v>955</v>
      </c>
      <c r="C1284" s="11" t="s">
        <v>945</v>
      </c>
      <c r="D1284" s="11" t="s">
        <v>956</v>
      </c>
      <c r="E1284" s="9" t="b">
        <v>1</v>
      </c>
      <c r="F1284" s="9" t="s">
        <v>113</v>
      </c>
      <c r="G1284" s="12" t="s">
        <v>1241</v>
      </c>
      <c r="H1284" s="12" t="str">
        <f>VLOOKUP(G1284,D3FEND_METRIX!$A$2:$E$172,3,FALSE)</f>
        <v>Software Update</v>
      </c>
      <c r="I1284" s="12" t="str">
        <f>VLOOKUP(G1284,D3FEND_METRIX!$A$2:$E$172,2,FALSE)</f>
        <v>Platform Hardening</v>
      </c>
      <c r="J1284" s="12" t="str">
        <f>VLOOKUP(G1284,D3FEND_METRIX!$A$2:$E$172,5,FALSE)</f>
        <v>Harden</v>
      </c>
      <c r="K1284" s="12" t="b">
        <f>VLOOKUP(G1284,D3FEND_METRIX!$A$2:$G$172,6,FALSE)</f>
        <v>0</v>
      </c>
      <c r="L1284" s="12" t="str">
        <f>VLOOKUP(G1284,D3FEND_METRIX!$A$2:$G$172,7,FALSE)</f>
        <v>Except</v>
      </c>
    </row>
    <row r="1285" spans="1:12" x14ac:dyDescent="0.3">
      <c r="A1285" s="6" t="s">
        <v>3580</v>
      </c>
      <c r="B1285" s="11" t="s">
        <v>955</v>
      </c>
      <c r="C1285" s="11" t="s">
        <v>945</v>
      </c>
      <c r="D1285" s="11" t="s">
        <v>956</v>
      </c>
      <c r="E1285" s="9" t="b">
        <v>1</v>
      </c>
      <c r="F1285" s="9" t="s">
        <v>113</v>
      </c>
      <c r="G1285" s="13" t="s">
        <v>1215</v>
      </c>
      <c r="H1285" s="13" t="str">
        <f>VLOOKUP(G1285,D3FEND_METRIX!$A$2:$E$172,3,FALSE)</f>
        <v>Software Inventory</v>
      </c>
      <c r="I1285" s="13" t="str">
        <f>VLOOKUP(G1285,D3FEND_METRIX!$A$2:$E$172,2,FALSE)</f>
        <v>Asset Inventory</v>
      </c>
      <c r="J1285" s="13" t="str">
        <f>VLOOKUP(G1285,D3FEND_METRIX!$A$2:$E$172,5,FALSE)</f>
        <v>Model</v>
      </c>
      <c r="K1285" s="13" t="b">
        <f>VLOOKUP(G1285,D3FEND_METRIX!$A$2:$G$172,6,FALSE)</f>
        <v>0</v>
      </c>
      <c r="L1285" s="13" t="str">
        <f>VLOOKUP(G1285,D3FEND_METRIX!$A$2:$G$172,7,FALSE)</f>
        <v>NULL</v>
      </c>
    </row>
    <row r="1286" spans="1:12" x14ac:dyDescent="0.3">
      <c r="A1286" s="6" t="s">
        <v>3581</v>
      </c>
      <c r="B1286" s="11" t="s">
        <v>955</v>
      </c>
      <c r="C1286" s="11" t="s">
        <v>945</v>
      </c>
      <c r="D1286" s="11" t="s">
        <v>956</v>
      </c>
      <c r="E1286" s="9" t="b">
        <v>1</v>
      </c>
      <c r="F1286" s="9" t="s">
        <v>113</v>
      </c>
      <c r="G1286" s="12" t="s">
        <v>1251</v>
      </c>
      <c r="H1286" s="12" t="str">
        <f>VLOOKUP(G1286,D3FEND_METRIX!$A$2:$E$172,3,FALSE)</f>
        <v>Stack Frame Canary Validation</v>
      </c>
      <c r="I1286" s="12" t="str">
        <f>VLOOKUP(G1286,D3FEND_METRIX!$A$2:$E$172,2,FALSE)</f>
        <v>Application Hardening</v>
      </c>
      <c r="J1286" s="12" t="str">
        <f>VLOOKUP(G1286,D3FEND_METRIX!$A$2:$E$172,5,FALSE)</f>
        <v>Harden</v>
      </c>
      <c r="K1286" s="12" t="b">
        <f>VLOOKUP(G1286,D3FEND_METRIX!$A$2:$G$172,6,FALSE)</f>
        <v>0</v>
      </c>
      <c r="L1286" s="12" t="str">
        <f>VLOOKUP(G1286,D3FEND_METRIX!$A$2:$G$172,7,FALSE)</f>
        <v>Except</v>
      </c>
    </row>
    <row r="1287" spans="1:12" x14ac:dyDescent="0.3">
      <c r="A1287" s="6" t="s">
        <v>3582</v>
      </c>
      <c r="B1287" s="11" t="s">
        <v>955</v>
      </c>
      <c r="C1287" s="11" t="s">
        <v>945</v>
      </c>
      <c r="D1287" s="11" t="s">
        <v>956</v>
      </c>
      <c r="E1287" s="9" t="b">
        <v>1</v>
      </c>
      <c r="F1287" s="9" t="s">
        <v>113</v>
      </c>
      <c r="G1287" s="10" t="s">
        <v>1303</v>
      </c>
      <c r="H1287" s="10" t="str">
        <f>VLOOKUP(G1287,D3FEND_METRIX!$A$2:$E$172,3,FALSE)</f>
        <v>Shadow Stack Comparisons</v>
      </c>
      <c r="I1287" s="10" t="str">
        <f>VLOOKUP(G1287,D3FEND_METRIX!$A$2:$E$172,2,FALSE)</f>
        <v>Process Analysis</v>
      </c>
      <c r="J1287" s="10" t="str">
        <f>VLOOKUP(G1287,D3FEND_METRIX!$A$2:$E$172,5,FALSE)</f>
        <v>Detect</v>
      </c>
      <c r="K1287" s="10" t="b">
        <f>VLOOKUP(G1287,D3FEND_METRIX!$A$2:$G$172,6,FALSE)</f>
        <v>1</v>
      </c>
      <c r="L1287" s="10" t="str">
        <f>VLOOKUP(G1287,D3FEND_METRIX!$A$2:$G$172,7,FALSE)</f>
        <v>Asset</v>
      </c>
    </row>
    <row r="1288" spans="1:12" x14ac:dyDescent="0.3">
      <c r="A1288" s="6" t="s">
        <v>3583</v>
      </c>
      <c r="B1288" s="11" t="s">
        <v>955</v>
      </c>
      <c r="C1288" s="11" t="s">
        <v>945</v>
      </c>
      <c r="D1288" s="11" t="s">
        <v>956</v>
      </c>
      <c r="E1288" s="9" t="b">
        <v>1</v>
      </c>
      <c r="F1288" s="9" t="s">
        <v>113</v>
      </c>
      <c r="G1288" s="13" t="s">
        <v>1178</v>
      </c>
      <c r="H1288" s="13" t="str">
        <f>VLOOKUP(G1288,D3FEND_METRIX!$A$2:$E$172,3,FALSE)</f>
        <v>Asset Vulnerability Enumeration</v>
      </c>
      <c r="I1288" s="13" t="str">
        <f>VLOOKUP(G1288,D3FEND_METRIX!$A$2:$E$172,2,FALSE)</f>
        <v>Asset Inventory</v>
      </c>
      <c r="J1288" s="13" t="str">
        <f>VLOOKUP(G1288,D3FEND_METRIX!$A$2:$E$172,5,FALSE)</f>
        <v>Model</v>
      </c>
      <c r="K1288" s="13" t="b">
        <f>VLOOKUP(G1288,D3FEND_METRIX!$A$2:$G$172,6,FALSE)</f>
        <v>0</v>
      </c>
      <c r="L1288" s="13" t="str">
        <f>VLOOKUP(G1288,D3FEND_METRIX!$A$2:$G$172,7,FALSE)</f>
        <v>NULL</v>
      </c>
    </row>
    <row r="1289" spans="1:12" x14ac:dyDescent="0.3">
      <c r="A1289" s="6" t="s">
        <v>3584</v>
      </c>
      <c r="B1289" s="11" t="s">
        <v>955</v>
      </c>
      <c r="C1289" s="11" t="s">
        <v>945</v>
      </c>
      <c r="D1289" s="11" t="s">
        <v>956</v>
      </c>
      <c r="E1289" s="9" t="b">
        <v>1</v>
      </c>
      <c r="F1289" s="9" t="s">
        <v>113</v>
      </c>
      <c r="G1289" s="12" t="s">
        <v>1287</v>
      </c>
      <c r="H1289" s="12" t="str">
        <f>VLOOKUP(G1289,D3FEND_METRIX!$A$2:$E$172,3,FALSE)</f>
        <v>Operating System Monitoring</v>
      </c>
      <c r="I1289" s="12" t="str">
        <f>VLOOKUP(G1289,D3FEND_METRIX!$A$2:$E$172,2,FALSE)</f>
        <v>Platform Monitoring</v>
      </c>
      <c r="J1289" s="12" t="str">
        <f>VLOOKUP(G1289,D3FEND_METRIX!$A$2:$E$172,5,FALSE)</f>
        <v>Detect</v>
      </c>
      <c r="K1289" s="12" t="b">
        <f>VLOOKUP(G1289,D3FEND_METRIX!$A$2:$G$172,6,FALSE)</f>
        <v>0</v>
      </c>
      <c r="L1289" s="12" t="str">
        <f>VLOOKUP(G1289,D3FEND_METRIX!$A$2:$G$172,7,FALSE)</f>
        <v>Except</v>
      </c>
    </row>
    <row r="1290" spans="1:12" x14ac:dyDescent="0.3">
      <c r="A1290" s="6" t="s">
        <v>3585</v>
      </c>
      <c r="B1290" s="11" t="s">
        <v>955</v>
      </c>
      <c r="C1290" s="11" t="s">
        <v>945</v>
      </c>
      <c r="D1290" s="11" t="s">
        <v>956</v>
      </c>
      <c r="E1290" s="9" t="b">
        <v>1</v>
      </c>
      <c r="F1290" s="9" t="s">
        <v>113</v>
      </c>
      <c r="G1290" s="12" t="s">
        <v>1250</v>
      </c>
      <c r="H1290" s="12" t="str">
        <f>VLOOKUP(G1290,D3FEND_METRIX!$A$2:$E$172,3,FALSE)</f>
        <v>Segment Address Offset Randomization</v>
      </c>
      <c r="I1290" s="12" t="str">
        <f>VLOOKUP(G1290,D3FEND_METRIX!$A$2:$E$172,2,FALSE)</f>
        <v>Application Hardening</v>
      </c>
      <c r="J1290" s="12" t="str">
        <f>VLOOKUP(G1290,D3FEND_METRIX!$A$2:$E$172,5,FALSE)</f>
        <v>Harden</v>
      </c>
      <c r="K1290" s="12" t="b">
        <f>VLOOKUP(G1290,D3FEND_METRIX!$A$2:$G$172,6,FALSE)</f>
        <v>0</v>
      </c>
      <c r="L1290" s="12" t="str">
        <f>VLOOKUP(G1290,D3FEND_METRIX!$A$2:$G$172,7,FALSE)</f>
        <v>Except</v>
      </c>
    </row>
    <row r="1291" spans="1:12" x14ac:dyDescent="0.3">
      <c r="A1291" s="6" t="s">
        <v>3586</v>
      </c>
      <c r="B1291" s="11" t="s">
        <v>955</v>
      </c>
      <c r="C1291" s="11" t="s">
        <v>945</v>
      </c>
      <c r="D1291" s="11" t="s">
        <v>956</v>
      </c>
      <c r="E1291" s="9" t="b">
        <v>1</v>
      </c>
      <c r="F1291" s="9" t="s">
        <v>113</v>
      </c>
      <c r="G1291" s="12" t="s">
        <v>1249</v>
      </c>
      <c r="H1291" s="12" t="str">
        <f>VLOOKUP(G1291,D3FEND_METRIX!$A$2:$E$172,3,FALSE)</f>
        <v>Process Segment Execution Prevention</v>
      </c>
      <c r="I1291" s="12" t="str">
        <f>VLOOKUP(G1291,D3FEND_METRIX!$A$2:$E$172,2,FALSE)</f>
        <v>Application Hardening</v>
      </c>
      <c r="J1291" s="12" t="str">
        <f>VLOOKUP(G1291,D3FEND_METRIX!$A$2:$E$172,5,FALSE)</f>
        <v>Harden</v>
      </c>
      <c r="K1291" s="12" t="b">
        <f>VLOOKUP(G1291,D3FEND_METRIX!$A$2:$G$172,6,FALSE)</f>
        <v>0</v>
      </c>
      <c r="L1291" s="12" t="str">
        <f>VLOOKUP(G1291,D3FEND_METRIX!$A$2:$G$172,7,FALSE)</f>
        <v>Except</v>
      </c>
    </row>
    <row r="1292" spans="1:12" x14ac:dyDescent="0.3">
      <c r="A1292" s="6" t="s">
        <v>3587</v>
      </c>
      <c r="B1292" s="11" t="s">
        <v>955</v>
      </c>
      <c r="C1292" s="11" t="s">
        <v>945</v>
      </c>
      <c r="D1292" s="11" t="s">
        <v>956</v>
      </c>
      <c r="E1292" s="9" t="b">
        <v>1</v>
      </c>
      <c r="F1292" s="9" t="s">
        <v>113</v>
      </c>
      <c r="G1292" s="10" t="s">
        <v>1298</v>
      </c>
      <c r="H1292" s="10" t="str">
        <f>VLOOKUP(G1292,D3FEND_METRIX!$A$2:$E$172,3,FALSE)</f>
        <v>Process Code Segment Verification</v>
      </c>
      <c r="I1292" s="10" t="str">
        <f>VLOOKUP(G1292,D3FEND_METRIX!$A$2:$E$172,2,FALSE)</f>
        <v>Process Analysis</v>
      </c>
      <c r="J1292" s="10" t="str">
        <f>VLOOKUP(G1292,D3FEND_METRIX!$A$2:$E$172,5,FALSE)</f>
        <v>Detect</v>
      </c>
      <c r="K1292" s="10" t="b">
        <f>VLOOKUP(G1292,D3FEND_METRIX!$A$2:$G$172,6,FALSE)</f>
        <v>1</v>
      </c>
      <c r="L1292" s="10" t="str">
        <f>VLOOKUP(G1292,D3FEND_METRIX!$A$2:$G$172,7,FALSE)</f>
        <v>Asset</v>
      </c>
    </row>
    <row r="1293" spans="1:12" x14ac:dyDescent="0.3">
      <c r="A1293" s="6" t="s">
        <v>3588</v>
      </c>
      <c r="B1293" s="11" t="s">
        <v>955</v>
      </c>
      <c r="C1293" s="11" t="s">
        <v>945</v>
      </c>
      <c r="D1293" s="11" t="s">
        <v>956</v>
      </c>
      <c r="E1293" s="9" t="b">
        <v>1</v>
      </c>
      <c r="F1293" s="9" t="s">
        <v>113</v>
      </c>
      <c r="G1293" s="11" t="s">
        <v>1272</v>
      </c>
      <c r="H1293" s="11" t="str">
        <f>VLOOKUP(G1293,D3FEND_METRIX!$A$2:$E$172,3,FALSE)</f>
        <v>Network Traffic Community Deviation</v>
      </c>
      <c r="I1293" s="11" t="str">
        <f>VLOOKUP(G1293,D3FEND_METRIX!$A$2:$E$172,2,FALSE)</f>
        <v>Network Traffic Analysis</v>
      </c>
      <c r="J1293" s="11" t="str">
        <f>VLOOKUP(G1293,D3FEND_METRIX!$A$2:$E$172,5,FALSE)</f>
        <v>Detect</v>
      </c>
      <c r="K1293" s="11" t="b">
        <f>VLOOKUP(G1293,D3FEND_METRIX!$A$2:$G$172,6,FALSE)</f>
        <v>1</v>
      </c>
      <c r="L1293" s="11" t="str">
        <f>VLOOKUP(G1293,D3FEND_METRIX!$A$2:$G$172,7,FALSE)</f>
        <v>Behavior</v>
      </c>
    </row>
    <row r="1294" spans="1:12" x14ac:dyDescent="0.3">
      <c r="A1294" s="6" t="s">
        <v>3589</v>
      </c>
      <c r="B1294" s="11" t="s">
        <v>955</v>
      </c>
      <c r="C1294" s="11" t="s">
        <v>945</v>
      </c>
      <c r="D1294" s="11" t="s">
        <v>956</v>
      </c>
      <c r="E1294" s="9" t="b">
        <v>1</v>
      </c>
      <c r="F1294" s="9" t="s">
        <v>113</v>
      </c>
      <c r="G1294" s="12" t="s">
        <v>1345</v>
      </c>
      <c r="H1294" s="12" t="str">
        <f>VLOOKUP(G1294,D3FEND_METRIX!$A$2:$E$172,3,FALSE)</f>
        <v>Decoy User Credential</v>
      </c>
      <c r="I1294" s="12" t="str">
        <f>VLOOKUP(G1294,D3FEND_METRIX!$A$2:$E$172,2,FALSE)</f>
        <v>Decoy Object</v>
      </c>
      <c r="J1294" s="12" t="str">
        <f>VLOOKUP(G1294,D3FEND_METRIX!$A$2:$E$172,5,FALSE)</f>
        <v>Deceive</v>
      </c>
      <c r="K1294" s="12" t="b">
        <f>VLOOKUP(G1294,D3FEND_METRIX!$A$2:$G$172,6,FALSE)</f>
        <v>0</v>
      </c>
      <c r="L1294" s="12" t="str">
        <f>VLOOKUP(G1294,D3FEND_METRIX!$A$2:$G$172,7,FALSE)</f>
        <v>Except</v>
      </c>
    </row>
    <row r="1295" spans="1:12" x14ac:dyDescent="0.3">
      <c r="A1295" s="6" t="s">
        <v>3590</v>
      </c>
      <c r="B1295" s="11" t="s">
        <v>955</v>
      </c>
      <c r="C1295" s="11" t="s">
        <v>945</v>
      </c>
      <c r="D1295" s="11" t="s">
        <v>956</v>
      </c>
      <c r="E1295" s="9" t="b">
        <v>1</v>
      </c>
      <c r="F1295" s="9" t="s">
        <v>113</v>
      </c>
      <c r="G1295" s="12" t="s">
        <v>1312</v>
      </c>
      <c r="H1295" s="12" t="str">
        <f>VLOOKUP(G1295,D3FEND_METRIX!$A$2:$E$172,3,FALSE)</f>
        <v>User Geolocation Logon Pattern Analysis</v>
      </c>
      <c r="I1295" s="12" t="str">
        <f>VLOOKUP(G1295,D3FEND_METRIX!$A$2:$E$172,2,FALSE)</f>
        <v>User Behavior Analysis</v>
      </c>
      <c r="J1295" s="12" t="str">
        <f>VLOOKUP(G1295,D3FEND_METRIX!$A$2:$E$172,5,FALSE)</f>
        <v>Detect</v>
      </c>
      <c r="K1295" s="12" t="b">
        <f>VLOOKUP(G1295,D3FEND_METRIX!$A$2:$G$172,6,FALSE)</f>
        <v>0</v>
      </c>
      <c r="L1295" s="12" t="str">
        <f>VLOOKUP(G1295,D3FEND_METRIX!$A$2:$G$172,7,FALSE)</f>
        <v>Except</v>
      </c>
    </row>
    <row r="1296" spans="1:12" x14ac:dyDescent="0.3">
      <c r="A1296" s="6" t="s">
        <v>3591</v>
      </c>
      <c r="B1296" s="11" t="s">
        <v>955</v>
      </c>
      <c r="C1296" s="11" t="s">
        <v>945</v>
      </c>
      <c r="D1296" s="11" t="s">
        <v>956</v>
      </c>
      <c r="E1296" s="9" t="b">
        <v>1</v>
      </c>
      <c r="F1296" s="9" t="s">
        <v>113</v>
      </c>
      <c r="G1296" s="13" t="s">
        <v>1310</v>
      </c>
      <c r="H1296" s="13" t="str">
        <f>VLOOKUP(G1296,D3FEND_METRIX!$A$2:$E$172,3,FALSE)</f>
        <v>Credential Compromise Scope Analysis</v>
      </c>
      <c r="I1296" s="13" t="str">
        <f>VLOOKUP(G1296,D3FEND_METRIX!$A$2:$E$172,2,FALSE)</f>
        <v>User Behavior Analysis</v>
      </c>
      <c r="J1296" s="13" t="str">
        <f>VLOOKUP(G1296,D3FEND_METRIX!$A$2:$E$172,5,FALSE)</f>
        <v>Detect</v>
      </c>
      <c r="K1296" s="13" t="b">
        <f>VLOOKUP(G1296,D3FEND_METRIX!$A$2:$G$172,6,FALSE)</f>
        <v>0</v>
      </c>
      <c r="L1296" s="13" t="str">
        <f>VLOOKUP(G1296,D3FEND_METRIX!$A$2:$G$172,7,FALSE)</f>
        <v>NULL</v>
      </c>
    </row>
    <row r="1297" spans="1:12" x14ac:dyDescent="0.3">
      <c r="A1297" s="6" t="s">
        <v>3592</v>
      </c>
      <c r="B1297" s="11" t="s">
        <v>955</v>
      </c>
      <c r="C1297" s="11" t="s">
        <v>945</v>
      </c>
      <c r="D1297" s="11" t="s">
        <v>956</v>
      </c>
      <c r="E1297" s="9" t="b">
        <v>1</v>
      </c>
      <c r="F1297" s="9" t="s">
        <v>113</v>
      </c>
      <c r="G1297" s="12" t="s">
        <v>1349</v>
      </c>
      <c r="H1297" s="12" t="str">
        <f>VLOOKUP(G1297,D3FEND_METRIX!$A$2:$E$172,3,FALSE)</f>
        <v>Authentication Cache Invalidation</v>
      </c>
      <c r="I1297" s="12" t="str">
        <f>VLOOKUP(G1297,D3FEND_METRIX!$A$2:$E$172,2,FALSE)</f>
        <v>Credential Eviction</v>
      </c>
      <c r="J1297" s="12" t="str">
        <f>VLOOKUP(G1297,D3FEND_METRIX!$A$2:$E$172,5,FALSE)</f>
        <v>Evict</v>
      </c>
      <c r="K1297" s="12" t="b">
        <f>VLOOKUP(G1297,D3FEND_METRIX!$A$2:$G$172,6,FALSE)</f>
        <v>0</v>
      </c>
      <c r="L1297" s="12" t="str">
        <f>VLOOKUP(G1297,D3FEND_METRIX!$A$2:$G$172,7,FALSE)</f>
        <v>Except</v>
      </c>
    </row>
    <row r="1298" spans="1:12" x14ac:dyDescent="0.3">
      <c r="A1298" s="6" t="s">
        <v>3593</v>
      </c>
      <c r="B1298" s="11" t="s">
        <v>957</v>
      </c>
      <c r="C1298" s="11" t="s">
        <v>2353</v>
      </c>
      <c r="D1298" s="11" t="s">
        <v>958</v>
      </c>
      <c r="E1298" s="9" t="b">
        <v>1</v>
      </c>
      <c r="F1298" s="9" t="s">
        <v>2357</v>
      </c>
      <c r="G1298" s="13" t="s">
        <v>2171</v>
      </c>
      <c r="H1298" s="13" t="str">
        <f>VLOOKUP(G1298,D3FEND_METRIX!$A$2:$E$172,3,FALSE)</f>
        <v>Asset Vulnerability Enumeration</v>
      </c>
      <c r="I1298" s="13" t="str">
        <f>VLOOKUP(G1298,D3FEND_METRIX!$A$2:$E$172,2,FALSE)</f>
        <v>Asset Inventory</v>
      </c>
      <c r="J1298" s="13" t="str">
        <f>VLOOKUP(G1298,D3FEND_METRIX!$A$2:$E$172,5,FALSE)</f>
        <v>Model</v>
      </c>
      <c r="K1298" s="13" t="b">
        <f>VLOOKUP(G1298,D3FEND_METRIX!$A$2:$G$172,6,FALSE)</f>
        <v>0</v>
      </c>
      <c r="L1298" s="13" t="str">
        <f>VLOOKUP(G1298,D3FEND_METRIX!$A$2:$G$172,7,FALSE)</f>
        <v>NULL</v>
      </c>
    </row>
    <row r="1299" spans="1:12" x14ac:dyDescent="0.3">
      <c r="A1299" s="6" t="s">
        <v>3594</v>
      </c>
      <c r="B1299" s="11" t="s">
        <v>957</v>
      </c>
      <c r="C1299" s="11" t="s">
        <v>2353</v>
      </c>
      <c r="D1299" s="11" t="s">
        <v>958</v>
      </c>
      <c r="E1299" s="9" t="b">
        <v>1</v>
      </c>
      <c r="F1299" s="9" t="s">
        <v>2357</v>
      </c>
      <c r="G1299" s="13" t="s">
        <v>2175</v>
      </c>
      <c r="H1299" s="13" t="str">
        <f>VLOOKUP(G1299,D3FEND_METRIX!$A$2:$E$172,3,FALSE)</f>
        <v>Software Inventory</v>
      </c>
      <c r="I1299" s="13" t="str">
        <f>VLOOKUP(G1299,D3FEND_METRIX!$A$2:$E$172,2,FALSE)</f>
        <v>Asset Inventory</v>
      </c>
      <c r="J1299" s="13" t="str">
        <f>VLOOKUP(G1299,D3FEND_METRIX!$A$2:$E$172,5,FALSE)</f>
        <v>Model</v>
      </c>
      <c r="K1299" s="13" t="b">
        <f>VLOOKUP(G1299,D3FEND_METRIX!$A$2:$G$172,6,FALSE)</f>
        <v>0</v>
      </c>
      <c r="L1299" s="13" t="str">
        <f>VLOOKUP(G1299,D3FEND_METRIX!$A$2:$G$172,7,FALSE)</f>
        <v>NULL</v>
      </c>
    </row>
    <row r="1300" spans="1:12" x14ac:dyDescent="0.3">
      <c r="A1300" s="6" t="s">
        <v>3595</v>
      </c>
      <c r="B1300" s="11" t="s">
        <v>957</v>
      </c>
      <c r="C1300" s="11" t="s">
        <v>2353</v>
      </c>
      <c r="D1300" s="11" t="s">
        <v>958</v>
      </c>
      <c r="E1300" s="9" t="b">
        <v>1</v>
      </c>
      <c r="F1300" s="9" t="s">
        <v>2357</v>
      </c>
      <c r="G1300" s="13" t="s">
        <v>2242</v>
      </c>
      <c r="H1300" s="13" t="str">
        <f>VLOOKUP(G1300,D3FEND_METRIX!$A$2:$E$172,3,FALSE)</f>
        <v>Hardware Component Inventory</v>
      </c>
      <c r="I1300" s="13" t="str">
        <f>VLOOKUP(G1300,D3FEND_METRIX!$A$2:$E$172,2,FALSE)</f>
        <v>Asset Inventory</v>
      </c>
      <c r="J1300" s="13" t="str">
        <f>VLOOKUP(G1300,D3FEND_METRIX!$A$2:$E$172,5,FALSE)</f>
        <v>Model</v>
      </c>
      <c r="K1300" s="13" t="b">
        <f>VLOOKUP(G1300,D3FEND_METRIX!$A$2:$G$172,6,FALSE)</f>
        <v>0</v>
      </c>
      <c r="L1300" s="13" t="str">
        <f>VLOOKUP(G1300,D3FEND_METRIX!$A$2:$G$172,7,FALSE)</f>
        <v>NULL</v>
      </c>
    </row>
    <row r="1301" spans="1:12" x14ac:dyDescent="0.3">
      <c r="A1301" s="6" t="s">
        <v>3596</v>
      </c>
      <c r="B1301" s="11" t="s">
        <v>957</v>
      </c>
      <c r="C1301" s="11" t="s">
        <v>2353</v>
      </c>
      <c r="D1301" s="11" t="s">
        <v>958</v>
      </c>
      <c r="E1301" s="9" t="b">
        <v>1</v>
      </c>
      <c r="F1301" s="9" t="s">
        <v>2357</v>
      </c>
      <c r="G1301" s="13" t="s">
        <v>2243</v>
      </c>
      <c r="H1301" s="13" t="str">
        <f>VLOOKUP(G1301,D3FEND_METRIX!$A$2:$E$172,3,FALSE)</f>
        <v>IO Port Restriction</v>
      </c>
      <c r="I1301" s="13" t="str">
        <f>VLOOKUP(G1301,D3FEND_METRIX!$A$2:$E$172,2,FALSE)</f>
        <v>Execution Isolation</v>
      </c>
      <c r="J1301" s="13" t="str">
        <f>VLOOKUP(G1301,D3FEND_METRIX!$A$2:$E$172,5,FALSE)</f>
        <v>Isolate</v>
      </c>
      <c r="K1301" s="13" t="b">
        <f>VLOOKUP(G1301,D3FEND_METRIX!$A$2:$G$172,6,FALSE)</f>
        <v>0</v>
      </c>
      <c r="L1301" s="13" t="str">
        <f>VLOOKUP(G1301,D3FEND_METRIX!$A$2:$G$172,7,FALSE)</f>
        <v>NULL</v>
      </c>
    </row>
    <row r="1302" spans="1:12" x14ac:dyDescent="0.3">
      <c r="A1302" s="6" t="s">
        <v>3597</v>
      </c>
      <c r="B1302" s="11" t="s">
        <v>957</v>
      </c>
      <c r="C1302" s="11" t="s">
        <v>2353</v>
      </c>
      <c r="D1302" s="11" t="s">
        <v>958</v>
      </c>
      <c r="E1302" s="9" t="b">
        <v>1</v>
      </c>
      <c r="F1302" s="9" t="s">
        <v>2357</v>
      </c>
      <c r="G1302" s="12" t="s">
        <v>2228</v>
      </c>
      <c r="H1302" s="12" t="str">
        <f>VLOOKUP(G1302,D3FEND_METRIX!$A$2:$E$172,3,FALSE)</f>
        <v>Segment Address Offset Randomization</v>
      </c>
      <c r="I1302" s="12" t="str">
        <f>VLOOKUP(G1302,D3FEND_METRIX!$A$2:$E$172,2,FALSE)</f>
        <v>Application Hardening</v>
      </c>
      <c r="J1302" s="12" t="str">
        <f>VLOOKUP(G1302,D3FEND_METRIX!$A$2:$E$172,5,FALSE)</f>
        <v>Harden</v>
      </c>
      <c r="K1302" s="12" t="b">
        <f>VLOOKUP(G1302,D3FEND_METRIX!$A$2:$G$172,6,FALSE)</f>
        <v>0</v>
      </c>
      <c r="L1302" s="12" t="str">
        <f>VLOOKUP(G1302,D3FEND_METRIX!$A$2:$G$172,7,FALSE)</f>
        <v>Except</v>
      </c>
    </row>
    <row r="1303" spans="1:12" x14ac:dyDescent="0.3">
      <c r="A1303" s="6" t="s">
        <v>3598</v>
      </c>
      <c r="B1303" s="11" t="s">
        <v>957</v>
      </c>
      <c r="C1303" s="11" t="s">
        <v>2353</v>
      </c>
      <c r="D1303" s="11" t="s">
        <v>958</v>
      </c>
      <c r="E1303" s="9" t="b">
        <v>1</v>
      </c>
      <c r="F1303" s="9" t="s">
        <v>2357</v>
      </c>
      <c r="G1303" s="12" t="s">
        <v>2227</v>
      </c>
      <c r="H1303" s="12" t="str">
        <f>VLOOKUP(G1303,D3FEND_METRIX!$A$2:$E$172,3,FALSE)</f>
        <v>Process Segment Execution Prevention</v>
      </c>
      <c r="I1303" s="12" t="str">
        <f>VLOOKUP(G1303,D3FEND_METRIX!$A$2:$E$172,2,FALSE)</f>
        <v>Application Hardening</v>
      </c>
      <c r="J1303" s="12" t="str">
        <f>VLOOKUP(G1303,D3FEND_METRIX!$A$2:$E$172,5,FALSE)</f>
        <v>Harden</v>
      </c>
      <c r="K1303" s="12" t="b">
        <f>VLOOKUP(G1303,D3FEND_METRIX!$A$2:$G$172,6,FALSE)</f>
        <v>0</v>
      </c>
      <c r="L1303" s="12" t="str">
        <f>VLOOKUP(G1303,D3FEND_METRIX!$A$2:$G$172,7,FALSE)</f>
        <v>Except</v>
      </c>
    </row>
    <row r="1304" spans="1:12" x14ac:dyDescent="0.3">
      <c r="A1304" s="6" t="s">
        <v>3599</v>
      </c>
      <c r="B1304" s="11" t="s">
        <v>957</v>
      </c>
      <c r="C1304" s="11" t="s">
        <v>2353</v>
      </c>
      <c r="D1304" s="11" t="s">
        <v>958</v>
      </c>
      <c r="E1304" s="9" t="b">
        <v>1</v>
      </c>
      <c r="F1304" s="9" t="s">
        <v>2357</v>
      </c>
      <c r="G1304" s="10" t="s">
        <v>2225</v>
      </c>
      <c r="H1304" s="10" t="str">
        <f>VLOOKUP(G1304,D3FEND_METRIX!$A$2:$E$172,3,FALSE)</f>
        <v>Process Code Segment Verification</v>
      </c>
      <c r="I1304" s="10" t="str">
        <f>VLOOKUP(G1304,D3FEND_METRIX!$A$2:$E$172,2,FALSE)</f>
        <v>Process Analysis</v>
      </c>
      <c r="J1304" s="10" t="str">
        <f>VLOOKUP(G1304,D3FEND_METRIX!$A$2:$E$172,5,FALSE)</f>
        <v>Detect</v>
      </c>
      <c r="K1304" s="10" t="b">
        <f>VLOOKUP(G1304,D3FEND_METRIX!$A$2:$G$172,6,FALSE)</f>
        <v>1</v>
      </c>
      <c r="L1304" s="10" t="str">
        <f>VLOOKUP(G1304,D3FEND_METRIX!$A$2:$G$172,7,FALSE)</f>
        <v>Asset</v>
      </c>
    </row>
    <row r="1305" spans="1:12" x14ac:dyDescent="0.3">
      <c r="A1305" s="6" t="s">
        <v>3600</v>
      </c>
      <c r="B1305" s="11" t="s">
        <v>957</v>
      </c>
      <c r="C1305" s="11" t="s">
        <v>2353</v>
      </c>
      <c r="D1305" s="11" t="s">
        <v>958</v>
      </c>
      <c r="E1305" s="9" t="b">
        <v>1</v>
      </c>
      <c r="F1305" s="9" t="s">
        <v>2357</v>
      </c>
      <c r="G1305" s="12" t="s">
        <v>2174</v>
      </c>
      <c r="H1305" s="12" t="str">
        <f>VLOOKUP(G1305,D3FEND_METRIX!$A$2:$E$172,3,FALSE)</f>
        <v>Software Update</v>
      </c>
      <c r="I1305" s="12" t="str">
        <f>VLOOKUP(G1305,D3FEND_METRIX!$A$2:$E$172,2,FALSE)</f>
        <v>Platform Hardening</v>
      </c>
      <c r="J1305" s="12" t="str">
        <f>VLOOKUP(G1305,D3FEND_METRIX!$A$2:$E$172,5,FALSE)</f>
        <v>Harden</v>
      </c>
      <c r="K1305" s="12" t="b">
        <f>VLOOKUP(G1305,D3FEND_METRIX!$A$2:$G$172,6,FALSE)</f>
        <v>0</v>
      </c>
      <c r="L1305" s="12" t="str">
        <f>VLOOKUP(G1305,D3FEND_METRIX!$A$2:$G$172,7,FALSE)</f>
        <v>Except</v>
      </c>
    </row>
    <row r="1306" spans="1:12" x14ac:dyDescent="0.3">
      <c r="A1306" s="6" t="s">
        <v>3601</v>
      </c>
      <c r="B1306" s="11" t="s">
        <v>957</v>
      </c>
      <c r="C1306" s="11" t="s">
        <v>2353</v>
      </c>
      <c r="D1306" s="11" t="s">
        <v>958</v>
      </c>
      <c r="E1306" s="9" t="b">
        <v>1</v>
      </c>
      <c r="F1306" s="9" t="s">
        <v>2357</v>
      </c>
      <c r="G1306" s="12" t="s">
        <v>2230</v>
      </c>
      <c r="H1306" s="12" t="str">
        <f>VLOOKUP(G1306,D3FEND_METRIX!$A$2:$E$172,3,FALSE)</f>
        <v>Operating System Monitoring</v>
      </c>
      <c r="I1306" s="12" t="str">
        <f>VLOOKUP(G1306,D3FEND_METRIX!$A$2:$E$172,2,FALSE)</f>
        <v>Platform Monitoring</v>
      </c>
      <c r="J1306" s="12" t="str">
        <f>VLOOKUP(G1306,D3FEND_METRIX!$A$2:$E$172,5,FALSE)</f>
        <v>Detect</v>
      </c>
      <c r="K1306" s="12" t="b">
        <f>VLOOKUP(G1306,D3FEND_METRIX!$A$2:$G$172,6,FALSE)</f>
        <v>0</v>
      </c>
      <c r="L1306" s="12" t="str">
        <f>VLOOKUP(G1306,D3FEND_METRIX!$A$2:$G$172,7,FALSE)</f>
        <v>Except</v>
      </c>
    </row>
    <row r="1307" spans="1:12" x14ac:dyDescent="0.3">
      <c r="A1307" s="6" t="s">
        <v>3602</v>
      </c>
      <c r="B1307" s="11" t="s">
        <v>957</v>
      </c>
      <c r="C1307" s="11" t="s">
        <v>2353</v>
      </c>
      <c r="D1307" s="11" t="s">
        <v>958</v>
      </c>
      <c r="E1307" s="9" t="b">
        <v>1</v>
      </c>
      <c r="F1307" s="9" t="s">
        <v>2357</v>
      </c>
      <c r="G1307" s="12" t="s">
        <v>2244</v>
      </c>
      <c r="H1307" s="12" t="str">
        <f>VLOOKUP(G1307,D3FEND_METRIX!$A$2:$E$172,3,FALSE)</f>
        <v>Operating System Monitoring</v>
      </c>
      <c r="I1307" s="12" t="str">
        <f>VLOOKUP(G1307,D3FEND_METRIX!$A$2:$E$172,2,FALSE)</f>
        <v>Platform Monitoring</v>
      </c>
      <c r="J1307" s="12" t="str">
        <f>VLOOKUP(G1307,D3FEND_METRIX!$A$2:$E$172,5,FALSE)</f>
        <v>Detect</v>
      </c>
      <c r="K1307" s="12" t="b">
        <f>VLOOKUP(G1307,D3FEND_METRIX!$A$2:$G$172,6,FALSE)</f>
        <v>0</v>
      </c>
      <c r="L1307" s="12" t="str">
        <f>VLOOKUP(G1307,D3FEND_METRIX!$A$2:$G$172,7,FALSE)</f>
        <v>Except</v>
      </c>
    </row>
    <row r="1308" spans="1:12" x14ac:dyDescent="0.3">
      <c r="A1308" s="6" t="s">
        <v>3603</v>
      </c>
      <c r="B1308" s="11" t="s">
        <v>957</v>
      </c>
      <c r="C1308" s="11" t="s">
        <v>2353</v>
      </c>
      <c r="D1308" s="11" t="s">
        <v>958</v>
      </c>
      <c r="E1308" s="9" t="b">
        <v>1</v>
      </c>
      <c r="F1308" s="9" t="s">
        <v>2357</v>
      </c>
      <c r="G1308" s="12" t="s">
        <v>2209</v>
      </c>
      <c r="H1308" s="12" t="str">
        <f>VLOOKUP(G1308,D3FEND_METRIX!$A$2:$E$172,3,FALSE)</f>
        <v>Operating System Monitoring</v>
      </c>
      <c r="I1308" s="12" t="str">
        <f>VLOOKUP(G1308,D3FEND_METRIX!$A$2:$E$172,2,FALSE)</f>
        <v>Platform Monitoring</v>
      </c>
      <c r="J1308" s="12" t="str">
        <f>VLOOKUP(G1308,D3FEND_METRIX!$A$2:$E$172,5,FALSE)</f>
        <v>Detect</v>
      </c>
      <c r="K1308" s="12" t="b">
        <f>VLOOKUP(G1308,D3FEND_METRIX!$A$2:$G$172,6,FALSE)</f>
        <v>0</v>
      </c>
      <c r="L1308" s="12" t="str">
        <f>VLOOKUP(G1308,D3FEND_METRIX!$A$2:$G$172,7,FALSE)</f>
        <v>Except</v>
      </c>
    </row>
    <row r="1309" spans="1:12" x14ac:dyDescent="0.3">
      <c r="A1309" s="6" t="s">
        <v>3604</v>
      </c>
      <c r="B1309" s="10" t="s">
        <v>959</v>
      </c>
      <c r="C1309" s="10" t="s">
        <v>2354</v>
      </c>
      <c r="D1309" s="10" t="s">
        <v>960</v>
      </c>
      <c r="E1309" s="9" t="b">
        <v>1</v>
      </c>
      <c r="F1309" s="9" t="s">
        <v>2358</v>
      </c>
      <c r="G1309" s="11" t="s">
        <v>2240</v>
      </c>
      <c r="H1309" s="11" t="str">
        <f>VLOOKUP(G1309,D3FEND_METRIX!$A$2:$E$172,3,FALSE)</f>
        <v>DNS Traffic Analysis</v>
      </c>
      <c r="I1309" s="11" t="str">
        <f>VLOOKUP(G1309,D3FEND_METRIX!$A$2:$E$172,2,FALSE)</f>
        <v>Network Traffic Analysis</v>
      </c>
      <c r="J1309" s="11" t="str">
        <f>VLOOKUP(G1309,D3FEND_METRIX!$A$2:$E$172,5,FALSE)</f>
        <v>Detect</v>
      </c>
      <c r="K1309" s="11" t="b">
        <f>VLOOKUP(G1309,D3FEND_METRIX!$A$2:$G$172,6,FALSE)</f>
        <v>1</v>
      </c>
      <c r="L1309" s="11" t="str">
        <f>VLOOKUP(G1309,D3FEND_METRIX!$A$2:$G$172,7,FALSE)</f>
        <v>Behavior</v>
      </c>
    </row>
    <row r="1310" spans="1:12" x14ac:dyDescent="0.3">
      <c r="A1310" s="6" t="s">
        <v>3605</v>
      </c>
      <c r="B1310" s="10" t="s">
        <v>959</v>
      </c>
      <c r="C1310" s="10" t="s">
        <v>2354</v>
      </c>
      <c r="D1310" s="10" t="s">
        <v>960</v>
      </c>
      <c r="E1310" s="9" t="b">
        <v>1</v>
      </c>
      <c r="F1310" s="9" t="s">
        <v>2358</v>
      </c>
      <c r="G1310" s="13" t="s">
        <v>2171</v>
      </c>
      <c r="H1310" s="13" t="str">
        <f>VLOOKUP(G1310,D3FEND_METRIX!$A$2:$E$172,3,FALSE)</f>
        <v>Asset Vulnerability Enumeration</v>
      </c>
      <c r="I1310" s="13" t="str">
        <f>VLOOKUP(G1310,D3FEND_METRIX!$A$2:$E$172,2,FALSE)</f>
        <v>Asset Inventory</v>
      </c>
      <c r="J1310" s="13" t="str">
        <f>VLOOKUP(G1310,D3FEND_METRIX!$A$2:$E$172,5,FALSE)</f>
        <v>Model</v>
      </c>
      <c r="K1310" s="13" t="b">
        <f>VLOOKUP(G1310,D3FEND_METRIX!$A$2:$G$172,6,FALSE)</f>
        <v>0</v>
      </c>
      <c r="L1310" s="13" t="str">
        <f>VLOOKUP(G1310,D3FEND_METRIX!$A$2:$G$172,7,FALSE)</f>
        <v>NULL</v>
      </c>
    </row>
    <row r="1311" spans="1:12" x14ac:dyDescent="0.3">
      <c r="A1311" s="6" t="s">
        <v>3606</v>
      </c>
      <c r="B1311" s="11" t="s">
        <v>961</v>
      </c>
      <c r="C1311" s="11" t="s">
        <v>945</v>
      </c>
      <c r="D1311" s="11" t="s">
        <v>962</v>
      </c>
      <c r="E1311" s="9" t="b">
        <v>1</v>
      </c>
      <c r="F1311" s="9" t="s">
        <v>2357</v>
      </c>
      <c r="G1311" s="12" t="s">
        <v>2222</v>
      </c>
      <c r="H1311" s="12" t="str">
        <f>VLOOKUP(G1311,D3FEND_METRIX!$A$2:$E$172,3,FALSE)</f>
        <v>Decoy User Credential</v>
      </c>
      <c r="I1311" s="12" t="str">
        <f>VLOOKUP(G1311,D3FEND_METRIX!$A$2:$E$172,2,FALSE)</f>
        <v>Decoy Object</v>
      </c>
      <c r="J1311" s="12" t="str">
        <f>VLOOKUP(G1311,D3FEND_METRIX!$A$2:$E$172,5,FALSE)</f>
        <v>Deceive</v>
      </c>
      <c r="K1311" s="12" t="b">
        <f>VLOOKUP(G1311,D3FEND_METRIX!$A$2:$G$172,6,FALSE)</f>
        <v>0</v>
      </c>
      <c r="L1311" s="12" t="str">
        <f>VLOOKUP(G1311,D3FEND_METRIX!$A$2:$G$172,7,FALSE)</f>
        <v>Except</v>
      </c>
    </row>
    <row r="1312" spans="1:12" x14ac:dyDescent="0.3">
      <c r="A1312" s="6" t="s">
        <v>3607</v>
      </c>
      <c r="B1312" s="11" t="s">
        <v>961</v>
      </c>
      <c r="C1312" s="11" t="s">
        <v>945</v>
      </c>
      <c r="D1312" s="11" t="s">
        <v>962</v>
      </c>
      <c r="E1312" s="9" t="b">
        <v>1</v>
      </c>
      <c r="F1312" s="9" t="s">
        <v>2357</v>
      </c>
      <c r="G1312" s="12" t="s">
        <v>2164</v>
      </c>
      <c r="H1312" s="12" t="str">
        <f>VLOOKUP(G1312,D3FEND_METRIX!$A$2:$E$172,3,FALSE)</f>
        <v>Decoy File</v>
      </c>
      <c r="I1312" s="12" t="str">
        <f>VLOOKUP(G1312,D3FEND_METRIX!$A$2:$E$172,2,FALSE)</f>
        <v>Decoy Object</v>
      </c>
      <c r="J1312" s="12" t="str">
        <f>VLOOKUP(G1312,D3FEND_METRIX!$A$2:$E$172,5,FALSE)</f>
        <v>Deceive</v>
      </c>
      <c r="K1312" s="12" t="b">
        <f>VLOOKUP(G1312,D3FEND_METRIX!$A$2:$G$172,6,FALSE)</f>
        <v>0</v>
      </c>
      <c r="L1312" s="12" t="str">
        <f>VLOOKUP(G1312,D3FEND_METRIX!$A$2:$G$172,7,FALSE)</f>
        <v>Except</v>
      </c>
    </row>
    <row r="1313" spans="1:12" x14ac:dyDescent="0.3">
      <c r="A1313" s="6" t="s">
        <v>3608</v>
      </c>
      <c r="B1313" s="11" t="s">
        <v>961</v>
      </c>
      <c r="C1313" s="11" t="s">
        <v>945</v>
      </c>
      <c r="D1313" s="11" t="s">
        <v>962</v>
      </c>
      <c r="E1313" s="9" t="b">
        <v>1</v>
      </c>
      <c r="F1313" s="9" t="s">
        <v>2357</v>
      </c>
      <c r="G1313" s="11" t="s">
        <v>2192</v>
      </c>
      <c r="H1313" s="11" t="str">
        <f>VLOOKUP(G1313,D3FEND_METRIX!$A$2:$E$172,3,FALSE)</f>
        <v>Per Host Download-Upload Ratio Analysis</v>
      </c>
      <c r="I1313" s="11" t="str">
        <f>VLOOKUP(G1313,D3FEND_METRIX!$A$2:$E$172,2,FALSE)</f>
        <v>Network Traffic Analysis</v>
      </c>
      <c r="J1313" s="11" t="str">
        <f>VLOOKUP(G1313,D3FEND_METRIX!$A$2:$E$172,5,FALSE)</f>
        <v>Detect</v>
      </c>
      <c r="K1313" s="11" t="b">
        <f>VLOOKUP(G1313,D3FEND_METRIX!$A$2:$G$172,6,FALSE)</f>
        <v>1</v>
      </c>
      <c r="L1313" s="11" t="str">
        <f>VLOOKUP(G1313,D3FEND_METRIX!$A$2:$G$172,7,FALSE)</f>
        <v>Behavior</v>
      </c>
    </row>
    <row r="1314" spans="1:12" x14ac:dyDescent="0.3">
      <c r="A1314" s="6" t="s">
        <v>3609</v>
      </c>
      <c r="B1314" s="11" t="s">
        <v>961</v>
      </c>
      <c r="C1314" s="11" t="s">
        <v>945</v>
      </c>
      <c r="D1314" s="11" t="s">
        <v>962</v>
      </c>
      <c r="E1314" s="9" t="b">
        <v>1</v>
      </c>
      <c r="F1314" s="9" t="s">
        <v>2357</v>
      </c>
      <c r="G1314" s="11" t="s">
        <v>2194</v>
      </c>
      <c r="H1314" s="11" t="str">
        <f>VLOOKUP(G1314,D3FEND_METRIX!$A$2:$E$172,3,FALSE)</f>
        <v>Remote Terminal Session Detection</v>
      </c>
      <c r="I1314" s="11" t="str">
        <f>VLOOKUP(G1314,D3FEND_METRIX!$A$2:$E$172,2,FALSE)</f>
        <v>Network Traffic Analysis</v>
      </c>
      <c r="J1314" s="11" t="str">
        <f>VLOOKUP(G1314,D3FEND_METRIX!$A$2:$E$172,5,FALSE)</f>
        <v>Detect</v>
      </c>
      <c r="K1314" s="11" t="b">
        <f>VLOOKUP(G1314,D3FEND_METRIX!$A$2:$G$172,6,FALSE)</f>
        <v>1</v>
      </c>
      <c r="L1314" s="11" t="str">
        <f>VLOOKUP(G1314,D3FEND_METRIX!$A$2:$G$172,7,FALSE)</f>
        <v>Behavior</v>
      </c>
    </row>
    <row r="1315" spans="1:12" x14ac:dyDescent="0.3">
      <c r="A1315" s="6" t="s">
        <v>3610</v>
      </c>
      <c r="B1315" s="11" t="s">
        <v>961</v>
      </c>
      <c r="C1315" s="11" t="s">
        <v>945</v>
      </c>
      <c r="D1315" s="11" t="s">
        <v>962</v>
      </c>
      <c r="E1315" s="9" t="b">
        <v>1</v>
      </c>
      <c r="F1315" s="9" t="s">
        <v>2357</v>
      </c>
      <c r="G1315" s="11" t="s">
        <v>2188</v>
      </c>
      <c r="H1315" s="11" t="str">
        <f>VLOOKUP(G1315,D3FEND_METRIX!$A$2:$E$172,3,FALSE)</f>
        <v>Administrative Network Activity Analysis</v>
      </c>
      <c r="I1315" s="11" t="str">
        <f>VLOOKUP(G1315,D3FEND_METRIX!$A$2:$E$172,2,FALSE)</f>
        <v>Network Traffic Analysis</v>
      </c>
      <c r="J1315" s="11" t="str">
        <f>VLOOKUP(G1315,D3FEND_METRIX!$A$2:$E$172,5,FALSE)</f>
        <v>Detect</v>
      </c>
      <c r="K1315" s="11" t="b">
        <f>VLOOKUP(G1315,D3FEND_METRIX!$A$2:$G$172,6,FALSE)</f>
        <v>1</v>
      </c>
      <c r="L1315" s="11" t="str">
        <f>VLOOKUP(G1315,D3FEND_METRIX!$A$2:$G$172,7,FALSE)</f>
        <v>Behavior</v>
      </c>
    </row>
    <row r="1316" spans="1:12" x14ac:dyDescent="0.3">
      <c r="A1316" s="6" t="s">
        <v>3611</v>
      </c>
      <c r="B1316" s="11" t="s">
        <v>961</v>
      </c>
      <c r="C1316" s="11" t="s">
        <v>945</v>
      </c>
      <c r="D1316" s="11" t="s">
        <v>962</v>
      </c>
      <c r="E1316" s="9" t="b">
        <v>1</v>
      </c>
      <c r="F1316" s="9" t="s">
        <v>2357</v>
      </c>
      <c r="G1316" s="11" t="s">
        <v>2190</v>
      </c>
      <c r="H1316" s="11" t="str">
        <f>VLOOKUP(G1316,D3FEND_METRIX!$A$2:$E$172,3,FALSE)</f>
        <v>Client-server Payload Profiling</v>
      </c>
      <c r="I1316" s="11" t="str">
        <f>VLOOKUP(G1316,D3FEND_METRIX!$A$2:$E$172,2,FALSE)</f>
        <v>Network Traffic Analysis</v>
      </c>
      <c r="J1316" s="11" t="str">
        <f>VLOOKUP(G1316,D3FEND_METRIX!$A$2:$E$172,5,FALSE)</f>
        <v>Detect</v>
      </c>
      <c r="K1316" s="11" t="b">
        <f>VLOOKUP(G1316,D3FEND_METRIX!$A$2:$G$172,6,FALSE)</f>
        <v>1</v>
      </c>
      <c r="L1316" s="11" t="str">
        <f>VLOOKUP(G1316,D3FEND_METRIX!$A$2:$G$172,7,FALSE)</f>
        <v>Behavior</v>
      </c>
    </row>
    <row r="1317" spans="1:12" x14ac:dyDescent="0.3">
      <c r="A1317" s="6" t="s">
        <v>3612</v>
      </c>
      <c r="B1317" s="11" t="s">
        <v>961</v>
      </c>
      <c r="C1317" s="11" t="s">
        <v>945</v>
      </c>
      <c r="D1317" s="11" t="s">
        <v>962</v>
      </c>
      <c r="E1317" s="9" t="b">
        <v>1</v>
      </c>
      <c r="F1317" s="9" t="s">
        <v>2357</v>
      </c>
      <c r="G1317" s="11" t="s">
        <v>2193</v>
      </c>
      <c r="H1317" s="11" t="str">
        <f>VLOOKUP(G1317,D3FEND_METRIX!$A$2:$E$172,3,FALSE)</f>
        <v>Connection Attempt Analysis</v>
      </c>
      <c r="I1317" s="11" t="str">
        <f>VLOOKUP(G1317,D3FEND_METRIX!$A$2:$E$172,2,FALSE)</f>
        <v>Network Traffic Analysis</v>
      </c>
      <c r="J1317" s="11" t="str">
        <f>VLOOKUP(G1317,D3FEND_METRIX!$A$2:$E$172,5,FALSE)</f>
        <v>Detect</v>
      </c>
      <c r="K1317" s="11" t="b">
        <f>VLOOKUP(G1317,D3FEND_METRIX!$A$2:$G$172,6,FALSE)</f>
        <v>1</v>
      </c>
      <c r="L1317" s="11" t="str">
        <f>VLOOKUP(G1317,D3FEND_METRIX!$A$2:$G$172,7,FALSE)</f>
        <v>Behavior</v>
      </c>
    </row>
    <row r="1318" spans="1:12" x14ac:dyDescent="0.3">
      <c r="A1318" s="6" t="s">
        <v>3613</v>
      </c>
      <c r="B1318" s="11" t="s">
        <v>961</v>
      </c>
      <c r="C1318" s="11" t="s">
        <v>945</v>
      </c>
      <c r="D1318" s="11" t="s">
        <v>962</v>
      </c>
      <c r="E1318" s="9" t="b">
        <v>1</v>
      </c>
      <c r="F1318" s="9" t="s">
        <v>2357</v>
      </c>
      <c r="G1318" s="11" t="s">
        <v>2191</v>
      </c>
      <c r="H1318" s="11" t="str">
        <f>VLOOKUP(G1318,D3FEND_METRIX!$A$2:$E$172,3,FALSE)</f>
        <v>Protocol Metadata Anomaly Detection</v>
      </c>
      <c r="I1318" s="11" t="str">
        <f>VLOOKUP(G1318,D3FEND_METRIX!$A$2:$E$172,2,FALSE)</f>
        <v>Network Traffic Analysis</v>
      </c>
      <c r="J1318" s="11" t="str">
        <f>VLOOKUP(G1318,D3FEND_METRIX!$A$2:$E$172,5,FALSE)</f>
        <v>Detect</v>
      </c>
      <c r="K1318" s="11" t="b">
        <f>VLOOKUP(G1318,D3FEND_METRIX!$A$2:$G$172,6,FALSE)</f>
        <v>1</v>
      </c>
      <c r="L1318" s="11" t="str">
        <f>VLOOKUP(G1318,D3FEND_METRIX!$A$2:$G$172,7,FALSE)</f>
        <v>Behavior</v>
      </c>
    </row>
    <row r="1319" spans="1:12" x14ac:dyDescent="0.3">
      <c r="A1319" s="6" t="s">
        <v>3614</v>
      </c>
      <c r="B1319" s="11" t="s">
        <v>961</v>
      </c>
      <c r="C1319" s="11" t="s">
        <v>945</v>
      </c>
      <c r="D1319" s="11" t="s">
        <v>962</v>
      </c>
      <c r="E1319" s="9" t="b">
        <v>1</v>
      </c>
      <c r="F1319" s="9" t="s">
        <v>2357</v>
      </c>
      <c r="G1319" s="11" t="s">
        <v>2189</v>
      </c>
      <c r="H1319" s="11" t="str">
        <f>VLOOKUP(G1319,D3FEND_METRIX!$A$2:$E$172,3,FALSE)</f>
        <v>Network Traffic Community Deviation</v>
      </c>
      <c r="I1319" s="11" t="str">
        <f>VLOOKUP(G1319,D3FEND_METRIX!$A$2:$E$172,2,FALSE)</f>
        <v>Network Traffic Analysis</v>
      </c>
      <c r="J1319" s="11" t="str">
        <f>VLOOKUP(G1319,D3FEND_METRIX!$A$2:$E$172,5,FALSE)</f>
        <v>Detect</v>
      </c>
      <c r="K1319" s="11" t="b">
        <f>VLOOKUP(G1319,D3FEND_METRIX!$A$2:$G$172,6,FALSE)</f>
        <v>1</v>
      </c>
      <c r="L1319" s="11" t="str">
        <f>VLOOKUP(G1319,D3FEND_METRIX!$A$2:$G$172,7,FALSE)</f>
        <v>Behavior</v>
      </c>
    </row>
    <row r="1320" spans="1:12" x14ac:dyDescent="0.3">
      <c r="A1320" s="6" t="s">
        <v>3615</v>
      </c>
      <c r="B1320" s="11" t="s">
        <v>961</v>
      </c>
      <c r="C1320" s="11" t="s">
        <v>945</v>
      </c>
      <c r="D1320" s="11" t="s">
        <v>962</v>
      </c>
      <c r="E1320" s="9" t="b">
        <v>1</v>
      </c>
      <c r="F1320" s="9" t="s">
        <v>2357</v>
      </c>
      <c r="G1320" s="13" t="s">
        <v>2223</v>
      </c>
      <c r="H1320" s="13" t="str">
        <f>VLOOKUP(G1320,D3FEND_METRIX!$A$2:$E$172,3,FALSE)</f>
        <v>Credential Compromise Scope Analysis</v>
      </c>
      <c r="I1320" s="13" t="str">
        <f>VLOOKUP(G1320,D3FEND_METRIX!$A$2:$E$172,2,FALSE)</f>
        <v>User Behavior Analysis</v>
      </c>
      <c r="J1320" s="13" t="str">
        <f>VLOOKUP(G1320,D3FEND_METRIX!$A$2:$E$172,5,FALSE)</f>
        <v>Detect</v>
      </c>
      <c r="K1320" s="13" t="b">
        <f>VLOOKUP(G1320,D3FEND_METRIX!$A$2:$G$172,6,FALSE)</f>
        <v>0</v>
      </c>
      <c r="L1320" s="13" t="str">
        <f>VLOOKUP(G1320,D3FEND_METRIX!$A$2:$G$172,7,FALSE)</f>
        <v>NULL</v>
      </c>
    </row>
    <row r="1321" spans="1:12" x14ac:dyDescent="0.3">
      <c r="A1321" s="6" t="s">
        <v>3616</v>
      </c>
      <c r="B1321" s="11" t="s">
        <v>961</v>
      </c>
      <c r="C1321" s="11" t="s">
        <v>945</v>
      </c>
      <c r="D1321" s="11" t="s">
        <v>962</v>
      </c>
      <c r="E1321" s="9" t="b">
        <v>1</v>
      </c>
      <c r="F1321" s="9" t="s">
        <v>2357</v>
      </c>
      <c r="G1321" s="12" t="s">
        <v>2198</v>
      </c>
      <c r="H1321" s="12" t="str">
        <f>VLOOKUP(G1321,D3FEND_METRIX!$A$2:$E$172,3,FALSE)</f>
        <v>User Geolocation Logon Pattern Analysis</v>
      </c>
      <c r="I1321" s="12" t="str">
        <f>VLOOKUP(G1321,D3FEND_METRIX!$A$2:$E$172,2,FALSE)</f>
        <v>User Behavior Analysis</v>
      </c>
      <c r="J1321" s="12" t="str">
        <f>VLOOKUP(G1321,D3FEND_METRIX!$A$2:$E$172,5,FALSE)</f>
        <v>Detect</v>
      </c>
      <c r="K1321" s="12" t="b">
        <f>VLOOKUP(G1321,D3FEND_METRIX!$A$2:$G$172,6,FALSE)</f>
        <v>0</v>
      </c>
      <c r="L1321" s="12" t="str">
        <f>VLOOKUP(G1321,D3FEND_METRIX!$A$2:$G$172,7,FALSE)</f>
        <v>Except</v>
      </c>
    </row>
    <row r="1322" spans="1:12" x14ac:dyDescent="0.3">
      <c r="A1322" s="6" t="s">
        <v>3617</v>
      </c>
      <c r="B1322" s="11" t="s">
        <v>961</v>
      </c>
      <c r="C1322" s="11" t="s">
        <v>945</v>
      </c>
      <c r="D1322" s="11" t="s">
        <v>962</v>
      </c>
      <c r="E1322" s="9" t="b">
        <v>1</v>
      </c>
      <c r="F1322" s="9" t="s">
        <v>2357</v>
      </c>
      <c r="G1322" s="10" t="s">
        <v>2195</v>
      </c>
      <c r="H1322" s="10" t="str">
        <f>VLOOKUP(G1322,D3FEND_METRIX!$A$2:$E$172,3,FALSE)</f>
        <v>Process Self-Modification Detection</v>
      </c>
      <c r="I1322" s="10" t="str">
        <f>VLOOKUP(G1322,D3FEND_METRIX!$A$2:$E$172,2,FALSE)</f>
        <v>Process Analysis</v>
      </c>
      <c r="J1322" s="10" t="str">
        <f>VLOOKUP(G1322,D3FEND_METRIX!$A$2:$E$172,5,FALSE)</f>
        <v>Detect</v>
      </c>
      <c r="K1322" s="10" t="b">
        <f>VLOOKUP(G1322,D3FEND_METRIX!$A$2:$G$172,6,FALSE)</f>
        <v>1</v>
      </c>
      <c r="L1322" s="10" t="str">
        <f>VLOOKUP(G1322,D3FEND_METRIX!$A$2:$G$172,7,FALSE)</f>
        <v>Asset</v>
      </c>
    </row>
    <row r="1323" spans="1:12" x14ac:dyDescent="0.3">
      <c r="A1323" s="6" t="s">
        <v>3618</v>
      </c>
      <c r="B1323" s="11" t="s">
        <v>961</v>
      </c>
      <c r="C1323" s="11" t="s">
        <v>945</v>
      </c>
      <c r="D1323" s="11" t="s">
        <v>962</v>
      </c>
      <c r="E1323" s="9" t="b">
        <v>1</v>
      </c>
      <c r="F1323" s="9" t="s">
        <v>2357</v>
      </c>
      <c r="G1323" s="10" t="s">
        <v>2197</v>
      </c>
      <c r="H1323" s="10" t="str">
        <f>VLOOKUP(G1323,D3FEND_METRIX!$A$2:$E$172,3,FALSE)</f>
        <v>Process Spawn Analysis</v>
      </c>
      <c r="I1323" s="10" t="str">
        <f>VLOOKUP(G1323,D3FEND_METRIX!$A$2:$E$172,2,FALSE)</f>
        <v>Process Analysis</v>
      </c>
      <c r="J1323" s="10" t="str">
        <f>VLOOKUP(G1323,D3FEND_METRIX!$A$2:$E$172,5,FALSE)</f>
        <v>Detect</v>
      </c>
      <c r="K1323" s="10" t="b">
        <f>VLOOKUP(G1323,D3FEND_METRIX!$A$2:$G$172,6,FALSE)</f>
        <v>1</v>
      </c>
      <c r="L1323" s="10" t="str">
        <f>VLOOKUP(G1323,D3FEND_METRIX!$A$2:$G$172,7,FALSE)</f>
        <v>Asset</v>
      </c>
    </row>
    <row r="1324" spans="1:12" x14ac:dyDescent="0.3">
      <c r="A1324" s="6" t="s">
        <v>3619</v>
      </c>
      <c r="B1324" s="11" t="s">
        <v>961</v>
      </c>
      <c r="C1324" s="11" t="s">
        <v>945</v>
      </c>
      <c r="D1324" s="11" t="s">
        <v>962</v>
      </c>
      <c r="E1324" s="9" t="b">
        <v>1</v>
      </c>
      <c r="F1324" s="9" t="s">
        <v>2357</v>
      </c>
      <c r="G1324" s="12" t="s">
        <v>2220</v>
      </c>
      <c r="H1324" s="12" t="str">
        <f>VLOOKUP(G1324,D3FEND_METRIX!$A$2:$E$172,3,FALSE)</f>
        <v>Authentication Cache Invalidation</v>
      </c>
      <c r="I1324" s="12" t="str">
        <f>VLOOKUP(G1324,D3FEND_METRIX!$A$2:$E$172,2,FALSE)</f>
        <v>Credential Eviction</v>
      </c>
      <c r="J1324" s="12" t="str">
        <f>VLOOKUP(G1324,D3FEND_METRIX!$A$2:$E$172,5,FALSE)</f>
        <v>Evict</v>
      </c>
      <c r="K1324" s="12" t="b">
        <f>VLOOKUP(G1324,D3FEND_METRIX!$A$2:$G$172,6,FALSE)</f>
        <v>0</v>
      </c>
      <c r="L1324" s="12" t="str">
        <f>VLOOKUP(G1324,D3FEND_METRIX!$A$2:$G$172,7,FALSE)</f>
        <v>Except</v>
      </c>
    </row>
    <row r="1325" spans="1:12" x14ac:dyDescent="0.3">
      <c r="A1325" s="6" t="s">
        <v>3620</v>
      </c>
      <c r="B1325" s="11" t="s">
        <v>961</v>
      </c>
      <c r="C1325" s="11" t="s">
        <v>945</v>
      </c>
      <c r="D1325" s="11" t="s">
        <v>962</v>
      </c>
      <c r="E1325" s="9" t="b">
        <v>1</v>
      </c>
      <c r="F1325" s="9" t="s">
        <v>2357</v>
      </c>
      <c r="G1325" s="10" t="s">
        <v>2199</v>
      </c>
      <c r="H1325" s="10" t="str">
        <f>VLOOKUP(G1325,D3FEND_METRIX!$A$2:$E$172,3,FALSE)</f>
        <v>Process Termination</v>
      </c>
      <c r="I1325" s="10" t="str">
        <f>VLOOKUP(G1325,D3FEND_METRIX!$A$2:$E$172,2,FALSE)</f>
        <v>Process Eviction</v>
      </c>
      <c r="J1325" s="10" t="str">
        <f>VLOOKUP(G1325,D3FEND_METRIX!$A$2:$E$172,5,FALSE)</f>
        <v>Evict</v>
      </c>
      <c r="K1325" s="10" t="b">
        <f>VLOOKUP(G1325,D3FEND_METRIX!$A$2:$G$172,6,FALSE)</f>
        <v>1</v>
      </c>
      <c r="L1325" s="10" t="str">
        <f>VLOOKUP(G1325,D3FEND_METRIX!$A$2:$G$172,7,FALSE)</f>
        <v>Asset</v>
      </c>
    </row>
    <row r="1326" spans="1:12" x14ac:dyDescent="0.3">
      <c r="A1326" s="6" t="s">
        <v>3621</v>
      </c>
      <c r="B1326" s="11" t="s">
        <v>961</v>
      </c>
      <c r="C1326" s="11" t="s">
        <v>945</v>
      </c>
      <c r="D1326" s="11" t="s">
        <v>962</v>
      </c>
      <c r="E1326" s="9" t="b">
        <v>1</v>
      </c>
      <c r="F1326" s="9" t="s">
        <v>2357</v>
      </c>
      <c r="G1326" s="12" t="s">
        <v>2174</v>
      </c>
      <c r="H1326" s="12" t="str">
        <f>VLOOKUP(G1326,D3FEND_METRIX!$A$2:$E$172,3,FALSE)</f>
        <v>Software Update</v>
      </c>
      <c r="I1326" s="12" t="str">
        <f>VLOOKUP(G1326,D3FEND_METRIX!$A$2:$E$172,2,FALSE)</f>
        <v>Platform Hardening</v>
      </c>
      <c r="J1326" s="12" t="str">
        <f>VLOOKUP(G1326,D3FEND_METRIX!$A$2:$E$172,5,FALSE)</f>
        <v>Harden</v>
      </c>
      <c r="K1326" s="12" t="b">
        <f>VLOOKUP(G1326,D3FEND_METRIX!$A$2:$G$172,6,FALSE)</f>
        <v>0</v>
      </c>
      <c r="L1326" s="12" t="str">
        <f>VLOOKUP(G1326,D3FEND_METRIX!$A$2:$G$172,7,FALSE)</f>
        <v>Except</v>
      </c>
    </row>
    <row r="1327" spans="1:12" x14ac:dyDescent="0.3">
      <c r="A1327" s="6" t="s">
        <v>3622</v>
      </c>
      <c r="B1327" s="11" t="s">
        <v>961</v>
      </c>
      <c r="C1327" s="11" t="s">
        <v>945</v>
      </c>
      <c r="D1327" s="11" t="s">
        <v>962</v>
      </c>
      <c r="E1327" s="9" t="b">
        <v>1</v>
      </c>
      <c r="F1327" s="9" t="s">
        <v>2357</v>
      </c>
      <c r="G1327" s="12" t="s">
        <v>2168</v>
      </c>
      <c r="H1327" s="12" t="str">
        <f>VLOOKUP(G1327,D3FEND_METRIX!$A$2:$E$172,3,FALSE)</f>
        <v>File Encryption</v>
      </c>
      <c r="I1327" s="12" t="str">
        <f>VLOOKUP(G1327,D3FEND_METRIX!$A$2:$E$172,2,FALSE)</f>
        <v>Platform Hardening</v>
      </c>
      <c r="J1327" s="12" t="str">
        <f>VLOOKUP(G1327,D3FEND_METRIX!$A$2:$E$172,5,FALSE)</f>
        <v>Harden</v>
      </c>
      <c r="K1327" s="12" t="b">
        <f>VLOOKUP(G1327,D3FEND_METRIX!$A$2:$G$172,6,FALSE)</f>
        <v>0</v>
      </c>
      <c r="L1327" s="12" t="str">
        <f>VLOOKUP(G1327,D3FEND_METRIX!$A$2:$G$172,7,FALSE)</f>
        <v>Except</v>
      </c>
    </row>
    <row r="1328" spans="1:12" x14ac:dyDescent="0.3">
      <c r="A1328" s="6" t="s">
        <v>3623</v>
      </c>
      <c r="B1328" s="11" t="s">
        <v>961</v>
      </c>
      <c r="C1328" s="11" t="s">
        <v>945</v>
      </c>
      <c r="D1328" s="11" t="s">
        <v>962</v>
      </c>
      <c r="E1328" s="9" t="b">
        <v>1</v>
      </c>
      <c r="F1328" s="9" t="s">
        <v>2357</v>
      </c>
      <c r="G1328" s="13" t="s">
        <v>2201</v>
      </c>
      <c r="H1328" s="13" t="str">
        <f>VLOOKUP(G1328,D3FEND_METRIX!$A$2:$E$172,3,FALSE)</f>
        <v>Network Traffic Filtering</v>
      </c>
      <c r="I1328" s="13" t="str">
        <f>VLOOKUP(G1328,D3FEND_METRIX!$A$2:$E$172,2,FALSE)</f>
        <v>Network Isolation</v>
      </c>
      <c r="J1328" s="13" t="str">
        <f>VLOOKUP(G1328,D3FEND_METRIX!$A$2:$E$172,5,FALSE)</f>
        <v>Isolate</v>
      </c>
      <c r="K1328" s="13" t="b">
        <f>VLOOKUP(G1328,D3FEND_METRIX!$A$2:$G$172,6,FALSE)</f>
        <v>0</v>
      </c>
      <c r="L1328" s="13" t="str">
        <f>VLOOKUP(G1328,D3FEND_METRIX!$A$2:$G$172,7,FALSE)</f>
        <v>NULL</v>
      </c>
    </row>
    <row r="1329" spans="1:12" x14ac:dyDescent="0.3">
      <c r="A1329" s="6" t="s">
        <v>3624</v>
      </c>
      <c r="B1329" s="11" t="s">
        <v>961</v>
      </c>
      <c r="C1329" s="11" t="s">
        <v>945</v>
      </c>
      <c r="D1329" s="11" t="s">
        <v>962</v>
      </c>
      <c r="E1329" s="9" t="b">
        <v>1</v>
      </c>
      <c r="F1329" s="9" t="s">
        <v>2357</v>
      </c>
      <c r="G1329" s="12" t="s">
        <v>2169</v>
      </c>
      <c r="H1329" s="12" t="str">
        <f>VLOOKUP(G1329,D3FEND_METRIX!$A$2:$E$172,3,FALSE)</f>
        <v>Local File Permissions</v>
      </c>
      <c r="I1329" s="12" t="str">
        <f>VLOOKUP(G1329,D3FEND_METRIX!$A$2:$E$172,2,FALSE)</f>
        <v>Platform Hardening</v>
      </c>
      <c r="J1329" s="12" t="str">
        <f>VLOOKUP(G1329,D3FEND_METRIX!$A$2:$E$172,5,FALSE)</f>
        <v>Harden</v>
      </c>
      <c r="K1329" s="12" t="b">
        <f>VLOOKUP(G1329,D3FEND_METRIX!$A$2:$G$172,6,FALSE)</f>
        <v>0</v>
      </c>
      <c r="L1329" s="12" t="str">
        <f>VLOOKUP(G1329,D3FEND_METRIX!$A$2:$G$172,7,FALSE)</f>
        <v>Except</v>
      </c>
    </row>
    <row r="1330" spans="1:12" x14ac:dyDescent="0.3">
      <c r="A1330" s="6" t="s">
        <v>3625</v>
      </c>
      <c r="B1330" s="11" t="s">
        <v>961</v>
      </c>
      <c r="C1330" s="11" t="s">
        <v>945</v>
      </c>
      <c r="D1330" s="11" t="s">
        <v>962</v>
      </c>
      <c r="E1330" s="9" t="b">
        <v>1</v>
      </c>
      <c r="F1330" s="9" t="s">
        <v>2357</v>
      </c>
      <c r="G1330" s="12" t="s">
        <v>2224</v>
      </c>
      <c r="H1330" s="12" t="str">
        <f>VLOOKUP(G1330,D3FEND_METRIX!$A$2:$E$172,3,FALSE)</f>
        <v>Credential Transmission Scoping</v>
      </c>
      <c r="I1330" s="12" t="str">
        <f>VLOOKUP(G1330,D3FEND_METRIX!$A$2:$E$172,2,FALSE)</f>
        <v>Credential Hardening</v>
      </c>
      <c r="J1330" s="12" t="str">
        <f>VLOOKUP(G1330,D3FEND_METRIX!$A$2:$E$172,5,FALSE)</f>
        <v>Harden</v>
      </c>
      <c r="K1330" s="12" t="b">
        <f>VLOOKUP(G1330,D3FEND_METRIX!$A$2:$G$172,6,FALSE)</f>
        <v>0</v>
      </c>
      <c r="L1330" s="12" t="str">
        <f>VLOOKUP(G1330,D3FEND_METRIX!$A$2:$G$172,7,FALSE)</f>
        <v>Except</v>
      </c>
    </row>
    <row r="1331" spans="1:12" x14ac:dyDescent="0.3">
      <c r="A1331" s="6" t="s">
        <v>3626</v>
      </c>
      <c r="B1331" s="11" t="s">
        <v>961</v>
      </c>
      <c r="C1331" s="11" t="s">
        <v>945</v>
      </c>
      <c r="D1331" s="11" t="s">
        <v>962</v>
      </c>
      <c r="E1331" s="9" t="b">
        <v>1</v>
      </c>
      <c r="F1331" s="9" t="s">
        <v>2357</v>
      </c>
      <c r="G1331" s="13" t="s">
        <v>2171</v>
      </c>
      <c r="H1331" s="13" t="str">
        <f>VLOOKUP(G1331,D3FEND_METRIX!$A$2:$E$172,3,FALSE)</f>
        <v>Asset Vulnerability Enumeration</v>
      </c>
      <c r="I1331" s="13" t="str">
        <f>VLOOKUP(G1331,D3FEND_METRIX!$A$2:$E$172,2,FALSE)</f>
        <v>Asset Inventory</v>
      </c>
      <c r="J1331" s="13" t="str">
        <f>VLOOKUP(G1331,D3FEND_METRIX!$A$2:$E$172,5,FALSE)</f>
        <v>Model</v>
      </c>
      <c r="K1331" s="13" t="b">
        <f>VLOOKUP(G1331,D3FEND_METRIX!$A$2:$G$172,6,FALSE)</f>
        <v>0</v>
      </c>
      <c r="L1331" s="13" t="str">
        <f>VLOOKUP(G1331,D3FEND_METRIX!$A$2:$G$172,7,FALSE)</f>
        <v>NULL</v>
      </c>
    </row>
    <row r="1332" spans="1:12" x14ac:dyDescent="0.3">
      <c r="A1332" s="6" t="s">
        <v>3627</v>
      </c>
      <c r="B1332" s="11" t="s">
        <v>961</v>
      </c>
      <c r="C1332" s="11" t="s">
        <v>945</v>
      </c>
      <c r="D1332" s="11" t="s">
        <v>962</v>
      </c>
      <c r="E1332" s="9" t="b">
        <v>1</v>
      </c>
      <c r="F1332" s="9" t="s">
        <v>2357</v>
      </c>
      <c r="G1332" s="13" t="s">
        <v>2186</v>
      </c>
      <c r="H1332" s="13" t="str">
        <f>VLOOKUP(G1332,D3FEND_METRIX!$A$2:$E$172,3,FALSE)</f>
        <v>Data Inventory</v>
      </c>
      <c r="I1332" s="13" t="str">
        <f>VLOOKUP(G1332,D3FEND_METRIX!$A$2:$E$172,2,FALSE)</f>
        <v>Asset Inventory</v>
      </c>
      <c r="J1332" s="13" t="str">
        <f>VLOOKUP(G1332,D3FEND_METRIX!$A$2:$E$172,5,FALSE)</f>
        <v>Model</v>
      </c>
      <c r="K1332" s="13" t="b">
        <f>VLOOKUP(G1332,D3FEND_METRIX!$A$2:$G$172,6,FALSE)</f>
        <v>0</v>
      </c>
      <c r="L1332" s="13" t="str">
        <f>VLOOKUP(G1332,D3FEND_METRIX!$A$2:$G$172,7,FALSE)</f>
        <v>NULL</v>
      </c>
    </row>
    <row r="1333" spans="1:12" x14ac:dyDescent="0.3">
      <c r="A1333" s="6" t="s">
        <v>3628</v>
      </c>
      <c r="B1333" s="11" t="s">
        <v>961</v>
      </c>
      <c r="C1333" s="11" t="s">
        <v>945</v>
      </c>
      <c r="D1333" s="11" t="s">
        <v>962</v>
      </c>
      <c r="E1333" s="9" t="b">
        <v>1</v>
      </c>
      <c r="F1333" s="9" t="s">
        <v>2357</v>
      </c>
      <c r="G1333" s="13" t="s">
        <v>2200</v>
      </c>
      <c r="H1333" s="13" t="str">
        <f>VLOOKUP(G1333,D3FEND_METRIX!$A$2:$E$172,3,FALSE)</f>
        <v>Hardware-based Process Isolation</v>
      </c>
      <c r="I1333" s="13" t="str">
        <f>VLOOKUP(G1333,D3FEND_METRIX!$A$2:$E$172,2,FALSE)</f>
        <v>Execution Isolation</v>
      </c>
      <c r="J1333" s="13" t="str">
        <f>VLOOKUP(G1333,D3FEND_METRIX!$A$2:$E$172,5,FALSE)</f>
        <v>Isolate</v>
      </c>
      <c r="K1333" s="13" t="b">
        <f>VLOOKUP(G1333,D3FEND_METRIX!$A$2:$G$172,6,FALSE)</f>
        <v>0</v>
      </c>
      <c r="L1333" s="13" t="str">
        <f>VLOOKUP(G1333,D3FEND_METRIX!$A$2:$G$172,7,FALSE)</f>
        <v>NULL</v>
      </c>
    </row>
    <row r="1334" spans="1:12" x14ac:dyDescent="0.3">
      <c r="A1334" s="6" t="s">
        <v>3629</v>
      </c>
      <c r="B1334" s="11" t="s">
        <v>961</v>
      </c>
      <c r="C1334" s="11" t="s">
        <v>945</v>
      </c>
      <c r="D1334" s="11" t="s">
        <v>962</v>
      </c>
      <c r="E1334" s="9" t="b">
        <v>1</v>
      </c>
      <c r="F1334" s="9" t="s">
        <v>2357</v>
      </c>
      <c r="G1334" s="13" t="s">
        <v>2175</v>
      </c>
      <c r="H1334" s="13" t="str">
        <f>VLOOKUP(G1334,D3FEND_METRIX!$A$2:$E$172,3,FALSE)</f>
        <v>Software Inventory</v>
      </c>
      <c r="I1334" s="13" t="str">
        <f>VLOOKUP(G1334,D3FEND_METRIX!$A$2:$E$172,2,FALSE)</f>
        <v>Asset Inventory</v>
      </c>
      <c r="J1334" s="13" t="str">
        <f>VLOOKUP(G1334,D3FEND_METRIX!$A$2:$E$172,5,FALSE)</f>
        <v>Model</v>
      </c>
      <c r="K1334" s="13" t="b">
        <f>VLOOKUP(G1334,D3FEND_METRIX!$A$2:$G$172,6,FALSE)</f>
        <v>0</v>
      </c>
      <c r="L1334" s="13" t="str">
        <f>VLOOKUP(G1334,D3FEND_METRIX!$A$2:$G$172,7,FALSE)</f>
        <v>NULL</v>
      </c>
    </row>
    <row r="1335" spans="1:12" x14ac:dyDescent="0.3">
      <c r="A1335" s="6" t="s">
        <v>3630</v>
      </c>
      <c r="B1335" s="11" t="s">
        <v>961</v>
      </c>
      <c r="C1335" s="11" t="s">
        <v>945</v>
      </c>
      <c r="D1335" s="11" t="s">
        <v>962</v>
      </c>
      <c r="E1335" s="9" t="b">
        <v>1</v>
      </c>
      <c r="F1335" s="9" t="s">
        <v>2357</v>
      </c>
      <c r="G1335" s="12" t="s">
        <v>2209</v>
      </c>
      <c r="H1335" s="12" t="str">
        <f>VLOOKUP(G1335,D3FEND_METRIX!$A$2:$E$172,3,FALSE)</f>
        <v>Operating System Monitoring</v>
      </c>
      <c r="I1335" s="12" t="str">
        <f>VLOOKUP(G1335,D3FEND_METRIX!$A$2:$E$172,2,FALSE)</f>
        <v>Platform Monitoring</v>
      </c>
      <c r="J1335" s="12" t="str">
        <f>VLOOKUP(G1335,D3FEND_METRIX!$A$2:$E$172,5,FALSE)</f>
        <v>Detect</v>
      </c>
      <c r="K1335" s="12" t="b">
        <f>VLOOKUP(G1335,D3FEND_METRIX!$A$2:$G$172,6,FALSE)</f>
        <v>0</v>
      </c>
      <c r="L1335" s="12" t="str">
        <f>VLOOKUP(G1335,D3FEND_METRIX!$A$2:$G$172,7,FALSE)</f>
        <v>Except</v>
      </c>
    </row>
    <row r="1336" spans="1:12" x14ac:dyDescent="0.3">
      <c r="A1336" s="6" t="s">
        <v>3631</v>
      </c>
      <c r="B1336" s="11" t="s">
        <v>961</v>
      </c>
      <c r="C1336" s="11" t="s">
        <v>945</v>
      </c>
      <c r="D1336" s="11" t="s">
        <v>962</v>
      </c>
      <c r="E1336" s="9" t="b">
        <v>1</v>
      </c>
      <c r="F1336" s="9" t="s">
        <v>2357</v>
      </c>
      <c r="G1336" s="10" t="s">
        <v>2173</v>
      </c>
      <c r="H1336" s="10" t="str">
        <f>VLOOKUP(G1336,D3FEND_METRIX!$A$2:$E$172,3,FALSE)</f>
        <v>-</v>
      </c>
      <c r="I1336" s="10" t="str">
        <f>VLOOKUP(G1336,D3FEND_METRIX!$A$2:$E$172,2,FALSE)</f>
        <v>File Analysis</v>
      </c>
      <c r="J1336" s="10" t="str">
        <f>VLOOKUP(G1336,D3FEND_METRIX!$A$2:$E$172,5,FALSE)</f>
        <v>Detect</v>
      </c>
      <c r="K1336" s="10" t="b">
        <f>VLOOKUP(G1336,D3FEND_METRIX!$A$2:$G$172,6,FALSE)</f>
        <v>1</v>
      </c>
      <c r="L1336" s="10" t="str">
        <f>VLOOKUP(G1336,D3FEND_METRIX!$A$2:$G$172,7,FALSE)</f>
        <v>Asset</v>
      </c>
    </row>
    <row r="1337" spans="1:12" x14ac:dyDescent="0.3">
      <c r="A1337" s="6" t="s">
        <v>3632</v>
      </c>
      <c r="B1337" s="11" t="s">
        <v>961</v>
      </c>
      <c r="C1337" s="11" t="s">
        <v>945</v>
      </c>
      <c r="D1337" s="11" t="s">
        <v>962</v>
      </c>
      <c r="E1337" s="9" t="b">
        <v>1</v>
      </c>
      <c r="F1337" s="9" t="s">
        <v>2357</v>
      </c>
      <c r="G1337" s="12" t="s">
        <v>2187</v>
      </c>
      <c r="H1337" s="12" t="str">
        <f>VLOOKUP(G1337,D3FEND_METRIX!$A$2:$E$172,3,FALSE)</f>
        <v>Operating System Monitoring</v>
      </c>
      <c r="I1337" s="12" t="str">
        <f>VLOOKUP(G1337,D3FEND_METRIX!$A$2:$E$172,2,FALSE)</f>
        <v>Platform Monitoring</v>
      </c>
      <c r="J1337" s="12" t="str">
        <f>VLOOKUP(G1337,D3FEND_METRIX!$A$2:$E$172,5,FALSE)</f>
        <v>Detect</v>
      </c>
      <c r="K1337" s="12" t="b">
        <f>VLOOKUP(G1337,D3FEND_METRIX!$A$2:$G$172,6,FALSE)</f>
        <v>0</v>
      </c>
      <c r="L1337" s="12" t="str">
        <f>VLOOKUP(G1337,D3FEND_METRIX!$A$2:$G$172,7,FALSE)</f>
        <v>Except</v>
      </c>
    </row>
    <row r="1338" spans="1:12" x14ac:dyDescent="0.3">
      <c r="A1338" s="6" t="s">
        <v>3633</v>
      </c>
      <c r="B1338" s="11" t="s">
        <v>961</v>
      </c>
      <c r="C1338" s="11" t="s">
        <v>945</v>
      </c>
      <c r="D1338" s="11" t="s">
        <v>962</v>
      </c>
      <c r="E1338" s="9" t="b">
        <v>1</v>
      </c>
      <c r="F1338" s="9" t="s">
        <v>2357</v>
      </c>
      <c r="G1338" s="10" t="s">
        <v>2203</v>
      </c>
      <c r="H1338" s="10" t="str">
        <f>VLOOKUP(G1338,D3FEND_METRIX!$A$2:$E$172,3,FALSE)</f>
        <v>Process Spawn Analysis</v>
      </c>
      <c r="I1338" s="10" t="str">
        <f>VLOOKUP(G1338,D3FEND_METRIX!$A$2:$E$172,2,FALSE)</f>
        <v>Process Analysis</v>
      </c>
      <c r="J1338" s="10" t="str">
        <f>VLOOKUP(G1338,D3FEND_METRIX!$A$2:$E$172,5,FALSE)</f>
        <v>Detect</v>
      </c>
      <c r="K1338" s="10" t="b">
        <f>VLOOKUP(G1338,D3FEND_METRIX!$A$2:$G$172,6,FALSE)</f>
        <v>1</v>
      </c>
      <c r="L1338" s="10" t="str">
        <f>VLOOKUP(G1338,D3FEND_METRIX!$A$2:$G$172,7,FALSE)</f>
        <v>Asset</v>
      </c>
    </row>
    <row r="1339" spans="1:12" x14ac:dyDescent="0.3">
      <c r="A1339" s="6" t="s">
        <v>3634</v>
      </c>
      <c r="B1339" s="11" t="s">
        <v>961</v>
      </c>
      <c r="C1339" s="11" t="s">
        <v>945</v>
      </c>
      <c r="D1339" s="11" t="s">
        <v>962</v>
      </c>
      <c r="E1339" s="9" t="b">
        <v>1</v>
      </c>
      <c r="F1339" s="9" t="s">
        <v>2357</v>
      </c>
      <c r="G1339" s="13" t="s">
        <v>2204</v>
      </c>
      <c r="H1339" s="13" t="str">
        <f>VLOOKUP(G1339,D3FEND_METRIX!$A$2:$E$172,3,FALSE)</f>
        <v>Kernel-based Process Isolation</v>
      </c>
      <c r="I1339" s="13" t="str">
        <f>VLOOKUP(G1339,D3FEND_METRIX!$A$2:$E$172,2,FALSE)</f>
        <v>Execution Isolation</v>
      </c>
      <c r="J1339" s="13" t="str">
        <f>VLOOKUP(G1339,D3FEND_METRIX!$A$2:$E$172,5,FALSE)</f>
        <v>Isolate</v>
      </c>
      <c r="K1339" s="13" t="b">
        <f>VLOOKUP(G1339,D3FEND_METRIX!$A$2:$G$172,6,FALSE)</f>
        <v>0</v>
      </c>
      <c r="L1339" s="13" t="str">
        <f>VLOOKUP(G1339,D3FEND_METRIX!$A$2:$G$172,7,FALSE)</f>
        <v>NULL</v>
      </c>
    </row>
    <row r="1340" spans="1:12" x14ac:dyDescent="0.3">
      <c r="A1340" s="6" t="s">
        <v>3635</v>
      </c>
      <c r="B1340" s="11" t="s">
        <v>963</v>
      </c>
      <c r="C1340" s="11" t="s">
        <v>945</v>
      </c>
      <c r="D1340" s="11" t="s">
        <v>964</v>
      </c>
      <c r="E1340" s="9" t="b">
        <v>1</v>
      </c>
      <c r="F1340" s="9" t="s">
        <v>2357</v>
      </c>
      <c r="G1340" s="12" t="s">
        <v>2224</v>
      </c>
      <c r="H1340" s="12" t="str">
        <f>VLOOKUP(G1340,D3FEND_METRIX!$A$2:$E$172,3,FALSE)</f>
        <v>Credential Transmission Scoping</v>
      </c>
      <c r="I1340" s="12" t="str">
        <f>VLOOKUP(G1340,D3FEND_METRIX!$A$2:$E$172,2,FALSE)</f>
        <v>Credential Hardening</v>
      </c>
      <c r="J1340" s="12" t="str">
        <f>VLOOKUP(G1340,D3FEND_METRIX!$A$2:$E$172,5,FALSE)</f>
        <v>Harden</v>
      </c>
      <c r="K1340" s="12" t="b">
        <f>VLOOKUP(G1340,D3FEND_METRIX!$A$2:$G$172,6,FALSE)</f>
        <v>0</v>
      </c>
      <c r="L1340" s="12" t="str">
        <f>VLOOKUP(G1340,D3FEND_METRIX!$A$2:$G$172,7,FALSE)</f>
        <v>Except</v>
      </c>
    </row>
    <row r="1341" spans="1:12" x14ac:dyDescent="0.3">
      <c r="A1341" s="6" t="s">
        <v>3636</v>
      </c>
      <c r="B1341" s="11" t="s">
        <v>963</v>
      </c>
      <c r="C1341" s="11" t="s">
        <v>945</v>
      </c>
      <c r="D1341" s="11" t="s">
        <v>964</v>
      </c>
      <c r="E1341" s="9" t="b">
        <v>1</v>
      </c>
      <c r="F1341" s="9" t="s">
        <v>2357</v>
      </c>
      <c r="G1341" s="13" t="s">
        <v>2171</v>
      </c>
      <c r="H1341" s="13" t="str">
        <f>VLOOKUP(G1341,D3FEND_METRIX!$A$2:$E$172,3,FALSE)</f>
        <v>Asset Vulnerability Enumeration</v>
      </c>
      <c r="I1341" s="13" t="str">
        <f>VLOOKUP(G1341,D3FEND_METRIX!$A$2:$E$172,2,FALSE)</f>
        <v>Asset Inventory</v>
      </c>
      <c r="J1341" s="13" t="str">
        <f>VLOOKUP(G1341,D3FEND_METRIX!$A$2:$E$172,5,FALSE)</f>
        <v>Model</v>
      </c>
      <c r="K1341" s="13" t="b">
        <f>VLOOKUP(G1341,D3FEND_METRIX!$A$2:$G$172,6,FALSE)</f>
        <v>0</v>
      </c>
      <c r="L1341" s="13" t="str">
        <f>VLOOKUP(G1341,D3FEND_METRIX!$A$2:$G$172,7,FALSE)</f>
        <v>NULL</v>
      </c>
    </row>
    <row r="1342" spans="1:12" x14ac:dyDescent="0.3">
      <c r="A1342" s="6" t="s">
        <v>3637</v>
      </c>
      <c r="B1342" s="11" t="s">
        <v>963</v>
      </c>
      <c r="C1342" s="11" t="s">
        <v>945</v>
      </c>
      <c r="D1342" s="11" t="s">
        <v>964</v>
      </c>
      <c r="E1342" s="9" t="b">
        <v>1</v>
      </c>
      <c r="F1342" s="9" t="s">
        <v>2357</v>
      </c>
      <c r="G1342" s="12" t="s">
        <v>2221</v>
      </c>
      <c r="H1342" s="12" t="str">
        <f>VLOOKUP(G1342,D3FEND_METRIX!$A$2:$E$172,3,FALSE)</f>
        <v>Decoy Session Token</v>
      </c>
      <c r="I1342" s="12" t="str">
        <f>VLOOKUP(G1342,D3FEND_METRIX!$A$2:$E$172,2,FALSE)</f>
        <v>Decoy Object</v>
      </c>
      <c r="J1342" s="12" t="str">
        <f>VLOOKUP(G1342,D3FEND_METRIX!$A$2:$E$172,5,FALSE)</f>
        <v>Deceive</v>
      </c>
      <c r="K1342" s="12" t="b">
        <f>VLOOKUP(G1342,D3FEND_METRIX!$A$2:$G$172,6,FALSE)</f>
        <v>0</v>
      </c>
      <c r="L1342" s="12" t="str">
        <f>VLOOKUP(G1342,D3FEND_METRIX!$A$2:$G$172,7,FALSE)</f>
        <v>Except</v>
      </c>
    </row>
    <row r="1343" spans="1:12" x14ac:dyDescent="0.3">
      <c r="A1343" s="6" t="s">
        <v>3638</v>
      </c>
      <c r="B1343" s="11" t="s">
        <v>963</v>
      </c>
      <c r="C1343" s="11" t="s">
        <v>945</v>
      </c>
      <c r="D1343" s="11" t="s">
        <v>964</v>
      </c>
      <c r="E1343" s="9" t="b">
        <v>1</v>
      </c>
      <c r="F1343" s="9" t="s">
        <v>2357</v>
      </c>
      <c r="G1343" s="12" t="s">
        <v>2222</v>
      </c>
      <c r="H1343" s="12" t="str">
        <f>VLOOKUP(G1343,D3FEND_METRIX!$A$2:$E$172,3,FALSE)</f>
        <v>Decoy User Credential</v>
      </c>
      <c r="I1343" s="12" t="str">
        <f>VLOOKUP(G1343,D3FEND_METRIX!$A$2:$E$172,2,FALSE)</f>
        <v>Decoy Object</v>
      </c>
      <c r="J1343" s="12" t="str">
        <f>VLOOKUP(G1343,D3FEND_METRIX!$A$2:$E$172,5,FALSE)</f>
        <v>Deceive</v>
      </c>
      <c r="K1343" s="12" t="b">
        <f>VLOOKUP(G1343,D3FEND_METRIX!$A$2:$G$172,6,FALSE)</f>
        <v>0</v>
      </c>
      <c r="L1343" s="12" t="str">
        <f>VLOOKUP(G1343,D3FEND_METRIX!$A$2:$G$172,7,FALSE)</f>
        <v>Except</v>
      </c>
    </row>
    <row r="1344" spans="1:12" x14ac:dyDescent="0.3">
      <c r="A1344" s="6" t="s">
        <v>3639</v>
      </c>
      <c r="B1344" s="11" t="s">
        <v>963</v>
      </c>
      <c r="C1344" s="11" t="s">
        <v>945</v>
      </c>
      <c r="D1344" s="11" t="s">
        <v>964</v>
      </c>
      <c r="E1344" s="9" t="b">
        <v>1</v>
      </c>
      <c r="F1344" s="9" t="s">
        <v>2357</v>
      </c>
      <c r="G1344" s="13" t="s">
        <v>2223</v>
      </c>
      <c r="H1344" s="13" t="str">
        <f>VLOOKUP(G1344,D3FEND_METRIX!$A$2:$E$172,3,FALSE)</f>
        <v>Credential Compromise Scope Analysis</v>
      </c>
      <c r="I1344" s="13" t="str">
        <f>VLOOKUP(G1344,D3FEND_METRIX!$A$2:$E$172,2,FALSE)</f>
        <v>User Behavior Analysis</v>
      </c>
      <c r="J1344" s="13" t="str">
        <f>VLOOKUP(G1344,D3FEND_METRIX!$A$2:$E$172,5,FALSE)</f>
        <v>Detect</v>
      </c>
      <c r="K1344" s="13" t="b">
        <f>VLOOKUP(G1344,D3FEND_METRIX!$A$2:$G$172,6,FALSE)</f>
        <v>0</v>
      </c>
      <c r="L1344" s="13" t="str">
        <f>VLOOKUP(G1344,D3FEND_METRIX!$A$2:$G$172,7,FALSE)</f>
        <v>NULL</v>
      </c>
    </row>
    <row r="1345" spans="1:12" x14ac:dyDescent="0.3">
      <c r="A1345" s="6" t="s">
        <v>3640</v>
      </c>
      <c r="B1345" s="11" t="s">
        <v>963</v>
      </c>
      <c r="C1345" s="11" t="s">
        <v>945</v>
      </c>
      <c r="D1345" s="11" t="s">
        <v>964</v>
      </c>
      <c r="E1345" s="9" t="b">
        <v>1</v>
      </c>
      <c r="F1345" s="9" t="s">
        <v>2357</v>
      </c>
      <c r="G1345" s="12" t="s">
        <v>2220</v>
      </c>
      <c r="H1345" s="12" t="str">
        <f>VLOOKUP(G1345,D3FEND_METRIX!$A$2:$E$172,3,FALSE)</f>
        <v>Authentication Cache Invalidation</v>
      </c>
      <c r="I1345" s="12" t="str">
        <f>VLOOKUP(G1345,D3FEND_METRIX!$A$2:$E$172,2,FALSE)</f>
        <v>Credential Eviction</v>
      </c>
      <c r="J1345" s="12" t="str">
        <f>VLOOKUP(G1345,D3FEND_METRIX!$A$2:$E$172,5,FALSE)</f>
        <v>Evict</v>
      </c>
      <c r="K1345" s="12" t="b">
        <f>VLOOKUP(G1345,D3FEND_METRIX!$A$2:$G$172,6,FALSE)</f>
        <v>0</v>
      </c>
      <c r="L1345" s="12" t="str">
        <f>VLOOKUP(G1345,D3FEND_METRIX!$A$2:$G$172,7,FALSE)</f>
        <v>Except</v>
      </c>
    </row>
    <row r="1346" spans="1:12" x14ac:dyDescent="0.3">
      <c r="A1346" s="6" t="s">
        <v>3641</v>
      </c>
      <c r="B1346" s="11" t="s">
        <v>965</v>
      </c>
      <c r="C1346" s="11" t="s">
        <v>945</v>
      </c>
      <c r="D1346" s="11" t="s">
        <v>966</v>
      </c>
      <c r="E1346" s="9" t="b">
        <v>1</v>
      </c>
      <c r="F1346" s="9" t="s">
        <v>2357</v>
      </c>
      <c r="G1346" s="12" t="s">
        <v>2222</v>
      </c>
      <c r="H1346" s="12" t="str">
        <f>VLOOKUP(G1346,D3FEND_METRIX!$A$2:$E$172,3,FALSE)</f>
        <v>Decoy User Credential</v>
      </c>
      <c r="I1346" s="12" t="str">
        <f>VLOOKUP(G1346,D3FEND_METRIX!$A$2:$E$172,2,FALSE)</f>
        <v>Decoy Object</v>
      </c>
      <c r="J1346" s="12" t="str">
        <f>VLOOKUP(G1346,D3FEND_METRIX!$A$2:$E$172,5,FALSE)</f>
        <v>Deceive</v>
      </c>
      <c r="K1346" s="12" t="b">
        <f>VLOOKUP(G1346,D3FEND_METRIX!$A$2:$G$172,6,FALSE)</f>
        <v>0</v>
      </c>
      <c r="L1346" s="12" t="str">
        <f>VLOOKUP(G1346,D3FEND_METRIX!$A$2:$G$172,7,FALSE)</f>
        <v>Except</v>
      </c>
    </row>
    <row r="1347" spans="1:12" x14ac:dyDescent="0.3">
      <c r="A1347" s="6" t="s">
        <v>3642</v>
      </c>
      <c r="B1347" s="11" t="s">
        <v>965</v>
      </c>
      <c r="C1347" s="11" t="s">
        <v>945</v>
      </c>
      <c r="D1347" s="11" t="s">
        <v>966</v>
      </c>
      <c r="E1347" s="9" t="b">
        <v>1</v>
      </c>
      <c r="F1347" s="9" t="s">
        <v>2357</v>
      </c>
      <c r="G1347" s="13" t="s">
        <v>2223</v>
      </c>
      <c r="H1347" s="13" t="str">
        <f>VLOOKUP(G1347,D3FEND_METRIX!$A$2:$E$172,3,FALSE)</f>
        <v>Credential Compromise Scope Analysis</v>
      </c>
      <c r="I1347" s="13" t="str">
        <f>VLOOKUP(G1347,D3FEND_METRIX!$A$2:$E$172,2,FALSE)</f>
        <v>User Behavior Analysis</v>
      </c>
      <c r="J1347" s="13" t="str">
        <f>VLOOKUP(G1347,D3FEND_METRIX!$A$2:$E$172,5,FALSE)</f>
        <v>Detect</v>
      </c>
      <c r="K1347" s="13" t="b">
        <f>VLOOKUP(G1347,D3FEND_METRIX!$A$2:$G$172,6,FALSE)</f>
        <v>0</v>
      </c>
      <c r="L1347" s="13" t="str">
        <f>VLOOKUP(G1347,D3FEND_METRIX!$A$2:$G$172,7,FALSE)</f>
        <v>NULL</v>
      </c>
    </row>
    <row r="1348" spans="1:12" x14ac:dyDescent="0.3">
      <c r="A1348" s="6" t="s">
        <v>3643</v>
      </c>
      <c r="B1348" s="11" t="s">
        <v>965</v>
      </c>
      <c r="C1348" s="11" t="s">
        <v>945</v>
      </c>
      <c r="D1348" s="11" t="s">
        <v>966</v>
      </c>
      <c r="E1348" s="9" t="b">
        <v>1</v>
      </c>
      <c r="F1348" s="9" t="s">
        <v>2357</v>
      </c>
      <c r="G1348" s="12" t="s">
        <v>2220</v>
      </c>
      <c r="H1348" s="12" t="str">
        <f>VLOOKUP(G1348,D3FEND_METRIX!$A$2:$E$172,3,FALSE)</f>
        <v>Authentication Cache Invalidation</v>
      </c>
      <c r="I1348" s="12" t="str">
        <f>VLOOKUP(G1348,D3FEND_METRIX!$A$2:$E$172,2,FALSE)</f>
        <v>Credential Eviction</v>
      </c>
      <c r="J1348" s="12" t="str">
        <f>VLOOKUP(G1348,D3FEND_METRIX!$A$2:$E$172,5,FALSE)</f>
        <v>Evict</v>
      </c>
      <c r="K1348" s="12" t="b">
        <f>VLOOKUP(G1348,D3FEND_METRIX!$A$2:$G$172,6,FALSE)</f>
        <v>0</v>
      </c>
      <c r="L1348" s="12" t="str">
        <f>VLOOKUP(G1348,D3FEND_METRIX!$A$2:$G$172,7,FALSE)</f>
        <v>Except</v>
      </c>
    </row>
    <row r="1349" spans="1:12" x14ac:dyDescent="0.3">
      <c r="A1349" s="6" t="s">
        <v>3644</v>
      </c>
      <c r="B1349" s="11" t="s">
        <v>965</v>
      </c>
      <c r="C1349" s="11" t="s">
        <v>945</v>
      </c>
      <c r="D1349" s="11" t="s">
        <v>966</v>
      </c>
      <c r="E1349" s="9" t="b">
        <v>1</v>
      </c>
      <c r="F1349" s="9" t="s">
        <v>2357</v>
      </c>
      <c r="G1349" s="12" t="s">
        <v>2224</v>
      </c>
      <c r="H1349" s="12" t="str">
        <f>VLOOKUP(G1349,D3FEND_METRIX!$A$2:$E$172,3,FALSE)</f>
        <v>Credential Transmission Scoping</v>
      </c>
      <c r="I1349" s="12" t="str">
        <f>VLOOKUP(G1349,D3FEND_METRIX!$A$2:$E$172,2,FALSE)</f>
        <v>Credential Hardening</v>
      </c>
      <c r="J1349" s="12" t="str">
        <f>VLOOKUP(G1349,D3FEND_METRIX!$A$2:$E$172,5,FALSE)</f>
        <v>Harden</v>
      </c>
      <c r="K1349" s="12" t="b">
        <f>VLOOKUP(G1349,D3FEND_METRIX!$A$2:$G$172,6,FALSE)</f>
        <v>0</v>
      </c>
      <c r="L1349" s="12" t="str">
        <f>VLOOKUP(G1349,D3FEND_METRIX!$A$2:$G$172,7,FALSE)</f>
        <v>Except</v>
      </c>
    </row>
    <row r="1350" spans="1:12" x14ac:dyDescent="0.3">
      <c r="A1350" s="6" t="s">
        <v>3645</v>
      </c>
      <c r="B1350" s="11" t="s">
        <v>965</v>
      </c>
      <c r="C1350" s="11" t="s">
        <v>945</v>
      </c>
      <c r="D1350" s="11" t="s">
        <v>966</v>
      </c>
      <c r="E1350" s="9" t="b">
        <v>1</v>
      </c>
      <c r="F1350" s="9" t="s">
        <v>2357</v>
      </c>
      <c r="G1350" s="13" t="s">
        <v>2171</v>
      </c>
      <c r="H1350" s="13" t="str">
        <f>VLOOKUP(G1350,D3FEND_METRIX!$A$2:$E$172,3,FALSE)</f>
        <v>Asset Vulnerability Enumeration</v>
      </c>
      <c r="I1350" s="13" t="str">
        <f>VLOOKUP(G1350,D3FEND_METRIX!$A$2:$E$172,2,FALSE)</f>
        <v>Asset Inventory</v>
      </c>
      <c r="J1350" s="13" t="str">
        <f>VLOOKUP(G1350,D3FEND_METRIX!$A$2:$E$172,5,FALSE)</f>
        <v>Model</v>
      </c>
      <c r="K1350" s="13" t="b">
        <f>VLOOKUP(G1350,D3FEND_METRIX!$A$2:$G$172,6,FALSE)</f>
        <v>0</v>
      </c>
      <c r="L1350" s="13" t="str">
        <f>VLOOKUP(G1350,D3FEND_METRIX!$A$2:$G$172,7,FALSE)</f>
        <v>NULL</v>
      </c>
    </row>
    <row r="1351" spans="1:12" x14ac:dyDescent="0.3">
      <c r="A1351" s="6" t="s">
        <v>3646</v>
      </c>
      <c r="B1351" s="11" t="s">
        <v>967</v>
      </c>
      <c r="C1351" s="11" t="s">
        <v>945</v>
      </c>
      <c r="D1351" s="11" t="s">
        <v>968</v>
      </c>
      <c r="E1351" s="9" t="b">
        <v>1</v>
      </c>
      <c r="F1351" s="9" t="s">
        <v>2357</v>
      </c>
      <c r="G1351" s="12" t="s">
        <v>2221</v>
      </c>
      <c r="H1351" s="12" t="str">
        <f>VLOOKUP(G1351,D3FEND_METRIX!$A$2:$E$172,3,FALSE)</f>
        <v>Decoy Session Token</v>
      </c>
      <c r="I1351" s="12" t="str">
        <f>VLOOKUP(G1351,D3FEND_METRIX!$A$2:$E$172,2,FALSE)</f>
        <v>Decoy Object</v>
      </c>
      <c r="J1351" s="12" t="str">
        <f>VLOOKUP(G1351,D3FEND_METRIX!$A$2:$E$172,5,FALSE)</f>
        <v>Deceive</v>
      </c>
      <c r="K1351" s="12" t="b">
        <f>VLOOKUP(G1351,D3FEND_METRIX!$A$2:$G$172,6,FALSE)</f>
        <v>0</v>
      </c>
      <c r="L1351" s="12" t="str">
        <f>VLOOKUP(G1351,D3FEND_METRIX!$A$2:$G$172,7,FALSE)</f>
        <v>Except</v>
      </c>
    </row>
    <row r="1352" spans="1:12" x14ac:dyDescent="0.3">
      <c r="A1352" s="6" t="s">
        <v>3647</v>
      </c>
      <c r="B1352" s="11" t="s">
        <v>967</v>
      </c>
      <c r="C1352" s="11" t="s">
        <v>945</v>
      </c>
      <c r="D1352" s="11" t="s">
        <v>968</v>
      </c>
      <c r="E1352" s="9" t="b">
        <v>1</v>
      </c>
      <c r="F1352" s="9" t="s">
        <v>2357</v>
      </c>
      <c r="G1352" s="12" t="s">
        <v>2222</v>
      </c>
      <c r="H1352" s="12" t="str">
        <f>VLOOKUP(G1352,D3FEND_METRIX!$A$2:$E$172,3,FALSE)</f>
        <v>Decoy User Credential</v>
      </c>
      <c r="I1352" s="12" t="str">
        <f>VLOOKUP(G1352,D3FEND_METRIX!$A$2:$E$172,2,FALSE)</f>
        <v>Decoy Object</v>
      </c>
      <c r="J1352" s="12" t="str">
        <f>VLOOKUP(G1352,D3FEND_METRIX!$A$2:$E$172,5,FALSE)</f>
        <v>Deceive</v>
      </c>
      <c r="K1352" s="12" t="b">
        <f>VLOOKUP(G1352,D3FEND_METRIX!$A$2:$G$172,6,FALSE)</f>
        <v>0</v>
      </c>
      <c r="L1352" s="12" t="str">
        <f>VLOOKUP(G1352,D3FEND_METRIX!$A$2:$G$172,7,FALSE)</f>
        <v>Except</v>
      </c>
    </row>
    <row r="1353" spans="1:12" x14ac:dyDescent="0.3">
      <c r="A1353" s="6" t="s">
        <v>3648</v>
      </c>
      <c r="B1353" s="11" t="s">
        <v>967</v>
      </c>
      <c r="C1353" s="11" t="s">
        <v>945</v>
      </c>
      <c r="D1353" s="11" t="s">
        <v>968</v>
      </c>
      <c r="E1353" s="9" t="b">
        <v>1</v>
      </c>
      <c r="F1353" s="9" t="s">
        <v>2357</v>
      </c>
      <c r="G1353" s="13" t="s">
        <v>2223</v>
      </c>
      <c r="H1353" s="13" t="str">
        <f>VLOOKUP(G1353,D3FEND_METRIX!$A$2:$E$172,3,FALSE)</f>
        <v>Credential Compromise Scope Analysis</v>
      </c>
      <c r="I1353" s="13" t="str">
        <f>VLOOKUP(G1353,D3FEND_METRIX!$A$2:$E$172,2,FALSE)</f>
        <v>User Behavior Analysis</v>
      </c>
      <c r="J1353" s="13" t="str">
        <f>VLOOKUP(G1353,D3FEND_METRIX!$A$2:$E$172,5,FALSE)</f>
        <v>Detect</v>
      </c>
      <c r="K1353" s="13" t="b">
        <f>VLOOKUP(G1353,D3FEND_METRIX!$A$2:$G$172,6,FALSE)</f>
        <v>0</v>
      </c>
      <c r="L1353" s="13" t="str">
        <f>VLOOKUP(G1353,D3FEND_METRIX!$A$2:$G$172,7,FALSE)</f>
        <v>NULL</v>
      </c>
    </row>
    <row r="1354" spans="1:12" x14ac:dyDescent="0.3">
      <c r="A1354" s="6" t="s">
        <v>3649</v>
      </c>
      <c r="B1354" s="11" t="s">
        <v>967</v>
      </c>
      <c r="C1354" s="11" t="s">
        <v>945</v>
      </c>
      <c r="D1354" s="11" t="s">
        <v>968</v>
      </c>
      <c r="E1354" s="9" t="b">
        <v>1</v>
      </c>
      <c r="F1354" s="9" t="s">
        <v>2357</v>
      </c>
      <c r="G1354" s="11" t="s">
        <v>2189</v>
      </c>
      <c r="H1354" s="11" t="str">
        <f>VLOOKUP(G1354,D3FEND_METRIX!$A$2:$E$172,3,FALSE)</f>
        <v>Network Traffic Community Deviation</v>
      </c>
      <c r="I1354" s="11" t="str">
        <f>VLOOKUP(G1354,D3FEND_METRIX!$A$2:$E$172,2,FALSE)</f>
        <v>Network Traffic Analysis</v>
      </c>
      <c r="J1354" s="11" t="str">
        <f>VLOOKUP(G1354,D3FEND_METRIX!$A$2:$E$172,5,FALSE)</f>
        <v>Detect</v>
      </c>
      <c r="K1354" s="11" t="b">
        <f>VLOOKUP(G1354,D3FEND_METRIX!$A$2:$G$172,6,FALSE)</f>
        <v>1</v>
      </c>
      <c r="L1354" s="11" t="str">
        <f>VLOOKUP(G1354,D3FEND_METRIX!$A$2:$G$172,7,FALSE)</f>
        <v>Behavior</v>
      </c>
    </row>
    <row r="1355" spans="1:12" x14ac:dyDescent="0.3">
      <c r="A1355" s="6" t="s">
        <v>3650</v>
      </c>
      <c r="B1355" s="11" t="s">
        <v>967</v>
      </c>
      <c r="C1355" s="11" t="s">
        <v>945</v>
      </c>
      <c r="D1355" s="11" t="s">
        <v>968</v>
      </c>
      <c r="E1355" s="9" t="b">
        <v>1</v>
      </c>
      <c r="F1355" s="9" t="s">
        <v>2357</v>
      </c>
      <c r="G1355" s="11" t="s">
        <v>2192</v>
      </c>
      <c r="H1355" s="11" t="str">
        <f>VLOOKUP(G1355,D3FEND_METRIX!$A$2:$E$172,3,FALSE)</f>
        <v>Per Host Download-Upload Ratio Analysis</v>
      </c>
      <c r="I1355" s="11" t="str">
        <f>VLOOKUP(G1355,D3FEND_METRIX!$A$2:$E$172,2,FALSE)</f>
        <v>Network Traffic Analysis</v>
      </c>
      <c r="J1355" s="11" t="str">
        <f>VLOOKUP(G1355,D3FEND_METRIX!$A$2:$E$172,5,FALSE)</f>
        <v>Detect</v>
      </c>
      <c r="K1355" s="11" t="b">
        <f>VLOOKUP(G1355,D3FEND_METRIX!$A$2:$G$172,6,FALSE)</f>
        <v>1</v>
      </c>
      <c r="L1355" s="11" t="str">
        <f>VLOOKUP(G1355,D3FEND_METRIX!$A$2:$G$172,7,FALSE)</f>
        <v>Behavior</v>
      </c>
    </row>
    <row r="1356" spans="1:12" x14ac:dyDescent="0.3">
      <c r="A1356" s="6" t="s">
        <v>3651</v>
      </c>
      <c r="B1356" s="11" t="s">
        <v>967</v>
      </c>
      <c r="C1356" s="11" t="s">
        <v>945</v>
      </c>
      <c r="D1356" s="11" t="s">
        <v>968</v>
      </c>
      <c r="E1356" s="9" t="b">
        <v>1</v>
      </c>
      <c r="F1356" s="9" t="s">
        <v>2357</v>
      </c>
      <c r="G1356" s="11" t="s">
        <v>2191</v>
      </c>
      <c r="H1356" s="11" t="str">
        <f>VLOOKUP(G1356,D3FEND_METRIX!$A$2:$E$172,3,FALSE)</f>
        <v>Protocol Metadata Anomaly Detection</v>
      </c>
      <c r="I1356" s="11" t="str">
        <f>VLOOKUP(G1356,D3FEND_METRIX!$A$2:$E$172,2,FALSE)</f>
        <v>Network Traffic Analysis</v>
      </c>
      <c r="J1356" s="11" t="str">
        <f>VLOOKUP(G1356,D3FEND_METRIX!$A$2:$E$172,5,FALSE)</f>
        <v>Detect</v>
      </c>
      <c r="K1356" s="11" t="b">
        <f>VLOOKUP(G1356,D3FEND_METRIX!$A$2:$G$172,6,FALSE)</f>
        <v>1</v>
      </c>
      <c r="L1356" s="11" t="str">
        <f>VLOOKUP(G1356,D3FEND_METRIX!$A$2:$G$172,7,FALSE)</f>
        <v>Behavior</v>
      </c>
    </row>
    <row r="1357" spans="1:12" x14ac:dyDescent="0.3">
      <c r="A1357" s="6" t="s">
        <v>3652</v>
      </c>
      <c r="B1357" s="11" t="s">
        <v>967</v>
      </c>
      <c r="C1357" s="11" t="s">
        <v>945</v>
      </c>
      <c r="D1357" s="11" t="s">
        <v>968</v>
      </c>
      <c r="E1357" s="9" t="b">
        <v>1</v>
      </c>
      <c r="F1357" s="9" t="s">
        <v>2357</v>
      </c>
      <c r="G1357" s="11" t="s">
        <v>2194</v>
      </c>
      <c r="H1357" s="11" t="str">
        <f>VLOOKUP(G1357,D3FEND_METRIX!$A$2:$E$172,3,FALSE)</f>
        <v>Remote Terminal Session Detection</v>
      </c>
      <c r="I1357" s="11" t="str">
        <f>VLOOKUP(G1357,D3FEND_METRIX!$A$2:$E$172,2,FALSE)</f>
        <v>Network Traffic Analysis</v>
      </c>
      <c r="J1357" s="11" t="str">
        <f>VLOOKUP(G1357,D3FEND_METRIX!$A$2:$E$172,5,FALSE)</f>
        <v>Detect</v>
      </c>
      <c r="K1357" s="11" t="b">
        <f>VLOOKUP(G1357,D3FEND_METRIX!$A$2:$G$172,6,FALSE)</f>
        <v>1</v>
      </c>
      <c r="L1357" s="11" t="str">
        <f>VLOOKUP(G1357,D3FEND_METRIX!$A$2:$G$172,7,FALSE)</f>
        <v>Behavior</v>
      </c>
    </row>
    <row r="1358" spans="1:12" x14ac:dyDescent="0.3">
      <c r="A1358" s="6" t="s">
        <v>3653</v>
      </c>
      <c r="B1358" s="11" t="s">
        <v>967</v>
      </c>
      <c r="C1358" s="11" t="s">
        <v>945</v>
      </c>
      <c r="D1358" s="11" t="s">
        <v>968</v>
      </c>
      <c r="E1358" s="9" t="b">
        <v>1</v>
      </c>
      <c r="F1358" s="9" t="s">
        <v>2357</v>
      </c>
      <c r="G1358" s="11" t="s">
        <v>2245</v>
      </c>
      <c r="H1358" s="11" t="str">
        <f>VLOOKUP(G1358,D3FEND_METRIX!$A$2:$E$172,3,FALSE)</f>
        <v>RPC Traffic Analysis</v>
      </c>
      <c r="I1358" s="11" t="str">
        <f>VLOOKUP(G1358,D3FEND_METRIX!$A$2:$E$172,2,FALSE)</f>
        <v>Network Traffic Analysis</v>
      </c>
      <c r="J1358" s="11" t="str">
        <f>VLOOKUP(G1358,D3FEND_METRIX!$A$2:$E$172,5,FALSE)</f>
        <v>Detect</v>
      </c>
      <c r="K1358" s="11" t="b">
        <f>VLOOKUP(G1358,D3FEND_METRIX!$A$2:$G$172,6,FALSE)</f>
        <v>1</v>
      </c>
      <c r="L1358" s="11" t="str">
        <f>VLOOKUP(G1358,D3FEND_METRIX!$A$2:$G$172,7,FALSE)</f>
        <v>Behavior</v>
      </c>
    </row>
    <row r="1359" spans="1:12" x14ac:dyDescent="0.3">
      <c r="A1359" s="6" t="s">
        <v>3654</v>
      </c>
      <c r="B1359" s="11" t="s">
        <v>967</v>
      </c>
      <c r="C1359" s="11" t="s">
        <v>945</v>
      </c>
      <c r="D1359" s="11" t="s">
        <v>968</v>
      </c>
      <c r="E1359" s="9" t="b">
        <v>1</v>
      </c>
      <c r="F1359" s="9" t="s">
        <v>2357</v>
      </c>
      <c r="G1359" s="11" t="s">
        <v>2190</v>
      </c>
      <c r="H1359" s="11" t="str">
        <f>VLOOKUP(G1359,D3FEND_METRIX!$A$2:$E$172,3,FALSE)</f>
        <v>Client-server Payload Profiling</v>
      </c>
      <c r="I1359" s="11" t="str">
        <f>VLOOKUP(G1359,D3FEND_METRIX!$A$2:$E$172,2,FALSE)</f>
        <v>Network Traffic Analysis</v>
      </c>
      <c r="J1359" s="11" t="str">
        <f>VLOOKUP(G1359,D3FEND_METRIX!$A$2:$E$172,5,FALSE)</f>
        <v>Detect</v>
      </c>
      <c r="K1359" s="11" t="b">
        <f>VLOOKUP(G1359,D3FEND_METRIX!$A$2:$G$172,6,FALSE)</f>
        <v>1</v>
      </c>
      <c r="L1359" s="11" t="str">
        <f>VLOOKUP(G1359,D3FEND_METRIX!$A$2:$G$172,7,FALSE)</f>
        <v>Behavior</v>
      </c>
    </row>
    <row r="1360" spans="1:12" x14ac:dyDescent="0.3">
      <c r="A1360" s="6" t="s">
        <v>3655</v>
      </c>
      <c r="B1360" s="11" t="s">
        <v>967</v>
      </c>
      <c r="C1360" s="11" t="s">
        <v>945</v>
      </c>
      <c r="D1360" s="11" t="s">
        <v>968</v>
      </c>
      <c r="E1360" s="9" t="b">
        <v>1</v>
      </c>
      <c r="F1360" s="9" t="s">
        <v>2357</v>
      </c>
      <c r="G1360" s="12" t="s">
        <v>2224</v>
      </c>
      <c r="H1360" s="12" t="str">
        <f>VLOOKUP(G1360,D3FEND_METRIX!$A$2:$E$172,3,FALSE)</f>
        <v>Credential Transmission Scoping</v>
      </c>
      <c r="I1360" s="12" t="str">
        <f>VLOOKUP(G1360,D3FEND_METRIX!$A$2:$E$172,2,FALSE)</f>
        <v>Credential Hardening</v>
      </c>
      <c r="J1360" s="12" t="str">
        <f>VLOOKUP(G1360,D3FEND_METRIX!$A$2:$E$172,5,FALSE)</f>
        <v>Harden</v>
      </c>
      <c r="K1360" s="12" t="b">
        <f>VLOOKUP(G1360,D3FEND_METRIX!$A$2:$G$172,6,FALSE)</f>
        <v>0</v>
      </c>
      <c r="L1360" s="12" t="str">
        <f>VLOOKUP(G1360,D3FEND_METRIX!$A$2:$G$172,7,FALSE)</f>
        <v>Except</v>
      </c>
    </row>
    <row r="1361" spans="1:12" x14ac:dyDescent="0.3">
      <c r="A1361" s="6" t="s">
        <v>3656</v>
      </c>
      <c r="B1361" s="11" t="s">
        <v>967</v>
      </c>
      <c r="C1361" s="11" t="s">
        <v>945</v>
      </c>
      <c r="D1361" s="11" t="s">
        <v>968</v>
      </c>
      <c r="E1361" s="9" t="b">
        <v>1</v>
      </c>
      <c r="F1361" s="9" t="s">
        <v>2357</v>
      </c>
      <c r="G1361" s="12" t="s">
        <v>2198</v>
      </c>
      <c r="H1361" s="12" t="str">
        <f>VLOOKUP(G1361,D3FEND_METRIX!$A$2:$E$172,3,FALSE)</f>
        <v>User Geolocation Logon Pattern Analysis</v>
      </c>
      <c r="I1361" s="12" t="str">
        <f>VLOOKUP(G1361,D3FEND_METRIX!$A$2:$E$172,2,FALSE)</f>
        <v>User Behavior Analysis</v>
      </c>
      <c r="J1361" s="12" t="str">
        <f>VLOOKUP(G1361,D3FEND_METRIX!$A$2:$E$172,5,FALSE)</f>
        <v>Detect</v>
      </c>
      <c r="K1361" s="12" t="b">
        <f>VLOOKUP(G1361,D3FEND_METRIX!$A$2:$G$172,6,FALSE)</f>
        <v>0</v>
      </c>
      <c r="L1361" s="12" t="str">
        <f>VLOOKUP(G1361,D3FEND_METRIX!$A$2:$G$172,7,FALSE)</f>
        <v>Except</v>
      </c>
    </row>
    <row r="1362" spans="1:12" x14ac:dyDescent="0.3">
      <c r="A1362" s="6" t="s">
        <v>3657</v>
      </c>
      <c r="B1362" s="11" t="s">
        <v>967</v>
      </c>
      <c r="C1362" s="11" t="s">
        <v>945</v>
      </c>
      <c r="D1362" s="11" t="s">
        <v>968</v>
      </c>
      <c r="E1362" s="9" t="b">
        <v>1</v>
      </c>
      <c r="F1362" s="9" t="s">
        <v>2357</v>
      </c>
      <c r="G1362" s="13" t="s">
        <v>2171</v>
      </c>
      <c r="H1362" s="13" t="str">
        <f>VLOOKUP(G1362,D3FEND_METRIX!$A$2:$E$172,3,FALSE)</f>
        <v>Asset Vulnerability Enumeration</v>
      </c>
      <c r="I1362" s="13" t="str">
        <f>VLOOKUP(G1362,D3FEND_METRIX!$A$2:$E$172,2,FALSE)</f>
        <v>Asset Inventory</v>
      </c>
      <c r="J1362" s="13" t="str">
        <f>VLOOKUP(G1362,D3FEND_METRIX!$A$2:$E$172,5,FALSE)</f>
        <v>Model</v>
      </c>
      <c r="K1362" s="13" t="b">
        <f>VLOOKUP(G1362,D3FEND_METRIX!$A$2:$G$172,6,FALSE)</f>
        <v>0</v>
      </c>
      <c r="L1362" s="13" t="str">
        <f>VLOOKUP(G1362,D3FEND_METRIX!$A$2:$G$172,7,FALSE)</f>
        <v>NULL</v>
      </c>
    </row>
    <row r="1363" spans="1:12" x14ac:dyDescent="0.3">
      <c r="A1363" s="6" t="s">
        <v>3658</v>
      </c>
      <c r="B1363" s="11" t="s">
        <v>967</v>
      </c>
      <c r="C1363" s="11" t="s">
        <v>945</v>
      </c>
      <c r="D1363" s="11" t="s">
        <v>968</v>
      </c>
      <c r="E1363" s="9" t="b">
        <v>1</v>
      </c>
      <c r="F1363" s="9" t="s">
        <v>2357</v>
      </c>
      <c r="G1363" s="13" t="s">
        <v>2201</v>
      </c>
      <c r="H1363" s="13" t="str">
        <f>VLOOKUP(G1363,D3FEND_METRIX!$A$2:$E$172,3,FALSE)</f>
        <v>Network Traffic Filtering</v>
      </c>
      <c r="I1363" s="13" t="str">
        <f>VLOOKUP(G1363,D3FEND_METRIX!$A$2:$E$172,2,FALSE)</f>
        <v>Network Isolation</v>
      </c>
      <c r="J1363" s="13" t="str">
        <f>VLOOKUP(G1363,D3FEND_METRIX!$A$2:$E$172,5,FALSE)</f>
        <v>Isolate</v>
      </c>
      <c r="K1363" s="13" t="b">
        <f>VLOOKUP(G1363,D3FEND_METRIX!$A$2:$G$172,6,FALSE)</f>
        <v>0</v>
      </c>
      <c r="L1363" s="13" t="str">
        <f>VLOOKUP(G1363,D3FEND_METRIX!$A$2:$G$172,7,FALSE)</f>
        <v>NULL</v>
      </c>
    </row>
    <row r="1364" spans="1:12" x14ac:dyDescent="0.3">
      <c r="A1364" s="6" t="s">
        <v>3659</v>
      </c>
      <c r="B1364" s="11" t="s">
        <v>967</v>
      </c>
      <c r="C1364" s="11" t="s">
        <v>945</v>
      </c>
      <c r="D1364" s="11" t="s">
        <v>968</v>
      </c>
      <c r="E1364" s="9" t="b">
        <v>1</v>
      </c>
      <c r="F1364" s="9" t="s">
        <v>2357</v>
      </c>
      <c r="G1364" s="12" t="s">
        <v>2220</v>
      </c>
      <c r="H1364" s="12" t="str">
        <f>VLOOKUP(G1364,D3FEND_METRIX!$A$2:$E$172,3,FALSE)</f>
        <v>Authentication Cache Invalidation</v>
      </c>
      <c r="I1364" s="12" t="str">
        <f>VLOOKUP(G1364,D3FEND_METRIX!$A$2:$E$172,2,FALSE)</f>
        <v>Credential Eviction</v>
      </c>
      <c r="J1364" s="12" t="str">
        <f>VLOOKUP(G1364,D3FEND_METRIX!$A$2:$E$172,5,FALSE)</f>
        <v>Evict</v>
      </c>
      <c r="K1364" s="12" t="b">
        <f>VLOOKUP(G1364,D3FEND_METRIX!$A$2:$G$172,6,FALSE)</f>
        <v>0</v>
      </c>
      <c r="L1364" s="12" t="str">
        <f>VLOOKUP(G1364,D3FEND_METRIX!$A$2:$G$172,7,FALSE)</f>
        <v>Except</v>
      </c>
    </row>
    <row r="1365" spans="1:12" x14ac:dyDescent="0.3">
      <c r="A1365" s="6" t="s">
        <v>3660</v>
      </c>
      <c r="B1365" s="11" t="s">
        <v>969</v>
      </c>
      <c r="C1365" s="11" t="s">
        <v>945</v>
      </c>
      <c r="D1365" s="11" t="s">
        <v>970</v>
      </c>
      <c r="E1365" s="9" t="b">
        <v>1</v>
      </c>
      <c r="F1365" s="9" t="s">
        <v>2357</v>
      </c>
      <c r="G1365" s="13" t="s">
        <v>2171</v>
      </c>
      <c r="H1365" s="13" t="str">
        <f>VLOOKUP(G1365,D3FEND_METRIX!$A$2:$E$172,3,FALSE)</f>
        <v>Asset Vulnerability Enumeration</v>
      </c>
      <c r="I1365" s="13" t="str">
        <f>VLOOKUP(G1365,D3FEND_METRIX!$A$2:$E$172,2,FALSE)</f>
        <v>Asset Inventory</v>
      </c>
      <c r="J1365" s="13" t="str">
        <f>VLOOKUP(G1365,D3FEND_METRIX!$A$2:$E$172,5,FALSE)</f>
        <v>Model</v>
      </c>
      <c r="K1365" s="13" t="b">
        <f>VLOOKUP(G1365,D3FEND_METRIX!$A$2:$G$172,6,FALSE)</f>
        <v>0</v>
      </c>
      <c r="L1365" s="13" t="str">
        <f>VLOOKUP(G1365,D3FEND_METRIX!$A$2:$G$172,7,FALSE)</f>
        <v>NULL</v>
      </c>
    </row>
    <row r="1366" spans="1:12" x14ac:dyDescent="0.3">
      <c r="A1366" s="6" t="s">
        <v>3661</v>
      </c>
      <c r="B1366" s="11" t="s">
        <v>969</v>
      </c>
      <c r="C1366" s="11" t="s">
        <v>945</v>
      </c>
      <c r="D1366" s="11" t="s">
        <v>970</v>
      </c>
      <c r="E1366" s="9" t="b">
        <v>1</v>
      </c>
      <c r="F1366" s="9" t="s">
        <v>2357</v>
      </c>
      <c r="G1366" s="13" t="s">
        <v>2242</v>
      </c>
      <c r="H1366" s="13" t="str">
        <f>VLOOKUP(G1366,D3FEND_METRIX!$A$2:$E$172,3,FALSE)</f>
        <v>Hardware Component Inventory</v>
      </c>
      <c r="I1366" s="13" t="str">
        <f>VLOOKUP(G1366,D3FEND_METRIX!$A$2:$E$172,2,FALSE)</f>
        <v>Asset Inventory</v>
      </c>
      <c r="J1366" s="13" t="str">
        <f>VLOOKUP(G1366,D3FEND_METRIX!$A$2:$E$172,5,FALSE)</f>
        <v>Model</v>
      </c>
      <c r="K1366" s="13" t="b">
        <f>VLOOKUP(G1366,D3FEND_METRIX!$A$2:$G$172,6,FALSE)</f>
        <v>0</v>
      </c>
      <c r="L1366" s="13" t="str">
        <f>VLOOKUP(G1366,D3FEND_METRIX!$A$2:$G$172,7,FALSE)</f>
        <v>NULL</v>
      </c>
    </row>
    <row r="1367" spans="1:12" x14ac:dyDescent="0.3">
      <c r="A1367" s="6" t="s">
        <v>3662</v>
      </c>
      <c r="B1367" s="11" t="s">
        <v>971</v>
      </c>
      <c r="C1367" s="11" t="s">
        <v>945</v>
      </c>
      <c r="D1367" s="11" t="s">
        <v>972</v>
      </c>
      <c r="E1367" s="9" t="b">
        <v>1</v>
      </c>
      <c r="F1367" s="9" t="s">
        <v>2357</v>
      </c>
      <c r="G1367" s="12" t="s">
        <v>2169</v>
      </c>
      <c r="H1367" s="12" t="str">
        <f>VLOOKUP(G1367,D3FEND_METRIX!$A$2:$E$172,3,FALSE)</f>
        <v>Local File Permissions</v>
      </c>
      <c r="I1367" s="12" t="str">
        <f>VLOOKUP(G1367,D3FEND_METRIX!$A$2:$E$172,2,FALSE)</f>
        <v>Platform Hardening</v>
      </c>
      <c r="J1367" s="12" t="str">
        <f>VLOOKUP(G1367,D3FEND_METRIX!$A$2:$E$172,5,FALSE)</f>
        <v>Harden</v>
      </c>
      <c r="K1367" s="12" t="b">
        <f>VLOOKUP(G1367,D3FEND_METRIX!$A$2:$G$172,6,FALSE)</f>
        <v>0</v>
      </c>
      <c r="L1367" s="12" t="str">
        <f>VLOOKUP(G1367,D3FEND_METRIX!$A$2:$G$172,7,FALSE)</f>
        <v>Except</v>
      </c>
    </row>
    <row r="1368" spans="1:12" x14ac:dyDescent="0.3">
      <c r="A1368" s="6" t="s">
        <v>3663</v>
      </c>
      <c r="B1368" s="11" t="s">
        <v>971</v>
      </c>
      <c r="C1368" s="11" t="s">
        <v>945</v>
      </c>
      <c r="D1368" s="11" t="s">
        <v>972</v>
      </c>
      <c r="E1368" s="9" t="b">
        <v>1</v>
      </c>
      <c r="F1368" s="9" t="s">
        <v>2357</v>
      </c>
      <c r="G1368" s="12" t="s">
        <v>2168</v>
      </c>
      <c r="H1368" s="12" t="str">
        <f>VLOOKUP(G1368,D3FEND_METRIX!$A$2:$E$172,3,FALSE)</f>
        <v>File Encryption</v>
      </c>
      <c r="I1368" s="12" t="str">
        <f>VLOOKUP(G1368,D3FEND_METRIX!$A$2:$E$172,2,FALSE)</f>
        <v>Platform Hardening</v>
      </c>
      <c r="J1368" s="12" t="str">
        <f>VLOOKUP(G1368,D3FEND_METRIX!$A$2:$E$172,5,FALSE)</f>
        <v>Harden</v>
      </c>
      <c r="K1368" s="12" t="b">
        <f>VLOOKUP(G1368,D3FEND_METRIX!$A$2:$G$172,6,FALSE)</f>
        <v>0</v>
      </c>
      <c r="L1368" s="12" t="str">
        <f>VLOOKUP(G1368,D3FEND_METRIX!$A$2:$G$172,7,FALSE)</f>
        <v>Except</v>
      </c>
    </row>
    <row r="1369" spans="1:12" x14ac:dyDescent="0.3">
      <c r="A1369" s="6" t="s">
        <v>3664</v>
      </c>
      <c r="B1369" s="11" t="s">
        <v>971</v>
      </c>
      <c r="C1369" s="11" t="s">
        <v>945</v>
      </c>
      <c r="D1369" s="11" t="s">
        <v>972</v>
      </c>
      <c r="E1369" s="9" t="b">
        <v>1</v>
      </c>
      <c r="F1369" s="9" t="s">
        <v>2357</v>
      </c>
      <c r="G1369" s="12" t="s">
        <v>2185</v>
      </c>
      <c r="H1369" s="12" t="str">
        <f>VLOOKUP(G1369,D3FEND_METRIX!$A$2:$E$172,3,FALSE)</f>
        <v>System Configuration Permissions</v>
      </c>
      <c r="I1369" s="12" t="str">
        <f>VLOOKUP(G1369,D3FEND_METRIX!$A$2:$E$172,2,FALSE)</f>
        <v>Platform Hardening</v>
      </c>
      <c r="J1369" s="12" t="str">
        <f>VLOOKUP(G1369,D3FEND_METRIX!$A$2:$E$172,5,FALSE)</f>
        <v>Harden</v>
      </c>
      <c r="K1369" s="12" t="b">
        <f>VLOOKUP(G1369,D3FEND_METRIX!$A$2:$G$172,6,FALSE)</f>
        <v>0</v>
      </c>
      <c r="L1369" s="12" t="str">
        <f>VLOOKUP(G1369,D3FEND_METRIX!$A$2:$G$172,7,FALSE)</f>
        <v>Except</v>
      </c>
    </row>
    <row r="1370" spans="1:12" x14ac:dyDescent="0.3">
      <c r="A1370" s="6" t="s">
        <v>3665</v>
      </c>
      <c r="B1370" s="11" t="s">
        <v>971</v>
      </c>
      <c r="C1370" s="11" t="s">
        <v>945</v>
      </c>
      <c r="D1370" s="11" t="s">
        <v>972</v>
      </c>
      <c r="E1370" s="9" t="b">
        <v>1</v>
      </c>
      <c r="F1370" s="9" t="s">
        <v>2357</v>
      </c>
      <c r="G1370" s="12" t="s">
        <v>2224</v>
      </c>
      <c r="H1370" s="12" t="str">
        <f>VLOOKUP(G1370,D3FEND_METRIX!$A$2:$E$172,3,FALSE)</f>
        <v>Credential Transmission Scoping</v>
      </c>
      <c r="I1370" s="12" t="str">
        <f>VLOOKUP(G1370,D3FEND_METRIX!$A$2:$E$172,2,FALSE)</f>
        <v>Credential Hardening</v>
      </c>
      <c r="J1370" s="12" t="str">
        <f>VLOOKUP(G1370,D3FEND_METRIX!$A$2:$E$172,5,FALSE)</f>
        <v>Harden</v>
      </c>
      <c r="K1370" s="12" t="b">
        <f>VLOOKUP(G1370,D3FEND_METRIX!$A$2:$G$172,6,FALSE)</f>
        <v>0</v>
      </c>
      <c r="L1370" s="12" t="str">
        <f>VLOOKUP(G1370,D3FEND_METRIX!$A$2:$G$172,7,FALSE)</f>
        <v>Except</v>
      </c>
    </row>
    <row r="1371" spans="1:12" x14ac:dyDescent="0.3">
      <c r="A1371" s="6" t="s">
        <v>3666</v>
      </c>
      <c r="B1371" s="11" t="s">
        <v>971</v>
      </c>
      <c r="C1371" s="11" t="s">
        <v>945</v>
      </c>
      <c r="D1371" s="11" t="s">
        <v>972</v>
      </c>
      <c r="E1371" s="9" t="b">
        <v>1</v>
      </c>
      <c r="F1371" s="9" t="s">
        <v>2357</v>
      </c>
      <c r="G1371" s="13" t="s">
        <v>2171</v>
      </c>
      <c r="H1371" s="13" t="str">
        <f>VLOOKUP(G1371,D3FEND_METRIX!$A$2:$E$172,3,FALSE)</f>
        <v>Asset Vulnerability Enumeration</v>
      </c>
      <c r="I1371" s="13" t="str">
        <f>VLOOKUP(G1371,D3FEND_METRIX!$A$2:$E$172,2,FALSE)</f>
        <v>Asset Inventory</v>
      </c>
      <c r="J1371" s="13" t="str">
        <f>VLOOKUP(G1371,D3FEND_METRIX!$A$2:$E$172,5,FALSE)</f>
        <v>Model</v>
      </c>
      <c r="K1371" s="13" t="b">
        <f>VLOOKUP(G1371,D3FEND_METRIX!$A$2:$G$172,6,FALSE)</f>
        <v>0</v>
      </c>
      <c r="L1371" s="13" t="str">
        <f>VLOOKUP(G1371,D3FEND_METRIX!$A$2:$G$172,7,FALSE)</f>
        <v>NULL</v>
      </c>
    </row>
    <row r="1372" spans="1:12" x14ac:dyDescent="0.3">
      <c r="A1372" s="6" t="s">
        <v>3667</v>
      </c>
      <c r="B1372" s="11" t="s">
        <v>971</v>
      </c>
      <c r="C1372" s="11" t="s">
        <v>945</v>
      </c>
      <c r="D1372" s="11" t="s">
        <v>972</v>
      </c>
      <c r="E1372" s="9" t="b">
        <v>1</v>
      </c>
      <c r="F1372" s="9" t="s">
        <v>2357</v>
      </c>
      <c r="G1372" s="13" t="s">
        <v>2186</v>
      </c>
      <c r="H1372" s="13" t="str">
        <f>VLOOKUP(G1372,D3FEND_METRIX!$A$2:$E$172,3,FALSE)</f>
        <v>Data Inventory</v>
      </c>
      <c r="I1372" s="13" t="str">
        <f>VLOOKUP(G1372,D3FEND_METRIX!$A$2:$E$172,2,FALSE)</f>
        <v>Asset Inventory</v>
      </c>
      <c r="J1372" s="13" t="str">
        <f>VLOOKUP(G1372,D3FEND_METRIX!$A$2:$E$172,5,FALSE)</f>
        <v>Model</v>
      </c>
      <c r="K1372" s="13" t="b">
        <f>VLOOKUP(G1372,D3FEND_METRIX!$A$2:$G$172,6,FALSE)</f>
        <v>0</v>
      </c>
      <c r="L1372" s="13" t="str">
        <f>VLOOKUP(G1372,D3FEND_METRIX!$A$2:$G$172,7,FALSE)</f>
        <v>NULL</v>
      </c>
    </row>
    <row r="1373" spans="1:12" x14ac:dyDescent="0.3">
      <c r="A1373" s="6" t="s">
        <v>3668</v>
      </c>
      <c r="B1373" s="11" t="s">
        <v>971</v>
      </c>
      <c r="C1373" s="11" t="s">
        <v>945</v>
      </c>
      <c r="D1373" s="11" t="s">
        <v>972</v>
      </c>
      <c r="E1373" s="9" t="b">
        <v>1</v>
      </c>
      <c r="F1373" s="9" t="s">
        <v>2357</v>
      </c>
      <c r="G1373" s="13" t="s">
        <v>2170</v>
      </c>
      <c r="H1373" s="13" t="str">
        <f>VLOOKUP(G1373,D3FEND_METRIX!$A$2:$E$172,3,FALSE)</f>
        <v>Configuration Inventory</v>
      </c>
      <c r="I1373" s="13" t="str">
        <f>VLOOKUP(G1373,D3FEND_METRIX!$A$2:$E$172,2,FALSE)</f>
        <v>Asset Inventory</v>
      </c>
      <c r="J1373" s="13" t="str">
        <f>VLOOKUP(G1373,D3FEND_METRIX!$A$2:$E$172,5,FALSE)</f>
        <v>Model</v>
      </c>
      <c r="K1373" s="13" t="b">
        <f>VLOOKUP(G1373,D3FEND_METRIX!$A$2:$G$172,6,FALSE)</f>
        <v>0</v>
      </c>
      <c r="L1373" s="13" t="str">
        <f>VLOOKUP(G1373,D3FEND_METRIX!$A$2:$G$172,7,FALSE)</f>
        <v>NULL</v>
      </c>
    </row>
    <row r="1374" spans="1:12" x14ac:dyDescent="0.3">
      <c r="A1374" s="6" t="s">
        <v>3669</v>
      </c>
      <c r="B1374" s="11" t="s">
        <v>971</v>
      </c>
      <c r="C1374" s="11" t="s">
        <v>945</v>
      </c>
      <c r="D1374" s="11" t="s">
        <v>972</v>
      </c>
      <c r="E1374" s="9" t="b">
        <v>1</v>
      </c>
      <c r="F1374" s="9" t="s">
        <v>2357</v>
      </c>
      <c r="G1374" s="12" t="s">
        <v>2164</v>
      </c>
      <c r="H1374" s="12" t="str">
        <f>VLOOKUP(G1374,D3FEND_METRIX!$A$2:$E$172,3,FALSE)</f>
        <v>Decoy File</v>
      </c>
      <c r="I1374" s="12" t="str">
        <f>VLOOKUP(G1374,D3FEND_METRIX!$A$2:$E$172,2,FALSE)</f>
        <v>Decoy Object</v>
      </c>
      <c r="J1374" s="12" t="str">
        <f>VLOOKUP(G1374,D3FEND_METRIX!$A$2:$E$172,5,FALSE)</f>
        <v>Deceive</v>
      </c>
      <c r="K1374" s="12" t="b">
        <f>VLOOKUP(G1374,D3FEND_METRIX!$A$2:$G$172,6,FALSE)</f>
        <v>0</v>
      </c>
      <c r="L1374" s="12" t="str">
        <f>VLOOKUP(G1374,D3FEND_METRIX!$A$2:$G$172,7,FALSE)</f>
        <v>Except</v>
      </c>
    </row>
    <row r="1375" spans="1:12" x14ac:dyDescent="0.3">
      <c r="A1375" s="6" t="s">
        <v>3670</v>
      </c>
      <c r="B1375" s="11" t="s">
        <v>971</v>
      </c>
      <c r="C1375" s="11" t="s">
        <v>945</v>
      </c>
      <c r="D1375" s="11" t="s">
        <v>972</v>
      </c>
      <c r="E1375" s="9" t="b">
        <v>1</v>
      </c>
      <c r="F1375" s="9" t="s">
        <v>2357</v>
      </c>
      <c r="G1375" s="12" t="s">
        <v>2222</v>
      </c>
      <c r="H1375" s="12" t="str">
        <f>VLOOKUP(G1375,D3FEND_METRIX!$A$2:$E$172,3,FALSE)</f>
        <v>Decoy User Credential</v>
      </c>
      <c r="I1375" s="12" t="str">
        <f>VLOOKUP(G1375,D3FEND_METRIX!$A$2:$E$172,2,FALSE)</f>
        <v>Decoy Object</v>
      </c>
      <c r="J1375" s="12" t="str">
        <f>VLOOKUP(G1375,D3FEND_METRIX!$A$2:$E$172,5,FALSE)</f>
        <v>Deceive</v>
      </c>
      <c r="K1375" s="12" t="b">
        <f>VLOOKUP(G1375,D3FEND_METRIX!$A$2:$G$172,6,FALSE)</f>
        <v>0</v>
      </c>
      <c r="L1375" s="12" t="str">
        <f>VLOOKUP(G1375,D3FEND_METRIX!$A$2:$G$172,7,FALSE)</f>
        <v>Except</v>
      </c>
    </row>
    <row r="1376" spans="1:12" x14ac:dyDescent="0.3">
      <c r="A1376" s="6" t="s">
        <v>3671</v>
      </c>
      <c r="B1376" s="11" t="s">
        <v>971</v>
      </c>
      <c r="C1376" s="11" t="s">
        <v>945</v>
      </c>
      <c r="D1376" s="11" t="s">
        <v>972</v>
      </c>
      <c r="E1376" s="9" t="b">
        <v>1</v>
      </c>
      <c r="F1376" s="9" t="s">
        <v>2357</v>
      </c>
      <c r="G1376" s="12" t="s">
        <v>2220</v>
      </c>
      <c r="H1376" s="12" t="str">
        <f>VLOOKUP(G1376,D3FEND_METRIX!$A$2:$E$172,3,FALSE)</f>
        <v>Authentication Cache Invalidation</v>
      </c>
      <c r="I1376" s="12" t="str">
        <f>VLOOKUP(G1376,D3FEND_METRIX!$A$2:$E$172,2,FALSE)</f>
        <v>Credential Eviction</v>
      </c>
      <c r="J1376" s="12" t="str">
        <f>VLOOKUP(G1376,D3FEND_METRIX!$A$2:$E$172,5,FALSE)</f>
        <v>Evict</v>
      </c>
      <c r="K1376" s="12" t="b">
        <f>VLOOKUP(G1376,D3FEND_METRIX!$A$2:$G$172,6,FALSE)</f>
        <v>0</v>
      </c>
      <c r="L1376" s="12" t="str">
        <f>VLOOKUP(G1376,D3FEND_METRIX!$A$2:$G$172,7,FALSE)</f>
        <v>Except</v>
      </c>
    </row>
    <row r="1377" spans="1:12" x14ac:dyDescent="0.3">
      <c r="A1377" s="6" t="s">
        <v>3672</v>
      </c>
      <c r="B1377" s="11" t="s">
        <v>971</v>
      </c>
      <c r="C1377" s="11" t="s">
        <v>945</v>
      </c>
      <c r="D1377" s="11" t="s">
        <v>972</v>
      </c>
      <c r="E1377" s="9" t="b">
        <v>1</v>
      </c>
      <c r="F1377" s="9" t="s">
        <v>2357</v>
      </c>
      <c r="G1377" s="10" t="s">
        <v>2173</v>
      </c>
      <c r="H1377" s="10" t="str">
        <f>VLOOKUP(G1377,D3FEND_METRIX!$A$2:$E$172,3,FALSE)</f>
        <v>-</v>
      </c>
      <c r="I1377" s="10" t="str">
        <f>VLOOKUP(G1377,D3FEND_METRIX!$A$2:$E$172,2,FALSE)</f>
        <v>File Analysis</v>
      </c>
      <c r="J1377" s="10" t="str">
        <f>VLOOKUP(G1377,D3FEND_METRIX!$A$2:$E$172,5,FALSE)</f>
        <v>Detect</v>
      </c>
      <c r="K1377" s="10" t="b">
        <f>VLOOKUP(G1377,D3FEND_METRIX!$A$2:$G$172,6,FALSE)</f>
        <v>1</v>
      </c>
      <c r="L1377" s="10" t="str">
        <f>VLOOKUP(G1377,D3FEND_METRIX!$A$2:$G$172,7,FALSE)</f>
        <v>Asset</v>
      </c>
    </row>
    <row r="1378" spans="1:12" x14ac:dyDescent="0.3">
      <c r="A1378" s="6" t="s">
        <v>3673</v>
      </c>
      <c r="B1378" s="11" t="s">
        <v>971</v>
      </c>
      <c r="C1378" s="11" t="s">
        <v>945</v>
      </c>
      <c r="D1378" s="11" t="s">
        <v>972</v>
      </c>
      <c r="E1378" s="9" t="b">
        <v>1</v>
      </c>
      <c r="F1378" s="9" t="s">
        <v>2357</v>
      </c>
      <c r="G1378" s="13" t="s">
        <v>2223</v>
      </c>
      <c r="H1378" s="13" t="str">
        <f>VLOOKUP(G1378,D3FEND_METRIX!$A$2:$E$172,3,FALSE)</f>
        <v>Credential Compromise Scope Analysis</v>
      </c>
      <c r="I1378" s="13" t="str">
        <f>VLOOKUP(G1378,D3FEND_METRIX!$A$2:$E$172,2,FALSE)</f>
        <v>User Behavior Analysis</v>
      </c>
      <c r="J1378" s="13" t="str">
        <f>VLOOKUP(G1378,D3FEND_METRIX!$A$2:$E$172,5,FALSE)</f>
        <v>Detect</v>
      </c>
      <c r="K1378" s="13" t="b">
        <f>VLOOKUP(G1378,D3FEND_METRIX!$A$2:$G$172,6,FALSE)</f>
        <v>0</v>
      </c>
      <c r="L1378" s="13" t="str">
        <f>VLOOKUP(G1378,D3FEND_METRIX!$A$2:$G$172,7,FALSE)</f>
        <v>NULL</v>
      </c>
    </row>
    <row r="1379" spans="1:12" x14ac:dyDescent="0.3">
      <c r="A1379" s="6" t="s">
        <v>3674</v>
      </c>
      <c r="B1379" s="11" t="s">
        <v>971</v>
      </c>
      <c r="C1379" s="11" t="s">
        <v>945</v>
      </c>
      <c r="D1379" s="11" t="s">
        <v>972</v>
      </c>
      <c r="E1379" s="9" t="b">
        <v>1</v>
      </c>
      <c r="F1379" s="9" t="s">
        <v>2357</v>
      </c>
      <c r="G1379" s="13" t="s">
        <v>2181</v>
      </c>
      <c r="H1379" s="13" t="str">
        <f>VLOOKUP(G1379,D3FEND_METRIX!$A$2:$E$172,3,FALSE)</f>
        <v>Access Modeling</v>
      </c>
      <c r="I1379" s="13" t="str">
        <f>VLOOKUP(G1379,D3FEND_METRIX!$A$2:$E$172,2,FALSE)</f>
        <v>Operational Activity Mapping</v>
      </c>
      <c r="J1379" s="13" t="str">
        <f>VLOOKUP(G1379,D3FEND_METRIX!$A$2:$E$172,5,FALSE)</f>
        <v>Model</v>
      </c>
      <c r="K1379" s="13" t="b">
        <f>VLOOKUP(G1379,D3FEND_METRIX!$A$2:$G$172,6,FALSE)</f>
        <v>0</v>
      </c>
      <c r="L1379" s="13" t="str">
        <f>VLOOKUP(G1379,D3FEND_METRIX!$A$2:$G$172,7,FALSE)</f>
        <v>NULL</v>
      </c>
    </row>
    <row r="1380" spans="1:12" x14ac:dyDescent="0.3">
      <c r="A1380" s="6" t="s">
        <v>3675</v>
      </c>
      <c r="B1380" s="11" t="s">
        <v>971</v>
      </c>
      <c r="C1380" s="11" t="s">
        <v>945</v>
      </c>
      <c r="D1380" s="11" t="s">
        <v>972</v>
      </c>
      <c r="E1380" s="9" t="b">
        <v>1</v>
      </c>
      <c r="F1380" s="9" t="s">
        <v>2357</v>
      </c>
      <c r="G1380" s="13" t="s">
        <v>2219</v>
      </c>
      <c r="H1380" s="13" t="str">
        <f>VLOOKUP(G1380,D3FEND_METRIX!$A$2:$E$172,3,FALSE)</f>
        <v>Network Traffic Policy Mapping</v>
      </c>
      <c r="I1380" s="13" t="str">
        <f>VLOOKUP(G1380,D3FEND_METRIX!$A$2:$E$172,2,FALSE)</f>
        <v>Network Mapping</v>
      </c>
      <c r="J1380" s="13" t="str">
        <f>VLOOKUP(G1380,D3FEND_METRIX!$A$2:$E$172,5,FALSE)</f>
        <v>Model</v>
      </c>
      <c r="K1380" s="13" t="b">
        <f>VLOOKUP(G1380,D3FEND_METRIX!$A$2:$G$172,6,FALSE)</f>
        <v>0</v>
      </c>
      <c r="L1380" s="13" t="str">
        <f>VLOOKUP(G1380,D3FEND_METRIX!$A$2:$G$172,7,FALSE)</f>
        <v>NULL</v>
      </c>
    </row>
    <row r="1381" spans="1:12" x14ac:dyDescent="0.3">
      <c r="A1381" s="6" t="s">
        <v>3676</v>
      </c>
      <c r="B1381" s="11" t="s">
        <v>973</v>
      </c>
      <c r="C1381" s="11" t="s">
        <v>974</v>
      </c>
      <c r="D1381" s="11" t="s">
        <v>975</v>
      </c>
      <c r="E1381" s="9" t="b">
        <v>1</v>
      </c>
      <c r="F1381" s="9" t="s">
        <v>2357</v>
      </c>
      <c r="G1381" s="12" t="s">
        <v>2390</v>
      </c>
      <c r="H1381" s="12" t="str">
        <f>VLOOKUP(G1381,D3FEND_METRIX!$A$2:$E$172,3,FALSE)</f>
        <v>-</v>
      </c>
      <c r="I1381" s="12" t="str">
        <f>VLOOKUP(G1381,D3FEND_METRIX!$A$2:$E$172,2,FALSE)</f>
        <v>Platform Monitoring</v>
      </c>
      <c r="J1381" s="12" t="str">
        <f>VLOOKUP(G1381,D3FEND_METRIX!$A$2:$E$172,5,FALSE)</f>
        <v>Detect</v>
      </c>
      <c r="K1381" s="12" t="b">
        <f>VLOOKUP(G1381,D3FEND_METRIX!$A$2:$G$172,6,FALSE)</f>
        <v>0</v>
      </c>
      <c r="L1381" s="12" t="str">
        <f>VLOOKUP(G1381,D3FEND_METRIX!$A$2:$G$172,7,FALSE)</f>
        <v>Except</v>
      </c>
    </row>
    <row r="1382" spans="1:12" x14ac:dyDescent="0.3">
      <c r="A1382" s="6" t="s">
        <v>3677</v>
      </c>
      <c r="B1382" s="11" t="s">
        <v>973</v>
      </c>
      <c r="C1382" s="11" t="s">
        <v>974</v>
      </c>
      <c r="D1382" s="11" t="s">
        <v>975</v>
      </c>
      <c r="E1382" s="9" t="b">
        <v>1</v>
      </c>
      <c r="F1382" s="9" t="s">
        <v>113</v>
      </c>
      <c r="G1382" s="12" t="s">
        <v>1288</v>
      </c>
      <c r="H1382" s="12" t="str">
        <f>VLOOKUP(G1382,D3FEND_METRIX!$A$2:$E$172,3,FALSE)</f>
        <v>Operating System Monitoring</v>
      </c>
      <c r="I1382" s="12" t="str">
        <f>VLOOKUP(G1382,D3FEND_METRIX!$A$2:$E$172,2,FALSE)</f>
        <v>Platform Monitoring</v>
      </c>
      <c r="J1382" s="12" t="str">
        <f>VLOOKUP(G1382,D3FEND_METRIX!$A$2:$E$172,5,FALSE)</f>
        <v>Detect</v>
      </c>
      <c r="K1382" s="12" t="b">
        <f>VLOOKUP(G1382,D3FEND_METRIX!$A$2:$G$172,6,FALSE)</f>
        <v>0</v>
      </c>
      <c r="L1382" s="12" t="str">
        <f>VLOOKUP(G1382,D3FEND_METRIX!$A$2:$G$172,7,FALSE)</f>
        <v>Except</v>
      </c>
    </row>
    <row r="1383" spans="1:12" x14ac:dyDescent="0.3">
      <c r="A1383" s="6" t="s">
        <v>3678</v>
      </c>
      <c r="B1383" s="11" t="s">
        <v>973</v>
      </c>
      <c r="C1383" s="11" t="s">
        <v>974</v>
      </c>
      <c r="D1383" s="11" t="s">
        <v>975</v>
      </c>
      <c r="E1383" s="9" t="b">
        <v>1</v>
      </c>
      <c r="F1383" s="9" t="s">
        <v>113</v>
      </c>
      <c r="G1383" s="12" t="s">
        <v>1290</v>
      </c>
      <c r="H1383" s="12" t="str">
        <f>VLOOKUP(G1383,D3FEND_METRIX!$A$2:$E$172,3,FALSE)</f>
        <v>Operating System Monitoring</v>
      </c>
      <c r="I1383" s="12" t="str">
        <f>VLOOKUP(G1383,D3FEND_METRIX!$A$2:$E$172,2,FALSE)</f>
        <v>Platform Monitoring</v>
      </c>
      <c r="J1383" s="12" t="str">
        <f>VLOOKUP(G1383,D3FEND_METRIX!$A$2:$E$172,5,FALSE)</f>
        <v>Detect</v>
      </c>
      <c r="K1383" s="12" t="b">
        <f>VLOOKUP(G1383,D3FEND_METRIX!$A$2:$G$172,6,FALSE)</f>
        <v>0</v>
      </c>
      <c r="L1383" s="12" t="str">
        <f>VLOOKUP(G1383,D3FEND_METRIX!$A$2:$G$172,7,FALSE)</f>
        <v>Except</v>
      </c>
    </row>
    <row r="1384" spans="1:12" x14ac:dyDescent="0.3">
      <c r="A1384" s="6" t="s">
        <v>3679</v>
      </c>
      <c r="B1384" s="11" t="s">
        <v>973</v>
      </c>
      <c r="C1384" s="11" t="s">
        <v>974</v>
      </c>
      <c r="D1384" s="11" t="s">
        <v>975</v>
      </c>
      <c r="E1384" s="9" t="b">
        <v>1</v>
      </c>
      <c r="F1384" s="9" t="s">
        <v>113</v>
      </c>
      <c r="G1384" s="12" t="s">
        <v>1283</v>
      </c>
      <c r="H1384" s="12" t="str">
        <f>VLOOKUP(G1384,D3FEND_METRIX!$A$2:$E$172,3,FALSE)</f>
        <v>Firmware Verification</v>
      </c>
      <c r="I1384" s="12" t="str">
        <f>VLOOKUP(G1384,D3FEND_METRIX!$A$2:$E$172,2,FALSE)</f>
        <v>Platform Monitoring</v>
      </c>
      <c r="J1384" s="12" t="str">
        <f>VLOOKUP(G1384,D3FEND_METRIX!$A$2:$E$172,5,FALSE)</f>
        <v>Detect</v>
      </c>
      <c r="K1384" s="12" t="b">
        <f>VLOOKUP(G1384,D3FEND_METRIX!$A$2:$G$172,6,FALSE)</f>
        <v>0</v>
      </c>
      <c r="L1384" s="12" t="str">
        <f>VLOOKUP(G1384,D3FEND_METRIX!$A$2:$G$172,7,FALSE)</f>
        <v>Except</v>
      </c>
    </row>
    <row r="1385" spans="1:12" x14ac:dyDescent="0.3">
      <c r="A1385" s="6" t="s">
        <v>3680</v>
      </c>
      <c r="B1385" s="11" t="s">
        <v>973</v>
      </c>
      <c r="C1385" s="11" t="s">
        <v>974</v>
      </c>
      <c r="D1385" s="11" t="s">
        <v>975</v>
      </c>
      <c r="E1385" s="9" t="b">
        <v>1</v>
      </c>
      <c r="F1385" s="9" t="s">
        <v>113</v>
      </c>
      <c r="G1385" s="12" t="s">
        <v>1293</v>
      </c>
      <c r="H1385" s="12" t="str">
        <f>VLOOKUP(G1385,D3FEND_METRIX!$A$2:$E$172,3,FALSE)</f>
        <v>Operating System Monitoring</v>
      </c>
      <c r="I1385" s="12" t="str">
        <f>VLOOKUP(G1385,D3FEND_METRIX!$A$2:$E$172,2,FALSE)</f>
        <v>Platform Monitoring</v>
      </c>
      <c r="J1385" s="12" t="str">
        <f>VLOOKUP(G1385,D3FEND_METRIX!$A$2:$E$172,5,FALSE)</f>
        <v>Detect</v>
      </c>
      <c r="K1385" s="12" t="b">
        <f>VLOOKUP(G1385,D3FEND_METRIX!$A$2:$G$172,6,FALSE)</f>
        <v>0</v>
      </c>
      <c r="L1385" s="12" t="str">
        <f>VLOOKUP(G1385,D3FEND_METRIX!$A$2:$G$172,7,FALSE)</f>
        <v>Except</v>
      </c>
    </row>
    <row r="1386" spans="1:12" x14ac:dyDescent="0.3">
      <c r="A1386" s="6" t="s">
        <v>3681</v>
      </c>
      <c r="B1386" s="11" t="s">
        <v>973</v>
      </c>
      <c r="C1386" s="11" t="s">
        <v>974</v>
      </c>
      <c r="D1386" s="11" t="s">
        <v>975</v>
      </c>
      <c r="E1386" s="9" t="b">
        <v>1</v>
      </c>
      <c r="F1386" s="9" t="s">
        <v>113</v>
      </c>
      <c r="G1386" s="12" t="s">
        <v>2391</v>
      </c>
      <c r="H1386" s="12" t="str">
        <f>VLOOKUP(G1386,D3FEND_METRIX!$A$2:$E$172,3,FALSE)</f>
        <v>Firmware Behavior Analysis</v>
      </c>
      <c r="I1386" s="12" t="str">
        <f>VLOOKUP(G1386,D3FEND_METRIX!$A$2:$E$172,2,FALSE)</f>
        <v>Platform Monitoring</v>
      </c>
      <c r="J1386" s="12" t="str">
        <f>VLOOKUP(G1386,D3FEND_METRIX!$A$2:$E$172,5,FALSE)</f>
        <v>Detect</v>
      </c>
      <c r="K1386" s="12" t="b">
        <f>VLOOKUP(G1386,D3FEND_METRIX!$A$2:$G$172,6,FALSE)</f>
        <v>0</v>
      </c>
      <c r="L1386" s="12" t="str">
        <f>VLOOKUP(G1386,D3FEND_METRIX!$A$2:$G$172,7,FALSE)</f>
        <v>Except</v>
      </c>
    </row>
    <row r="1387" spans="1:12" x14ac:dyDescent="0.3">
      <c r="A1387" s="6" t="s">
        <v>3682</v>
      </c>
      <c r="B1387" s="11" t="s">
        <v>973</v>
      </c>
      <c r="C1387" s="11" t="s">
        <v>974</v>
      </c>
      <c r="D1387" s="11" t="s">
        <v>975</v>
      </c>
      <c r="E1387" s="9" t="b">
        <v>1</v>
      </c>
      <c r="F1387" s="9" t="s">
        <v>113</v>
      </c>
      <c r="G1387" s="12" t="s">
        <v>1280</v>
      </c>
      <c r="H1387" s="12" t="str">
        <f>VLOOKUP(G1387,D3FEND_METRIX!$A$2:$E$172,3,FALSE)</f>
        <v>Firmware Embedded Monitoring Code</v>
      </c>
      <c r="I1387" s="12" t="str">
        <f>VLOOKUP(G1387,D3FEND_METRIX!$A$2:$E$172,2,FALSE)</f>
        <v>Platform Monitoring</v>
      </c>
      <c r="J1387" s="12" t="str">
        <f>VLOOKUP(G1387,D3FEND_METRIX!$A$2:$E$172,5,FALSE)</f>
        <v>Detect</v>
      </c>
      <c r="K1387" s="12" t="b">
        <f>VLOOKUP(G1387,D3FEND_METRIX!$A$2:$G$172,6,FALSE)</f>
        <v>0</v>
      </c>
      <c r="L1387" s="12" t="str">
        <f>VLOOKUP(G1387,D3FEND_METRIX!$A$2:$G$172,7,FALSE)</f>
        <v>Except</v>
      </c>
    </row>
    <row r="1388" spans="1:12" x14ac:dyDescent="0.3">
      <c r="A1388" s="6" t="s">
        <v>3683</v>
      </c>
      <c r="B1388" s="11" t="s">
        <v>973</v>
      </c>
      <c r="C1388" s="11" t="s">
        <v>974</v>
      </c>
      <c r="D1388" s="11" t="s">
        <v>975</v>
      </c>
      <c r="E1388" s="9" t="b">
        <v>1</v>
      </c>
      <c r="F1388" s="9" t="s">
        <v>113</v>
      </c>
      <c r="G1388" s="12" t="s">
        <v>1281</v>
      </c>
      <c r="H1388" s="12" t="str">
        <f>VLOOKUP(G1388,D3FEND_METRIX!$A$2:$E$172,3,FALSE)</f>
        <v>Firmware Verification</v>
      </c>
      <c r="I1388" s="12" t="str">
        <f>VLOOKUP(G1388,D3FEND_METRIX!$A$2:$E$172,2,FALSE)</f>
        <v>Platform Monitoring</v>
      </c>
      <c r="J1388" s="12" t="str">
        <f>VLOOKUP(G1388,D3FEND_METRIX!$A$2:$E$172,5,FALSE)</f>
        <v>Detect</v>
      </c>
      <c r="K1388" s="12" t="b">
        <f>VLOOKUP(G1388,D3FEND_METRIX!$A$2:$G$172,6,FALSE)</f>
        <v>0</v>
      </c>
      <c r="L1388" s="12" t="str">
        <f>VLOOKUP(G1388,D3FEND_METRIX!$A$2:$G$172,7,FALSE)</f>
        <v>Except</v>
      </c>
    </row>
    <row r="1389" spans="1:12" x14ac:dyDescent="0.3">
      <c r="A1389" s="6" t="s">
        <v>3684</v>
      </c>
      <c r="B1389" s="11" t="s">
        <v>973</v>
      </c>
      <c r="C1389" s="11" t="s">
        <v>974</v>
      </c>
      <c r="D1389" s="11" t="s">
        <v>975</v>
      </c>
      <c r="E1389" s="9" t="b">
        <v>1</v>
      </c>
      <c r="F1389" s="9" t="s">
        <v>113</v>
      </c>
      <c r="G1389" s="12" t="s">
        <v>1282</v>
      </c>
      <c r="H1389" s="12" t="str">
        <f>VLOOKUP(G1389,D3FEND_METRIX!$A$2:$E$172,3,FALSE)</f>
        <v>Firmware Verification</v>
      </c>
      <c r="I1389" s="12" t="str">
        <f>VLOOKUP(G1389,D3FEND_METRIX!$A$2:$E$172,2,FALSE)</f>
        <v>Platform Monitoring</v>
      </c>
      <c r="J1389" s="12" t="str">
        <f>VLOOKUP(G1389,D3FEND_METRIX!$A$2:$E$172,5,FALSE)</f>
        <v>Detect</v>
      </c>
      <c r="K1389" s="12" t="b">
        <f>VLOOKUP(G1389,D3FEND_METRIX!$A$2:$G$172,6,FALSE)</f>
        <v>0</v>
      </c>
      <c r="L1389" s="12" t="str">
        <f>VLOOKUP(G1389,D3FEND_METRIX!$A$2:$G$172,7,FALSE)</f>
        <v>Except</v>
      </c>
    </row>
    <row r="1390" spans="1:12" x14ac:dyDescent="0.3">
      <c r="A1390" s="6" t="s">
        <v>3685</v>
      </c>
      <c r="B1390" s="11" t="s">
        <v>973</v>
      </c>
      <c r="C1390" s="11" t="s">
        <v>974</v>
      </c>
      <c r="D1390" s="11" t="s">
        <v>975</v>
      </c>
      <c r="E1390" s="9" t="b">
        <v>1</v>
      </c>
      <c r="F1390" s="9" t="s">
        <v>113</v>
      </c>
      <c r="G1390" s="12" t="s">
        <v>1284</v>
      </c>
      <c r="H1390" s="12" t="str">
        <f>VLOOKUP(G1390,D3FEND_METRIX!$A$2:$E$172,3,FALSE)</f>
        <v>Operating System Monitoring</v>
      </c>
      <c r="I1390" s="12" t="str">
        <f>VLOOKUP(G1390,D3FEND_METRIX!$A$2:$E$172,2,FALSE)</f>
        <v>Platform Monitoring</v>
      </c>
      <c r="J1390" s="12" t="str">
        <f>VLOOKUP(G1390,D3FEND_METRIX!$A$2:$E$172,5,FALSE)</f>
        <v>Detect</v>
      </c>
      <c r="K1390" s="12" t="b">
        <f>VLOOKUP(G1390,D3FEND_METRIX!$A$2:$G$172,6,FALSE)</f>
        <v>0</v>
      </c>
      <c r="L1390" s="12" t="str">
        <f>VLOOKUP(G1390,D3FEND_METRIX!$A$2:$G$172,7,FALSE)</f>
        <v>Except</v>
      </c>
    </row>
    <row r="1391" spans="1:12" x14ac:dyDescent="0.3">
      <c r="A1391" s="6" t="s">
        <v>3686</v>
      </c>
      <c r="B1391" s="11" t="s">
        <v>973</v>
      </c>
      <c r="C1391" s="11" t="s">
        <v>974</v>
      </c>
      <c r="D1391" s="11" t="s">
        <v>975</v>
      </c>
      <c r="E1391" s="9" t="b">
        <v>1</v>
      </c>
      <c r="F1391" s="9" t="s">
        <v>113</v>
      </c>
      <c r="G1391" s="12" t="s">
        <v>1285</v>
      </c>
      <c r="H1391" s="12" t="str">
        <f>VLOOKUP(G1391,D3FEND_METRIX!$A$2:$E$172,3,FALSE)</f>
        <v>Operating System Monitoring</v>
      </c>
      <c r="I1391" s="12" t="str">
        <f>VLOOKUP(G1391,D3FEND_METRIX!$A$2:$E$172,2,FALSE)</f>
        <v>Platform Monitoring</v>
      </c>
      <c r="J1391" s="12" t="str">
        <f>VLOOKUP(G1391,D3FEND_METRIX!$A$2:$E$172,5,FALSE)</f>
        <v>Detect</v>
      </c>
      <c r="K1391" s="12" t="b">
        <f>VLOOKUP(G1391,D3FEND_METRIX!$A$2:$G$172,6,FALSE)</f>
        <v>0</v>
      </c>
      <c r="L1391" s="12" t="str">
        <f>VLOOKUP(G1391,D3FEND_METRIX!$A$2:$G$172,7,FALSE)</f>
        <v>Except</v>
      </c>
    </row>
    <row r="1392" spans="1:12" x14ac:dyDescent="0.3">
      <c r="A1392" s="6" t="s">
        <v>3687</v>
      </c>
      <c r="B1392" s="11" t="s">
        <v>973</v>
      </c>
      <c r="C1392" s="11" t="s">
        <v>974</v>
      </c>
      <c r="D1392" s="11" t="s">
        <v>975</v>
      </c>
      <c r="E1392" s="9" t="b">
        <v>1</v>
      </c>
      <c r="F1392" s="9" t="s">
        <v>113</v>
      </c>
      <c r="G1392" s="12" t="s">
        <v>1286</v>
      </c>
      <c r="H1392" s="12" t="str">
        <f>VLOOKUP(G1392,D3FEND_METRIX!$A$2:$E$172,3,FALSE)</f>
        <v>Operating System Monitoring</v>
      </c>
      <c r="I1392" s="12" t="str">
        <f>VLOOKUP(G1392,D3FEND_METRIX!$A$2:$E$172,2,FALSE)</f>
        <v>Platform Monitoring</v>
      </c>
      <c r="J1392" s="12" t="str">
        <f>VLOOKUP(G1392,D3FEND_METRIX!$A$2:$E$172,5,FALSE)</f>
        <v>Detect</v>
      </c>
      <c r="K1392" s="12" t="b">
        <f>VLOOKUP(G1392,D3FEND_METRIX!$A$2:$G$172,6,FALSE)</f>
        <v>0</v>
      </c>
      <c r="L1392" s="12" t="str">
        <f>VLOOKUP(G1392,D3FEND_METRIX!$A$2:$G$172,7,FALSE)</f>
        <v>Except</v>
      </c>
    </row>
    <row r="1393" spans="1:12" x14ac:dyDescent="0.3">
      <c r="A1393" s="6" t="s">
        <v>3688</v>
      </c>
      <c r="B1393" s="11" t="s">
        <v>973</v>
      </c>
      <c r="C1393" s="11" t="s">
        <v>974</v>
      </c>
      <c r="D1393" s="11" t="s">
        <v>975</v>
      </c>
      <c r="E1393" s="9" t="b">
        <v>1</v>
      </c>
      <c r="F1393" s="9" t="s">
        <v>113</v>
      </c>
      <c r="G1393" s="12" t="s">
        <v>1287</v>
      </c>
      <c r="H1393" s="12" t="str">
        <f>VLOOKUP(G1393,D3FEND_METRIX!$A$2:$E$172,3,FALSE)</f>
        <v>Operating System Monitoring</v>
      </c>
      <c r="I1393" s="12" t="str">
        <f>VLOOKUP(G1393,D3FEND_METRIX!$A$2:$E$172,2,FALSE)</f>
        <v>Platform Monitoring</v>
      </c>
      <c r="J1393" s="12" t="str">
        <f>VLOOKUP(G1393,D3FEND_METRIX!$A$2:$E$172,5,FALSE)</f>
        <v>Detect</v>
      </c>
      <c r="K1393" s="12" t="b">
        <f>VLOOKUP(G1393,D3FEND_METRIX!$A$2:$G$172,6,FALSE)</f>
        <v>0</v>
      </c>
      <c r="L1393" s="12" t="str">
        <f>VLOOKUP(G1393,D3FEND_METRIX!$A$2:$G$172,7,FALSE)</f>
        <v>Except</v>
      </c>
    </row>
    <row r="1394" spans="1:12" x14ac:dyDescent="0.3">
      <c r="A1394" s="6" t="s">
        <v>3689</v>
      </c>
      <c r="B1394" s="11" t="s">
        <v>973</v>
      </c>
      <c r="C1394" s="11" t="s">
        <v>974</v>
      </c>
      <c r="D1394" s="11" t="s">
        <v>975</v>
      </c>
      <c r="E1394" s="9" t="b">
        <v>1</v>
      </c>
      <c r="F1394" s="9" t="s">
        <v>113</v>
      </c>
      <c r="G1394" s="12" t="s">
        <v>1291</v>
      </c>
      <c r="H1394" s="12" t="str">
        <f>VLOOKUP(G1394,D3FEND_METRIX!$A$2:$E$172,3,FALSE)</f>
        <v>Operating System Monitoring</v>
      </c>
      <c r="I1394" s="12" t="str">
        <f>VLOOKUP(G1394,D3FEND_METRIX!$A$2:$E$172,2,FALSE)</f>
        <v>Platform Monitoring</v>
      </c>
      <c r="J1394" s="12" t="str">
        <f>VLOOKUP(G1394,D3FEND_METRIX!$A$2:$E$172,5,FALSE)</f>
        <v>Detect</v>
      </c>
      <c r="K1394" s="12" t="b">
        <f>VLOOKUP(G1394,D3FEND_METRIX!$A$2:$G$172,6,FALSE)</f>
        <v>0</v>
      </c>
      <c r="L1394" s="12" t="str">
        <f>VLOOKUP(G1394,D3FEND_METRIX!$A$2:$G$172,7,FALSE)</f>
        <v>Except</v>
      </c>
    </row>
    <row r="1395" spans="1:12" x14ac:dyDescent="0.3">
      <c r="A1395" s="6" t="s">
        <v>3690</v>
      </c>
      <c r="B1395" s="11" t="s">
        <v>973</v>
      </c>
      <c r="C1395" s="11" t="s">
        <v>974</v>
      </c>
      <c r="D1395" s="11" t="s">
        <v>975</v>
      </c>
      <c r="E1395" s="9" t="b">
        <v>1</v>
      </c>
      <c r="F1395" s="9" t="s">
        <v>113</v>
      </c>
      <c r="G1395" s="13" t="s">
        <v>1166</v>
      </c>
      <c r="H1395" s="13" t="str">
        <f>VLOOKUP(G1395,D3FEND_METRIX!$A$2:$E$172,3,FALSE)</f>
        <v>Local Account Monitoring</v>
      </c>
      <c r="I1395" s="13" t="str">
        <f>VLOOKUP(G1395,D3FEND_METRIX!$A$2:$E$172,2,FALSE)</f>
        <v>User Behavior Analysis</v>
      </c>
      <c r="J1395" s="13" t="str">
        <f>VLOOKUP(G1395,D3FEND_METRIX!$A$2:$E$172,5,FALSE)</f>
        <v>Detect</v>
      </c>
      <c r="K1395" s="13" t="b">
        <f>VLOOKUP(G1395,D3FEND_METRIX!$A$2:$G$172,6,FALSE)</f>
        <v>0</v>
      </c>
      <c r="L1395" s="13" t="str">
        <f>VLOOKUP(G1395,D3FEND_METRIX!$A$2:$G$172,7,FALSE)</f>
        <v>NULL</v>
      </c>
    </row>
    <row r="1396" spans="1:12" x14ac:dyDescent="0.3">
      <c r="A1396" s="6" t="s">
        <v>3691</v>
      </c>
      <c r="B1396" s="11" t="s">
        <v>973</v>
      </c>
      <c r="C1396" s="11" t="s">
        <v>974</v>
      </c>
      <c r="D1396" s="11" t="s">
        <v>975</v>
      </c>
      <c r="E1396" s="9" t="b">
        <v>1</v>
      </c>
      <c r="F1396" s="9" t="s">
        <v>113</v>
      </c>
      <c r="G1396" s="12" t="s">
        <v>1459</v>
      </c>
      <c r="H1396" s="12" t="str">
        <f>VLOOKUP(G1396,D3FEND_METRIX!$A$2:$E$172,3,FALSE)</f>
        <v>Operating System Monitoring</v>
      </c>
      <c r="I1396" s="12" t="str">
        <f>VLOOKUP(G1396,D3FEND_METRIX!$A$2:$E$172,2,FALSE)</f>
        <v>Platform Monitoring</v>
      </c>
      <c r="J1396" s="12" t="str">
        <f>VLOOKUP(G1396,D3FEND_METRIX!$A$2:$E$172,5,FALSE)</f>
        <v>Detect</v>
      </c>
      <c r="K1396" s="12" t="b">
        <f>VLOOKUP(G1396,D3FEND_METRIX!$A$2:$G$172,6,FALSE)</f>
        <v>0</v>
      </c>
      <c r="L1396" s="12" t="str">
        <f>VLOOKUP(G1396,D3FEND_METRIX!$A$2:$G$172,7,FALSE)</f>
        <v>Except</v>
      </c>
    </row>
    <row r="1397" spans="1:12" x14ac:dyDescent="0.3">
      <c r="A1397" s="6" t="s">
        <v>3692</v>
      </c>
      <c r="B1397" s="11" t="s">
        <v>973</v>
      </c>
      <c r="C1397" s="11" t="s">
        <v>974</v>
      </c>
      <c r="D1397" s="11" t="s">
        <v>975</v>
      </c>
      <c r="E1397" s="9" t="b">
        <v>1</v>
      </c>
      <c r="F1397" s="9" t="s">
        <v>113</v>
      </c>
      <c r="G1397" s="12" t="s">
        <v>1289</v>
      </c>
      <c r="H1397" s="12" t="str">
        <f>VLOOKUP(G1397,D3FEND_METRIX!$A$2:$E$172,3,FALSE)</f>
        <v>Operating System Monitoring</v>
      </c>
      <c r="I1397" s="12" t="str">
        <f>VLOOKUP(G1397,D3FEND_METRIX!$A$2:$E$172,2,FALSE)</f>
        <v>Platform Monitoring</v>
      </c>
      <c r="J1397" s="12" t="str">
        <f>VLOOKUP(G1397,D3FEND_METRIX!$A$2:$E$172,5,FALSE)</f>
        <v>Detect</v>
      </c>
      <c r="K1397" s="12" t="b">
        <f>VLOOKUP(G1397,D3FEND_METRIX!$A$2:$G$172,6,FALSE)</f>
        <v>0</v>
      </c>
      <c r="L1397" s="12" t="str">
        <f>VLOOKUP(G1397,D3FEND_METRIX!$A$2:$G$172,7,FALSE)</f>
        <v>Except</v>
      </c>
    </row>
    <row r="1398" spans="1:12" x14ac:dyDescent="0.3">
      <c r="A1398" s="6" t="s">
        <v>3693</v>
      </c>
      <c r="B1398" s="11" t="s">
        <v>973</v>
      </c>
      <c r="C1398" s="11" t="s">
        <v>974</v>
      </c>
      <c r="D1398" s="11" t="s">
        <v>975</v>
      </c>
      <c r="E1398" s="9" t="b">
        <v>1</v>
      </c>
      <c r="F1398" s="9" t="s">
        <v>113</v>
      </c>
      <c r="G1398" s="10" t="s">
        <v>1294</v>
      </c>
      <c r="H1398" s="10" t="str">
        <f>VLOOKUP(G1398,D3FEND_METRIX!$A$2:$E$172,3,FALSE)</f>
        <v>-</v>
      </c>
      <c r="I1398" s="10" t="str">
        <f>VLOOKUP(G1398,D3FEND_METRIX!$A$2:$E$172,2,FALSE)</f>
        <v>Process Analysis</v>
      </c>
      <c r="J1398" s="10" t="str">
        <f>VLOOKUP(G1398,D3FEND_METRIX!$A$2:$E$172,5,FALSE)</f>
        <v>Detect</v>
      </c>
      <c r="K1398" s="10" t="b">
        <f>VLOOKUP(G1398,D3FEND_METRIX!$A$2:$G$172,6,FALSE)</f>
        <v>1</v>
      </c>
      <c r="L1398" s="10" t="str">
        <f>VLOOKUP(G1398,D3FEND_METRIX!$A$2:$G$172,7,FALSE)</f>
        <v>Asset</v>
      </c>
    </row>
    <row r="1399" spans="1:12" x14ac:dyDescent="0.3">
      <c r="A1399" s="6" t="s">
        <v>3694</v>
      </c>
      <c r="B1399" s="11" t="s">
        <v>973</v>
      </c>
      <c r="C1399" s="11" t="s">
        <v>974</v>
      </c>
      <c r="D1399" s="11" t="s">
        <v>975</v>
      </c>
      <c r="E1399" s="9" t="b">
        <v>1</v>
      </c>
      <c r="F1399" s="9" t="s">
        <v>113</v>
      </c>
      <c r="G1399" s="10" t="s">
        <v>1295</v>
      </c>
      <c r="H1399" s="10" t="str">
        <f>VLOOKUP(G1399,D3FEND_METRIX!$A$2:$E$172,3,FALSE)</f>
        <v>Database Query String Analysis</v>
      </c>
      <c r="I1399" s="10" t="str">
        <f>VLOOKUP(G1399,D3FEND_METRIX!$A$2:$E$172,2,FALSE)</f>
        <v>Process Analysis</v>
      </c>
      <c r="J1399" s="10" t="str">
        <f>VLOOKUP(G1399,D3FEND_METRIX!$A$2:$E$172,5,FALSE)</f>
        <v>Detect</v>
      </c>
      <c r="K1399" s="10" t="b">
        <f>VLOOKUP(G1399,D3FEND_METRIX!$A$2:$G$172,6,FALSE)</f>
        <v>1</v>
      </c>
      <c r="L1399" s="10" t="str">
        <f>VLOOKUP(G1399,D3FEND_METRIX!$A$2:$G$172,7,FALSE)</f>
        <v>Asset</v>
      </c>
    </row>
    <row r="1400" spans="1:12" x14ac:dyDescent="0.3">
      <c r="A1400" s="6" t="s">
        <v>3695</v>
      </c>
      <c r="B1400" s="11" t="s">
        <v>973</v>
      </c>
      <c r="C1400" s="11" t="s">
        <v>974</v>
      </c>
      <c r="D1400" s="11" t="s">
        <v>975</v>
      </c>
      <c r="E1400" s="9" t="b">
        <v>1</v>
      </c>
      <c r="F1400" s="9" t="s">
        <v>113</v>
      </c>
      <c r="G1400" s="10" t="s">
        <v>1299</v>
      </c>
      <c r="H1400" s="10" t="str">
        <f>VLOOKUP(G1400,D3FEND_METRIX!$A$2:$E$172,3,FALSE)</f>
        <v>Process Self-Modification Detection</v>
      </c>
      <c r="I1400" s="10" t="str">
        <f>VLOOKUP(G1400,D3FEND_METRIX!$A$2:$E$172,2,FALSE)</f>
        <v>Process Analysis</v>
      </c>
      <c r="J1400" s="10" t="str">
        <f>VLOOKUP(G1400,D3FEND_METRIX!$A$2:$E$172,5,FALSE)</f>
        <v>Detect</v>
      </c>
      <c r="K1400" s="10" t="b">
        <f>VLOOKUP(G1400,D3FEND_METRIX!$A$2:$G$172,6,FALSE)</f>
        <v>1</v>
      </c>
      <c r="L1400" s="10" t="str">
        <f>VLOOKUP(G1400,D3FEND_METRIX!$A$2:$G$172,7,FALSE)</f>
        <v>Asset</v>
      </c>
    </row>
    <row r="1401" spans="1:12" x14ac:dyDescent="0.3">
      <c r="A1401" s="6" t="s">
        <v>3696</v>
      </c>
      <c r="B1401" s="11" t="s">
        <v>973</v>
      </c>
      <c r="C1401" s="11" t="s">
        <v>974</v>
      </c>
      <c r="D1401" s="11" t="s">
        <v>975</v>
      </c>
      <c r="E1401" s="9" t="b">
        <v>1</v>
      </c>
      <c r="F1401" s="9" t="s">
        <v>113</v>
      </c>
      <c r="G1401" s="10" t="s">
        <v>1300</v>
      </c>
      <c r="H1401" s="10" t="str">
        <f>VLOOKUP(G1401,D3FEND_METRIX!$A$2:$E$172,3,FALSE)</f>
        <v>Process Spawn Analysis</v>
      </c>
      <c r="I1401" s="10" t="str">
        <f>VLOOKUP(G1401,D3FEND_METRIX!$A$2:$E$172,2,FALSE)</f>
        <v>Process Analysis</v>
      </c>
      <c r="J1401" s="10" t="str">
        <f>VLOOKUP(G1401,D3FEND_METRIX!$A$2:$E$172,5,FALSE)</f>
        <v>Detect</v>
      </c>
      <c r="K1401" s="10" t="b">
        <f>VLOOKUP(G1401,D3FEND_METRIX!$A$2:$G$172,6,FALSE)</f>
        <v>1</v>
      </c>
      <c r="L1401" s="10" t="str">
        <f>VLOOKUP(G1401,D3FEND_METRIX!$A$2:$G$172,7,FALSE)</f>
        <v>Asset</v>
      </c>
    </row>
    <row r="1402" spans="1:12" x14ac:dyDescent="0.3">
      <c r="A1402" s="6" t="s">
        <v>3697</v>
      </c>
      <c r="B1402" s="11" t="s">
        <v>973</v>
      </c>
      <c r="C1402" s="11" t="s">
        <v>974</v>
      </c>
      <c r="D1402" s="11" t="s">
        <v>975</v>
      </c>
      <c r="E1402" s="9" t="b">
        <v>1</v>
      </c>
      <c r="F1402" s="9" t="s">
        <v>113</v>
      </c>
      <c r="G1402" s="10" t="s">
        <v>1302</v>
      </c>
      <c r="H1402" s="10" t="str">
        <f>VLOOKUP(G1402,D3FEND_METRIX!$A$2:$E$172,3,FALSE)</f>
        <v>Script Execution Analysis</v>
      </c>
      <c r="I1402" s="10" t="str">
        <f>VLOOKUP(G1402,D3FEND_METRIX!$A$2:$E$172,2,FALSE)</f>
        <v>Process Analysis</v>
      </c>
      <c r="J1402" s="10" t="str">
        <f>VLOOKUP(G1402,D3FEND_METRIX!$A$2:$E$172,5,FALSE)</f>
        <v>Detect</v>
      </c>
      <c r="K1402" s="10" t="b">
        <f>VLOOKUP(G1402,D3FEND_METRIX!$A$2:$G$172,6,FALSE)</f>
        <v>1</v>
      </c>
      <c r="L1402" s="10" t="str">
        <f>VLOOKUP(G1402,D3FEND_METRIX!$A$2:$G$172,7,FALSE)</f>
        <v>Asset</v>
      </c>
    </row>
    <row r="1403" spans="1:12" x14ac:dyDescent="0.3">
      <c r="A1403" s="6" t="s">
        <v>3698</v>
      </c>
      <c r="B1403" s="11" t="s">
        <v>973</v>
      </c>
      <c r="C1403" s="11" t="s">
        <v>974</v>
      </c>
      <c r="D1403" s="11" t="s">
        <v>975</v>
      </c>
      <c r="E1403" s="9" t="b">
        <v>1</v>
      </c>
      <c r="F1403" s="9" t="s">
        <v>113</v>
      </c>
      <c r="G1403" s="10" t="s">
        <v>1303</v>
      </c>
      <c r="H1403" s="10" t="str">
        <f>VLOOKUP(G1403,D3FEND_METRIX!$A$2:$E$172,3,FALSE)</f>
        <v>Shadow Stack Comparisons</v>
      </c>
      <c r="I1403" s="10" t="str">
        <f>VLOOKUP(G1403,D3FEND_METRIX!$A$2:$E$172,2,FALSE)</f>
        <v>Process Analysis</v>
      </c>
      <c r="J1403" s="10" t="str">
        <f>VLOOKUP(G1403,D3FEND_METRIX!$A$2:$E$172,5,FALSE)</f>
        <v>Detect</v>
      </c>
      <c r="K1403" s="10" t="b">
        <f>VLOOKUP(G1403,D3FEND_METRIX!$A$2:$G$172,6,FALSE)</f>
        <v>1</v>
      </c>
      <c r="L1403" s="10" t="str">
        <f>VLOOKUP(G1403,D3FEND_METRIX!$A$2:$G$172,7,FALSE)</f>
        <v>Asset</v>
      </c>
    </row>
    <row r="1404" spans="1:12" x14ac:dyDescent="0.3">
      <c r="A1404" s="6" t="s">
        <v>3699</v>
      </c>
      <c r="B1404" s="11" t="s">
        <v>973</v>
      </c>
      <c r="C1404" s="11" t="s">
        <v>974</v>
      </c>
      <c r="D1404" s="11" t="s">
        <v>975</v>
      </c>
      <c r="E1404" s="9" t="b">
        <v>1</v>
      </c>
      <c r="F1404" s="9" t="s">
        <v>113</v>
      </c>
      <c r="G1404" s="10" t="s">
        <v>1304</v>
      </c>
      <c r="H1404" s="10" t="str">
        <f>VLOOKUP(G1404,D3FEND_METRIX!$A$2:$E$172,3,FALSE)</f>
        <v>System Call Analysis</v>
      </c>
      <c r="I1404" s="10" t="str">
        <f>VLOOKUP(G1404,D3FEND_METRIX!$A$2:$E$172,2,FALSE)</f>
        <v>Process Analysis</v>
      </c>
      <c r="J1404" s="10" t="str">
        <f>VLOOKUP(G1404,D3FEND_METRIX!$A$2:$E$172,5,FALSE)</f>
        <v>Detect</v>
      </c>
      <c r="K1404" s="10" t="b">
        <f>VLOOKUP(G1404,D3FEND_METRIX!$A$2:$G$172,6,FALSE)</f>
        <v>1</v>
      </c>
      <c r="L1404" s="10" t="str">
        <f>VLOOKUP(G1404,D3FEND_METRIX!$A$2:$G$172,7,FALSE)</f>
        <v>Asset</v>
      </c>
    </row>
    <row r="1405" spans="1:12" x14ac:dyDescent="0.3">
      <c r="A1405" s="6" t="s">
        <v>3700</v>
      </c>
      <c r="B1405" s="11" t="s">
        <v>973</v>
      </c>
      <c r="C1405" s="11" t="s">
        <v>974</v>
      </c>
      <c r="D1405" s="11" t="s">
        <v>975</v>
      </c>
      <c r="E1405" s="9" t="b">
        <v>1</v>
      </c>
      <c r="F1405" s="9" t="s">
        <v>113</v>
      </c>
      <c r="G1405" s="10" t="s">
        <v>1296</v>
      </c>
      <c r="H1405" s="10" t="str">
        <f>VLOOKUP(G1405,D3FEND_METRIX!$A$2:$E$172,3,FALSE)</f>
        <v>File Access Pattern Analysis</v>
      </c>
      <c r="I1405" s="10" t="str">
        <f>VLOOKUP(G1405,D3FEND_METRIX!$A$2:$E$172,2,FALSE)</f>
        <v>Process Analysis</v>
      </c>
      <c r="J1405" s="10" t="str">
        <f>VLOOKUP(G1405,D3FEND_METRIX!$A$2:$E$172,5,FALSE)</f>
        <v>Detect</v>
      </c>
      <c r="K1405" s="10" t="b">
        <f>VLOOKUP(G1405,D3FEND_METRIX!$A$2:$G$172,6,FALSE)</f>
        <v>1</v>
      </c>
      <c r="L1405" s="10" t="str">
        <f>VLOOKUP(G1405,D3FEND_METRIX!$A$2:$G$172,7,FALSE)</f>
        <v>Asset</v>
      </c>
    </row>
    <row r="1406" spans="1:12" x14ac:dyDescent="0.3">
      <c r="A1406" s="6" t="s">
        <v>3701</v>
      </c>
      <c r="B1406" s="11" t="s">
        <v>973</v>
      </c>
      <c r="C1406" s="11" t="s">
        <v>974</v>
      </c>
      <c r="D1406" s="11" t="s">
        <v>975</v>
      </c>
      <c r="E1406" s="9" t="b">
        <v>1</v>
      </c>
      <c r="F1406" s="9" t="s">
        <v>113</v>
      </c>
      <c r="G1406" s="10" t="s">
        <v>1301</v>
      </c>
      <c r="H1406" s="10" t="str">
        <f>VLOOKUP(G1406,D3FEND_METRIX!$A$2:$E$172,3,FALSE)</f>
        <v>Process Spawn Analysis</v>
      </c>
      <c r="I1406" s="10" t="str">
        <f>VLOOKUP(G1406,D3FEND_METRIX!$A$2:$E$172,2,FALSE)</f>
        <v>Process Analysis</v>
      </c>
      <c r="J1406" s="10" t="str">
        <f>VLOOKUP(G1406,D3FEND_METRIX!$A$2:$E$172,5,FALSE)</f>
        <v>Detect</v>
      </c>
      <c r="K1406" s="10" t="b">
        <f>VLOOKUP(G1406,D3FEND_METRIX!$A$2:$G$172,6,FALSE)</f>
        <v>1</v>
      </c>
      <c r="L1406" s="10" t="str">
        <f>VLOOKUP(G1406,D3FEND_METRIX!$A$2:$G$172,7,FALSE)</f>
        <v>Asset</v>
      </c>
    </row>
    <row r="1407" spans="1:12" x14ac:dyDescent="0.3">
      <c r="A1407" s="6" t="s">
        <v>3702</v>
      </c>
      <c r="B1407" s="11" t="s">
        <v>976</v>
      </c>
      <c r="C1407" s="11" t="s">
        <v>974</v>
      </c>
      <c r="D1407" s="11" t="s">
        <v>977</v>
      </c>
      <c r="E1407" s="9" t="b">
        <v>1</v>
      </c>
      <c r="F1407" s="9" t="s">
        <v>2357</v>
      </c>
      <c r="G1407" s="13" t="s">
        <v>2166</v>
      </c>
      <c r="H1407" s="13" t="str">
        <f>VLOOKUP(G1407,D3FEND_METRIX!$A$2:$E$172,3,FALSE)</f>
        <v>Executable Denylisting</v>
      </c>
      <c r="I1407" s="13" t="str">
        <f>VLOOKUP(G1407,D3FEND_METRIX!$A$2:$E$172,2,FALSE)</f>
        <v>Execution Isolation</v>
      </c>
      <c r="J1407" s="13" t="str">
        <f>VLOOKUP(G1407,D3FEND_METRIX!$A$2:$E$172,5,FALSE)</f>
        <v>Isolate</v>
      </c>
      <c r="K1407" s="13" t="b">
        <f>VLOOKUP(G1407,D3FEND_METRIX!$A$2:$G$172,6,FALSE)</f>
        <v>0</v>
      </c>
      <c r="L1407" s="13" t="str">
        <f>VLOOKUP(G1407,D3FEND_METRIX!$A$2:$G$172,7,FALSE)</f>
        <v>NULL</v>
      </c>
    </row>
    <row r="1408" spans="1:12" x14ac:dyDescent="0.3">
      <c r="A1408" s="6" t="s">
        <v>3703</v>
      </c>
      <c r="B1408" s="11" t="s">
        <v>976</v>
      </c>
      <c r="C1408" s="11" t="s">
        <v>974</v>
      </c>
      <c r="D1408" s="11" t="s">
        <v>977</v>
      </c>
      <c r="E1408" s="9" t="b">
        <v>1</v>
      </c>
      <c r="F1408" s="9" t="s">
        <v>2357</v>
      </c>
      <c r="G1408" s="10" t="s">
        <v>2167</v>
      </c>
      <c r="H1408" s="10" t="str">
        <f>VLOOKUP(G1408,D3FEND_METRIX!$A$2:$E$172,3,FALSE)</f>
        <v>Executable Allowlisting</v>
      </c>
      <c r="I1408" s="10" t="str">
        <f>VLOOKUP(G1408,D3FEND_METRIX!$A$2:$E$172,2,FALSE)</f>
        <v>Execution Isolation</v>
      </c>
      <c r="J1408" s="10" t="str">
        <f>VLOOKUP(G1408,D3FEND_METRIX!$A$2:$E$172,5,FALSE)</f>
        <v>Isolate</v>
      </c>
      <c r="K1408" s="10" t="b">
        <f>VLOOKUP(G1408,D3FEND_METRIX!$A$2:$G$172,6,FALSE)</f>
        <v>1</v>
      </c>
      <c r="L1408" s="10" t="str">
        <f>VLOOKUP(G1408,D3FEND_METRIX!$A$2:$G$172,7,FALSE)</f>
        <v>Asset</v>
      </c>
    </row>
    <row r="1409" spans="1:12" x14ac:dyDescent="0.3">
      <c r="A1409" s="6" t="s">
        <v>3704</v>
      </c>
      <c r="B1409" s="11" t="s">
        <v>976</v>
      </c>
      <c r="C1409" s="11" t="s">
        <v>974</v>
      </c>
      <c r="D1409" s="11" t="s">
        <v>977</v>
      </c>
      <c r="E1409" s="9" t="b">
        <v>1</v>
      </c>
      <c r="F1409" s="9" t="s">
        <v>2357</v>
      </c>
      <c r="G1409" s="13" t="s">
        <v>2200</v>
      </c>
      <c r="H1409" s="13" t="str">
        <f>VLOOKUP(G1409,D3FEND_METRIX!$A$2:$E$172,3,FALSE)</f>
        <v>Hardware-based Process Isolation</v>
      </c>
      <c r="I1409" s="13" t="str">
        <f>VLOOKUP(G1409,D3FEND_METRIX!$A$2:$E$172,2,FALSE)</f>
        <v>Execution Isolation</v>
      </c>
      <c r="J1409" s="13" t="str">
        <f>VLOOKUP(G1409,D3FEND_METRIX!$A$2:$E$172,5,FALSE)</f>
        <v>Isolate</v>
      </c>
      <c r="K1409" s="13" t="b">
        <f>VLOOKUP(G1409,D3FEND_METRIX!$A$2:$G$172,6,FALSE)</f>
        <v>0</v>
      </c>
      <c r="L1409" s="13" t="str">
        <f>VLOOKUP(G1409,D3FEND_METRIX!$A$2:$G$172,7,FALSE)</f>
        <v>NULL</v>
      </c>
    </row>
    <row r="1410" spans="1:12" x14ac:dyDescent="0.3">
      <c r="A1410" s="6" t="s">
        <v>3705</v>
      </c>
      <c r="B1410" s="11" t="s">
        <v>976</v>
      </c>
      <c r="C1410" s="11" t="s">
        <v>974</v>
      </c>
      <c r="D1410" s="11" t="s">
        <v>977</v>
      </c>
      <c r="E1410" s="9" t="b">
        <v>1</v>
      </c>
      <c r="F1410" s="9" t="s">
        <v>2357</v>
      </c>
      <c r="G1410" s="13" t="s">
        <v>2171</v>
      </c>
      <c r="H1410" s="13" t="str">
        <f>VLOOKUP(G1410,D3FEND_METRIX!$A$2:$E$172,3,FALSE)</f>
        <v>Asset Vulnerability Enumeration</v>
      </c>
      <c r="I1410" s="13" t="str">
        <f>VLOOKUP(G1410,D3FEND_METRIX!$A$2:$E$172,2,FALSE)</f>
        <v>Asset Inventory</v>
      </c>
      <c r="J1410" s="13" t="str">
        <f>VLOOKUP(G1410,D3FEND_METRIX!$A$2:$E$172,5,FALSE)</f>
        <v>Model</v>
      </c>
      <c r="K1410" s="13" t="b">
        <f>VLOOKUP(G1410,D3FEND_METRIX!$A$2:$G$172,6,FALSE)</f>
        <v>0</v>
      </c>
      <c r="L1410" s="13" t="str">
        <f>VLOOKUP(G1410,D3FEND_METRIX!$A$2:$G$172,7,FALSE)</f>
        <v>NULL</v>
      </c>
    </row>
    <row r="1411" spans="1:12" x14ac:dyDescent="0.3">
      <c r="A1411" s="6" t="s">
        <v>3706</v>
      </c>
      <c r="B1411" s="11" t="s">
        <v>976</v>
      </c>
      <c r="C1411" s="11" t="s">
        <v>974</v>
      </c>
      <c r="D1411" s="11" t="s">
        <v>977</v>
      </c>
      <c r="E1411" s="9" t="b">
        <v>1</v>
      </c>
      <c r="F1411" s="9" t="s">
        <v>2357</v>
      </c>
      <c r="G1411" s="10" t="s">
        <v>2197</v>
      </c>
      <c r="H1411" s="10" t="str">
        <f>VLOOKUP(G1411,D3FEND_METRIX!$A$2:$E$172,3,FALSE)</f>
        <v>Process Spawn Analysis</v>
      </c>
      <c r="I1411" s="10" t="str">
        <f>VLOOKUP(G1411,D3FEND_METRIX!$A$2:$E$172,2,FALSE)</f>
        <v>Process Analysis</v>
      </c>
      <c r="J1411" s="10" t="str">
        <f>VLOOKUP(G1411,D3FEND_METRIX!$A$2:$E$172,5,FALSE)</f>
        <v>Detect</v>
      </c>
      <c r="K1411" s="10" t="b">
        <f>VLOOKUP(G1411,D3FEND_METRIX!$A$2:$G$172,6,FALSE)</f>
        <v>1</v>
      </c>
      <c r="L1411" s="10" t="str">
        <f>VLOOKUP(G1411,D3FEND_METRIX!$A$2:$G$172,7,FALSE)</f>
        <v>Asset</v>
      </c>
    </row>
    <row r="1412" spans="1:12" x14ac:dyDescent="0.3">
      <c r="A1412" s="6" t="s">
        <v>3707</v>
      </c>
      <c r="B1412" s="11" t="s">
        <v>976</v>
      </c>
      <c r="C1412" s="11" t="s">
        <v>974</v>
      </c>
      <c r="D1412" s="11" t="s">
        <v>977</v>
      </c>
      <c r="E1412" s="9" t="b">
        <v>1</v>
      </c>
      <c r="F1412" s="9" t="s">
        <v>2357</v>
      </c>
      <c r="G1412" s="10" t="s">
        <v>2196</v>
      </c>
      <c r="H1412" s="10" t="str">
        <f>VLOOKUP(G1412,D3FEND_METRIX!$A$2:$E$172,3,FALSE)</f>
        <v>System Call Analysis</v>
      </c>
      <c r="I1412" s="10" t="str">
        <f>VLOOKUP(G1412,D3FEND_METRIX!$A$2:$E$172,2,FALSE)</f>
        <v>Process Analysis</v>
      </c>
      <c r="J1412" s="10" t="str">
        <f>VLOOKUP(G1412,D3FEND_METRIX!$A$2:$E$172,5,FALSE)</f>
        <v>Detect</v>
      </c>
      <c r="K1412" s="10" t="b">
        <f>VLOOKUP(G1412,D3FEND_METRIX!$A$2:$G$172,6,FALSE)</f>
        <v>1</v>
      </c>
      <c r="L1412" s="10" t="str">
        <f>VLOOKUP(G1412,D3FEND_METRIX!$A$2:$G$172,7,FALSE)</f>
        <v>Asset</v>
      </c>
    </row>
    <row r="1413" spans="1:12" x14ac:dyDescent="0.3">
      <c r="A1413" s="6" t="s">
        <v>3708</v>
      </c>
      <c r="B1413" s="11" t="s">
        <v>976</v>
      </c>
      <c r="C1413" s="11" t="s">
        <v>974</v>
      </c>
      <c r="D1413" s="11" t="s">
        <v>977</v>
      </c>
      <c r="E1413" s="9" t="b">
        <v>1</v>
      </c>
      <c r="F1413" s="9" t="s">
        <v>2357</v>
      </c>
      <c r="G1413" s="13" t="s">
        <v>2205</v>
      </c>
      <c r="H1413" s="13" t="str">
        <f>VLOOKUP(G1413,D3FEND_METRIX!$A$2:$E$172,3,FALSE)</f>
        <v>Kernel-based Process Isolation</v>
      </c>
      <c r="I1413" s="13" t="str">
        <f>VLOOKUP(G1413,D3FEND_METRIX!$A$2:$E$172,2,FALSE)</f>
        <v>Execution Isolation</v>
      </c>
      <c r="J1413" s="13" t="str">
        <f>VLOOKUP(G1413,D3FEND_METRIX!$A$2:$E$172,5,FALSE)</f>
        <v>Isolate</v>
      </c>
      <c r="K1413" s="13" t="b">
        <f>VLOOKUP(G1413,D3FEND_METRIX!$A$2:$G$172,6,FALSE)</f>
        <v>0</v>
      </c>
      <c r="L1413" s="13" t="str">
        <f>VLOOKUP(G1413,D3FEND_METRIX!$A$2:$G$172,7,FALSE)</f>
        <v>NULL</v>
      </c>
    </row>
    <row r="1414" spans="1:12" x14ac:dyDescent="0.3">
      <c r="A1414" s="6" t="s">
        <v>3709</v>
      </c>
      <c r="B1414" s="11" t="s">
        <v>976</v>
      </c>
      <c r="C1414" s="11" t="s">
        <v>974</v>
      </c>
      <c r="D1414" s="11" t="s">
        <v>977</v>
      </c>
      <c r="E1414" s="9" t="b">
        <v>1</v>
      </c>
      <c r="F1414" s="9" t="s">
        <v>2357</v>
      </c>
      <c r="G1414" s="13" t="s">
        <v>2204</v>
      </c>
      <c r="H1414" s="13" t="str">
        <f>VLOOKUP(G1414,D3FEND_METRIX!$A$2:$E$172,3,FALSE)</f>
        <v>Kernel-based Process Isolation</v>
      </c>
      <c r="I1414" s="13" t="str">
        <f>VLOOKUP(G1414,D3FEND_METRIX!$A$2:$E$172,2,FALSE)</f>
        <v>Execution Isolation</v>
      </c>
      <c r="J1414" s="13" t="str">
        <f>VLOOKUP(G1414,D3FEND_METRIX!$A$2:$E$172,5,FALSE)</f>
        <v>Isolate</v>
      </c>
      <c r="K1414" s="13" t="b">
        <f>VLOOKUP(G1414,D3FEND_METRIX!$A$2:$G$172,6,FALSE)</f>
        <v>0</v>
      </c>
      <c r="L1414" s="13" t="str">
        <f>VLOOKUP(G1414,D3FEND_METRIX!$A$2:$G$172,7,FALSE)</f>
        <v>NULL</v>
      </c>
    </row>
    <row r="1415" spans="1:12" x14ac:dyDescent="0.3">
      <c r="A1415" s="6" t="s">
        <v>3710</v>
      </c>
      <c r="B1415" s="11" t="s">
        <v>978</v>
      </c>
      <c r="C1415" s="11" t="s">
        <v>974</v>
      </c>
      <c r="D1415" s="11" t="s">
        <v>979</v>
      </c>
      <c r="E1415" s="9" t="b">
        <v>1</v>
      </c>
      <c r="F1415" s="9" t="s">
        <v>113</v>
      </c>
      <c r="G1415" s="12" t="s">
        <v>1459</v>
      </c>
      <c r="H1415" s="12" t="str">
        <f>VLOOKUP(G1415,D3FEND_METRIX!$A$2:$E$172,3,FALSE)</f>
        <v>Operating System Monitoring</v>
      </c>
      <c r="I1415" s="12" t="str">
        <f>VLOOKUP(G1415,D3FEND_METRIX!$A$2:$E$172,2,FALSE)</f>
        <v>Platform Monitoring</v>
      </c>
      <c r="J1415" s="12" t="str">
        <f>VLOOKUP(G1415,D3FEND_METRIX!$A$2:$E$172,5,FALSE)</f>
        <v>Detect</v>
      </c>
      <c r="K1415" s="12" t="b">
        <f>VLOOKUP(G1415,D3FEND_METRIX!$A$2:$G$172,6,FALSE)</f>
        <v>0</v>
      </c>
      <c r="L1415" s="12" t="str">
        <f>VLOOKUP(G1415,D3FEND_METRIX!$A$2:$G$172,7,FALSE)</f>
        <v>Except</v>
      </c>
    </row>
    <row r="1416" spans="1:12" x14ac:dyDescent="0.3">
      <c r="A1416" s="6" t="s">
        <v>3711</v>
      </c>
      <c r="B1416" s="11" t="s">
        <v>978</v>
      </c>
      <c r="C1416" s="11" t="s">
        <v>974</v>
      </c>
      <c r="D1416" s="11" t="s">
        <v>979</v>
      </c>
      <c r="E1416" s="9" t="b">
        <v>1</v>
      </c>
      <c r="F1416" s="9" t="s">
        <v>113</v>
      </c>
      <c r="G1416" s="12" t="s">
        <v>1289</v>
      </c>
      <c r="H1416" s="12" t="str">
        <f>VLOOKUP(G1416,D3FEND_METRIX!$A$2:$E$172,3,FALSE)</f>
        <v>Operating System Monitoring</v>
      </c>
      <c r="I1416" s="12" t="str">
        <f>VLOOKUP(G1416,D3FEND_METRIX!$A$2:$E$172,2,FALSE)</f>
        <v>Platform Monitoring</v>
      </c>
      <c r="J1416" s="12" t="str">
        <f>VLOOKUP(G1416,D3FEND_METRIX!$A$2:$E$172,5,FALSE)</f>
        <v>Detect</v>
      </c>
      <c r="K1416" s="12" t="b">
        <f>VLOOKUP(G1416,D3FEND_METRIX!$A$2:$G$172,6,FALSE)</f>
        <v>0</v>
      </c>
      <c r="L1416" s="12" t="str">
        <f>VLOOKUP(G1416,D3FEND_METRIX!$A$2:$G$172,7,FALSE)</f>
        <v>Except</v>
      </c>
    </row>
    <row r="1417" spans="1:12" x14ac:dyDescent="0.3">
      <c r="A1417" s="6" t="s">
        <v>3712</v>
      </c>
      <c r="B1417" s="11" t="s">
        <v>978</v>
      </c>
      <c r="C1417" s="11" t="s">
        <v>974</v>
      </c>
      <c r="D1417" s="11" t="s">
        <v>979</v>
      </c>
      <c r="E1417" s="9" t="b">
        <v>1</v>
      </c>
      <c r="F1417" s="9" t="s">
        <v>113</v>
      </c>
      <c r="G1417" s="10" t="s">
        <v>1294</v>
      </c>
      <c r="H1417" s="10" t="str">
        <f>VLOOKUP(G1417,D3FEND_METRIX!$A$2:$E$172,3,FALSE)</f>
        <v>-</v>
      </c>
      <c r="I1417" s="10" t="str">
        <f>VLOOKUP(G1417,D3FEND_METRIX!$A$2:$E$172,2,FALSE)</f>
        <v>Process Analysis</v>
      </c>
      <c r="J1417" s="10" t="str">
        <f>VLOOKUP(G1417,D3FEND_METRIX!$A$2:$E$172,5,FALSE)</f>
        <v>Detect</v>
      </c>
      <c r="K1417" s="10" t="b">
        <f>VLOOKUP(G1417,D3FEND_METRIX!$A$2:$G$172,6,FALSE)</f>
        <v>1</v>
      </c>
      <c r="L1417" s="10" t="str">
        <f>VLOOKUP(G1417,D3FEND_METRIX!$A$2:$G$172,7,FALSE)</f>
        <v>Asset</v>
      </c>
    </row>
    <row r="1418" spans="1:12" x14ac:dyDescent="0.3">
      <c r="A1418" s="6" t="s">
        <v>3713</v>
      </c>
      <c r="B1418" s="11" t="s">
        <v>978</v>
      </c>
      <c r="C1418" s="11" t="s">
        <v>974</v>
      </c>
      <c r="D1418" s="11" t="s">
        <v>979</v>
      </c>
      <c r="E1418" s="9" t="b">
        <v>1</v>
      </c>
      <c r="F1418" s="9" t="s">
        <v>113</v>
      </c>
      <c r="G1418" s="10" t="s">
        <v>1295</v>
      </c>
      <c r="H1418" s="10" t="str">
        <f>VLOOKUP(G1418,D3FEND_METRIX!$A$2:$E$172,3,FALSE)</f>
        <v>Database Query String Analysis</v>
      </c>
      <c r="I1418" s="10" t="str">
        <f>VLOOKUP(G1418,D3FEND_METRIX!$A$2:$E$172,2,FALSE)</f>
        <v>Process Analysis</v>
      </c>
      <c r="J1418" s="10" t="str">
        <f>VLOOKUP(G1418,D3FEND_METRIX!$A$2:$E$172,5,FALSE)</f>
        <v>Detect</v>
      </c>
      <c r="K1418" s="10" t="b">
        <f>VLOOKUP(G1418,D3FEND_METRIX!$A$2:$G$172,6,FALSE)</f>
        <v>1</v>
      </c>
      <c r="L1418" s="10" t="str">
        <f>VLOOKUP(G1418,D3FEND_METRIX!$A$2:$G$172,7,FALSE)</f>
        <v>Asset</v>
      </c>
    </row>
    <row r="1419" spans="1:12" x14ac:dyDescent="0.3">
      <c r="A1419" s="6" t="s">
        <v>3714</v>
      </c>
      <c r="B1419" s="11" t="s">
        <v>978</v>
      </c>
      <c r="C1419" s="11" t="s">
        <v>974</v>
      </c>
      <c r="D1419" s="11" t="s">
        <v>979</v>
      </c>
      <c r="E1419" s="9" t="b">
        <v>1</v>
      </c>
      <c r="F1419" s="9" t="s">
        <v>113</v>
      </c>
      <c r="G1419" s="10" t="s">
        <v>1299</v>
      </c>
      <c r="H1419" s="10" t="str">
        <f>VLOOKUP(G1419,D3FEND_METRIX!$A$2:$E$172,3,FALSE)</f>
        <v>Process Self-Modification Detection</v>
      </c>
      <c r="I1419" s="10" t="str">
        <f>VLOOKUP(G1419,D3FEND_METRIX!$A$2:$E$172,2,FALSE)</f>
        <v>Process Analysis</v>
      </c>
      <c r="J1419" s="10" t="str">
        <f>VLOOKUP(G1419,D3FEND_METRIX!$A$2:$E$172,5,FALSE)</f>
        <v>Detect</v>
      </c>
      <c r="K1419" s="10" t="b">
        <f>VLOOKUP(G1419,D3FEND_METRIX!$A$2:$G$172,6,FALSE)</f>
        <v>1</v>
      </c>
      <c r="L1419" s="10" t="str">
        <f>VLOOKUP(G1419,D3FEND_METRIX!$A$2:$G$172,7,FALSE)</f>
        <v>Asset</v>
      </c>
    </row>
    <row r="1420" spans="1:12" x14ac:dyDescent="0.3">
      <c r="A1420" s="6" t="s">
        <v>3715</v>
      </c>
      <c r="B1420" s="11" t="s">
        <v>978</v>
      </c>
      <c r="C1420" s="11" t="s">
        <v>974</v>
      </c>
      <c r="D1420" s="11" t="s">
        <v>979</v>
      </c>
      <c r="E1420" s="9" t="b">
        <v>1</v>
      </c>
      <c r="F1420" s="9" t="s">
        <v>113</v>
      </c>
      <c r="G1420" s="10" t="s">
        <v>1300</v>
      </c>
      <c r="H1420" s="10" t="str">
        <f>VLOOKUP(G1420,D3FEND_METRIX!$A$2:$E$172,3,FALSE)</f>
        <v>Process Spawn Analysis</v>
      </c>
      <c r="I1420" s="10" t="str">
        <f>VLOOKUP(G1420,D3FEND_METRIX!$A$2:$E$172,2,FALSE)</f>
        <v>Process Analysis</v>
      </c>
      <c r="J1420" s="10" t="str">
        <f>VLOOKUP(G1420,D3FEND_METRIX!$A$2:$E$172,5,FALSE)</f>
        <v>Detect</v>
      </c>
      <c r="K1420" s="10" t="b">
        <f>VLOOKUP(G1420,D3FEND_METRIX!$A$2:$G$172,6,FALSE)</f>
        <v>1</v>
      </c>
      <c r="L1420" s="10" t="str">
        <f>VLOOKUP(G1420,D3FEND_METRIX!$A$2:$G$172,7,FALSE)</f>
        <v>Asset</v>
      </c>
    </row>
    <row r="1421" spans="1:12" x14ac:dyDescent="0.3">
      <c r="A1421" s="6" t="s">
        <v>3716</v>
      </c>
      <c r="B1421" s="11" t="s">
        <v>978</v>
      </c>
      <c r="C1421" s="11" t="s">
        <v>974</v>
      </c>
      <c r="D1421" s="11" t="s">
        <v>979</v>
      </c>
      <c r="E1421" s="9" t="b">
        <v>1</v>
      </c>
      <c r="F1421" s="9" t="s">
        <v>113</v>
      </c>
      <c r="G1421" s="10" t="s">
        <v>1302</v>
      </c>
      <c r="H1421" s="10" t="str">
        <f>VLOOKUP(G1421,D3FEND_METRIX!$A$2:$E$172,3,FALSE)</f>
        <v>Script Execution Analysis</v>
      </c>
      <c r="I1421" s="10" t="str">
        <f>VLOOKUP(G1421,D3FEND_METRIX!$A$2:$E$172,2,FALSE)</f>
        <v>Process Analysis</v>
      </c>
      <c r="J1421" s="10" t="str">
        <f>VLOOKUP(G1421,D3FEND_METRIX!$A$2:$E$172,5,FALSE)</f>
        <v>Detect</v>
      </c>
      <c r="K1421" s="10" t="b">
        <f>VLOOKUP(G1421,D3FEND_METRIX!$A$2:$G$172,6,FALSE)</f>
        <v>1</v>
      </c>
      <c r="L1421" s="10" t="str">
        <f>VLOOKUP(G1421,D3FEND_METRIX!$A$2:$G$172,7,FALSE)</f>
        <v>Asset</v>
      </c>
    </row>
    <row r="1422" spans="1:12" x14ac:dyDescent="0.3">
      <c r="A1422" s="6" t="s">
        <v>3717</v>
      </c>
      <c r="B1422" s="11" t="s">
        <v>978</v>
      </c>
      <c r="C1422" s="11" t="s">
        <v>974</v>
      </c>
      <c r="D1422" s="11" t="s">
        <v>979</v>
      </c>
      <c r="E1422" s="9" t="b">
        <v>1</v>
      </c>
      <c r="F1422" s="9" t="s">
        <v>113</v>
      </c>
      <c r="G1422" s="10" t="s">
        <v>1303</v>
      </c>
      <c r="H1422" s="10" t="str">
        <f>VLOOKUP(G1422,D3FEND_METRIX!$A$2:$E$172,3,FALSE)</f>
        <v>Shadow Stack Comparisons</v>
      </c>
      <c r="I1422" s="10" t="str">
        <f>VLOOKUP(G1422,D3FEND_METRIX!$A$2:$E$172,2,FALSE)</f>
        <v>Process Analysis</v>
      </c>
      <c r="J1422" s="10" t="str">
        <f>VLOOKUP(G1422,D3FEND_METRIX!$A$2:$E$172,5,FALSE)</f>
        <v>Detect</v>
      </c>
      <c r="K1422" s="10" t="b">
        <f>VLOOKUP(G1422,D3FEND_METRIX!$A$2:$G$172,6,FALSE)</f>
        <v>1</v>
      </c>
      <c r="L1422" s="10" t="str">
        <f>VLOOKUP(G1422,D3FEND_METRIX!$A$2:$G$172,7,FALSE)</f>
        <v>Asset</v>
      </c>
    </row>
    <row r="1423" spans="1:12" x14ac:dyDescent="0.3">
      <c r="A1423" s="6" t="s">
        <v>3718</v>
      </c>
      <c r="B1423" s="11" t="s">
        <v>978</v>
      </c>
      <c r="C1423" s="11" t="s">
        <v>974</v>
      </c>
      <c r="D1423" s="11" t="s">
        <v>979</v>
      </c>
      <c r="E1423" s="9" t="b">
        <v>1</v>
      </c>
      <c r="F1423" s="9" t="s">
        <v>113</v>
      </c>
      <c r="G1423" s="10" t="s">
        <v>1304</v>
      </c>
      <c r="H1423" s="10" t="str">
        <f>VLOOKUP(G1423,D3FEND_METRIX!$A$2:$E$172,3,FALSE)</f>
        <v>System Call Analysis</v>
      </c>
      <c r="I1423" s="10" t="str">
        <f>VLOOKUP(G1423,D3FEND_METRIX!$A$2:$E$172,2,FALSE)</f>
        <v>Process Analysis</v>
      </c>
      <c r="J1423" s="10" t="str">
        <f>VLOOKUP(G1423,D3FEND_METRIX!$A$2:$E$172,5,FALSE)</f>
        <v>Detect</v>
      </c>
      <c r="K1423" s="10" t="b">
        <f>VLOOKUP(G1423,D3FEND_METRIX!$A$2:$G$172,6,FALSE)</f>
        <v>1</v>
      </c>
      <c r="L1423" s="10" t="str">
        <f>VLOOKUP(G1423,D3FEND_METRIX!$A$2:$G$172,7,FALSE)</f>
        <v>Asset</v>
      </c>
    </row>
    <row r="1424" spans="1:12" x14ac:dyDescent="0.3">
      <c r="A1424" s="6" t="s">
        <v>3719</v>
      </c>
      <c r="B1424" s="11" t="s">
        <v>978</v>
      </c>
      <c r="C1424" s="11" t="s">
        <v>974</v>
      </c>
      <c r="D1424" s="11" t="s">
        <v>979</v>
      </c>
      <c r="E1424" s="9" t="b">
        <v>1</v>
      </c>
      <c r="F1424" s="9" t="s">
        <v>113</v>
      </c>
      <c r="G1424" s="10" t="s">
        <v>1296</v>
      </c>
      <c r="H1424" s="10" t="str">
        <f>VLOOKUP(G1424,D3FEND_METRIX!$A$2:$E$172,3,FALSE)</f>
        <v>File Access Pattern Analysis</v>
      </c>
      <c r="I1424" s="10" t="str">
        <f>VLOOKUP(G1424,D3FEND_METRIX!$A$2:$E$172,2,FALSE)</f>
        <v>Process Analysis</v>
      </c>
      <c r="J1424" s="10" t="str">
        <f>VLOOKUP(G1424,D3FEND_METRIX!$A$2:$E$172,5,FALSE)</f>
        <v>Detect</v>
      </c>
      <c r="K1424" s="10" t="b">
        <f>VLOOKUP(G1424,D3FEND_METRIX!$A$2:$G$172,6,FALSE)</f>
        <v>1</v>
      </c>
      <c r="L1424" s="10" t="str">
        <f>VLOOKUP(G1424,D3FEND_METRIX!$A$2:$G$172,7,FALSE)</f>
        <v>Asset</v>
      </c>
    </row>
    <row r="1425" spans="1:12" x14ac:dyDescent="0.3">
      <c r="A1425" s="6" t="s">
        <v>3720</v>
      </c>
      <c r="B1425" s="11" t="s">
        <v>978</v>
      </c>
      <c r="C1425" s="11" t="s">
        <v>974</v>
      </c>
      <c r="D1425" s="11" t="s">
        <v>979</v>
      </c>
      <c r="E1425" s="9" t="b">
        <v>1</v>
      </c>
      <c r="F1425" s="9" t="s">
        <v>113</v>
      </c>
      <c r="G1425" s="10" t="s">
        <v>1301</v>
      </c>
      <c r="H1425" s="10" t="str">
        <f>VLOOKUP(G1425,D3FEND_METRIX!$A$2:$E$172,3,FALSE)</f>
        <v>Process Spawn Analysis</v>
      </c>
      <c r="I1425" s="10" t="str">
        <f>VLOOKUP(G1425,D3FEND_METRIX!$A$2:$E$172,2,FALSE)</f>
        <v>Process Analysis</v>
      </c>
      <c r="J1425" s="10" t="str">
        <f>VLOOKUP(G1425,D3FEND_METRIX!$A$2:$E$172,5,FALSE)</f>
        <v>Detect</v>
      </c>
      <c r="K1425" s="10" t="b">
        <f>VLOOKUP(G1425,D3FEND_METRIX!$A$2:$G$172,6,FALSE)</f>
        <v>1</v>
      </c>
      <c r="L1425" s="10" t="str">
        <f>VLOOKUP(G1425,D3FEND_METRIX!$A$2:$G$172,7,FALSE)</f>
        <v>Asset</v>
      </c>
    </row>
    <row r="1426" spans="1:12" x14ac:dyDescent="0.3">
      <c r="A1426" s="6" t="s">
        <v>3721</v>
      </c>
      <c r="B1426" s="12" t="s">
        <v>980</v>
      </c>
      <c r="C1426" s="12" t="s">
        <v>974</v>
      </c>
      <c r="D1426" s="12" t="s">
        <v>981</v>
      </c>
      <c r="E1426" s="9" t="b">
        <v>0</v>
      </c>
      <c r="F1426" s="9" t="s">
        <v>2359</v>
      </c>
      <c r="G1426" s="12" t="s">
        <v>1186</v>
      </c>
      <c r="H1426" s="12" t="str">
        <f>VLOOKUP(G1426,D3FEND_METRIX!$A$2:$E$172,3,FALSE)</f>
        <v>Decoy File</v>
      </c>
      <c r="I1426" s="12" t="str">
        <f>VLOOKUP(G1426,D3FEND_METRIX!$A$2:$E$172,2,FALSE)</f>
        <v>Decoy Object</v>
      </c>
      <c r="J1426" s="12" t="str">
        <f>VLOOKUP(G1426,D3FEND_METRIX!$A$2:$E$172,5,FALSE)</f>
        <v>Deceive</v>
      </c>
      <c r="K1426" s="12" t="b">
        <f>VLOOKUP(G1426,D3FEND_METRIX!$A$2:$G$172,6,FALSE)</f>
        <v>0</v>
      </c>
      <c r="L1426" s="12" t="str">
        <f>VLOOKUP(G1426,D3FEND_METRIX!$A$2:$G$172,7,FALSE)</f>
        <v>Except</v>
      </c>
    </row>
    <row r="1427" spans="1:12" x14ac:dyDescent="0.3">
      <c r="A1427" s="6" t="s">
        <v>3722</v>
      </c>
      <c r="B1427" s="12" t="s">
        <v>980</v>
      </c>
      <c r="C1427" s="12" t="s">
        <v>974</v>
      </c>
      <c r="D1427" s="12" t="s">
        <v>981</v>
      </c>
      <c r="E1427" s="9" t="b">
        <v>0</v>
      </c>
      <c r="F1427" s="9" t="s">
        <v>116</v>
      </c>
      <c r="G1427" s="12" t="s">
        <v>1195</v>
      </c>
      <c r="H1427" s="12" t="str">
        <f>VLOOKUP(G1427,D3FEND_METRIX!$A$2:$E$172,3,FALSE)</f>
        <v>File Encryption</v>
      </c>
      <c r="I1427" s="12" t="str">
        <f>VLOOKUP(G1427,D3FEND_METRIX!$A$2:$E$172,2,FALSE)</f>
        <v>Platform Hardening</v>
      </c>
      <c r="J1427" s="12" t="str">
        <f>VLOOKUP(G1427,D3FEND_METRIX!$A$2:$E$172,5,FALSE)</f>
        <v>Harden</v>
      </c>
      <c r="K1427" s="12" t="b">
        <f>VLOOKUP(G1427,D3FEND_METRIX!$A$2:$G$172,6,FALSE)</f>
        <v>0</v>
      </c>
      <c r="L1427" s="12" t="str">
        <f>VLOOKUP(G1427,D3FEND_METRIX!$A$2:$G$172,7,FALSE)</f>
        <v>Except</v>
      </c>
    </row>
    <row r="1428" spans="1:12" x14ac:dyDescent="0.3">
      <c r="A1428" s="6" t="s">
        <v>3723</v>
      </c>
      <c r="B1428" s="12" t="s">
        <v>980</v>
      </c>
      <c r="C1428" s="12" t="s">
        <v>974</v>
      </c>
      <c r="D1428" s="12" t="s">
        <v>981</v>
      </c>
      <c r="E1428" s="9" t="b">
        <v>0</v>
      </c>
      <c r="F1428" s="9" t="s">
        <v>116</v>
      </c>
      <c r="G1428" s="12" t="s">
        <v>1198</v>
      </c>
      <c r="H1428" s="12" t="str">
        <f>VLOOKUP(G1428,D3FEND_METRIX!$A$2:$E$172,3,FALSE)</f>
        <v>Local File Permissions</v>
      </c>
      <c r="I1428" s="12" t="str">
        <f>VLOOKUP(G1428,D3FEND_METRIX!$A$2:$E$172,2,FALSE)</f>
        <v>Platform Hardening</v>
      </c>
      <c r="J1428" s="12" t="str">
        <f>VLOOKUP(G1428,D3FEND_METRIX!$A$2:$E$172,5,FALSE)</f>
        <v>Harden</v>
      </c>
      <c r="K1428" s="12" t="b">
        <f>VLOOKUP(G1428,D3FEND_METRIX!$A$2:$G$172,6,FALSE)</f>
        <v>0</v>
      </c>
      <c r="L1428" s="12" t="str">
        <f>VLOOKUP(G1428,D3FEND_METRIX!$A$2:$G$172,7,FALSE)</f>
        <v>Except</v>
      </c>
    </row>
    <row r="1429" spans="1:12" x14ac:dyDescent="0.3">
      <c r="A1429" s="6" t="s">
        <v>3724</v>
      </c>
      <c r="B1429" s="12" t="s">
        <v>980</v>
      </c>
      <c r="C1429" s="12" t="s">
        <v>974</v>
      </c>
      <c r="D1429" s="12" t="s">
        <v>981</v>
      </c>
      <c r="E1429" s="9" t="b">
        <v>0</v>
      </c>
      <c r="F1429" s="9" t="s">
        <v>116</v>
      </c>
      <c r="G1429" s="13" t="s">
        <v>1178</v>
      </c>
      <c r="H1429" s="13" t="str">
        <f>VLOOKUP(G1429,D3FEND_METRIX!$A$2:$E$172,3,FALSE)</f>
        <v>Asset Vulnerability Enumeration</v>
      </c>
      <c r="I1429" s="13" t="str">
        <f>VLOOKUP(G1429,D3FEND_METRIX!$A$2:$E$172,2,FALSE)</f>
        <v>Asset Inventory</v>
      </c>
      <c r="J1429" s="13" t="str">
        <f>VLOOKUP(G1429,D3FEND_METRIX!$A$2:$E$172,5,FALSE)</f>
        <v>Model</v>
      </c>
      <c r="K1429" s="13" t="b">
        <f>VLOOKUP(G1429,D3FEND_METRIX!$A$2:$G$172,6,FALSE)</f>
        <v>0</v>
      </c>
      <c r="L1429" s="13" t="str">
        <f>VLOOKUP(G1429,D3FEND_METRIX!$A$2:$G$172,7,FALSE)</f>
        <v>NULL</v>
      </c>
    </row>
    <row r="1430" spans="1:12" x14ac:dyDescent="0.3">
      <c r="A1430" s="6" t="s">
        <v>3725</v>
      </c>
      <c r="B1430" s="12" t="s">
        <v>980</v>
      </c>
      <c r="C1430" s="12" t="s">
        <v>974</v>
      </c>
      <c r="D1430" s="12" t="s">
        <v>981</v>
      </c>
      <c r="E1430" s="9" t="b">
        <v>0</v>
      </c>
      <c r="F1430" s="9" t="s">
        <v>116</v>
      </c>
      <c r="G1430" s="10" t="s">
        <v>1188</v>
      </c>
      <c r="H1430" s="10" t="str">
        <f>VLOOKUP(G1430,D3FEND_METRIX!$A$2:$E$172,3,FALSE)</f>
        <v>-</v>
      </c>
      <c r="I1430" s="10" t="str">
        <f>VLOOKUP(G1430,D3FEND_METRIX!$A$2:$E$172,2,FALSE)</f>
        <v>File Analysis</v>
      </c>
      <c r="J1430" s="10" t="str">
        <f>VLOOKUP(G1430,D3FEND_METRIX!$A$2:$E$172,5,FALSE)</f>
        <v>Detect</v>
      </c>
      <c r="K1430" s="10" t="b">
        <f>VLOOKUP(G1430,D3FEND_METRIX!$A$2:$G$172,6,FALSE)</f>
        <v>1</v>
      </c>
      <c r="L1430" s="10" t="str">
        <f>VLOOKUP(G1430,D3FEND_METRIX!$A$2:$G$172,7,FALSE)</f>
        <v>Asset</v>
      </c>
    </row>
    <row r="1431" spans="1:12" x14ac:dyDescent="0.3">
      <c r="A1431" s="6" t="s">
        <v>3726</v>
      </c>
      <c r="B1431" s="12" t="s">
        <v>980</v>
      </c>
      <c r="C1431" s="12" t="s">
        <v>974</v>
      </c>
      <c r="D1431" s="12" t="s">
        <v>981</v>
      </c>
      <c r="E1431" s="9" t="b">
        <v>0</v>
      </c>
      <c r="F1431" s="9" t="s">
        <v>116</v>
      </c>
      <c r="G1431" s="12" t="s">
        <v>1290</v>
      </c>
      <c r="H1431" s="12" t="str">
        <f>VLOOKUP(G1431,D3FEND_METRIX!$A$2:$E$172,3,FALSE)</f>
        <v>Operating System Monitoring</v>
      </c>
      <c r="I1431" s="12" t="str">
        <f>VLOOKUP(G1431,D3FEND_METRIX!$A$2:$E$172,2,FALSE)</f>
        <v>Platform Monitoring</v>
      </c>
      <c r="J1431" s="12" t="str">
        <f>VLOOKUP(G1431,D3FEND_METRIX!$A$2:$E$172,5,FALSE)</f>
        <v>Detect</v>
      </c>
      <c r="K1431" s="12" t="b">
        <f>VLOOKUP(G1431,D3FEND_METRIX!$A$2:$G$172,6,FALSE)</f>
        <v>0</v>
      </c>
      <c r="L1431" s="12" t="str">
        <f>VLOOKUP(G1431,D3FEND_METRIX!$A$2:$G$172,7,FALSE)</f>
        <v>Except</v>
      </c>
    </row>
    <row r="1432" spans="1:12" x14ac:dyDescent="0.3">
      <c r="A1432" s="6" t="s">
        <v>3727</v>
      </c>
      <c r="B1432" s="12" t="s">
        <v>980</v>
      </c>
      <c r="C1432" s="12" t="s">
        <v>974</v>
      </c>
      <c r="D1432" s="12" t="s">
        <v>981</v>
      </c>
      <c r="E1432" s="9" t="b">
        <v>0</v>
      </c>
      <c r="F1432" s="9" t="s">
        <v>116</v>
      </c>
      <c r="G1432" s="10" t="s">
        <v>1304</v>
      </c>
      <c r="H1432" s="10" t="str">
        <f>VLOOKUP(G1432,D3FEND_METRIX!$A$2:$E$172,3,FALSE)</f>
        <v>System Call Analysis</v>
      </c>
      <c r="I1432" s="10" t="str">
        <f>VLOOKUP(G1432,D3FEND_METRIX!$A$2:$E$172,2,FALSE)</f>
        <v>Process Analysis</v>
      </c>
      <c r="J1432" s="10" t="str">
        <f>VLOOKUP(G1432,D3FEND_METRIX!$A$2:$E$172,5,FALSE)</f>
        <v>Detect</v>
      </c>
      <c r="K1432" s="10" t="b">
        <f>VLOOKUP(G1432,D3FEND_METRIX!$A$2:$G$172,6,FALSE)</f>
        <v>1</v>
      </c>
      <c r="L1432" s="10" t="str">
        <f>VLOOKUP(G1432,D3FEND_METRIX!$A$2:$G$172,7,FALSE)</f>
        <v>Asset</v>
      </c>
    </row>
    <row r="1433" spans="1:12" x14ac:dyDescent="0.3">
      <c r="A1433" s="6" t="s">
        <v>3728</v>
      </c>
      <c r="B1433" s="12" t="s">
        <v>980</v>
      </c>
      <c r="C1433" s="12" t="s">
        <v>974</v>
      </c>
      <c r="D1433" s="12" t="s">
        <v>981</v>
      </c>
      <c r="E1433" s="9" t="b">
        <v>0</v>
      </c>
      <c r="F1433" s="9" t="s">
        <v>116</v>
      </c>
      <c r="G1433" s="10" t="s">
        <v>1303</v>
      </c>
      <c r="H1433" s="10" t="str">
        <f>VLOOKUP(G1433,D3FEND_METRIX!$A$2:$E$172,3,FALSE)</f>
        <v>Shadow Stack Comparisons</v>
      </c>
      <c r="I1433" s="10" t="str">
        <f>VLOOKUP(G1433,D3FEND_METRIX!$A$2:$E$172,2,FALSE)</f>
        <v>Process Analysis</v>
      </c>
      <c r="J1433" s="10" t="str">
        <f>VLOOKUP(G1433,D3FEND_METRIX!$A$2:$E$172,5,FALSE)</f>
        <v>Detect</v>
      </c>
      <c r="K1433" s="10" t="b">
        <f>VLOOKUP(G1433,D3FEND_METRIX!$A$2:$G$172,6,FALSE)</f>
        <v>1</v>
      </c>
      <c r="L1433" s="10" t="str">
        <f>VLOOKUP(G1433,D3FEND_METRIX!$A$2:$G$172,7,FALSE)</f>
        <v>Asset</v>
      </c>
    </row>
    <row r="1434" spans="1:12" x14ac:dyDescent="0.3">
      <c r="A1434" s="6" t="s">
        <v>3729</v>
      </c>
      <c r="B1434" s="12" t="s">
        <v>980</v>
      </c>
      <c r="C1434" s="12" t="s">
        <v>974</v>
      </c>
      <c r="D1434" s="12" t="s">
        <v>981</v>
      </c>
      <c r="E1434" s="9" t="b">
        <v>0</v>
      </c>
      <c r="F1434" s="9" t="s">
        <v>116</v>
      </c>
      <c r="G1434" s="10" t="s">
        <v>1305</v>
      </c>
      <c r="H1434" s="10" t="str">
        <f>VLOOKUP(G1434,D3FEND_METRIX!$A$2:$E$172,3,FALSE)</f>
        <v>System Call Analysis</v>
      </c>
      <c r="I1434" s="10" t="str">
        <f>VLOOKUP(G1434,D3FEND_METRIX!$A$2:$E$172,2,FALSE)</f>
        <v>Process Analysis</v>
      </c>
      <c r="J1434" s="10" t="str">
        <f>VLOOKUP(G1434,D3FEND_METRIX!$A$2:$E$172,5,FALSE)</f>
        <v>Detect</v>
      </c>
      <c r="K1434" s="10" t="b">
        <f>VLOOKUP(G1434,D3FEND_METRIX!$A$2:$G$172,6,FALSE)</f>
        <v>1</v>
      </c>
      <c r="L1434" s="10" t="str">
        <f>VLOOKUP(G1434,D3FEND_METRIX!$A$2:$G$172,7,FALSE)</f>
        <v>Asset</v>
      </c>
    </row>
    <row r="1435" spans="1:12" x14ac:dyDescent="0.3">
      <c r="A1435" s="6" t="s">
        <v>3730</v>
      </c>
      <c r="B1435" s="12" t="s">
        <v>982</v>
      </c>
      <c r="C1435" s="12" t="s">
        <v>974</v>
      </c>
      <c r="D1435" s="12" t="s">
        <v>983</v>
      </c>
      <c r="E1435" s="9" t="b">
        <v>0</v>
      </c>
      <c r="F1435" s="9" t="s">
        <v>2359</v>
      </c>
      <c r="G1435" s="13" t="s">
        <v>2170</v>
      </c>
      <c r="H1435" s="13" t="str">
        <f>VLOOKUP(G1435,D3FEND_METRIX!$A$2:$E$172,3,FALSE)</f>
        <v>Configuration Inventory</v>
      </c>
      <c r="I1435" s="13" t="str">
        <f>VLOOKUP(G1435,D3FEND_METRIX!$A$2:$E$172,2,FALSE)</f>
        <v>Asset Inventory</v>
      </c>
      <c r="J1435" s="13" t="str">
        <f>VLOOKUP(G1435,D3FEND_METRIX!$A$2:$E$172,5,FALSE)</f>
        <v>Model</v>
      </c>
      <c r="K1435" s="13" t="b">
        <f>VLOOKUP(G1435,D3FEND_METRIX!$A$2:$G$172,6,FALSE)</f>
        <v>0</v>
      </c>
      <c r="L1435" s="13" t="str">
        <f>VLOOKUP(G1435,D3FEND_METRIX!$A$2:$G$172,7,FALSE)</f>
        <v>NULL</v>
      </c>
    </row>
    <row r="1436" spans="1:12" x14ac:dyDescent="0.3">
      <c r="A1436" s="6" t="s">
        <v>3731</v>
      </c>
      <c r="B1436" s="12" t="s">
        <v>982</v>
      </c>
      <c r="C1436" s="12" t="s">
        <v>974</v>
      </c>
      <c r="D1436" s="12" t="s">
        <v>983</v>
      </c>
      <c r="E1436" s="9" t="b">
        <v>0</v>
      </c>
      <c r="F1436" s="9" t="s">
        <v>2359</v>
      </c>
      <c r="G1436" s="13" t="s">
        <v>2171</v>
      </c>
      <c r="H1436" s="13" t="str">
        <f>VLOOKUP(G1436,D3FEND_METRIX!$A$2:$E$172,3,FALSE)</f>
        <v>Asset Vulnerability Enumeration</v>
      </c>
      <c r="I1436" s="13" t="str">
        <f>VLOOKUP(G1436,D3FEND_METRIX!$A$2:$E$172,2,FALSE)</f>
        <v>Asset Inventory</v>
      </c>
      <c r="J1436" s="13" t="str">
        <f>VLOOKUP(G1436,D3FEND_METRIX!$A$2:$E$172,5,FALSE)</f>
        <v>Model</v>
      </c>
      <c r="K1436" s="13" t="b">
        <f>VLOOKUP(G1436,D3FEND_METRIX!$A$2:$G$172,6,FALSE)</f>
        <v>0</v>
      </c>
      <c r="L1436" s="13" t="str">
        <f>VLOOKUP(G1436,D3FEND_METRIX!$A$2:$G$172,7,FALSE)</f>
        <v>NULL</v>
      </c>
    </row>
    <row r="1437" spans="1:12" x14ac:dyDescent="0.3">
      <c r="A1437" s="6" t="s">
        <v>3732</v>
      </c>
      <c r="B1437" s="12" t="s">
        <v>984</v>
      </c>
      <c r="C1437" s="12" t="s">
        <v>974</v>
      </c>
      <c r="D1437" s="12" t="s">
        <v>985</v>
      </c>
      <c r="E1437" s="9" t="b">
        <v>0</v>
      </c>
      <c r="F1437" s="9" t="s">
        <v>2355</v>
      </c>
      <c r="G1437" s="13" t="s">
        <v>2171</v>
      </c>
      <c r="H1437" s="13" t="str">
        <f>VLOOKUP(G1437,D3FEND_METRIX!$A$2:$E$172,3,FALSE)</f>
        <v>Asset Vulnerability Enumeration</v>
      </c>
      <c r="I1437" s="13" t="str">
        <f>VLOOKUP(G1437,D3FEND_METRIX!$A$2:$E$172,2,FALSE)</f>
        <v>Asset Inventory</v>
      </c>
      <c r="J1437" s="13" t="str">
        <f>VLOOKUP(G1437,D3FEND_METRIX!$A$2:$E$172,5,FALSE)</f>
        <v>Model</v>
      </c>
      <c r="K1437" s="13" t="b">
        <f>VLOOKUP(G1437,D3FEND_METRIX!$A$2:$G$172,6,FALSE)</f>
        <v>0</v>
      </c>
      <c r="L1437" s="13" t="str">
        <f>VLOOKUP(G1437,D3FEND_METRIX!$A$2:$G$172,7,FALSE)</f>
        <v>NULL</v>
      </c>
    </row>
    <row r="1438" spans="1:12" x14ac:dyDescent="0.3">
      <c r="A1438" s="6" t="s">
        <v>3733</v>
      </c>
      <c r="B1438" s="12" t="s">
        <v>984</v>
      </c>
      <c r="C1438" s="12" t="s">
        <v>974</v>
      </c>
      <c r="D1438" s="12" t="s">
        <v>985</v>
      </c>
      <c r="E1438" s="9" t="b">
        <v>0</v>
      </c>
      <c r="F1438" s="9" t="s">
        <v>2359</v>
      </c>
      <c r="G1438" s="13" t="s">
        <v>2170</v>
      </c>
      <c r="H1438" s="13" t="str">
        <f>VLOOKUP(G1438,D3FEND_METRIX!$A$2:$E$172,3,FALSE)</f>
        <v>Configuration Inventory</v>
      </c>
      <c r="I1438" s="13" t="str">
        <f>VLOOKUP(G1438,D3FEND_METRIX!$A$2:$E$172,2,FALSE)</f>
        <v>Asset Inventory</v>
      </c>
      <c r="J1438" s="13" t="str">
        <f>VLOOKUP(G1438,D3FEND_METRIX!$A$2:$E$172,5,FALSE)</f>
        <v>Model</v>
      </c>
      <c r="K1438" s="13" t="b">
        <f>VLOOKUP(G1438,D3FEND_METRIX!$A$2:$G$172,6,FALSE)</f>
        <v>0</v>
      </c>
      <c r="L1438" s="13" t="str">
        <f>VLOOKUP(G1438,D3FEND_METRIX!$A$2:$G$172,7,FALSE)</f>
        <v>NULL</v>
      </c>
    </row>
    <row r="1439" spans="1:12" x14ac:dyDescent="0.3">
      <c r="A1439" s="6" t="s">
        <v>3734</v>
      </c>
      <c r="B1439" s="12" t="s">
        <v>986</v>
      </c>
      <c r="C1439" s="12" t="s">
        <v>974</v>
      </c>
      <c r="D1439" s="12" t="s">
        <v>987</v>
      </c>
      <c r="E1439" s="9" t="b">
        <v>0</v>
      </c>
      <c r="F1439" s="9" t="s">
        <v>2359</v>
      </c>
      <c r="G1439" s="11" t="s">
        <v>2237</v>
      </c>
      <c r="H1439" s="11" t="str">
        <f>VLOOKUP(G1439,D3FEND_METRIX!$A$2:$E$172,3,FALSE)</f>
        <v>Disk Encryption</v>
      </c>
      <c r="I1439" s="11" t="str">
        <f>VLOOKUP(G1439,D3FEND_METRIX!$A$2:$E$172,2,FALSE)</f>
        <v>Platform Hardening</v>
      </c>
      <c r="J1439" s="11" t="str">
        <f>VLOOKUP(G1439,D3FEND_METRIX!$A$2:$E$172,5,FALSE)</f>
        <v>Harden</v>
      </c>
      <c r="K1439" s="11" t="b">
        <f>VLOOKUP(G1439,D3FEND_METRIX!$A$2:$G$172,6,FALSE)</f>
        <v>1</v>
      </c>
      <c r="L1439" s="11" t="str">
        <f>VLOOKUP(G1439,D3FEND_METRIX!$A$2:$G$172,7,FALSE)</f>
        <v>Behavior</v>
      </c>
    </row>
    <row r="1440" spans="1:12" x14ac:dyDescent="0.3">
      <c r="A1440" s="6" t="s">
        <v>3735</v>
      </c>
      <c r="B1440" s="12" t="s">
        <v>986</v>
      </c>
      <c r="C1440" s="12" t="s">
        <v>974</v>
      </c>
      <c r="D1440" s="12" t="s">
        <v>987</v>
      </c>
      <c r="E1440" s="9" t="b">
        <v>0</v>
      </c>
      <c r="F1440" s="9" t="s">
        <v>2359</v>
      </c>
      <c r="G1440" s="13" t="s">
        <v>2171</v>
      </c>
      <c r="H1440" s="13" t="str">
        <f>VLOOKUP(G1440,D3FEND_METRIX!$A$2:$E$172,3,FALSE)</f>
        <v>Asset Vulnerability Enumeration</v>
      </c>
      <c r="I1440" s="13" t="str">
        <f>VLOOKUP(G1440,D3FEND_METRIX!$A$2:$E$172,2,FALSE)</f>
        <v>Asset Inventory</v>
      </c>
      <c r="J1440" s="13" t="str">
        <f>VLOOKUP(G1440,D3FEND_METRIX!$A$2:$E$172,5,FALSE)</f>
        <v>Model</v>
      </c>
      <c r="K1440" s="13" t="b">
        <f>VLOOKUP(G1440,D3FEND_METRIX!$A$2:$G$172,6,FALSE)</f>
        <v>0</v>
      </c>
      <c r="L1440" s="13" t="str">
        <f>VLOOKUP(G1440,D3FEND_METRIX!$A$2:$G$172,7,FALSE)</f>
        <v>NULL</v>
      </c>
    </row>
    <row r="1441" spans="1:12" x14ac:dyDescent="0.3">
      <c r="A1441" s="6" t="s">
        <v>3736</v>
      </c>
      <c r="B1441" s="12" t="s">
        <v>988</v>
      </c>
      <c r="C1441" s="12" t="s">
        <v>974</v>
      </c>
      <c r="D1441" s="12" t="s">
        <v>989</v>
      </c>
      <c r="E1441" s="9" t="b">
        <v>0</v>
      </c>
      <c r="F1441" s="9" t="s">
        <v>2359</v>
      </c>
      <c r="G1441" s="10" t="s">
        <v>1299</v>
      </c>
      <c r="H1441" s="10" t="str">
        <f>VLOOKUP(G1441,D3FEND_METRIX!$A$2:$E$172,3,FALSE)</f>
        <v>Process Self-Modification Detection</v>
      </c>
      <c r="I1441" s="10" t="str">
        <f>VLOOKUP(G1441,D3FEND_METRIX!$A$2:$E$172,2,FALSE)</f>
        <v>Process Analysis</v>
      </c>
      <c r="J1441" s="10" t="str">
        <f>VLOOKUP(G1441,D3FEND_METRIX!$A$2:$E$172,5,FALSE)</f>
        <v>Detect</v>
      </c>
      <c r="K1441" s="10" t="b">
        <f>VLOOKUP(G1441,D3FEND_METRIX!$A$2:$G$172,6,FALSE)</f>
        <v>1</v>
      </c>
      <c r="L1441" s="10" t="str">
        <f>VLOOKUP(G1441,D3FEND_METRIX!$A$2:$G$172,7,FALSE)</f>
        <v>Asset</v>
      </c>
    </row>
    <row r="1442" spans="1:12" x14ac:dyDescent="0.3">
      <c r="A1442" s="6" t="s">
        <v>3737</v>
      </c>
      <c r="B1442" s="12" t="s">
        <v>988</v>
      </c>
      <c r="C1442" s="12" t="s">
        <v>974</v>
      </c>
      <c r="D1442" s="12" t="s">
        <v>989</v>
      </c>
      <c r="E1442" s="9" t="b">
        <v>0</v>
      </c>
      <c r="F1442" s="9" t="s">
        <v>116</v>
      </c>
      <c r="G1442" s="13" t="s">
        <v>1178</v>
      </c>
      <c r="H1442" s="13" t="str">
        <f>VLOOKUP(G1442,D3FEND_METRIX!$A$2:$E$172,3,FALSE)</f>
        <v>Asset Vulnerability Enumeration</v>
      </c>
      <c r="I1442" s="13" t="str">
        <f>VLOOKUP(G1442,D3FEND_METRIX!$A$2:$E$172,2,FALSE)</f>
        <v>Asset Inventory</v>
      </c>
      <c r="J1442" s="13" t="str">
        <f>VLOOKUP(G1442,D3FEND_METRIX!$A$2:$E$172,5,FALSE)</f>
        <v>Model</v>
      </c>
      <c r="K1442" s="13" t="b">
        <f>VLOOKUP(G1442,D3FEND_METRIX!$A$2:$G$172,6,FALSE)</f>
        <v>0</v>
      </c>
      <c r="L1442" s="13" t="str">
        <f>VLOOKUP(G1442,D3FEND_METRIX!$A$2:$G$172,7,FALSE)</f>
        <v>NULL</v>
      </c>
    </row>
    <row r="1443" spans="1:12" x14ac:dyDescent="0.3">
      <c r="A1443" s="6" t="s">
        <v>3738</v>
      </c>
      <c r="B1443" s="12" t="s">
        <v>988</v>
      </c>
      <c r="C1443" s="12" t="s">
        <v>974</v>
      </c>
      <c r="D1443" s="12" t="s">
        <v>989</v>
      </c>
      <c r="E1443" s="9" t="b">
        <v>0</v>
      </c>
      <c r="F1443" s="9" t="s">
        <v>116</v>
      </c>
      <c r="G1443" s="12" t="s">
        <v>1291</v>
      </c>
      <c r="H1443" s="12" t="str">
        <f>VLOOKUP(G1443,D3FEND_METRIX!$A$2:$E$172,3,FALSE)</f>
        <v>Operating System Monitoring</v>
      </c>
      <c r="I1443" s="12" t="str">
        <f>VLOOKUP(G1443,D3FEND_METRIX!$A$2:$E$172,2,FALSE)</f>
        <v>Platform Monitoring</v>
      </c>
      <c r="J1443" s="12" t="str">
        <f>VLOOKUP(G1443,D3FEND_METRIX!$A$2:$E$172,5,FALSE)</f>
        <v>Detect</v>
      </c>
      <c r="K1443" s="12" t="b">
        <f>VLOOKUP(G1443,D3FEND_METRIX!$A$2:$G$172,6,FALSE)</f>
        <v>0</v>
      </c>
      <c r="L1443" s="12" t="str">
        <f>VLOOKUP(G1443,D3FEND_METRIX!$A$2:$G$172,7,FALSE)</f>
        <v>Except</v>
      </c>
    </row>
    <row r="1444" spans="1:12" x14ac:dyDescent="0.3">
      <c r="A1444" s="6" t="s">
        <v>3739</v>
      </c>
      <c r="B1444" s="12" t="s">
        <v>988</v>
      </c>
      <c r="C1444" s="12" t="s">
        <v>974</v>
      </c>
      <c r="D1444" s="12" t="s">
        <v>989</v>
      </c>
      <c r="E1444" s="9" t="b">
        <v>0</v>
      </c>
      <c r="F1444" s="9" t="s">
        <v>116</v>
      </c>
      <c r="G1444" s="12" t="s">
        <v>1241</v>
      </c>
      <c r="H1444" s="12" t="str">
        <f>VLOOKUP(G1444,D3FEND_METRIX!$A$2:$E$172,3,FALSE)</f>
        <v>Software Update</v>
      </c>
      <c r="I1444" s="12" t="str">
        <f>VLOOKUP(G1444,D3FEND_METRIX!$A$2:$E$172,2,FALSE)</f>
        <v>Platform Hardening</v>
      </c>
      <c r="J1444" s="12" t="str">
        <f>VLOOKUP(G1444,D3FEND_METRIX!$A$2:$E$172,5,FALSE)</f>
        <v>Harden</v>
      </c>
      <c r="K1444" s="12" t="b">
        <f>VLOOKUP(G1444,D3FEND_METRIX!$A$2:$G$172,6,FALSE)</f>
        <v>0</v>
      </c>
      <c r="L1444" s="12" t="str">
        <f>VLOOKUP(G1444,D3FEND_METRIX!$A$2:$G$172,7,FALSE)</f>
        <v>Except</v>
      </c>
    </row>
    <row r="1445" spans="1:12" x14ac:dyDescent="0.3">
      <c r="A1445" s="6" t="s">
        <v>3740</v>
      </c>
      <c r="B1445" s="12" t="s">
        <v>988</v>
      </c>
      <c r="C1445" s="12" t="s">
        <v>974</v>
      </c>
      <c r="D1445" s="12" t="s">
        <v>989</v>
      </c>
      <c r="E1445" s="9" t="b">
        <v>0</v>
      </c>
      <c r="F1445" s="9" t="s">
        <v>116</v>
      </c>
      <c r="G1445" s="13" t="s">
        <v>1215</v>
      </c>
      <c r="H1445" s="13" t="str">
        <f>VLOOKUP(G1445,D3FEND_METRIX!$A$2:$E$172,3,FALSE)</f>
        <v>Software Inventory</v>
      </c>
      <c r="I1445" s="13" t="str">
        <f>VLOOKUP(G1445,D3FEND_METRIX!$A$2:$E$172,2,FALSE)</f>
        <v>Asset Inventory</v>
      </c>
      <c r="J1445" s="13" t="str">
        <f>VLOOKUP(G1445,D3FEND_METRIX!$A$2:$E$172,5,FALSE)</f>
        <v>Model</v>
      </c>
      <c r="K1445" s="13" t="b">
        <f>VLOOKUP(G1445,D3FEND_METRIX!$A$2:$G$172,6,FALSE)</f>
        <v>0</v>
      </c>
      <c r="L1445" s="13" t="str">
        <f>VLOOKUP(G1445,D3FEND_METRIX!$A$2:$G$172,7,FALSE)</f>
        <v>NULL</v>
      </c>
    </row>
    <row r="1446" spans="1:12" x14ac:dyDescent="0.3">
      <c r="A1446" s="6" t="s">
        <v>3741</v>
      </c>
      <c r="B1446" s="12" t="s">
        <v>988</v>
      </c>
      <c r="C1446" s="12" t="s">
        <v>974</v>
      </c>
      <c r="D1446" s="12" t="s">
        <v>989</v>
      </c>
      <c r="E1446" s="9" t="b">
        <v>0</v>
      </c>
      <c r="F1446" s="9" t="s">
        <v>116</v>
      </c>
      <c r="G1446" s="13" t="s">
        <v>1213</v>
      </c>
      <c r="H1446" s="13" t="str">
        <f>VLOOKUP(G1446,D3FEND_METRIX!$A$2:$E$172,3,FALSE)</f>
        <v>Configuration Inventory</v>
      </c>
      <c r="I1446" s="13" t="str">
        <f>VLOOKUP(G1446,D3FEND_METRIX!$A$2:$E$172,2,FALSE)</f>
        <v>Asset Inventory</v>
      </c>
      <c r="J1446" s="13" t="str">
        <f>VLOOKUP(G1446,D3FEND_METRIX!$A$2:$E$172,5,FALSE)</f>
        <v>Model</v>
      </c>
      <c r="K1446" s="13" t="b">
        <f>VLOOKUP(G1446,D3FEND_METRIX!$A$2:$G$172,6,FALSE)</f>
        <v>0</v>
      </c>
      <c r="L1446" s="13" t="str">
        <f>VLOOKUP(G1446,D3FEND_METRIX!$A$2:$G$172,7,FALSE)</f>
        <v>NULL</v>
      </c>
    </row>
    <row r="1447" spans="1:12" x14ac:dyDescent="0.3">
      <c r="A1447" s="6" t="s">
        <v>3742</v>
      </c>
      <c r="B1447" s="12" t="s">
        <v>988</v>
      </c>
      <c r="C1447" s="12" t="s">
        <v>974</v>
      </c>
      <c r="D1447" s="12" t="s">
        <v>989</v>
      </c>
      <c r="E1447" s="9" t="b">
        <v>0</v>
      </c>
      <c r="F1447" s="9" t="s">
        <v>116</v>
      </c>
      <c r="G1447" s="11" t="s">
        <v>1236</v>
      </c>
      <c r="H1447" s="11" t="str">
        <f>VLOOKUP(G1447,D3FEND_METRIX!$A$2:$E$172,3,FALSE)</f>
        <v>-</v>
      </c>
      <c r="I1447" s="11" t="str">
        <f>VLOOKUP(G1447,D3FEND_METRIX!$A$2:$E$172,2,FALSE)</f>
        <v>Platform Hardening</v>
      </c>
      <c r="J1447" s="11" t="str">
        <f>VLOOKUP(G1447,D3FEND_METRIX!$A$2:$E$172,5,FALSE)</f>
        <v>Harden</v>
      </c>
      <c r="K1447" s="11" t="b">
        <f>VLOOKUP(G1447,D3FEND_METRIX!$A$2:$G$172,6,FALSE)</f>
        <v>1</v>
      </c>
      <c r="L1447" s="11" t="str">
        <f>VLOOKUP(G1447,D3FEND_METRIX!$A$2:$G$172,7,FALSE)</f>
        <v>Behavior</v>
      </c>
    </row>
    <row r="1448" spans="1:12" x14ac:dyDescent="0.3">
      <c r="A1448" s="6" t="s">
        <v>3743</v>
      </c>
      <c r="B1448" s="11" t="s">
        <v>990</v>
      </c>
      <c r="C1448" s="11" t="s">
        <v>974</v>
      </c>
      <c r="D1448" s="11" t="s">
        <v>991</v>
      </c>
      <c r="E1448" s="9" t="b">
        <v>1</v>
      </c>
      <c r="F1448" s="9" t="s">
        <v>2357</v>
      </c>
      <c r="G1448" s="12" t="s">
        <v>2390</v>
      </c>
      <c r="H1448" s="12" t="str">
        <f>VLOOKUP(G1448,D3FEND_METRIX!$A$2:$E$172,3,FALSE)</f>
        <v>-</v>
      </c>
      <c r="I1448" s="12" t="str">
        <f>VLOOKUP(G1448,D3FEND_METRIX!$A$2:$E$172,2,FALSE)</f>
        <v>Platform Monitoring</v>
      </c>
      <c r="J1448" s="12" t="str">
        <f>VLOOKUP(G1448,D3FEND_METRIX!$A$2:$E$172,5,FALSE)</f>
        <v>Detect</v>
      </c>
      <c r="K1448" s="12" t="b">
        <f>VLOOKUP(G1448,D3FEND_METRIX!$A$2:$G$172,6,FALSE)</f>
        <v>0</v>
      </c>
      <c r="L1448" s="12" t="str">
        <f>VLOOKUP(G1448,D3FEND_METRIX!$A$2:$G$172,7,FALSE)</f>
        <v>Except</v>
      </c>
    </row>
    <row r="1449" spans="1:12" x14ac:dyDescent="0.3">
      <c r="A1449" s="6" t="s">
        <v>3744</v>
      </c>
      <c r="B1449" s="11" t="s">
        <v>990</v>
      </c>
      <c r="C1449" s="11" t="s">
        <v>974</v>
      </c>
      <c r="D1449" s="11" t="s">
        <v>991</v>
      </c>
      <c r="E1449" s="9" t="b">
        <v>1</v>
      </c>
      <c r="F1449" s="9" t="s">
        <v>113</v>
      </c>
      <c r="G1449" s="12" t="s">
        <v>1288</v>
      </c>
      <c r="H1449" s="12" t="str">
        <f>VLOOKUP(G1449,D3FEND_METRIX!$A$2:$E$172,3,FALSE)</f>
        <v>Operating System Monitoring</v>
      </c>
      <c r="I1449" s="12" t="str">
        <f>VLOOKUP(G1449,D3FEND_METRIX!$A$2:$E$172,2,FALSE)</f>
        <v>Platform Monitoring</v>
      </c>
      <c r="J1449" s="12" t="str">
        <f>VLOOKUP(G1449,D3FEND_METRIX!$A$2:$E$172,5,FALSE)</f>
        <v>Detect</v>
      </c>
      <c r="K1449" s="12" t="b">
        <f>VLOOKUP(G1449,D3FEND_METRIX!$A$2:$G$172,6,FALSE)</f>
        <v>0</v>
      </c>
      <c r="L1449" s="12" t="str">
        <f>VLOOKUP(G1449,D3FEND_METRIX!$A$2:$G$172,7,FALSE)</f>
        <v>Except</v>
      </c>
    </row>
    <row r="1450" spans="1:12" x14ac:dyDescent="0.3">
      <c r="A1450" s="6" t="s">
        <v>3745</v>
      </c>
      <c r="B1450" s="11" t="s">
        <v>990</v>
      </c>
      <c r="C1450" s="11" t="s">
        <v>974</v>
      </c>
      <c r="D1450" s="11" t="s">
        <v>991</v>
      </c>
      <c r="E1450" s="9" t="b">
        <v>1</v>
      </c>
      <c r="F1450" s="9" t="s">
        <v>113</v>
      </c>
      <c r="G1450" s="12" t="s">
        <v>1290</v>
      </c>
      <c r="H1450" s="12" t="str">
        <f>VLOOKUP(G1450,D3FEND_METRIX!$A$2:$E$172,3,FALSE)</f>
        <v>Operating System Monitoring</v>
      </c>
      <c r="I1450" s="12" t="str">
        <f>VLOOKUP(G1450,D3FEND_METRIX!$A$2:$E$172,2,FALSE)</f>
        <v>Platform Monitoring</v>
      </c>
      <c r="J1450" s="12" t="str">
        <f>VLOOKUP(G1450,D3FEND_METRIX!$A$2:$E$172,5,FALSE)</f>
        <v>Detect</v>
      </c>
      <c r="K1450" s="12" t="b">
        <f>VLOOKUP(G1450,D3FEND_METRIX!$A$2:$G$172,6,FALSE)</f>
        <v>0</v>
      </c>
      <c r="L1450" s="12" t="str">
        <f>VLOOKUP(G1450,D3FEND_METRIX!$A$2:$G$172,7,FALSE)</f>
        <v>Except</v>
      </c>
    </row>
    <row r="1451" spans="1:12" x14ac:dyDescent="0.3">
      <c r="A1451" s="6" t="s">
        <v>3746</v>
      </c>
      <c r="B1451" s="11" t="s">
        <v>990</v>
      </c>
      <c r="C1451" s="11" t="s">
        <v>974</v>
      </c>
      <c r="D1451" s="11" t="s">
        <v>991</v>
      </c>
      <c r="E1451" s="9" t="b">
        <v>1</v>
      </c>
      <c r="F1451" s="9" t="s">
        <v>113</v>
      </c>
      <c r="G1451" s="12" t="s">
        <v>1283</v>
      </c>
      <c r="H1451" s="12" t="str">
        <f>VLOOKUP(G1451,D3FEND_METRIX!$A$2:$E$172,3,FALSE)</f>
        <v>Firmware Verification</v>
      </c>
      <c r="I1451" s="12" t="str">
        <f>VLOOKUP(G1451,D3FEND_METRIX!$A$2:$E$172,2,FALSE)</f>
        <v>Platform Monitoring</v>
      </c>
      <c r="J1451" s="12" t="str">
        <f>VLOOKUP(G1451,D3FEND_METRIX!$A$2:$E$172,5,FALSE)</f>
        <v>Detect</v>
      </c>
      <c r="K1451" s="12" t="b">
        <f>VLOOKUP(G1451,D3FEND_METRIX!$A$2:$G$172,6,FALSE)</f>
        <v>0</v>
      </c>
      <c r="L1451" s="12" t="str">
        <f>VLOOKUP(G1451,D3FEND_METRIX!$A$2:$G$172,7,FALSE)</f>
        <v>Except</v>
      </c>
    </row>
    <row r="1452" spans="1:12" x14ac:dyDescent="0.3">
      <c r="A1452" s="6" t="s">
        <v>3747</v>
      </c>
      <c r="B1452" s="11" t="s">
        <v>990</v>
      </c>
      <c r="C1452" s="11" t="s">
        <v>974</v>
      </c>
      <c r="D1452" s="11" t="s">
        <v>991</v>
      </c>
      <c r="E1452" s="9" t="b">
        <v>1</v>
      </c>
      <c r="F1452" s="9" t="s">
        <v>113</v>
      </c>
      <c r="G1452" s="12" t="s">
        <v>1293</v>
      </c>
      <c r="H1452" s="12" t="str">
        <f>VLOOKUP(G1452,D3FEND_METRIX!$A$2:$E$172,3,FALSE)</f>
        <v>Operating System Monitoring</v>
      </c>
      <c r="I1452" s="12" t="str">
        <f>VLOOKUP(G1452,D3FEND_METRIX!$A$2:$E$172,2,FALSE)</f>
        <v>Platform Monitoring</v>
      </c>
      <c r="J1452" s="12" t="str">
        <f>VLOOKUP(G1452,D3FEND_METRIX!$A$2:$E$172,5,FALSE)</f>
        <v>Detect</v>
      </c>
      <c r="K1452" s="12" t="b">
        <f>VLOOKUP(G1452,D3FEND_METRIX!$A$2:$G$172,6,FALSE)</f>
        <v>0</v>
      </c>
      <c r="L1452" s="12" t="str">
        <f>VLOOKUP(G1452,D3FEND_METRIX!$A$2:$G$172,7,FALSE)</f>
        <v>Except</v>
      </c>
    </row>
    <row r="1453" spans="1:12" x14ac:dyDescent="0.3">
      <c r="A1453" s="6" t="s">
        <v>3748</v>
      </c>
      <c r="B1453" s="11" t="s">
        <v>990</v>
      </c>
      <c r="C1453" s="11" t="s">
        <v>974</v>
      </c>
      <c r="D1453" s="11" t="s">
        <v>991</v>
      </c>
      <c r="E1453" s="9" t="b">
        <v>1</v>
      </c>
      <c r="F1453" s="9" t="s">
        <v>113</v>
      </c>
      <c r="G1453" s="12" t="s">
        <v>1279</v>
      </c>
      <c r="H1453" s="12" t="str">
        <f>VLOOKUP(G1453,D3FEND_METRIX!$A$2:$E$172,3,FALSE)</f>
        <v>Firmware Behavior Analysis</v>
      </c>
      <c r="I1453" s="12" t="str">
        <f>VLOOKUP(G1453,D3FEND_METRIX!$A$2:$E$172,2,FALSE)</f>
        <v>Platform Monitoring</v>
      </c>
      <c r="J1453" s="12" t="str">
        <f>VLOOKUP(G1453,D3FEND_METRIX!$A$2:$E$172,5,FALSE)</f>
        <v>Detect</v>
      </c>
      <c r="K1453" s="12" t="b">
        <f>VLOOKUP(G1453,D3FEND_METRIX!$A$2:$G$172,6,FALSE)</f>
        <v>0</v>
      </c>
      <c r="L1453" s="12" t="str">
        <f>VLOOKUP(G1453,D3FEND_METRIX!$A$2:$G$172,7,FALSE)</f>
        <v>Except</v>
      </c>
    </row>
    <row r="1454" spans="1:12" x14ac:dyDescent="0.3">
      <c r="A1454" s="6" t="s">
        <v>3749</v>
      </c>
      <c r="B1454" s="11" t="s">
        <v>990</v>
      </c>
      <c r="C1454" s="11" t="s">
        <v>974</v>
      </c>
      <c r="D1454" s="11" t="s">
        <v>991</v>
      </c>
      <c r="E1454" s="9" t="b">
        <v>1</v>
      </c>
      <c r="F1454" s="9" t="s">
        <v>113</v>
      </c>
      <c r="G1454" s="12" t="s">
        <v>1280</v>
      </c>
      <c r="H1454" s="12" t="str">
        <f>VLOOKUP(G1454,D3FEND_METRIX!$A$2:$E$172,3,FALSE)</f>
        <v>Firmware Embedded Monitoring Code</v>
      </c>
      <c r="I1454" s="12" t="str">
        <f>VLOOKUP(G1454,D3FEND_METRIX!$A$2:$E$172,2,FALSE)</f>
        <v>Platform Monitoring</v>
      </c>
      <c r="J1454" s="12" t="str">
        <f>VLOOKUP(G1454,D3FEND_METRIX!$A$2:$E$172,5,FALSE)</f>
        <v>Detect</v>
      </c>
      <c r="K1454" s="12" t="b">
        <f>VLOOKUP(G1454,D3FEND_METRIX!$A$2:$G$172,6,FALSE)</f>
        <v>0</v>
      </c>
      <c r="L1454" s="12" t="str">
        <f>VLOOKUP(G1454,D3FEND_METRIX!$A$2:$G$172,7,FALSE)</f>
        <v>Except</v>
      </c>
    </row>
    <row r="1455" spans="1:12" x14ac:dyDescent="0.3">
      <c r="A1455" s="6" t="s">
        <v>3750</v>
      </c>
      <c r="B1455" s="11" t="s">
        <v>990</v>
      </c>
      <c r="C1455" s="11" t="s">
        <v>974</v>
      </c>
      <c r="D1455" s="11" t="s">
        <v>991</v>
      </c>
      <c r="E1455" s="9" t="b">
        <v>1</v>
      </c>
      <c r="F1455" s="9" t="s">
        <v>113</v>
      </c>
      <c r="G1455" s="12" t="s">
        <v>1281</v>
      </c>
      <c r="H1455" s="12" t="str">
        <f>VLOOKUP(G1455,D3FEND_METRIX!$A$2:$E$172,3,FALSE)</f>
        <v>Firmware Verification</v>
      </c>
      <c r="I1455" s="12" t="str">
        <f>VLOOKUP(G1455,D3FEND_METRIX!$A$2:$E$172,2,FALSE)</f>
        <v>Platform Monitoring</v>
      </c>
      <c r="J1455" s="12" t="str">
        <f>VLOOKUP(G1455,D3FEND_METRIX!$A$2:$E$172,5,FALSE)</f>
        <v>Detect</v>
      </c>
      <c r="K1455" s="12" t="b">
        <f>VLOOKUP(G1455,D3FEND_METRIX!$A$2:$G$172,6,FALSE)</f>
        <v>0</v>
      </c>
      <c r="L1455" s="12" t="str">
        <f>VLOOKUP(G1455,D3FEND_METRIX!$A$2:$G$172,7,FALSE)</f>
        <v>Except</v>
      </c>
    </row>
    <row r="1456" spans="1:12" x14ac:dyDescent="0.3">
      <c r="A1456" s="6" t="s">
        <v>3751</v>
      </c>
      <c r="B1456" s="11" t="s">
        <v>990</v>
      </c>
      <c r="C1456" s="11" t="s">
        <v>974</v>
      </c>
      <c r="D1456" s="11" t="s">
        <v>991</v>
      </c>
      <c r="E1456" s="9" t="b">
        <v>1</v>
      </c>
      <c r="F1456" s="9" t="s">
        <v>113</v>
      </c>
      <c r="G1456" s="12" t="s">
        <v>1282</v>
      </c>
      <c r="H1456" s="12" t="str">
        <f>VLOOKUP(G1456,D3FEND_METRIX!$A$2:$E$172,3,FALSE)</f>
        <v>Firmware Verification</v>
      </c>
      <c r="I1456" s="12" t="str">
        <f>VLOOKUP(G1456,D3FEND_METRIX!$A$2:$E$172,2,FALSE)</f>
        <v>Platform Monitoring</v>
      </c>
      <c r="J1456" s="12" t="str">
        <f>VLOOKUP(G1456,D3FEND_METRIX!$A$2:$E$172,5,FALSE)</f>
        <v>Detect</v>
      </c>
      <c r="K1456" s="12" t="b">
        <f>VLOOKUP(G1456,D3FEND_METRIX!$A$2:$G$172,6,FALSE)</f>
        <v>0</v>
      </c>
      <c r="L1456" s="12" t="str">
        <f>VLOOKUP(G1456,D3FEND_METRIX!$A$2:$G$172,7,FALSE)</f>
        <v>Except</v>
      </c>
    </row>
    <row r="1457" spans="1:12" x14ac:dyDescent="0.3">
      <c r="A1457" s="6" t="s">
        <v>3752</v>
      </c>
      <c r="B1457" s="11" t="s">
        <v>990</v>
      </c>
      <c r="C1457" s="11" t="s">
        <v>974</v>
      </c>
      <c r="D1457" s="11" t="s">
        <v>991</v>
      </c>
      <c r="E1457" s="9" t="b">
        <v>1</v>
      </c>
      <c r="F1457" s="9" t="s">
        <v>113</v>
      </c>
      <c r="G1457" s="12" t="s">
        <v>1284</v>
      </c>
      <c r="H1457" s="12" t="str">
        <f>VLOOKUP(G1457,D3FEND_METRIX!$A$2:$E$172,3,FALSE)</f>
        <v>Operating System Monitoring</v>
      </c>
      <c r="I1457" s="12" t="str">
        <f>VLOOKUP(G1457,D3FEND_METRIX!$A$2:$E$172,2,FALSE)</f>
        <v>Platform Monitoring</v>
      </c>
      <c r="J1457" s="12" t="str">
        <f>VLOOKUP(G1457,D3FEND_METRIX!$A$2:$E$172,5,FALSE)</f>
        <v>Detect</v>
      </c>
      <c r="K1457" s="12" t="b">
        <f>VLOOKUP(G1457,D3FEND_METRIX!$A$2:$G$172,6,FALSE)</f>
        <v>0</v>
      </c>
      <c r="L1457" s="12" t="str">
        <f>VLOOKUP(G1457,D3FEND_METRIX!$A$2:$G$172,7,FALSE)</f>
        <v>Except</v>
      </c>
    </row>
    <row r="1458" spans="1:12" x14ac:dyDescent="0.3">
      <c r="A1458" s="6" t="s">
        <v>3753</v>
      </c>
      <c r="B1458" s="11" t="s">
        <v>990</v>
      </c>
      <c r="C1458" s="11" t="s">
        <v>974</v>
      </c>
      <c r="D1458" s="11" t="s">
        <v>991</v>
      </c>
      <c r="E1458" s="9" t="b">
        <v>1</v>
      </c>
      <c r="F1458" s="9" t="s">
        <v>113</v>
      </c>
      <c r="G1458" s="12" t="s">
        <v>1285</v>
      </c>
      <c r="H1458" s="12" t="str">
        <f>VLOOKUP(G1458,D3FEND_METRIX!$A$2:$E$172,3,FALSE)</f>
        <v>Operating System Monitoring</v>
      </c>
      <c r="I1458" s="12" t="str">
        <f>VLOOKUP(G1458,D3FEND_METRIX!$A$2:$E$172,2,FALSE)</f>
        <v>Platform Monitoring</v>
      </c>
      <c r="J1458" s="12" t="str">
        <f>VLOOKUP(G1458,D3FEND_METRIX!$A$2:$E$172,5,FALSE)</f>
        <v>Detect</v>
      </c>
      <c r="K1458" s="12" t="b">
        <f>VLOOKUP(G1458,D3FEND_METRIX!$A$2:$G$172,6,FALSE)</f>
        <v>0</v>
      </c>
      <c r="L1458" s="12" t="str">
        <f>VLOOKUP(G1458,D3FEND_METRIX!$A$2:$G$172,7,FALSE)</f>
        <v>Except</v>
      </c>
    </row>
    <row r="1459" spans="1:12" x14ac:dyDescent="0.3">
      <c r="A1459" s="6" t="s">
        <v>3754</v>
      </c>
      <c r="B1459" s="11" t="s">
        <v>990</v>
      </c>
      <c r="C1459" s="11" t="s">
        <v>974</v>
      </c>
      <c r="D1459" s="11" t="s">
        <v>991</v>
      </c>
      <c r="E1459" s="9" t="b">
        <v>1</v>
      </c>
      <c r="F1459" s="9" t="s">
        <v>113</v>
      </c>
      <c r="G1459" s="12" t="s">
        <v>1286</v>
      </c>
      <c r="H1459" s="12" t="str">
        <f>VLOOKUP(G1459,D3FEND_METRIX!$A$2:$E$172,3,FALSE)</f>
        <v>Operating System Monitoring</v>
      </c>
      <c r="I1459" s="12" t="str">
        <f>VLOOKUP(G1459,D3FEND_METRIX!$A$2:$E$172,2,FALSE)</f>
        <v>Platform Monitoring</v>
      </c>
      <c r="J1459" s="12" t="str">
        <f>VLOOKUP(G1459,D3FEND_METRIX!$A$2:$E$172,5,FALSE)</f>
        <v>Detect</v>
      </c>
      <c r="K1459" s="12" t="b">
        <f>VLOOKUP(G1459,D3FEND_METRIX!$A$2:$G$172,6,FALSE)</f>
        <v>0</v>
      </c>
      <c r="L1459" s="12" t="str">
        <f>VLOOKUP(G1459,D3FEND_METRIX!$A$2:$G$172,7,FALSE)</f>
        <v>Except</v>
      </c>
    </row>
    <row r="1460" spans="1:12" x14ac:dyDescent="0.3">
      <c r="A1460" s="6" t="s">
        <v>3755</v>
      </c>
      <c r="B1460" s="11" t="s">
        <v>990</v>
      </c>
      <c r="C1460" s="11" t="s">
        <v>974</v>
      </c>
      <c r="D1460" s="11" t="s">
        <v>991</v>
      </c>
      <c r="E1460" s="9" t="b">
        <v>1</v>
      </c>
      <c r="F1460" s="9" t="s">
        <v>113</v>
      </c>
      <c r="G1460" s="12" t="s">
        <v>1287</v>
      </c>
      <c r="H1460" s="12" t="str">
        <f>VLOOKUP(G1460,D3FEND_METRIX!$A$2:$E$172,3,FALSE)</f>
        <v>Operating System Monitoring</v>
      </c>
      <c r="I1460" s="12" t="str">
        <f>VLOOKUP(G1460,D3FEND_METRIX!$A$2:$E$172,2,FALSE)</f>
        <v>Platform Monitoring</v>
      </c>
      <c r="J1460" s="12" t="str">
        <f>VLOOKUP(G1460,D3FEND_METRIX!$A$2:$E$172,5,FALSE)</f>
        <v>Detect</v>
      </c>
      <c r="K1460" s="12" t="b">
        <f>VLOOKUP(G1460,D3FEND_METRIX!$A$2:$G$172,6,FALSE)</f>
        <v>0</v>
      </c>
      <c r="L1460" s="12" t="str">
        <f>VLOOKUP(G1460,D3FEND_METRIX!$A$2:$G$172,7,FALSE)</f>
        <v>Except</v>
      </c>
    </row>
    <row r="1461" spans="1:12" x14ac:dyDescent="0.3">
      <c r="A1461" s="6" t="s">
        <v>3756</v>
      </c>
      <c r="B1461" s="11" t="s">
        <v>990</v>
      </c>
      <c r="C1461" s="11" t="s">
        <v>974</v>
      </c>
      <c r="D1461" s="11" t="s">
        <v>991</v>
      </c>
      <c r="E1461" s="9" t="b">
        <v>1</v>
      </c>
      <c r="F1461" s="9" t="s">
        <v>113</v>
      </c>
      <c r="G1461" s="12" t="s">
        <v>1291</v>
      </c>
      <c r="H1461" s="12" t="str">
        <f>VLOOKUP(G1461,D3FEND_METRIX!$A$2:$E$172,3,FALSE)</f>
        <v>Operating System Monitoring</v>
      </c>
      <c r="I1461" s="12" t="str">
        <f>VLOOKUP(G1461,D3FEND_METRIX!$A$2:$E$172,2,FALSE)</f>
        <v>Platform Monitoring</v>
      </c>
      <c r="J1461" s="12" t="str">
        <f>VLOOKUP(G1461,D3FEND_METRIX!$A$2:$E$172,5,FALSE)</f>
        <v>Detect</v>
      </c>
      <c r="K1461" s="12" t="b">
        <f>VLOOKUP(G1461,D3FEND_METRIX!$A$2:$G$172,6,FALSE)</f>
        <v>0</v>
      </c>
      <c r="L1461" s="12" t="str">
        <f>VLOOKUP(G1461,D3FEND_METRIX!$A$2:$G$172,7,FALSE)</f>
        <v>Except</v>
      </c>
    </row>
    <row r="1462" spans="1:12" x14ac:dyDescent="0.3">
      <c r="A1462" s="6" t="s">
        <v>3757</v>
      </c>
      <c r="B1462" s="11" t="s">
        <v>990</v>
      </c>
      <c r="C1462" s="11" t="s">
        <v>974</v>
      </c>
      <c r="D1462" s="11" t="s">
        <v>991</v>
      </c>
      <c r="E1462" s="9" t="b">
        <v>1</v>
      </c>
      <c r="F1462" s="9" t="s">
        <v>113</v>
      </c>
      <c r="G1462" s="13" t="s">
        <v>1166</v>
      </c>
      <c r="H1462" s="13" t="str">
        <f>VLOOKUP(G1462,D3FEND_METRIX!$A$2:$E$172,3,FALSE)</f>
        <v>Local Account Monitoring</v>
      </c>
      <c r="I1462" s="13" t="str">
        <f>VLOOKUP(G1462,D3FEND_METRIX!$A$2:$E$172,2,FALSE)</f>
        <v>User Behavior Analysis</v>
      </c>
      <c r="J1462" s="13" t="str">
        <f>VLOOKUP(G1462,D3FEND_METRIX!$A$2:$E$172,5,FALSE)</f>
        <v>Detect</v>
      </c>
      <c r="K1462" s="13" t="b">
        <f>VLOOKUP(G1462,D3FEND_METRIX!$A$2:$G$172,6,FALSE)</f>
        <v>0</v>
      </c>
      <c r="L1462" s="13" t="str">
        <f>VLOOKUP(G1462,D3FEND_METRIX!$A$2:$G$172,7,FALSE)</f>
        <v>NULL</v>
      </c>
    </row>
    <row r="1463" spans="1:12" x14ac:dyDescent="0.3">
      <c r="A1463" s="6" t="s">
        <v>3758</v>
      </c>
      <c r="B1463" s="11" t="s">
        <v>990</v>
      </c>
      <c r="C1463" s="11" t="s">
        <v>974</v>
      </c>
      <c r="D1463" s="11" t="s">
        <v>991</v>
      </c>
      <c r="E1463" s="9" t="b">
        <v>1</v>
      </c>
      <c r="F1463" s="9" t="s">
        <v>113</v>
      </c>
      <c r="G1463" s="12" t="s">
        <v>1459</v>
      </c>
      <c r="H1463" s="12" t="str">
        <f>VLOOKUP(G1463,D3FEND_METRIX!$A$2:$E$172,3,FALSE)</f>
        <v>Operating System Monitoring</v>
      </c>
      <c r="I1463" s="12" t="str">
        <f>VLOOKUP(G1463,D3FEND_METRIX!$A$2:$E$172,2,FALSE)</f>
        <v>Platform Monitoring</v>
      </c>
      <c r="J1463" s="12" t="str">
        <f>VLOOKUP(G1463,D3FEND_METRIX!$A$2:$E$172,5,FALSE)</f>
        <v>Detect</v>
      </c>
      <c r="K1463" s="12" t="b">
        <f>VLOOKUP(G1463,D3FEND_METRIX!$A$2:$G$172,6,FALSE)</f>
        <v>0</v>
      </c>
      <c r="L1463" s="12" t="str">
        <f>VLOOKUP(G1463,D3FEND_METRIX!$A$2:$G$172,7,FALSE)</f>
        <v>Except</v>
      </c>
    </row>
    <row r="1464" spans="1:12" x14ac:dyDescent="0.3">
      <c r="A1464" s="6" t="s">
        <v>3759</v>
      </c>
      <c r="B1464" s="11" t="s">
        <v>990</v>
      </c>
      <c r="C1464" s="11" t="s">
        <v>974</v>
      </c>
      <c r="D1464" s="11" t="s">
        <v>991</v>
      </c>
      <c r="E1464" s="9" t="b">
        <v>1</v>
      </c>
      <c r="F1464" s="9" t="s">
        <v>113</v>
      </c>
      <c r="G1464" s="12" t="s">
        <v>1289</v>
      </c>
      <c r="H1464" s="12" t="str">
        <f>VLOOKUP(G1464,D3FEND_METRIX!$A$2:$E$172,3,FALSE)</f>
        <v>Operating System Monitoring</v>
      </c>
      <c r="I1464" s="12" t="str">
        <f>VLOOKUP(G1464,D3FEND_METRIX!$A$2:$E$172,2,FALSE)</f>
        <v>Platform Monitoring</v>
      </c>
      <c r="J1464" s="12" t="str">
        <f>VLOOKUP(G1464,D3FEND_METRIX!$A$2:$E$172,5,FALSE)</f>
        <v>Detect</v>
      </c>
      <c r="K1464" s="12" t="b">
        <f>VLOOKUP(G1464,D3FEND_METRIX!$A$2:$G$172,6,FALSE)</f>
        <v>0</v>
      </c>
      <c r="L1464" s="12" t="str">
        <f>VLOOKUP(G1464,D3FEND_METRIX!$A$2:$G$172,7,FALSE)</f>
        <v>Except</v>
      </c>
    </row>
    <row r="1465" spans="1:12" x14ac:dyDescent="0.3">
      <c r="A1465" s="6" t="s">
        <v>3760</v>
      </c>
      <c r="B1465" s="11" t="s">
        <v>990</v>
      </c>
      <c r="C1465" s="11" t="s">
        <v>974</v>
      </c>
      <c r="D1465" s="11" t="s">
        <v>991</v>
      </c>
      <c r="E1465" s="9" t="b">
        <v>1</v>
      </c>
      <c r="F1465" s="9" t="s">
        <v>113</v>
      </c>
      <c r="G1465" s="10" t="s">
        <v>1294</v>
      </c>
      <c r="H1465" s="10" t="str">
        <f>VLOOKUP(G1465,D3FEND_METRIX!$A$2:$E$172,3,FALSE)</f>
        <v>-</v>
      </c>
      <c r="I1465" s="10" t="str">
        <f>VLOOKUP(G1465,D3FEND_METRIX!$A$2:$E$172,2,FALSE)</f>
        <v>Process Analysis</v>
      </c>
      <c r="J1465" s="10" t="str">
        <f>VLOOKUP(G1465,D3FEND_METRIX!$A$2:$E$172,5,FALSE)</f>
        <v>Detect</v>
      </c>
      <c r="K1465" s="10" t="b">
        <f>VLOOKUP(G1465,D3FEND_METRIX!$A$2:$G$172,6,FALSE)</f>
        <v>1</v>
      </c>
      <c r="L1465" s="10" t="str">
        <f>VLOOKUP(G1465,D3FEND_METRIX!$A$2:$G$172,7,FALSE)</f>
        <v>Asset</v>
      </c>
    </row>
    <row r="1466" spans="1:12" x14ac:dyDescent="0.3">
      <c r="A1466" s="6" t="s">
        <v>3761</v>
      </c>
      <c r="B1466" s="11" t="s">
        <v>990</v>
      </c>
      <c r="C1466" s="11" t="s">
        <v>974</v>
      </c>
      <c r="D1466" s="11" t="s">
        <v>991</v>
      </c>
      <c r="E1466" s="9" t="b">
        <v>1</v>
      </c>
      <c r="F1466" s="9" t="s">
        <v>113</v>
      </c>
      <c r="G1466" s="10" t="s">
        <v>1299</v>
      </c>
      <c r="H1466" s="10" t="str">
        <f>VLOOKUP(G1466,D3FEND_METRIX!$A$2:$E$172,3,FALSE)</f>
        <v>Process Self-Modification Detection</v>
      </c>
      <c r="I1466" s="10" t="str">
        <f>VLOOKUP(G1466,D3FEND_METRIX!$A$2:$E$172,2,FALSE)</f>
        <v>Process Analysis</v>
      </c>
      <c r="J1466" s="10" t="str">
        <f>VLOOKUP(G1466,D3FEND_METRIX!$A$2:$E$172,5,FALSE)</f>
        <v>Detect</v>
      </c>
      <c r="K1466" s="10" t="b">
        <f>VLOOKUP(G1466,D3FEND_METRIX!$A$2:$G$172,6,FALSE)</f>
        <v>1</v>
      </c>
      <c r="L1466" s="10" t="str">
        <f>VLOOKUP(G1466,D3FEND_METRIX!$A$2:$G$172,7,FALSE)</f>
        <v>Asset</v>
      </c>
    </row>
    <row r="1467" spans="1:12" x14ac:dyDescent="0.3">
      <c r="A1467" s="6" t="s">
        <v>3762</v>
      </c>
      <c r="B1467" s="11" t="s">
        <v>990</v>
      </c>
      <c r="C1467" s="11" t="s">
        <v>974</v>
      </c>
      <c r="D1467" s="11" t="s">
        <v>991</v>
      </c>
      <c r="E1467" s="9" t="b">
        <v>1</v>
      </c>
      <c r="F1467" s="9" t="s">
        <v>113</v>
      </c>
      <c r="G1467" s="10" t="s">
        <v>1300</v>
      </c>
      <c r="H1467" s="10" t="str">
        <f>VLOOKUP(G1467,D3FEND_METRIX!$A$2:$E$172,3,FALSE)</f>
        <v>Process Spawn Analysis</v>
      </c>
      <c r="I1467" s="10" t="str">
        <f>VLOOKUP(G1467,D3FEND_METRIX!$A$2:$E$172,2,FALSE)</f>
        <v>Process Analysis</v>
      </c>
      <c r="J1467" s="10" t="str">
        <f>VLOOKUP(G1467,D3FEND_METRIX!$A$2:$E$172,5,FALSE)</f>
        <v>Detect</v>
      </c>
      <c r="K1467" s="10" t="b">
        <f>VLOOKUP(G1467,D3FEND_METRIX!$A$2:$G$172,6,FALSE)</f>
        <v>1</v>
      </c>
      <c r="L1467" s="10" t="str">
        <f>VLOOKUP(G1467,D3FEND_METRIX!$A$2:$G$172,7,FALSE)</f>
        <v>Asset</v>
      </c>
    </row>
    <row r="1468" spans="1:12" x14ac:dyDescent="0.3">
      <c r="A1468" s="6" t="s">
        <v>3763</v>
      </c>
      <c r="B1468" s="11" t="s">
        <v>990</v>
      </c>
      <c r="C1468" s="11" t="s">
        <v>974</v>
      </c>
      <c r="D1468" s="11" t="s">
        <v>991</v>
      </c>
      <c r="E1468" s="9" t="b">
        <v>1</v>
      </c>
      <c r="F1468" s="9" t="s">
        <v>113</v>
      </c>
      <c r="G1468" s="10" t="s">
        <v>1303</v>
      </c>
      <c r="H1468" s="10" t="str">
        <f>VLOOKUP(G1468,D3FEND_METRIX!$A$2:$E$172,3,FALSE)</f>
        <v>Shadow Stack Comparisons</v>
      </c>
      <c r="I1468" s="10" t="str">
        <f>VLOOKUP(G1468,D3FEND_METRIX!$A$2:$E$172,2,FALSE)</f>
        <v>Process Analysis</v>
      </c>
      <c r="J1468" s="10" t="str">
        <f>VLOOKUP(G1468,D3FEND_METRIX!$A$2:$E$172,5,FALSE)</f>
        <v>Detect</v>
      </c>
      <c r="K1468" s="10" t="b">
        <f>VLOOKUP(G1468,D3FEND_METRIX!$A$2:$G$172,6,FALSE)</f>
        <v>1</v>
      </c>
      <c r="L1468" s="10" t="str">
        <f>VLOOKUP(G1468,D3FEND_METRIX!$A$2:$G$172,7,FALSE)</f>
        <v>Asset</v>
      </c>
    </row>
    <row r="1469" spans="1:12" x14ac:dyDescent="0.3">
      <c r="A1469" s="6" t="s">
        <v>3764</v>
      </c>
      <c r="B1469" s="11" t="s">
        <v>990</v>
      </c>
      <c r="C1469" s="11" t="s">
        <v>974</v>
      </c>
      <c r="D1469" s="11" t="s">
        <v>991</v>
      </c>
      <c r="E1469" s="9" t="b">
        <v>1</v>
      </c>
      <c r="F1469" s="9" t="s">
        <v>113</v>
      </c>
      <c r="G1469" s="10" t="s">
        <v>1304</v>
      </c>
      <c r="H1469" s="10" t="str">
        <f>VLOOKUP(G1469,D3FEND_METRIX!$A$2:$E$172,3,FALSE)</f>
        <v>System Call Analysis</v>
      </c>
      <c r="I1469" s="10" t="str">
        <f>VLOOKUP(G1469,D3FEND_METRIX!$A$2:$E$172,2,FALSE)</f>
        <v>Process Analysis</v>
      </c>
      <c r="J1469" s="10" t="str">
        <f>VLOOKUP(G1469,D3FEND_METRIX!$A$2:$E$172,5,FALSE)</f>
        <v>Detect</v>
      </c>
      <c r="K1469" s="10" t="b">
        <f>VLOOKUP(G1469,D3FEND_METRIX!$A$2:$G$172,6,FALSE)</f>
        <v>1</v>
      </c>
      <c r="L1469" s="10" t="str">
        <f>VLOOKUP(G1469,D3FEND_METRIX!$A$2:$G$172,7,FALSE)</f>
        <v>Asset</v>
      </c>
    </row>
    <row r="1470" spans="1:12" x14ac:dyDescent="0.3">
      <c r="A1470" s="6" t="s">
        <v>3765</v>
      </c>
      <c r="B1470" s="11" t="s">
        <v>990</v>
      </c>
      <c r="C1470" s="11" t="s">
        <v>974</v>
      </c>
      <c r="D1470" s="11" t="s">
        <v>991</v>
      </c>
      <c r="E1470" s="9" t="b">
        <v>1</v>
      </c>
      <c r="F1470" s="9" t="s">
        <v>113</v>
      </c>
      <c r="G1470" s="10" t="s">
        <v>1296</v>
      </c>
      <c r="H1470" s="10" t="str">
        <f>VLOOKUP(G1470,D3FEND_METRIX!$A$2:$E$172,3,FALSE)</f>
        <v>File Access Pattern Analysis</v>
      </c>
      <c r="I1470" s="10" t="str">
        <f>VLOOKUP(G1470,D3FEND_METRIX!$A$2:$E$172,2,FALSE)</f>
        <v>Process Analysis</v>
      </c>
      <c r="J1470" s="10" t="str">
        <f>VLOOKUP(G1470,D3FEND_METRIX!$A$2:$E$172,5,FALSE)</f>
        <v>Detect</v>
      </c>
      <c r="K1470" s="10" t="b">
        <f>VLOOKUP(G1470,D3FEND_METRIX!$A$2:$G$172,6,FALSE)</f>
        <v>1</v>
      </c>
      <c r="L1470" s="10" t="str">
        <f>VLOOKUP(G1470,D3FEND_METRIX!$A$2:$G$172,7,FALSE)</f>
        <v>Asset</v>
      </c>
    </row>
    <row r="1471" spans="1:12" x14ac:dyDescent="0.3">
      <c r="A1471" s="6" t="s">
        <v>3766</v>
      </c>
      <c r="B1471" s="11" t="s">
        <v>990</v>
      </c>
      <c r="C1471" s="11" t="s">
        <v>974</v>
      </c>
      <c r="D1471" s="11" t="s">
        <v>991</v>
      </c>
      <c r="E1471" s="9" t="b">
        <v>1</v>
      </c>
      <c r="F1471" s="9" t="s">
        <v>113</v>
      </c>
      <c r="G1471" s="10" t="s">
        <v>1301</v>
      </c>
      <c r="H1471" s="10" t="str">
        <f>VLOOKUP(G1471,D3FEND_METRIX!$A$2:$E$172,3,FALSE)</f>
        <v>Process Spawn Analysis</v>
      </c>
      <c r="I1471" s="10" t="str">
        <f>VLOOKUP(G1471,D3FEND_METRIX!$A$2:$E$172,2,FALSE)</f>
        <v>Process Analysis</v>
      </c>
      <c r="J1471" s="10" t="str">
        <f>VLOOKUP(G1471,D3FEND_METRIX!$A$2:$E$172,5,FALSE)</f>
        <v>Detect</v>
      </c>
      <c r="K1471" s="10" t="b">
        <f>VLOOKUP(G1471,D3FEND_METRIX!$A$2:$G$172,6,FALSE)</f>
        <v>1</v>
      </c>
      <c r="L1471" s="10" t="str">
        <f>VLOOKUP(G1471,D3FEND_METRIX!$A$2:$G$172,7,FALSE)</f>
        <v>Asset</v>
      </c>
    </row>
    <row r="1472" spans="1:12" x14ac:dyDescent="0.3">
      <c r="A1472" s="6" t="s">
        <v>3767</v>
      </c>
      <c r="B1472" s="11" t="s">
        <v>992</v>
      </c>
      <c r="C1472" s="11" t="s">
        <v>974</v>
      </c>
      <c r="D1472" s="11" t="s">
        <v>993</v>
      </c>
      <c r="E1472" s="9" t="b">
        <v>1</v>
      </c>
      <c r="F1472" s="9" t="s">
        <v>2357</v>
      </c>
      <c r="G1472" s="13" t="s">
        <v>2171</v>
      </c>
      <c r="H1472" s="13" t="str">
        <f>VLOOKUP(G1472,D3FEND_METRIX!$A$2:$E$172,3,FALSE)</f>
        <v>Asset Vulnerability Enumeration</v>
      </c>
      <c r="I1472" s="13" t="str">
        <f>VLOOKUP(G1472,D3FEND_METRIX!$A$2:$E$172,2,FALSE)</f>
        <v>Asset Inventory</v>
      </c>
      <c r="J1472" s="13" t="str">
        <f>VLOOKUP(G1472,D3FEND_METRIX!$A$2:$E$172,5,FALSE)</f>
        <v>Model</v>
      </c>
      <c r="K1472" s="13" t="b">
        <f>VLOOKUP(G1472,D3FEND_METRIX!$A$2:$G$172,6,FALSE)</f>
        <v>0</v>
      </c>
      <c r="L1472" s="13" t="str">
        <f>VLOOKUP(G1472,D3FEND_METRIX!$A$2:$G$172,7,FALSE)</f>
        <v>NULL</v>
      </c>
    </row>
    <row r="1473" spans="1:12" x14ac:dyDescent="0.3">
      <c r="A1473" s="6" t="s">
        <v>3768</v>
      </c>
      <c r="B1473" s="11" t="s">
        <v>992</v>
      </c>
      <c r="C1473" s="11" t="s">
        <v>974</v>
      </c>
      <c r="D1473" s="11" t="s">
        <v>993</v>
      </c>
      <c r="E1473" s="9" t="b">
        <v>1</v>
      </c>
      <c r="F1473" s="9" t="s">
        <v>2357</v>
      </c>
      <c r="G1473" s="12" t="s">
        <v>2164</v>
      </c>
      <c r="H1473" s="12" t="str">
        <f>VLOOKUP(G1473,D3FEND_METRIX!$A$2:$E$172,3,FALSE)</f>
        <v>Decoy File</v>
      </c>
      <c r="I1473" s="12" t="str">
        <f>VLOOKUP(G1473,D3FEND_METRIX!$A$2:$E$172,2,FALSE)</f>
        <v>Decoy Object</v>
      </c>
      <c r="J1473" s="12" t="str">
        <f>VLOOKUP(G1473,D3FEND_METRIX!$A$2:$E$172,5,FALSE)</f>
        <v>Deceive</v>
      </c>
      <c r="K1473" s="12" t="b">
        <f>VLOOKUP(G1473,D3FEND_METRIX!$A$2:$G$172,6,FALSE)</f>
        <v>0</v>
      </c>
      <c r="L1473" s="12" t="str">
        <f>VLOOKUP(G1473,D3FEND_METRIX!$A$2:$G$172,7,FALSE)</f>
        <v>Except</v>
      </c>
    </row>
    <row r="1474" spans="1:12" x14ac:dyDescent="0.3">
      <c r="A1474" s="6" t="s">
        <v>3769</v>
      </c>
      <c r="B1474" s="11" t="s">
        <v>992</v>
      </c>
      <c r="C1474" s="11" t="s">
        <v>974</v>
      </c>
      <c r="D1474" s="11" t="s">
        <v>993</v>
      </c>
      <c r="E1474" s="9" t="b">
        <v>1</v>
      </c>
      <c r="F1474" s="9" t="s">
        <v>2357</v>
      </c>
      <c r="G1474" s="10" t="s">
        <v>2173</v>
      </c>
      <c r="H1474" s="10" t="str">
        <f>VLOOKUP(G1474,D3FEND_METRIX!$A$2:$E$172,3,FALSE)</f>
        <v>-</v>
      </c>
      <c r="I1474" s="10" t="str">
        <f>VLOOKUP(G1474,D3FEND_METRIX!$A$2:$E$172,2,FALSE)</f>
        <v>File Analysis</v>
      </c>
      <c r="J1474" s="10" t="str">
        <f>VLOOKUP(G1474,D3FEND_METRIX!$A$2:$E$172,5,FALSE)</f>
        <v>Detect</v>
      </c>
      <c r="K1474" s="10" t="b">
        <f>VLOOKUP(G1474,D3FEND_METRIX!$A$2:$G$172,6,FALSE)</f>
        <v>1</v>
      </c>
      <c r="L1474" s="10" t="str">
        <f>VLOOKUP(G1474,D3FEND_METRIX!$A$2:$G$172,7,FALSE)</f>
        <v>Asset</v>
      </c>
    </row>
    <row r="1475" spans="1:12" x14ac:dyDescent="0.3">
      <c r="A1475" s="6" t="s">
        <v>3770</v>
      </c>
      <c r="B1475" s="11" t="s">
        <v>992</v>
      </c>
      <c r="C1475" s="11" t="s">
        <v>974</v>
      </c>
      <c r="D1475" s="11" t="s">
        <v>993</v>
      </c>
      <c r="E1475" s="9" t="b">
        <v>1</v>
      </c>
      <c r="F1475" s="9" t="s">
        <v>2357</v>
      </c>
      <c r="G1475" s="12" t="s">
        <v>2168</v>
      </c>
      <c r="H1475" s="12" t="str">
        <f>VLOOKUP(G1475,D3FEND_METRIX!$A$2:$E$172,3,FALSE)</f>
        <v>File Encryption</v>
      </c>
      <c r="I1475" s="12" t="str">
        <f>VLOOKUP(G1475,D3FEND_METRIX!$A$2:$E$172,2,FALSE)</f>
        <v>Platform Hardening</v>
      </c>
      <c r="J1475" s="12" t="str">
        <f>VLOOKUP(G1475,D3FEND_METRIX!$A$2:$E$172,5,FALSE)</f>
        <v>Harden</v>
      </c>
      <c r="K1475" s="12" t="b">
        <f>VLOOKUP(G1475,D3FEND_METRIX!$A$2:$G$172,6,FALSE)</f>
        <v>0</v>
      </c>
      <c r="L1475" s="12" t="str">
        <f>VLOOKUP(G1475,D3FEND_METRIX!$A$2:$G$172,7,FALSE)</f>
        <v>Except</v>
      </c>
    </row>
    <row r="1476" spans="1:12" x14ac:dyDescent="0.3">
      <c r="A1476" s="6" t="s">
        <v>3771</v>
      </c>
      <c r="B1476" s="11" t="s">
        <v>992</v>
      </c>
      <c r="C1476" s="11" t="s">
        <v>974</v>
      </c>
      <c r="D1476" s="11" t="s">
        <v>993</v>
      </c>
      <c r="E1476" s="9" t="b">
        <v>1</v>
      </c>
      <c r="F1476" s="9" t="s">
        <v>2357</v>
      </c>
      <c r="G1476" s="12" t="s">
        <v>2169</v>
      </c>
      <c r="H1476" s="12" t="str">
        <f>VLOOKUP(G1476,D3FEND_METRIX!$A$2:$E$172,3,FALSE)</f>
        <v>Local File Permissions</v>
      </c>
      <c r="I1476" s="12" t="str">
        <f>VLOOKUP(G1476,D3FEND_METRIX!$A$2:$E$172,2,FALSE)</f>
        <v>Platform Hardening</v>
      </c>
      <c r="J1476" s="12" t="str">
        <f>VLOOKUP(G1476,D3FEND_METRIX!$A$2:$E$172,5,FALSE)</f>
        <v>Harden</v>
      </c>
      <c r="K1476" s="12" t="b">
        <f>VLOOKUP(G1476,D3FEND_METRIX!$A$2:$G$172,6,FALSE)</f>
        <v>0</v>
      </c>
      <c r="L1476" s="12" t="str">
        <f>VLOOKUP(G1476,D3FEND_METRIX!$A$2:$G$172,7,FALSE)</f>
        <v>Except</v>
      </c>
    </row>
    <row r="1477" spans="1:12" x14ac:dyDescent="0.3">
      <c r="A1477" s="6" t="s">
        <v>3772</v>
      </c>
      <c r="B1477" s="11" t="s">
        <v>994</v>
      </c>
      <c r="C1477" s="11" t="s">
        <v>974</v>
      </c>
      <c r="D1477" s="11" t="s">
        <v>995</v>
      </c>
      <c r="E1477" s="9" t="b">
        <v>1</v>
      </c>
      <c r="F1477" s="9" t="s">
        <v>2357</v>
      </c>
      <c r="G1477" s="13" t="s">
        <v>2170</v>
      </c>
      <c r="H1477" s="13" t="str">
        <f>VLOOKUP(G1477,D3FEND_METRIX!$A$2:$E$172,3,FALSE)</f>
        <v>Configuration Inventory</v>
      </c>
      <c r="I1477" s="13" t="str">
        <f>VLOOKUP(G1477,D3FEND_METRIX!$A$2:$E$172,2,FALSE)</f>
        <v>Asset Inventory</v>
      </c>
      <c r="J1477" s="13" t="str">
        <f>VLOOKUP(G1477,D3FEND_METRIX!$A$2:$E$172,5,FALSE)</f>
        <v>Model</v>
      </c>
      <c r="K1477" s="13" t="b">
        <f>VLOOKUP(G1477,D3FEND_METRIX!$A$2:$G$172,6,FALSE)</f>
        <v>0</v>
      </c>
      <c r="L1477" s="13" t="str">
        <f>VLOOKUP(G1477,D3FEND_METRIX!$A$2:$G$172,7,FALSE)</f>
        <v>NULL</v>
      </c>
    </row>
    <row r="1478" spans="1:12" x14ac:dyDescent="0.3">
      <c r="A1478" s="6" t="s">
        <v>3773</v>
      </c>
      <c r="B1478" s="11" t="s">
        <v>994</v>
      </c>
      <c r="C1478" s="11" t="s">
        <v>974</v>
      </c>
      <c r="D1478" s="11" t="s">
        <v>995</v>
      </c>
      <c r="E1478" s="9" t="b">
        <v>1</v>
      </c>
      <c r="F1478" s="9" t="s">
        <v>2357</v>
      </c>
      <c r="G1478" s="13" t="s">
        <v>2171</v>
      </c>
      <c r="H1478" s="13" t="str">
        <f>VLOOKUP(G1478,D3FEND_METRIX!$A$2:$E$172,3,FALSE)</f>
        <v>Asset Vulnerability Enumeration</v>
      </c>
      <c r="I1478" s="13" t="str">
        <f>VLOOKUP(G1478,D3FEND_METRIX!$A$2:$E$172,2,FALSE)</f>
        <v>Asset Inventory</v>
      </c>
      <c r="J1478" s="13" t="str">
        <f>VLOOKUP(G1478,D3FEND_METRIX!$A$2:$E$172,5,FALSE)</f>
        <v>Model</v>
      </c>
      <c r="K1478" s="13" t="b">
        <f>VLOOKUP(G1478,D3FEND_METRIX!$A$2:$G$172,6,FALSE)</f>
        <v>0</v>
      </c>
      <c r="L1478" s="13" t="str">
        <f>VLOOKUP(G1478,D3FEND_METRIX!$A$2:$G$172,7,FALSE)</f>
        <v>NULL</v>
      </c>
    </row>
    <row r="1479" spans="1:12" x14ac:dyDescent="0.3">
      <c r="A1479" s="6" t="s">
        <v>3774</v>
      </c>
      <c r="B1479" s="11" t="s">
        <v>994</v>
      </c>
      <c r="C1479" s="11" t="s">
        <v>974</v>
      </c>
      <c r="D1479" s="11" t="s">
        <v>995</v>
      </c>
      <c r="E1479" s="9" t="b">
        <v>1</v>
      </c>
      <c r="F1479" s="9" t="s">
        <v>2357</v>
      </c>
      <c r="G1479" s="13" t="s">
        <v>2219</v>
      </c>
      <c r="H1479" s="13" t="str">
        <f>VLOOKUP(G1479,D3FEND_METRIX!$A$2:$E$172,3,FALSE)</f>
        <v>Network Traffic Policy Mapping</v>
      </c>
      <c r="I1479" s="13" t="str">
        <f>VLOOKUP(G1479,D3FEND_METRIX!$A$2:$E$172,2,FALSE)</f>
        <v>Network Mapping</v>
      </c>
      <c r="J1479" s="13" t="str">
        <f>VLOOKUP(G1479,D3FEND_METRIX!$A$2:$E$172,5,FALSE)</f>
        <v>Model</v>
      </c>
      <c r="K1479" s="13" t="b">
        <f>VLOOKUP(G1479,D3FEND_METRIX!$A$2:$G$172,6,FALSE)</f>
        <v>0</v>
      </c>
      <c r="L1479" s="13" t="str">
        <f>VLOOKUP(G1479,D3FEND_METRIX!$A$2:$G$172,7,FALSE)</f>
        <v>NULL</v>
      </c>
    </row>
    <row r="1480" spans="1:12" x14ac:dyDescent="0.3">
      <c r="A1480" s="6" t="s">
        <v>3775</v>
      </c>
      <c r="B1480" s="11" t="s">
        <v>994</v>
      </c>
      <c r="C1480" s="11" t="s">
        <v>974</v>
      </c>
      <c r="D1480" s="11" t="s">
        <v>995</v>
      </c>
      <c r="E1480" s="9" t="b">
        <v>1</v>
      </c>
      <c r="F1480" s="9" t="s">
        <v>2357</v>
      </c>
      <c r="G1480" s="13" t="s">
        <v>2181</v>
      </c>
      <c r="H1480" s="13" t="str">
        <f>VLOOKUP(G1480,D3FEND_METRIX!$A$2:$E$172,3,FALSE)</f>
        <v>Access Modeling</v>
      </c>
      <c r="I1480" s="13" t="str">
        <f>VLOOKUP(G1480,D3FEND_METRIX!$A$2:$E$172,2,FALSE)</f>
        <v>Operational Activity Mapping</v>
      </c>
      <c r="J1480" s="13" t="str">
        <f>VLOOKUP(G1480,D3FEND_METRIX!$A$2:$E$172,5,FALSE)</f>
        <v>Model</v>
      </c>
      <c r="K1480" s="13" t="b">
        <f>VLOOKUP(G1480,D3FEND_METRIX!$A$2:$G$172,6,FALSE)</f>
        <v>0</v>
      </c>
      <c r="L1480" s="13" t="str">
        <f>VLOOKUP(G1480,D3FEND_METRIX!$A$2:$G$172,7,FALSE)</f>
        <v>NULL</v>
      </c>
    </row>
    <row r="1481" spans="1:12" x14ac:dyDescent="0.3">
      <c r="A1481" s="6" t="s">
        <v>3776</v>
      </c>
      <c r="B1481" s="10" t="s">
        <v>996</v>
      </c>
      <c r="C1481" s="10" t="s">
        <v>974</v>
      </c>
      <c r="D1481" s="10" t="s">
        <v>997</v>
      </c>
      <c r="E1481" s="9" t="b">
        <v>1</v>
      </c>
      <c r="F1481" s="9" t="s">
        <v>2358</v>
      </c>
      <c r="G1481" s="11" t="s">
        <v>1265</v>
      </c>
      <c r="H1481" s="11" t="str">
        <f>VLOOKUP(G1481,D3FEND_METRIX!$A$2:$E$172,3,FALSE)</f>
        <v>Certificate Analysis</v>
      </c>
      <c r="I1481" s="11" t="str">
        <f>VLOOKUP(G1481,D3FEND_METRIX!$A$2:$E$172,2,FALSE)</f>
        <v>Network Traffic Analysis</v>
      </c>
      <c r="J1481" s="11" t="str">
        <f>VLOOKUP(G1481,D3FEND_METRIX!$A$2:$E$172,5,FALSE)</f>
        <v>Detect</v>
      </c>
      <c r="K1481" s="11" t="b">
        <f>VLOOKUP(G1481,D3FEND_METRIX!$A$2:$G$172,6,FALSE)</f>
        <v>1</v>
      </c>
      <c r="L1481" s="11" t="str">
        <f>VLOOKUP(G1481,D3FEND_METRIX!$A$2:$G$172,7,FALSE)</f>
        <v>Behavior</v>
      </c>
    </row>
    <row r="1482" spans="1:12" x14ac:dyDescent="0.3">
      <c r="A1482" s="6" t="s">
        <v>3777</v>
      </c>
      <c r="B1482" s="10" t="s">
        <v>996</v>
      </c>
      <c r="C1482" s="10" t="s">
        <v>974</v>
      </c>
      <c r="D1482" s="10" t="s">
        <v>997</v>
      </c>
      <c r="E1482" s="9" t="b">
        <v>1</v>
      </c>
      <c r="F1482" s="9" t="s">
        <v>115</v>
      </c>
      <c r="G1482" s="13" t="s">
        <v>1336</v>
      </c>
      <c r="H1482" s="13" t="str">
        <f>VLOOKUP(G1482,D3FEND_METRIX!$A$2:$E$172,3,FALSE)</f>
        <v>-</v>
      </c>
      <c r="I1482" s="13" t="str">
        <f>VLOOKUP(G1482,D3FEND_METRIX!$A$2:$E$172,2,FALSE)</f>
        <v>Decoy Environment</v>
      </c>
      <c r="J1482" s="13" t="str">
        <f>VLOOKUP(G1482,D3FEND_METRIX!$A$2:$E$172,5,FALSE)</f>
        <v>Deceive</v>
      </c>
      <c r="K1482" s="13" t="b">
        <f>VLOOKUP(G1482,D3FEND_METRIX!$A$2:$G$172,6,FALSE)</f>
        <v>0</v>
      </c>
      <c r="L1482" s="13" t="str">
        <f>VLOOKUP(G1482,D3FEND_METRIX!$A$2:$G$172,7,FALSE)</f>
        <v>NULL</v>
      </c>
    </row>
    <row r="1483" spans="1:12" x14ac:dyDescent="0.3">
      <c r="A1483" s="6" t="s">
        <v>3778</v>
      </c>
      <c r="B1483" s="10" t="s">
        <v>996</v>
      </c>
      <c r="C1483" s="10" t="s">
        <v>974</v>
      </c>
      <c r="D1483" s="10" t="s">
        <v>997</v>
      </c>
      <c r="E1483" s="9" t="b">
        <v>1</v>
      </c>
      <c r="F1483" s="9" t="s">
        <v>115</v>
      </c>
      <c r="G1483" s="13" t="s">
        <v>1337</v>
      </c>
      <c r="H1483" s="13" t="str">
        <f>VLOOKUP(G1483,D3FEND_METRIX!$A$2:$E$172,3,FALSE)</f>
        <v>Connected Honeynet</v>
      </c>
      <c r="I1483" s="13" t="str">
        <f>VLOOKUP(G1483,D3FEND_METRIX!$A$2:$E$172,2,FALSE)</f>
        <v>Decoy Environment</v>
      </c>
      <c r="J1483" s="13" t="str">
        <f>VLOOKUP(G1483,D3FEND_METRIX!$A$2:$E$172,5,FALSE)</f>
        <v>Deceive</v>
      </c>
      <c r="K1483" s="13" t="b">
        <f>VLOOKUP(G1483,D3FEND_METRIX!$A$2:$G$172,6,FALSE)</f>
        <v>1</v>
      </c>
      <c r="L1483" s="13" t="str">
        <f>VLOOKUP(G1483,D3FEND_METRIX!$A$2:$G$172,7,FALSE)</f>
        <v>NULL</v>
      </c>
    </row>
    <row r="1484" spans="1:12" x14ac:dyDescent="0.3">
      <c r="A1484" s="6" t="s">
        <v>3779</v>
      </c>
      <c r="B1484" s="10" t="s">
        <v>996</v>
      </c>
      <c r="C1484" s="10" t="s">
        <v>974</v>
      </c>
      <c r="D1484" s="10" t="s">
        <v>997</v>
      </c>
      <c r="E1484" s="9" t="b">
        <v>1</v>
      </c>
      <c r="F1484" s="9" t="s">
        <v>115</v>
      </c>
      <c r="G1484" s="12" t="s">
        <v>1338</v>
      </c>
      <c r="H1484" s="12" t="str">
        <f>VLOOKUP(G1484,D3FEND_METRIX!$A$2:$E$172,3,FALSE)</f>
        <v>Integrated Honeynet</v>
      </c>
      <c r="I1484" s="12" t="str">
        <f>VLOOKUP(G1484,D3FEND_METRIX!$A$2:$E$172,2,FALSE)</f>
        <v>Decoy Environment</v>
      </c>
      <c r="J1484" s="12" t="str">
        <f>VLOOKUP(G1484,D3FEND_METRIX!$A$2:$E$172,5,FALSE)</f>
        <v>Deceive</v>
      </c>
      <c r="K1484" s="12" t="b">
        <f>VLOOKUP(G1484,D3FEND_METRIX!$A$2:$G$172,6,FALSE)</f>
        <v>0</v>
      </c>
      <c r="L1484" s="12" t="str">
        <f>VLOOKUP(G1484,D3FEND_METRIX!$A$2:$G$172,7,FALSE)</f>
        <v>Except</v>
      </c>
    </row>
    <row r="1485" spans="1:12" x14ac:dyDescent="0.3">
      <c r="A1485" s="6" t="s">
        <v>3780</v>
      </c>
      <c r="B1485" s="10" t="s">
        <v>996</v>
      </c>
      <c r="C1485" s="10" t="s">
        <v>974</v>
      </c>
      <c r="D1485" s="10" t="s">
        <v>997</v>
      </c>
      <c r="E1485" s="9" t="b">
        <v>1</v>
      </c>
      <c r="F1485" s="9" t="s">
        <v>115</v>
      </c>
      <c r="G1485" s="12" t="s">
        <v>1339</v>
      </c>
      <c r="H1485" s="12" t="str">
        <f>VLOOKUP(G1485,D3FEND_METRIX!$A$2:$E$172,3,FALSE)</f>
        <v>Standalone Honeynet</v>
      </c>
      <c r="I1485" s="12" t="str">
        <f>VLOOKUP(G1485,D3FEND_METRIX!$A$2:$E$172,2,FALSE)</f>
        <v>Decoy Environment</v>
      </c>
      <c r="J1485" s="12" t="str">
        <f>VLOOKUP(G1485,D3FEND_METRIX!$A$2:$E$172,5,FALSE)</f>
        <v>Deceive</v>
      </c>
      <c r="K1485" s="12" t="b">
        <f>VLOOKUP(G1485,D3FEND_METRIX!$A$2:$G$172,6,FALSE)</f>
        <v>0</v>
      </c>
      <c r="L1485" s="12" t="str">
        <f>VLOOKUP(G1485,D3FEND_METRIX!$A$2:$G$172,7,FALSE)</f>
        <v>Except</v>
      </c>
    </row>
    <row r="1486" spans="1:12" x14ac:dyDescent="0.3">
      <c r="A1486" s="6" t="s">
        <v>3781</v>
      </c>
      <c r="B1486" s="10" t="s">
        <v>996</v>
      </c>
      <c r="C1486" s="10" t="s">
        <v>974</v>
      </c>
      <c r="D1486" s="10" t="s">
        <v>997</v>
      </c>
      <c r="E1486" s="9" t="b">
        <v>1</v>
      </c>
      <c r="F1486" s="9" t="s">
        <v>115</v>
      </c>
      <c r="G1486" s="11" t="s">
        <v>1260</v>
      </c>
      <c r="H1486" s="11" t="str">
        <f>VLOOKUP(G1486,D3FEND_METRIX!$A$2:$E$172,3,FALSE)</f>
        <v>-</v>
      </c>
      <c r="I1486" s="11" t="str">
        <f>VLOOKUP(G1486,D3FEND_METRIX!$A$2:$E$172,2,FALSE)</f>
        <v>Network Traffic Analysis</v>
      </c>
      <c r="J1486" s="11" t="str">
        <f>VLOOKUP(G1486,D3FEND_METRIX!$A$2:$E$172,5,FALSE)</f>
        <v>Detect</v>
      </c>
      <c r="K1486" s="11" t="b">
        <f>VLOOKUP(G1486,D3FEND_METRIX!$A$2:$G$172,6,FALSE)</f>
        <v>1</v>
      </c>
      <c r="L1486" s="11" t="str">
        <f>VLOOKUP(G1486,D3FEND_METRIX!$A$2:$G$172,7,FALSE)</f>
        <v>Behavior</v>
      </c>
    </row>
    <row r="1487" spans="1:12" x14ac:dyDescent="0.3">
      <c r="A1487" s="6" t="s">
        <v>3782</v>
      </c>
      <c r="B1487" s="10" t="s">
        <v>996</v>
      </c>
      <c r="C1487" s="10" t="s">
        <v>974</v>
      </c>
      <c r="D1487" s="10" t="s">
        <v>997</v>
      </c>
      <c r="E1487" s="9" t="b">
        <v>1</v>
      </c>
      <c r="F1487" s="9" t="s">
        <v>115</v>
      </c>
      <c r="G1487" s="11" t="s">
        <v>1261</v>
      </c>
      <c r="H1487" s="11" t="str">
        <f>VLOOKUP(G1487,D3FEND_METRIX!$A$2:$E$172,3,FALSE)</f>
        <v>Administrative Network Activity Analysis</v>
      </c>
      <c r="I1487" s="11" t="str">
        <f>VLOOKUP(G1487,D3FEND_METRIX!$A$2:$E$172,2,FALSE)</f>
        <v>Network Traffic Analysis</v>
      </c>
      <c r="J1487" s="11" t="str">
        <f>VLOOKUP(G1487,D3FEND_METRIX!$A$2:$E$172,5,FALSE)</f>
        <v>Detect</v>
      </c>
      <c r="K1487" s="11" t="b">
        <f>VLOOKUP(G1487,D3FEND_METRIX!$A$2:$G$172,6,FALSE)</f>
        <v>1</v>
      </c>
      <c r="L1487" s="11" t="str">
        <f>VLOOKUP(G1487,D3FEND_METRIX!$A$2:$G$172,7,FALSE)</f>
        <v>Behavior</v>
      </c>
    </row>
    <row r="1488" spans="1:12" x14ac:dyDescent="0.3">
      <c r="A1488" s="6" t="s">
        <v>3783</v>
      </c>
      <c r="B1488" s="10" t="s">
        <v>996</v>
      </c>
      <c r="C1488" s="10" t="s">
        <v>974</v>
      </c>
      <c r="D1488" s="10" t="s">
        <v>997</v>
      </c>
      <c r="E1488" s="9" t="b">
        <v>1</v>
      </c>
      <c r="F1488" s="9" t="s">
        <v>115</v>
      </c>
      <c r="G1488" s="11" t="s">
        <v>1267</v>
      </c>
      <c r="H1488" s="11" t="str">
        <f>VLOOKUP(G1488,D3FEND_METRIX!$A$2:$E$172,3,FALSE)</f>
        <v>Connection Attempt Analysis</v>
      </c>
      <c r="I1488" s="11" t="str">
        <f>VLOOKUP(G1488,D3FEND_METRIX!$A$2:$E$172,2,FALSE)</f>
        <v>Network Traffic Analysis</v>
      </c>
      <c r="J1488" s="11" t="str">
        <f>VLOOKUP(G1488,D3FEND_METRIX!$A$2:$E$172,5,FALSE)</f>
        <v>Detect</v>
      </c>
      <c r="K1488" s="11" t="b">
        <f>VLOOKUP(G1488,D3FEND_METRIX!$A$2:$G$172,6,FALSE)</f>
        <v>1</v>
      </c>
      <c r="L1488" s="11" t="str">
        <f>VLOOKUP(G1488,D3FEND_METRIX!$A$2:$G$172,7,FALSE)</f>
        <v>Behavior</v>
      </c>
    </row>
    <row r="1489" spans="1:12" x14ac:dyDescent="0.3">
      <c r="A1489" s="6" t="s">
        <v>3784</v>
      </c>
      <c r="B1489" s="10" t="s">
        <v>996</v>
      </c>
      <c r="C1489" s="10" t="s">
        <v>974</v>
      </c>
      <c r="D1489" s="10" t="s">
        <v>997</v>
      </c>
      <c r="E1489" s="9" t="b">
        <v>1</v>
      </c>
      <c r="F1489" s="9" t="s">
        <v>115</v>
      </c>
      <c r="G1489" s="11" t="s">
        <v>1275</v>
      </c>
      <c r="H1489" s="11" t="str">
        <f>VLOOKUP(G1489,D3FEND_METRIX!$A$2:$E$172,3,FALSE)</f>
        <v>Relay Pattern Analysis</v>
      </c>
      <c r="I1489" s="11" t="str">
        <f>VLOOKUP(G1489,D3FEND_METRIX!$A$2:$E$172,2,FALSE)</f>
        <v>Network Traffic Analysis</v>
      </c>
      <c r="J1489" s="11" t="str">
        <f>VLOOKUP(G1489,D3FEND_METRIX!$A$2:$E$172,5,FALSE)</f>
        <v>Detect</v>
      </c>
      <c r="K1489" s="11" t="b">
        <f>VLOOKUP(G1489,D3FEND_METRIX!$A$2:$G$172,6,FALSE)</f>
        <v>1</v>
      </c>
      <c r="L1489" s="11" t="str">
        <f>VLOOKUP(G1489,D3FEND_METRIX!$A$2:$G$172,7,FALSE)</f>
        <v>Behavior</v>
      </c>
    </row>
    <row r="1490" spans="1:12" x14ac:dyDescent="0.3">
      <c r="A1490" s="6" t="s">
        <v>3785</v>
      </c>
      <c r="B1490" s="10" t="s">
        <v>996</v>
      </c>
      <c r="C1490" s="10" t="s">
        <v>974</v>
      </c>
      <c r="D1490" s="10" t="s">
        <v>997</v>
      </c>
      <c r="E1490" s="9" t="b">
        <v>1</v>
      </c>
      <c r="F1490" s="9" t="s">
        <v>115</v>
      </c>
      <c r="G1490" s="11" t="s">
        <v>1276</v>
      </c>
      <c r="H1490" s="11" t="str">
        <f>VLOOKUP(G1490,D3FEND_METRIX!$A$2:$E$172,3,FALSE)</f>
        <v>Remote Terminal Session Detection</v>
      </c>
      <c r="I1490" s="11" t="str">
        <f>VLOOKUP(G1490,D3FEND_METRIX!$A$2:$E$172,2,FALSE)</f>
        <v>Network Traffic Analysis</v>
      </c>
      <c r="J1490" s="11" t="str">
        <f>VLOOKUP(G1490,D3FEND_METRIX!$A$2:$E$172,5,FALSE)</f>
        <v>Detect</v>
      </c>
      <c r="K1490" s="11" t="b">
        <f>VLOOKUP(G1490,D3FEND_METRIX!$A$2:$G$172,6,FALSE)</f>
        <v>1</v>
      </c>
      <c r="L1490" s="11" t="str">
        <f>VLOOKUP(G1490,D3FEND_METRIX!$A$2:$G$172,7,FALSE)</f>
        <v>Behavior</v>
      </c>
    </row>
    <row r="1491" spans="1:12" x14ac:dyDescent="0.3">
      <c r="A1491" s="6" t="s">
        <v>3786</v>
      </c>
      <c r="B1491" s="10" t="s">
        <v>996</v>
      </c>
      <c r="C1491" s="10" t="s">
        <v>974</v>
      </c>
      <c r="D1491" s="10" t="s">
        <v>997</v>
      </c>
      <c r="E1491" s="9" t="b">
        <v>1</v>
      </c>
      <c r="F1491" s="9" t="s">
        <v>115</v>
      </c>
      <c r="G1491" s="11" t="s">
        <v>1270</v>
      </c>
      <c r="H1491" s="11" t="str">
        <f>VLOOKUP(G1491,D3FEND_METRIX!$A$2:$E$172,3,FALSE)</f>
        <v>Inbound Session Volume Analysis</v>
      </c>
      <c r="I1491" s="11" t="str">
        <f>VLOOKUP(G1491,D3FEND_METRIX!$A$2:$E$172,2,FALSE)</f>
        <v>Network Traffic Analysis</v>
      </c>
      <c r="J1491" s="11" t="str">
        <f>VLOOKUP(G1491,D3FEND_METRIX!$A$2:$E$172,5,FALSE)</f>
        <v>Detect</v>
      </c>
      <c r="K1491" s="11" t="b">
        <f>VLOOKUP(G1491,D3FEND_METRIX!$A$2:$G$172,6,FALSE)</f>
        <v>1</v>
      </c>
      <c r="L1491" s="11" t="str">
        <f>VLOOKUP(G1491,D3FEND_METRIX!$A$2:$G$172,7,FALSE)</f>
        <v>Behavior</v>
      </c>
    </row>
    <row r="1492" spans="1:12" x14ac:dyDescent="0.3">
      <c r="A1492" s="6" t="s">
        <v>3787</v>
      </c>
      <c r="B1492" s="10" t="s">
        <v>996</v>
      </c>
      <c r="C1492" s="10" t="s">
        <v>974</v>
      </c>
      <c r="D1492" s="10" t="s">
        <v>997</v>
      </c>
      <c r="E1492" s="9" t="b">
        <v>1</v>
      </c>
      <c r="F1492" s="9" t="s">
        <v>115</v>
      </c>
      <c r="G1492" s="11" t="s">
        <v>1272</v>
      </c>
      <c r="H1492" s="11" t="str">
        <f>VLOOKUP(G1492,D3FEND_METRIX!$A$2:$E$172,3,FALSE)</f>
        <v>Network Traffic Community Deviation</v>
      </c>
      <c r="I1492" s="11" t="str">
        <f>VLOOKUP(G1492,D3FEND_METRIX!$A$2:$E$172,2,FALSE)</f>
        <v>Network Traffic Analysis</v>
      </c>
      <c r="J1492" s="11" t="str">
        <f>VLOOKUP(G1492,D3FEND_METRIX!$A$2:$E$172,5,FALSE)</f>
        <v>Detect</v>
      </c>
      <c r="K1492" s="11" t="b">
        <f>VLOOKUP(G1492,D3FEND_METRIX!$A$2:$G$172,6,FALSE)</f>
        <v>1</v>
      </c>
      <c r="L1492" s="11" t="str">
        <f>VLOOKUP(G1492,D3FEND_METRIX!$A$2:$G$172,7,FALSE)</f>
        <v>Behavior</v>
      </c>
    </row>
    <row r="1493" spans="1:12" x14ac:dyDescent="0.3">
      <c r="A1493" s="6" t="s">
        <v>3788</v>
      </c>
      <c r="B1493" s="10" t="s">
        <v>998</v>
      </c>
      <c r="C1493" s="10" t="s">
        <v>974</v>
      </c>
      <c r="D1493" s="10" t="s">
        <v>999</v>
      </c>
      <c r="E1493" s="9" t="b">
        <v>1</v>
      </c>
      <c r="F1493" s="9" t="s">
        <v>2358</v>
      </c>
      <c r="G1493" s="11" t="s">
        <v>1265</v>
      </c>
      <c r="H1493" s="11" t="str">
        <f>VLOOKUP(G1493,D3FEND_METRIX!$A$2:$E$172,3,FALSE)</f>
        <v>Certificate Analysis</v>
      </c>
      <c r="I1493" s="11" t="str">
        <f>VLOOKUP(G1493,D3FEND_METRIX!$A$2:$E$172,2,FALSE)</f>
        <v>Network Traffic Analysis</v>
      </c>
      <c r="J1493" s="11" t="str">
        <f>VLOOKUP(G1493,D3FEND_METRIX!$A$2:$E$172,5,FALSE)</f>
        <v>Detect</v>
      </c>
      <c r="K1493" s="11" t="b">
        <f>VLOOKUP(G1493,D3FEND_METRIX!$A$2:$G$172,6,FALSE)</f>
        <v>1</v>
      </c>
      <c r="L1493" s="11" t="str">
        <f>VLOOKUP(G1493,D3FEND_METRIX!$A$2:$G$172,7,FALSE)</f>
        <v>Behavior</v>
      </c>
    </row>
    <row r="1494" spans="1:12" x14ac:dyDescent="0.3">
      <c r="A1494" s="6" t="s">
        <v>3789</v>
      </c>
      <c r="B1494" s="10" t="s">
        <v>998</v>
      </c>
      <c r="C1494" s="10" t="s">
        <v>974</v>
      </c>
      <c r="D1494" s="10" t="s">
        <v>999</v>
      </c>
      <c r="E1494" s="9" t="b">
        <v>1</v>
      </c>
      <c r="F1494" s="9" t="s">
        <v>115</v>
      </c>
      <c r="G1494" s="13" t="s">
        <v>1336</v>
      </c>
      <c r="H1494" s="13" t="str">
        <f>VLOOKUP(G1494,D3FEND_METRIX!$A$2:$E$172,3,FALSE)</f>
        <v>-</v>
      </c>
      <c r="I1494" s="13" t="str">
        <f>VLOOKUP(G1494,D3FEND_METRIX!$A$2:$E$172,2,FALSE)</f>
        <v>Decoy Environment</v>
      </c>
      <c r="J1494" s="13" t="str">
        <f>VLOOKUP(G1494,D3FEND_METRIX!$A$2:$E$172,5,FALSE)</f>
        <v>Deceive</v>
      </c>
      <c r="K1494" s="13" t="b">
        <f>VLOOKUP(G1494,D3FEND_METRIX!$A$2:$G$172,6,FALSE)</f>
        <v>0</v>
      </c>
      <c r="L1494" s="13" t="str">
        <f>VLOOKUP(G1494,D3FEND_METRIX!$A$2:$G$172,7,FALSE)</f>
        <v>NULL</v>
      </c>
    </row>
    <row r="1495" spans="1:12" x14ac:dyDescent="0.3">
      <c r="A1495" s="6" t="s">
        <v>3790</v>
      </c>
      <c r="B1495" s="10" t="s">
        <v>998</v>
      </c>
      <c r="C1495" s="10" t="s">
        <v>974</v>
      </c>
      <c r="D1495" s="10" t="s">
        <v>999</v>
      </c>
      <c r="E1495" s="9" t="b">
        <v>1</v>
      </c>
      <c r="F1495" s="9" t="s">
        <v>115</v>
      </c>
      <c r="G1495" s="13" t="s">
        <v>1337</v>
      </c>
      <c r="H1495" s="13" t="str">
        <f>VLOOKUP(G1495,D3FEND_METRIX!$A$2:$E$172,3,FALSE)</f>
        <v>Connected Honeynet</v>
      </c>
      <c r="I1495" s="13" t="str">
        <f>VLOOKUP(G1495,D3FEND_METRIX!$A$2:$E$172,2,FALSE)</f>
        <v>Decoy Environment</v>
      </c>
      <c r="J1495" s="13" t="str">
        <f>VLOOKUP(G1495,D3FEND_METRIX!$A$2:$E$172,5,FALSE)</f>
        <v>Deceive</v>
      </c>
      <c r="K1495" s="13" t="b">
        <f>VLOOKUP(G1495,D3FEND_METRIX!$A$2:$G$172,6,FALSE)</f>
        <v>1</v>
      </c>
      <c r="L1495" s="13" t="str">
        <f>VLOOKUP(G1495,D3FEND_METRIX!$A$2:$G$172,7,FALSE)</f>
        <v>NULL</v>
      </c>
    </row>
    <row r="1496" spans="1:12" x14ac:dyDescent="0.3">
      <c r="A1496" s="6" t="s">
        <v>3791</v>
      </c>
      <c r="B1496" s="10" t="s">
        <v>998</v>
      </c>
      <c r="C1496" s="10" t="s">
        <v>974</v>
      </c>
      <c r="D1496" s="10" t="s">
        <v>999</v>
      </c>
      <c r="E1496" s="9" t="b">
        <v>1</v>
      </c>
      <c r="F1496" s="9" t="s">
        <v>115</v>
      </c>
      <c r="G1496" s="12" t="s">
        <v>1338</v>
      </c>
      <c r="H1496" s="12" t="str">
        <f>VLOOKUP(G1496,D3FEND_METRIX!$A$2:$E$172,3,FALSE)</f>
        <v>Integrated Honeynet</v>
      </c>
      <c r="I1496" s="12" t="str">
        <f>VLOOKUP(G1496,D3FEND_METRIX!$A$2:$E$172,2,FALSE)</f>
        <v>Decoy Environment</v>
      </c>
      <c r="J1496" s="12" t="str">
        <f>VLOOKUP(G1496,D3FEND_METRIX!$A$2:$E$172,5,FALSE)</f>
        <v>Deceive</v>
      </c>
      <c r="K1496" s="12" t="b">
        <f>VLOOKUP(G1496,D3FEND_METRIX!$A$2:$G$172,6,FALSE)</f>
        <v>0</v>
      </c>
      <c r="L1496" s="12" t="str">
        <f>VLOOKUP(G1496,D3FEND_METRIX!$A$2:$G$172,7,FALSE)</f>
        <v>Except</v>
      </c>
    </row>
    <row r="1497" spans="1:12" x14ac:dyDescent="0.3">
      <c r="A1497" s="6" t="s">
        <v>3792</v>
      </c>
      <c r="B1497" s="10" t="s">
        <v>998</v>
      </c>
      <c r="C1497" s="10" t="s">
        <v>974</v>
      </c>
      <c r="D1497" s="10" t="s">
        <v>999</v>
      </c>
      <c r="E1497" s="9" t="b">
        <v>1</v>
      </c>
      <c r="F1497" s="9" t="s">
        <v>115</v>
      </c>
      <c r="G1497" s="12" t="s">
        <v>1339</v>
      </c>
      <c r="H1497" s="12" t="str">
        <f>VLOOKUP(G1497,D3FEND_METRIX!$A$2:$E$172,3,FALSE)</f>
        <v>Standalone Honeynet</v>
      </c>
      <c r="I1497" s="12" t="str">
        <f>VLOOKUP(G1497,D3FEND_METRIX!$A$2:$E$172,2,FALSE)</f>
        <v>Decoy Environment</v>
      </c>
      <c r="J1497" s="12" t="str">
        <f>VLOOKUP(G1497,D3FEND_METRIX!$A$2:$E$172,5,FALSE)</f>
        <v>Deceive</v>
      </c>
      <c r="K1497" s="12" t="b">
        <f>VLOOKUP(G1497,D3FEND_METRIX!$A$2:$G$172,6,FALSE)</f>
        <v>0</v>
      </c>
      <c r="L1497" s="12" t="str">
        <f>VLOOKUP(G1497,D3FEND_METRIX!$A$2:$G$172,7,FALSE)</f>
        <v>Except</v>
      </c>
    </row>
    <row r="1498" spans="1:12" x14ac:dyDescent="0.3">
      <c r="A1498" s="6" t="s">
        <v>3793</v>
      </c>
      <c r="B1498" s="10" t="s">
        <v>998</v>
      </c>
      <c r="C1498" s="10" t="s">
        <v>974</v>
      </c>
      <c r="D1498" s="10" t="s">
        <v>999</v>
      </c>
      <c r="E1498" s="9" t="b">
        <v>1</v>
      </c>
      <c r="F1498" s="9" t="s">
        <v>115</v>
      </c>
      <c r="G1498" s="12" t="s">
        <v>1252</v>
      </c>
      <c r="H1498" s="12" t="str">
        <f>VLOOKUP(G1498,D3FEND_METRIX!$A$2:$E$172,3,FALSE)</f>
        <v>-</v>
      </c>
      <c r="I1498" s="12" t="str">
        <f>VLOOKUP(G1498,D3FEND_METRIX!$A$2:$E$172,2,FALSE)</f>
        <v>Identifier Analysis</v>
      </c>
      <c r="J1498" s="12" t="str">
        <f>VLOOKUP(G1498,D3FEND_METRIX!$A$2:$E$172,5,FALSE)</f>
        <v>Detect</v>
      </c>
      <c r="K1498" s="12" t="b">
        <f>VLOOKUP(G1498,D3FEND_METRIX!$A$2:$G$172,6,FALSE)</f>
        <v>0</v>
      </c>
      <c r="L1498" s="12" t="str">
        <f>VLOOKUP(G1498,D3FEND_METRIX!$A$2:$G$172,7,FALSE)</f>
        <v>Except</v>
      </c>
    </row>
    <row r="1499" spans="1:12" x14ac:dyDescent="0.3">
      <c r="A1499" s="6" t="s">
        <v>3794</v>
      </c>
      <c r="B1499" s="10" t="s">
        <v>998</v>
      </c>
      <c r="C1499" s="10" t="s">
        <v>974</v>
      </c>
      <c r="D1499" s="10" t="s">
        <v>999</v>
      </c>
      <c r="E1499" s="9" t="b">
        <v>1</v>
      </c>
      <c r="F1499" s="9" t="s">
        <v>115</v>
      </c>
      <c r="G1499" s="13" t="s">
        <v>201</v>
      </c>
      <c r="H1499" s="13" t="str">
        <f>VLOOKUP(G1499,D3FEND_METRIX!$A$2:$E$172,3,FALSE)</f>
        <v>URL Analysis</v>
      </c>
      <c r="I1499" s="13" t="str">
        <f>VLOOKUP(G1499,D3FEND_METRIX!$A$2:$E$172,2,FALSE)</f>
        <v>Identifier Analysis</v>
      </c>
      <c r="J1499" s="13" t="str">
        <f>VLOOKUP(G1499,D3FEND_METRIX!$A$2:$E$172,5,FALSE)</f>
        <v>Detect</v>
      </c>
      <c r="K1499" s="13" t="b">
        <f>VLOOKUP(G1499,D3FEND_METRIX!$A$2:$G$172,6,FALSE)</f>
        <v>0</v>
      </c>
      <c r="L1499" s="13" t="str">
        <f>VLOOKUP(G1499,D3FEND_METRIX!$A$2:$G$172,7,FALSE)</f>
        <v>NULL</v>
      </c>
    </row>
    <row r="1500" spans="1:12" x14ac:dyDescent="0.3">
      <c r="A1500" s="6" t="s">
        <v>3795</v>
      </c>
      <c r="B1500" s="10" t="s">
        <v>998</v>
      </c>
      <c r="C1500" s="10" t="s">
        <v>974</v>
      </c>
      <c r="D1500" s="10" t="s">
        <v>999</v>
      </c>
      <c r="E1500" s="9" t="b">
        <v>1</v>
      </c>
      <c r="F1500" s="9" t="s">
        <v>115</v>
      </c>
      <c r="G1500" s="13" t="s">
        <v>1255</v>
      </c>
      <c r="H1500" s="13" t="str">
        <f>VLOOKUP(G1500,D3FEND_METRIX!$A$2:$E$172,3,FALSE)</f>
        <v>Identifier Reputation Analysis</v>
      </c>
      <c r="I1500" s="13" t="str">
        <f>VLOOKUP(G1500,D3FEND_METRIX!$A$2:$E$172,2,FALSE)</f>
        <v>Identifier Analysis</v>
      </c>
      <c r="J1500" s="13" t="str">
        <f>VLOOKUP(G1500,D3FEND_METRIX!$A$2:$E$172,5,FALSE)</f>
        <v>Detect</v>
      </c>
      <c r="K1500" s="13" t="b">
        <f>VLOOKUP(G1500,D3FEND_METRIX!$A$2:$G$172,6,FALSE)</f>
        <v>0</v>
      </c>
      <c r="L1500" s="13" t="str">
        <f>VLOOKUP(G1500,D3FEND_METRIX!$A$2:$G$172,7,FALSE)</f>
        <v>NULL</v>
      </c>
    </row>
    <row r="1501" spans="1:12" x14ac:dyDescent="0.3">
      <c r="A1501" s="6" t="s">
        <v>3796</v>
      </c>
      <c r="B1501" s="10" t="s">
        <v>998</v>
      </c>
      <c r="C1501" s="10" t="s">
        <v>974</v>
      </c>
      <c r="D1501" s="10" t="s">
        <v>999</v>
      </c>
      <c r="E1501" s="9" t="b">
        <v>1</v>
      </c>
      <c r="F1501" s="9" t="s">
        <v>115</v>
      </c>
      <c r="G1501" s="13" t="s">
        <v>1256</v>
      </c>
      <c r="H1501" s="13" t="str">
        <f>VLOOKUP(G1501,D3FEND_METRIX!$A$2:$E$172,3,FALSE)</f>
        <v>Identifier Reputation Analysis</v>
      </c>
      <c r="I1501" s="13" t="str">
        <f>VLOOKUP(G1501,D3FEND_METRIX!$A$2:$E$172,2,FALSE)</f>
        <v>Identifier Analysis</v>
      </c>
      <c r="J1501" s="13" t="str">
        <f>VLOOKUP(G1501,D3FEND_METRIX!$A$2:$E$172,5,FALSE)</f>
        <v>Detect</v>
      </c>
      <c r="K1501" s="13" t="b">
        <f>VLOOKUP(G1501,D3FEND_METRIX!$A$2:$G$172,6,FALSE)</f>
        <v>0</v>
      </c>
      <c r="L1501" s="13" t="str">
        <f>VLOOKUP(G1501,D3FEND_METRIX!$A$2:$G$172,7,FALSE)</f>
        <v>NULL</v>
      </c>
    </row>
    <row r="1502" spans="1:12" x14ac:dyDescent="0.3">
      <c r="A1502" s="6" t="s">
        <v>3797</v>
      </c>
      <c r="B1502" s="10" t="s">
        <v>998</v>
      </c>
      <c r="C1502" s="10" t="s">
        <v>974</v>
      </c>
      <c r="D1502" s="10" t="s">
        <v>999</v>
      </c>
      <c r="E1502" s="9" t="b">
        <v>1</v>
      </c>
      <c r="F1502" s="9" t="s">
        <v>115</v>
      </c>
      <c r="G1502" s="13" t="s">
        <v>1257</v>
      </c>
      <c r="H1502" s="13" t="str">
        <f>VLOOKUP(G1502,D3FEND_METRIX!$A$2:$E$172,3,FALSE)</f>
        <v>Identifier Reputation Analysis</v>
      </c>
      <c r="I1502" s="13" t="str">
        <f>VLOOKUP(G1502,D3FEND_METRIX!$A$2:$E$172,2,FALSE)</f>
        <v>Identifier Analysis</v>
      </c>
      <c r="J1502" s="13" t="str">
        <f>VLOOKUP(G1502,D3FEND_METRIX!$A$2:$E$172,5,FALSE)</f>
        <v>Detect</v>
      </c>
      <c r="K1502" s="13" t="b">
        <f>VLOOKUP(G1502,D3FEND_METRIX!$A$2:$G$172,6,FALSE)</f>
        <v>0</v>
      </c>
      <c r="L1502" s="13" t="str">
        <f>VLOOKUP(G1502,D3FEND_METRIX!$A$2:$G$172,7,FALSE)</f>
        <v>NULL</v>
      </c>
    </row>
    <row r="1503" spans="1:12" x14ac:dyDescent="0.3">
      <c r="A1503" s="6" t="s">
        <v>3798</v>
      </c>
      <c r="B1503" s="10" t="s">
        <v>998</v>
      </c>
      <c r="C1503" s="10" t="s">
        <v>974</v>
      </c>
      <c r="D1503" s="10" t="s">
        <v>999</v>
      </c>
      <c r="E1503" s="9" t="b">
        <v>1</v>
      </c>
      <c r="F1503" s="9" t="s">
        <v>115</v>
      </c>
      <c r="G1503" s="13" t="s">
        <v>1258</v>
      </c>
      <c r="H1503" s="13" t="str">
        <f>VLOOKUP(G1503,D3FEND_METRIX!$A$2:$E$172,3,FALSE)</f>
        <v>Identifier Reputation Analysis</v>
      </c>
      <c r="I1503" s="13" t="str">
        <f>VLOOKUP(G1503,D3FEND_METRIX!$A$2:$E$172,2,FALSE)</f>
        <v>Identifier Analysis</v>
      </c>
      <c r="J1503" s="13" t="str">
        <f>VLOOKUP(G1503,D3FEND_METRIX!$A$2:$E$172,5,FALSE)</f>
        <v>Detect</v>
      </c>
      <c r="K1503" s="13" t="b">
        <f>VLOOKUP(G1503,D3FEND_METRIX!$A$2:$G$172,6,FALSE)</f>
        <v>0</v>
      </c>
      <c r="L1503" s="13" t="str">
        <f>VLOOKUP(G1503,D3FEND_METRIX!$A$2:$G$172,7,FALSE)</f>
        <v>NULL</v>
      </c>
    </row>
    <row r="1504" spans="1:12" x14ac:dyDescent="0.3">
      <c r="A1504" s="6" t="s">
        <v>3799</v>
      </c>
      <c r="B1504" s="10" t="s">
        <v>998</v>
      </c>
      <c r="C1504" s="10" t="s">
        <v>974</v>
      </c>
      <c r="D1504" s="10" t="s">
        <v>999</v>
      </c>
      <c r="E1504" s="9" t="b">
        <v>1</v>
      </c>
      <c r="F1504" s="9" t="s">
        <v>115</v>
      </c>
      <c r="G1504" s="13" t="s">
        <v>1259</v>
      </c>
      <c r="H1504" s="13" t="str">
        <f>VLOOKUP(G1504,D3FEND_METRIX!$A$2:$E$172,3,FALSE)</f>
        <v>Identifier Reputation Analysis</v>
      </c>
      <c r="I1504" s="13" t="str">
        <f>VLOOKUP(G1504,D3FEND_METRIX!$A$2:$E$172,2,FALSE)</f>
        <v>Identifier Analysis</v>
      </c>
      <c r="J1504" s="13" t="str">
        <f>VLOOKUP(G1504,D3FEND_METRIX!$A$2:$E$172,5,FALSE)</f>
        <v>Detect</v>
      </c>
      <c r="K1504" s="13" t="b">
        <f>VLOOKUP(G1504,D3FEND_METRIX!$A$2:$G$172,6,FALSE)</f>
        <v>0</v>
      </c>
      <c r="L1504" s="13" t="str">
        <f>VLOOKUP(G1504,D3FEND_METRIX!$A$2:$G$172,7,FALSE)</f>
        <v>NULL</v>
      </c>
    </row>
    <row r="1505" spans="1:12" x14ac:dyDescent="0.3">
      <c r="A1505" s="6" t="s">
        <v>3800</v>
      </c>
      <c r="B1505" s="10" t="s">
        <v>998</v>
      </c>
      <c r="C1505" s="10" t="s">
        <v>974</v>
      </c>
      <c r="D1505" s="10" t="s">
        <v>999</v>
      </c>
      <c r="E1505" s="9" t="b">
        <v>1</v>
      </c>
      <c r="F1505" s="9" t="s">
        <v>115</v>
      </c>
      <c r="G1505" s="12" t="s">
        <v>1253</v>
      </c>
      <c r="H1505" s="12" t="str">
        <f>VLOOKUP(G1505,D3FEND_METRIX!$A$2:$E$172,3,FALSE)</f>
        <v>Homoglyph Detection</v>
      </c>
      <c r="I1505" s="12" t="str">
        <f>VLOOKUP(G1505,D3FEND_METRIX!$A$2:$E$172,2,FALSE)</f>
        <v>Identifier Analysis</v>
      </c>
      <c r="J1505" s="12" t="str">
        <f>VLOOKUP(G1505,D3FEND_METRIX!$A$2:$E$172,5,FALSE)</f>
        <v>Detect</v>
      </c>
      <c r="K1505" s="12" t="b">
        <f>VLOOKUP(G1505,D3FEND_METRIX!$A$2:$G$172,6,FALSE)</f>
        <v>0</v>
      </c>
      <c r="L1505" s="12" t="str">
        <f>VLOOKUP(G1505,D3FEND_METRIX!$A$2:$G$172,7,FALSE)</f>
        <v>Except</v>
      </c>
    </row>
    <row r="1506" spans="1:12" x14ac:dyDescent="0.3">
      <c r="A1506" s="6" t="s">
        <v>3801</v>
      </c>
      <c r="B1506" s="10" t="s">
        <v>998</v>
      </c>
      <c r="C1506" s="10" t="s">
        <v>974</v>
      </c>
      <c r="D1506" s="10" t="s">
        <v>999</v>
      </c>
      <c r="E1506" s="9" t="b">
        <v>1</v>
      </c>
      <c r="F1506" s="9" t="s">
        <v>115</v>
      </c>
      <c r="G1506" s="11" t="s">
        <v>1272</v>
      </c>
      <c r="H1506" s="11" t="str">
        <f>VLOOKUP(G1506,D3FEND_METRIX!$A$2:$E$172,3,FALSE)</f>
        <v>Network Traffic Community Deviation</v>
      </c>
      <c r="I1506" s="11" t="str">
        <f>VLOOKUP(G1506,D3FEND_METRIX!$A$2:$E$172,2,FALSE)</f>
        <v>Network Traffic Analysis</v>
      </c>
      <c r="J1506" s="11" t="str">
        <f>VLOOKUP(G1506,D3FEND_METRIX!$A$2:$E$172,5,FALSE)</f>
        <v>Detect</v>
      </c>
      <c r="K1506" s="11" t="b">
        <f>VLOOKUP(G1506,D3FEND_METRIX!$A$2:$G$172,6,FALSE)</f>
        <v>1</v>
      </c>
      <c r="L1506" s="11" t="str">
        <f>VLOOKUP(G1506,D3FEND_METRIX!$A$2:$G$172,7,FALSE)</f>
        <v>Behavior</v>
      </c>
    </row>
    <row r="1507" spans="1:12" x14ac:dyDescent="0.3">
      <c r="A1507" s="6" t="s">
        <v>3802</v>
      </c>
      <c r="B1507" s="10" t="s">
        <v>998</v>
      </c>
      <c r="C1507" s="10" t="s">
        <v>974</v>
      </c>
      <c r="D1507" s="10" t="s">
        <v>999</v>
      </c>
      <c r="E1507" s="9" t="b">
        <v>1</v>
      </c>
      <c r="F1507" s="9" t="s">
        <v>115</v>
      </c>
      <c r="G1507" s="11" t="s">
        <v>1267</v>
      </c>
      <c r="H1507" s="11" t="str">
        <f>VLOOKUP(G1507,D3FEND_METRIX!$A$2:$E$172,3,FALSE)</f>
        <v>Connection Attempt Analysis</v>
      </c>
      <c r="I1507" s="11" t="str">
        <f>VLOOKUP(G1507,D3FEND_METRIX!$A$2:$E$172,2,FALSE)</f>
        <v>Network Traffic Analysis</v>
      </c>
      <c r="J1507" s="11" t="str">
        <f>VLOOKUP(G1507,D3FEND_METRIX!$A$2:$E$172,5,FALSE)</f>
        <v>Detect</v>
      </c>
      <c r="K1507" s="11" t="b">
        <f>VLOOKUP(G1507,D3FEND_METRIX!$A$2:$G$172,6,FALSE)</f>
        <v>1</v>
      </c>
      <c r="L1507" s="11" t="str">
        <f>VLOOKUP(G1507,D3FEND_METRIX!$A$2:$G$172,7,FALSE)</f>
        <v>Behavior</v>
      </c>
    </row>
    <row r="1508" spans="1:12" x14ac:dyDescent="0.3">
      <c r="A1508" s="6" t="s">
        <v>3803</v>
      </c>
      <c r="B1508" s="10" t="s">
        <v>998</v>
      </c>
      <c r="C1508" s="10" t="s">
        <v>974</v>
      </c>
      <c r="D1508" s="10" t="s">
        <v>999</v>
      </c>
      <c r="E1508" s="9" t="b">
        <v>1</v>
      </c>
      <c r="F1508" s="9" t="s">
        <v>115</v>
      </c>
      <c r="G1508" s="13" t="s">
        <v>1317</v>
      </c>
      <c r="H1508" s="13" t="str">
        <f>VLOOKUP(G1508,D3FEND_METRIX!$A$2:$E$172,3,FALSE)</f>
        <v>Broadcast Domain Isolation</v>
      </c>
      <c r="I1508" s="13" t="str">
        <f>VLOOKUP(G1508,D3FEND_METRIX!$A$2:$E$172,2,FALSE)</f>
        <v>Network Isolation</v>
      </c>
      <c r="J1508" s="13" t="str">
        <f>VLOOKUP(G1508,D3FEND_METRIX!$A$2:$E$172,5,FALSE)</f>
        <v>Isolate</v>
      </c>
      <c r="K1508" s="13" t="b">
        <f>VLOOKUP(G1508,D3FEND_METRIX!$A$2:$G$172,6,FALSE)</f>
        <v>0</v>
      </c>
      <c r="L1508" s="13" t="str">
        <f>VLOOKUP(G1508,D3FEND_METRIX!$A$2:$G$172,7,FALSE)</f>
        <v>NULL</v>
      </c>
    </row>
    <row r="1509" spans="1:12" x14ac:dyDescent="0.3">
      <c r="A1509" s="6" t="s">
        <v>3804</v>
      </c>
      <c r="B1509" s="10" t="s">
        <v>998</v>
      </c>
      <c r="C1509" s="10" t="s">
        <v>974</v>
      </c>
      <c r="D1509" s="10" t="s">
        <v>999</v>
      </c>
      <c r="E1509" s="9" t="b">
        <v>1</v>
      </c>
      <c r="F1509" s="9" t="s">
        <v>115</v>
      </c>
      <c r="G1509" s="10" t="s">
        <v>1324</v>
      </c>
      <c r="H1509" s="10" t="str">
        <f>VLOOKUP(G1509,D3FEND_METRIX!$A$2:$E$172,3,FALSE)</f>
        <v>DNS Denylisting</v>
      </c>
      <c r="I1509" s="10" t="str">
        <f>VLOOKUP(G1509,D3FEND_METRIX!$A$2:$E$172,2,FALSE)</f>
        <v>Network Isolation</v>
      </c>
      <c r="J1509" s="10" t="str">
        <f>VLOOKUP(G1509,D3FEND_METRIX!$A$2:$E$172,5,FALSE)</f>
        <v>Isolate</v>
      </c>
      <c r="K1509" s="10" t="b">
        <f>VLOOKUP(G1509,D3FEND_METRIX!$A$2:$G$172,6,FALSE)</f>
        <v>1</v>
      </c>
      <c r="L1509" s="10" t="str">
        <f>VLOOKUP(G1509,D3FEND_METRIX!$A$2:$G$172,7,FALSE)</f>
        <v>Asset</v>
      </c>
    </row>
    <row r="1510" spans="1:12" x14ac:dyDescent="0.3">
      <c r="A1510" s="6" t="s">
        <v>3805</v>
      </c>
      <c r="B1510" s="10" t="s">
        <v>998</v>
      </c>
      <c r="C1510" s="10" t="s">
        <v>974</v>
      </c>
      <c r="D1510" s="10" t="s">
        <v>999</v>
      </c>
      <c r="E1510" s="9" t="b">
        <v>1</v>
      </c>
      <c r="F1510" s="9" t="s">
        <v>115</v>
      </c>
      <c r="G1510" s="10" t="s">
        <v>1325</v>
      </c>
      <c r="H1510" s="10" t="str">
        <f>VLOOKUP(G1510,D3FEND_METRIX!$A$2:$E$172,3,FALSE)</f>
        <v>DNS Denylisting</v>
      </c>
      <c r="I1510" s="10" t="str">
        <f>VLOOKUP(G1510,D3FEND_METRIX!$A$2:$E$172,2,FALSE)</f>
        <v>Network Isolation</v>
      </c>
      <c r="J1510" s="10" t="str">
        <f>VLOOKUP(G1510,D3FEND_METRIX!$A$2:$E$172,5,FALSE)</f>
        <v>Isolate</v>
      </c>
      <c r="K1510" s="10" t="b">
        <f>VLOOKUP(G1510,D3FEND_METRIX!$A$2:$G$172,6,FALSE)</f>
        <v>1</v>
      </c>
      <c r="L1510" s="10" t="str">
        <f>VLOOKUP(G1510,D3FEND_METRIX!$A$2:$G$172,7,FALSE)</f>
        <v>Asset</v>
      </c>
    </row>
    <row r="1511" spans="1:12" x14ac:dyDescent="0.3">
      <c r="A1511" s="6" t="s">
        <v>3806</v>
      </c>
      <c r="B1511" s="10" t="s">
        <v>998</v>
      </c>
      <c r="C1511" s="10" t="s">
        <v>974</v>
      </c>
      <c r="D1511" s="10" t="s">
        <v>999</v>
      </c>
      <c r="E1511" s="9" t="b">
        <v>1</v>
      </c>
      <c r="F1511" s="9" t="s">
        <v>115</v>
      </c>
      <c r="G1511" s="10" t="s">
        <v>1318</v>
      </c>
      <c r="H1511" s="10" t="str">
        <f>VLOOKUP(G1511,D3FEND_METRIX!$A$2:$E$172,3,FALSE)</f>
        <v>DNS Allowlisting</v>
      </c>
      <c r="I1511" s="10" t="str">
        <f>VLOOKUP(G1511,D3FEND_METRIX!$A$2:$E$172,2,FALSE)</f>
        <v>Network Isolation</v>
      </c>
      <c r="J1511" s="10" t="str">
        <f>VLOOKUP(G1511,D3FEND_METRIX!$A$2:$E$172,5,FALSE)</f>
        <v>Isolate</v>
      </c>
      <c r="K1511" s="10" t="b">
        <f>VLOOKUP(G1511,D3FEND_METRIX!$A$2:$G$172,6,FALSE)</f>
        <v>1</v>
      </c>
      <c r="L1511" s="10" t="str">
        <f>VLOOKUP(G1511,D3FEND_METRIX!$A$2:$G$172,7,FALSE)</f>
        <v>Asset</v>
      </c>
    </row>
    <row r="1512" spans="1:12" x14ac:dyDescent="0.3">
      <c r="A1512" s="6" t="s">
        <v>3807</v>
      </c>
      <c r="B1512" s="10" t="s">
        <v>998</v>
      </c>
      <c r="C1512" s="10" t="s">
        <v>974</v>
      </c>
      <c r="D1512" s="10" t="s">
        <v>999</v>
      </c>
      <c r="E1512" s="9" t="b">
        <v>1</v>
      </c>
      <c r="F1512" s="9" t="s">
        <v>115</v>
      </c>
      <c r="G1512" s="10" t="s">
        <v>1319</v>
      </c>
      <c r="H1512" s="10" t="str">
        <f>VLOOKUP(G1512,D3FEND_METRIX!$A$2:$E$172,3,FALSE)</f>
        <v>DNS Denylisting</v>
      </c>
      <c r="I1512" s="10" t="str">
        <f>VLOOKUP(G1512,D3FEND_METRIX!$A$2:$E$172,2,FALSE)</f>
        <v>Network Isolation</v>
      </c>
      <c r="J1512" s="10" t="str">
        <f>VLOOKUP(G1512,D3FEND_METRIX!$A$2:$E$172,5,FALSE)</f>
        <v>Isolate</v>
      </c>
      <c r="K1512" s="10" t="b">
        <f>VLOOKUP(G1512,D3FEND_METRIX!$A$2:$G$172,6,FALSE)</f>
        <v>1</v>
      </c>
      <c r="L1512" s="10" t="str">
        <f>VLOOKUP(G1512,D3FEND_METRIX!$A$2:$G$172,7,FALSE)</f>
        <v>Asset</v>
      </c>
    </row>
    <row r="1513" spans="1:12" x14ac:dyDescent="0.3">
      <c r="A1513" s="6" t="s">
        <v>3808</v>
      </c>
      <c r="B1513" s="10" t="s">
        <v>998</v>
      </c>
      <c r="C1513" s="10" t="s">
        <v>974</v>
      </c>
      <c r="D1513" s="10" t="s">
        <v>999</v>
      </c>
      <c r="E1513" s="9" t="b">
        <v>1</v>
      </c>
      <c r="F1513" s="9" t="s">
        <v>115</v>
      </c>
      <c r="G1513" s="10" t="s">
        <v>1323</v>
      </c>
      <c r="H1513" s="10" t="str">
        <f>VLOOKUP(G1513,D3FEND_METRIX!$A$2:$E$172,3,FALSE)</f>
        <v>DNS Denylisting</v>
      </c>
      <c r="I1513" s="10" t="str">
        <f>VLOOKUP(G1513,D3FEND_METRIX!$A$2:$E$172,2,FALSE)</f>
        <v>Network Isolation</v>
      </c>
      <c r="J1513" s="10" t="str">
        <f>VLOOKUP(G1513,D3FEND_METRIX!$A$2:$E$172,5,FALSE)</f>
        <v>Isolate</v>
      </c>
      <c r="K1513" s="10" t="b">
        <f>VLOOKUP(G1513,D3FEND_METRIX!$A$2:$G$172,6,FALSE)</f>
        <v>1</v>
      </c>
      <c r="L1513" s="10" t="str">
        <f>VLOOKUP(G1513,D3FEND_METRIX!$A$2:$G$172,7,FALSE)</f>
        <v>Asset</v>
      </c>
    </row>
    <row r="1514" spans="1:12" x14ac:dyDescent="0.3">
      <c r="A1514" s="6" t="s">
        <v>3809</v>
      </c>
      <c r="B1514" s="10" t="s">
        <v>998</v>
      </c>
      <c r="C1514" s="10" t="s">
        <v>974</v>
      </c>
      <c r="D1514" s="10" t="s">
        <v>999</v>
      </c>
      <c r="E1514" s="9" t="b">
        <v>1</v>
      </c>
      <c r="F1514" s="9" t="s">
        <v>115</v>
      </c>
      <c r="G1514" s="10" t="s">
        <v>1320</v>
      </c>
      <c r="H1514" s="10" t="str">
        <f>VLOOKUP(G1514,D3FEND_METRIX!$A$2:$E$172,3,FALSE)</f>
        <v>DNS Denylisting</v>
      </c>
      <c r="I1514" s="10" t="str">
        <f>VLOOKUP(G1514,D3FEND_METRIX!$A$2:$E$172,2,FALSE)</f>
        <v>Network Isolation</v>
      </c>
      <c r="J1514" s="10" t="str">
        <f>VLOOKUP(G1514,D3FEND_METRIX!$A$2:$E$172,5,FALSE)</f>
        <v>Isolate</v>
      </c>
      <c r="K1514" s="10" t="b">
        <f>VLOOKUP(G1514,D3FEND_METRIX!$A$2:$G$172,6,FALSE)</f>
        <v>1</v>
      </c>
      <c r="L1514" s="10" t="str">
        <f>VLOOKUP(G1514,D3FEND_METRIX!$A$2:$G$172,7,FALSE)</f>
        <v>Asset</v>
      </c>
    </row>
    <row r="1515" spans="1:12" x14ac:dyDescent="0.3">
      <c r="A1515" s="6" t="s">
        <v>3810</v>
      </c>
      <c r="B1515" s="10" t="s">
        <v>998</v>
      </c>
      <c r="C1515" s="10" t="s">
        <v>974</v>
      </c>
      <c r="D1515" s="10" t="s">
        <v>999</v>
      </c>
      <c r="E1515" s="9" t="b">
        <v>1</v>
      </c>
      <c r="F1515" s="9" t="s">
        <v>115</v>
      </c>
      <c r="G1515" s="10" t="s">
        <v>1321</v>
      </c>
      <c r="H1515" s="10" t="str">
        <f>VLOOKUP(G1515,D3FEND_METRIX!$A$2:$E$172,3,FALSE)</f>
        <v>DNS Denylisting</v>
      </c>
      <c r="I1515" s="10" t="str">
        <f>VLOOKUP(G1515,D3FEND_METRIX!$A$2:$E$172,2,FALSE)</f>
        <v>Network Isolation</v>
      </c>
      <c r="J1515" s="10" t="str">
        <f>VLOOKUP(G1515,D3FEND_METRIX!$A$2:$E$172,5,FALSE)</f>
        <v>Isolate</v>
      </c>
      <c r="K1515" s="10" t="b">
        <f>VLOOKUP(G1515,D3FEND_METRIX!$A$2:$G$172,6,FALSE)</f>
        <v>1</v>
      </c>
      <c r="L1515" s="10" t="str">
        <f>VLOOKUP(G1515,D3FEND_METRIX!$A$2:$G$172,7,FALSE)</f>
        <v>Asset</v>
      </c>
    </row>
    <row r="1516" spans="1:12" x14ac:dyDescent="0.3">
      <c r="A1516" s="6" t="s">
        <v>3811</v>
      </c>
      <c r="B1516" s="10" t="s">
        <v>998</v>
      </c>
      <c r="C1516" s="10" t="s">
        <v>974</v>
      </c>
      <c r="D1516" s="10" t="s">
        <v>999</v>
      </c>
      <c r="E1516" s="9" t="b">
        <v>1</v>
      </c>
      <c r="F1516" s="9" t="s">
        <v>115</v>
      </c>
      <c r="G1516" s="10" t="s">
        <v>1322</v>
      </c>
      <c r="H1516" s="10" t="str">
        <f>VLOOKUP(G1516,D3FEND_METRIX!$A$2:$E$172,3,FALSE)</f>
        <v>DNS Denylisting</v>
      </c>
      <c r="I1516" s="10" t="str">
        <f>VLOOKUP(G1516,D3FEND_METRIX!$A$2:$E$172,2,FALSE)</f>
        <v>Network Isolation</v>
      </c>
      <c r="J1516" s="10" t="str">
        <f>VLOOKUP(G1516,D3FEND_METRIX!$A$2:$E$172,5,FALSE)</f>
        <v>Isolate</v>
      </c>
      <c r="K1516" s="10" t="b">
        <f>VLOOKUP(G1516,D3FEND_METRIX!$A$2:$G$172,6,FALSE)</f>
        <v>1</v>
      </c>
      <c r="L1516" s="10" t="str">
        <f>VLOOKUP(G1516,D3FEND_METRIX!$A$2:$G$172,7,FALSE)</f>
        <v>Asset</v>
      </c>
    </row>
    <row r="1517" spans="1:12" x14ac:dyDescent="0.3">
      <c r="A1517" s="6" t="s">
        <v>3812</v>
      </c>
      <c r="B1517" s="10" t="s">
        <v>998</v>
      </c>
      <c r="C1517" s="10" t="s">
        <v>974</v>
      </c>
      <c r="D1517" s="10" t="s">
        <v>999</v>
      </c>
      <c r="E1517" s="9" t="b">
        <v>1</v>
      </c>
      <c r="F1517" s="9" t="s">
        <v>115</v>
      </c>
      <c r="G1517" s="12" t="s">
        <v>1459</v>
      </c>
      <c r="H1517" s="12" t="str">
        <f>VLOOKUP(G1517,D3FEND_METRIX!$A$2:$E$172,3,FALSE)</f>
        <v>Operating System Monitoring</v>
      </c>
      <c r="I1517" s="12" t="str">
        <f>VLOOKUP(G1517,D3FEND_METRIX!$A$2:$E$172,2,FALSE)</f>
        <v>Platform Monitoring</v>
      </c>
      <c r="J1517" s="12" t="str">
        <f>VLOOKUP(G1517,D3FEND_METRIX!$A$2:$E$172,5,FALSE)</f>
        <v>Detect</v>
      </c>
      <c r="K1517" s="12" t="b">
        <f>VLOOKUP(G1517,D3FEND_METRIX!$A$2:$G$172,6,FALSE)</f>
        <v>0</v>
      </c>
      <c r="L1517" s="12" t="str">
        <f>VLOOKUP(G1517,D3FEND_METRIX!$A$2:$G$172,7,FALSE)</f>
        <v>Except</v>
      </c>
    </row>
    <row r="1518" spans="1:12" x14ac:dyDescent="0.3">
      <c r="A1518" s="6" t="s">
        <v>3813</v>
      </c>
      <c r="B1518" s="10" t="s">
        <v>998</v>
      </c>
      <c r="C1518" s="10" t="s">
        <v>974</v>
      </c>
      <c r="D1518" s="10" t="s">
        <v>999</v>
      </c>
      <c r="E1518" s="9" t="b">
        <v>1</v>
      </c>
      <c r="F1518" s="9" t="s">
        <v>115</v>
      </c>
      <c r="G1518" s="12" t="s">
        <v>1289</v>
      </c>
      <c r="H1518" s="12" t="str">
        <f>VLOOKUP(G1518,D3FEND_METRIX!$A$2:$E$172,3,FALSE)</f>
        <v>Operating System Monitoring</v>
      </c>
      <c r="I1518" s="12" t="str">
        <f>VLOOKUP(G1518,D3FEND_METRIX!$A$2:$E$172,2,FALSE)</f>
        <v>Platform Monitoring</v>
      </c>
      <c r="J1518" s="12" t="str">
        <f>VLOOKUP(G1518,D3FEND_METRIX!$A$2:$E$172,5,FALSE)</f>
        <v>Detect</v>
      </c>
      <c r="K1518" s="12" t="b">
        <f>VLOOKUP(G1518,D3FEND_METRIX!$A$2:$G$172,6,FALSE)</f>
        <v>0</v>
      </c>
      <c r="L1518" s="12" t="str">
        <f>VLOOKUP(G1518,D3FEND_METRIX!$A$2:$G$172,7,FALSE)</f>
        <v>Except</v>
      </c>
    </row>
    <row r="1519" spans="1:12" x14ac:dyDescent="0.3">
      <c r="A1519" s="6" t="s">
        <v>3814</v>
      </c>
      <c r="B1519" s="10" t="s">
        <v>998</v>
      </c>
      <c r="C1519" s="10" t="s">
        <v>974</v>
      </c>
      <c r="D1519" s="10" t="s">
        <v>999</v>
      </c>
      <c r="E1519" s="9" t="b">
        <v>1</v>
      </c>
      <c r="F1519" s="9" t="s">
        <v>115</v>
      </c>
      <c r="G1519" s="10" t="s">
        <v>1294</v>
      </c>
      <c r="H1519" s="10" t="str">
        <f>VLOOKUP(G1519,D3FEND_METRIX!$A$2:$E$172,3,FALSE)</f>
        <v>-</v>
      </c>
      <c r="I1519" s="10" t="str">
        <f>VLOOKUP(G1519,D3FEND_METRIX!$A$2:$E$172,2,FALSE)</f>
        <v>Process Analysis</v>
      </c>
      <c r="J1519" s="10" t="str">
        <f>VLOOKUP(G1519,D3FEND_METRIX!$A$2:$E$172,5,FALSE)</f>
        <v>Detect</v>
      </c>
      <c r="K1519" s="10" t="b">
        <f>VLOOKUP(G1519,D3FEND_METRIX!$A$2:$G$172,6,FALSE)</f>
        <v>1</v>
      </c>
      <c r="L1519" s="10" t="str">
        <f>VLOOKUP(G1519,D3FEND_METRIX!$A$2:$G$172,7,FALSE)</f>
        <v>Asset</v>
      </c>
    </row>
    <row r="1520" spans="1:12" x14ac:dyDescent="0.3">
      <c r="A1520" s="6" t="s">
        <v>3815</v>
      </c>
      <c r="B1520" s="10" t="s">
        <v>998</v>
      </c>
      <c r="C1520" s="10" t="s">
        <v>974</v>
      </c>
      <c r="D1520" s="10" t="s">
        <v>999</v>
      </c>
      <c r="E1520" s="9" t="b">
        <v>1</v>
      </c>
      <c r="F1520" s="9" t="s">
        <v>115</v>
      </c>
      <c r="G1520" s="10" t="s">
        <v>1295</v>
      </c>
      <c r="H1520" s="10" t="str">
        <f>VLOOKUP(G1520,D3FEND_METRIX!$A$2:$E$172,3,FALSE)</f>
        <v>Database Query String Analysis</v>
      </c>
      <c r="I1520" s="10" t="str">
        <f>VLOOKUP(G1520,D3FEND_METRIX!$A$2:$E$172,2,FALSE)</f>
        <v>Process Analysis</v>
      </c>
      <c r="J1520" s="10" t="str">
        <f>VLOOKUP(G1520,D3FEND_METRIX!$A$2:$E$172,5,FALSE)</f>
        <v>Detect</v>
      </c>
      <c r="K1520" s="10" t="b">
        <f>VLOOKUP(G1520,D3FEND_METRIX!$A$2:$G$172,6,FALSE)</f>
        <v>1</v>
      </c>
      <c r="L1520" s="10" t="str">
        <f>VLOOKUP(G1520,D3FEND_METRIX!$A$2:$G$172,7,FALSE)</f>
        <v>Asset</v>
      </c>
    </row>
    <row r="1521" spans="1:12" x14ac:dyDescent="0.3">
      <c r="A1521" s="6" t="s">
        <v>3816</v>
      </c>
      <c r="B1521" s="10" t="s">
        <v>998</v>
      </c>
      <c r="C1521" s="10" t="s">
        <v>974</v>
      </c>
      <c r="D1521" s="10" t="s">
        <v>999</v>
      </c>
      <c r="E1521" s="9" t="b">
        <v>1</v>
      </c>
      <c r="F1521" s="9" t="s">
        <v>115</v>
      </c>
      <c r="G1521" s="10" t="s">
        <v>1299</v>
      </c>
      <c r="H1521" s="10" t="str">
        <f>VLOOKUP(G1521,D3FEND_METRIX!$A$2:$E$172,3,FALSE)</f>
        <v>Process Self-Modification Detection</v>
      </c>
      <c r="I1521" s="10" t="str">
        <f>VLOOKUP(G1521,D3FEND_METRIX!$A$2:$E$172,2,FALSE)</f>
        <v>Process Analysis</v>
      </c>
      <c r="J1521" s="10" t="str">
        <f>VLOOKUP(G1521,D3FEND_METRIX!$A$2:$E$172,5,FALSE)</f>
        <v>Detect</v>
      </c>
      <c r="K1521" s="10" t="b">
        <f>VLOOKUP(G1521,D3FEND_METRIX!$A$2:$G$172,6,FALSE)</f>
        <v>1</v>
      </c>
      <c r="L1521" s="10" t="str">
        <f>VLOOKUP(G1521,D3FEND_METRIX!$A$2:$G$172,7,FALSE)</f>
        <v>Asset</v>
      </c>
    </row>
    <row r="1522" spans="1:12" x14ac:dyDescent="0.3">
      <c r="A1522" s="6" t="s">
        <v>3817</v>
      </c>
      <c r="B1522" s="10" t="s">
        <v>998</v>
      </c>
      <c r="C1522" s="10" t="s">
        <v>974</v>
      </c>
      <c r="D1522" s="10" t="s">
        <v>999</v>
      </c>
      <c r="E1522" s="9" t="b">
        <v>1</v>
      </c>
      <c r="F1522" s="9" t="s">
        <v>115</v>
      </c>
      <c r="G1522" s="10" t="s">
        <v>1300</v>
      </c>
      <c r="H1522" s="10" t="str">
        <f>VLOOKUP(G1522,D3FEND_METRIX!$A$2:$E$172,3,FALSE)</f>
        <v>Process Spawn Analysis</v>
      </c>
      <c r="I1522" s="10" t="str">
        <f>VLOOKUP(G1522,D3FEND_METRIX!$A$2:$E$172,2,FALSE)</f>
        <v>Process Analysis</v>
      </c>
      <c r="J1522" s="10" t="str">
        <f>VLOOKUP(G1522,D3FEND_METRIX!$A$2:$E$172,5,FALSE)</f>
        <v>Detect</v>
      </c>
      <c r="K1522" s="10" t="b">
        <f>VLOOKUP(G1522,D3FEND_METRIX!$A$2:$G$172,6,FALSE)</f>
        <v>1</v>
      </c>
      <c r="L1522" s="10" t="str">
        <f>VLOOKUP(G1522,D3FEND_METRIX!$A$2:$G$172,7,FALSE)</f>
        <v>Asset</v>
      </c>
    </row>
    <row r="1523" spans="1:12" x14ac:dyDescent="0.3">
      <c r="A1523" s="6" t="s">
        <v>3818</v>
      </c>
      <c r="B1523" s="10" t="s">
        <v>998</v>
      </c>
      <c r="C1523" s="10" t="s">
        <v>974</v>
      </c>
      <c r="D1523" s="10" t="s">
        <v>999</v>
      </c>
      <c r="E1523" s="9" t="b">
        <v>1</v>
      </c>
      <c r="F1523" s="9" t="s">
        <v>115</v>
      </c>
      <c r="G1523" s="10" t="s">
        <v>1302</v>
      </c>
      <c r="H1523" s="10" t="str">
        <f>VLOOKUP(G1523,D3FEND_METRIX!$A$2:$E$172,3,FALSE)</f>
        <v>Script Execution Analysis</v>
      </c>
      <c r="I1523" s="10" t="str">
        <f>VLOOKUP(G1523,D3FEND_METRIX!$A$2:$E$172,2,FALSE)</f>
        <v>Process Analysis</v>
      </c>
      <c r="J1523" s="10" t="str">
        <f>VLOOKUP(G1523,D3FEND_METRIX!$A$2:$E$172,5,FALSE)</f>
        <v>Detect</v>
      </c>
      <c r="K1523" s="10" t="b">
        <f>VLOOKUP(G1523,D3FEND_METRIX!$A$2:$G$172,6,FALSE)</f>
        <v>1</v>
      </c>
      <c r="L1523" s="10" t="str">
        <f>VLOOKUP(G1523,D3FEND_METRIX!$A$2:$G$172,7,FALSE)</f>
        <v>Asset</v>
      </c>
    </row>
    <row r="1524" spans="1:12" x14ac:dyDescent="0.3">
      <c r="A1524" s="6" t="s">
        <v>3819</v>
      </c>
      <c r="B1524" s="10" t="s">
        <v>998</v>
      </c>
      <c r="C1524" s="10" t="s">
        <v>974</v>
      </c>
      <c r="D1524" s="10" t="s">
        <v>999</v>
      </c>
      <c r="E1524" s="9" t="b">
        <v>1</v>
      </c>
      <c r="F1524" s="9" t="s">
        <v>115</v>
      </c>
      <c r="G1524" s="10" t="s">
        <v>1303</v>
      </c>
      <c r="H1524" s="10" t="str">
        <f>VLOOKUP(G1524,D3FEND_METRIX!$A$2:$E$172,3,FALSE)</f>
        <v>Shadow Stack Comparisons</v>
      </c>
      <c r="I1524" s="10" t="str">
        <f>VLOOKUP(G1524,D3FEND_METRIX!$A$2:$E$172,2,FALSE)</f>
        <v>Process Analysis</v>
      </c>
      <c r="J1524" s="10" t="str">
        <f>VLOOKUP(G1524,D3FEND_METRIX!$A$2:$E$172,5,FALSE)</f>
        <v>Detect</v>
      </c>
      <c r="K1524" s="10" t="b">
        <f>VLOOKUP(G1524,D3FEND_METRIX!$A$2:$G$172,6,FALSE)</f>
        <v>1</v>
      </c>
      <c r="L1524" s="10" t="str">
        <f>VLOOKUP(G1524,D3FEND_METRIX!$A$2:$G$172,7,FALSE)</f>
        <v>Asset</v>
      </c>
    </row>
    <row r="1525" spans="1:12" x14ac:dyDescent="0.3">
      <c r="A1525" s="6" t="s">
        <v>3820</v>
      </c>
      <c r="B1525" s="10" t="s">
        <v>998</v>
      </c>
      <c r="C1525" s="10" t="s">
        <v>974</v>
      </c>
      <c r="D1525" s="10" t="s">
        <v>999</v>
      </c>
      <c r="E1525" s="9" t="b">
        <v>1</v>
      </c>
      <c r="F1525" s="9" t="s">
        <v>115</v>
      </c>
      <c r="G1525" s="10" t="s">
        <v>1304</v>
      </c>
      <c r="H1525" s="10" t="str">
        <f>VLOOKUP(G1525,D3FEND_METRIX!$A$2:$E$172,3,FALSE)</f>
        <v>System Call Analysis</v>
      </c>
      <c r="I1525" s="10" t="str">
        <f>VLOOKUP(G1525,D3FEND_METRIX!$A$2:$E$172,2,FALSE)</f>
        <v>Process Analysis</v>
      </c>
      <c r="J1525" s="10" t="str">
        <f>VLOOKUP(G1525,D3FEND_METRIX!$A$2:$E$172,5,FALSE)</f>
        <v>Detect</v>
      </c>
      <c r="K1525" s="10" t="b">
        <f>VLOOKUP(G1525,D3FEND_METRIX!$A$2:$G$172,6,FALSE)</f>
        <v>1</v>
      </c>
      <c r="L1525" s="10" t="str">
        <f>VLOOKUP(G1525,D3FEND_METRIX!$A$2:$G$172,7,FALSE)</f>
        <v>Asset</v>
      </c>
    </row>
    <row r="1526" spans="1:12" x14ac:dyDescent="0.3">
      <c r="A1526" s="6" t="s">
        <v>3821</v>
      </c>
      <c r="B1526" s="10" t="s">
        <v>998</v>
      </c>
      <c r="C1526" s="10" t="s">
        <v>974</v>
      </c>
      <c r="D1526" s="10" t="s">
        <v>999</v>
      </c>
      <c r="E1526" s="9" t="b">
        <v>1</v>
      </c>
      <c r="F1526" s="9" t="s">
        <v>115</v>
      </c>
      <c r="G1526" s="10" t="s">
        <v>1296</v>
      </c>
      <c r="H1526" s="10" t="str">
        <f>VLOOKUP(G1526,D3FEND_METRIX!$A$2:$E$172,3,FALSE)</f>
        <v>File Access Pattern Analysis</v>
      </c>
      <c r="I1526" s="10" t="str">
        <f>VLOOKUP(G1526,D3FEND_METRIX!$A$2:$E$172,2,FALSE)</f>
        <v>Process Analysis</v>
      </c>
      <c r="J1526" s="10" t="str">
        <f>VLOOKUP(G1526,D3FEND_METRIX!$A$2:$E$172,5,FALSE)</f>
        <v>Detect</v>
      </c>
      <c r="K1526" s="10" t="b">
        <f>VLOOKUP(G1526,D3FEND_METRIX!$A$2:$G$172,6,FALSE)</f>
        <v>1</v>
      </c>
      <c r="L1526" s="10" t="str">
        <f>VLOOKUP(G1526,D3FEND_METRIX!$A$2:$G$172,7,FALSE)</f>
        <v>Asset</v>
      </c>
    </row>
    <row r="1527" spans="1:12" x14ac:dyDescent="0.3">
      <c r="A1527" s="6" t="s">
        <v>3822</v>
      </c>
      <c r="B1527" s="10" t="s">
        <v>998</v>
      </c>
      <c r="C1527" s="10" t="s">
        <v>974</v>
      </c>
      <c r="D1527" s="10" t="s">
        <v>999</v>
      </c>
      <c r="E1527" s="9" t="b">
        <v>1</v>
      </c>
      <c r="F1527" s="9" t="s">
        <v>115</v>
      </c>
      <c r="G1527" s="10" t="s">
        <v>1301</v>
      </c>
      <c r="H1527" s="10" t="str">
        <f>VLOOKUP(G1527,D3FEND_METRIX!$A$2:$E$172,3,FALSE)</f>
        <v>Process Spawn Analysis</v>
      </c>
      <c r="I1527" s="10" t="str">
        <f>VLOOKUP(G1527,D3FEND_METRIX!$A$2:$E$172,2,FALSE)</f>
        <v>Process Analysis</v>
      </c>
      <c r="J1527" s="10" t="str">
        <f>VLOOKUP(G1527,D3FEND_METRIX!$A$2:$E$172,5,FALSE)</f>
        <v>Detect</v>
      </c>
      <c r="K1527" s="10" t="b">
        <f>VLOOKUP(G1527,D3FEND_METRIX!$A$2:$G$172,6,FALSE)</f>
        <v>1</v>
      </c>
      <c r="L1527" s="10" t="str">
        <f>VLOOKUP(G1527,D3FEND_METRIX!$A$2:$G$172,7,FALSE)</f>
        <v>Asset</v>
      </c>
    </row>
    <row r="1528" spans="1:12" x14ac:dyDescent="0.3">
      <c r="A1528" s="6" t="s">
        <v>3823</v>
      </c>
      <c r="B1528" s="11" t="s">
        <v>1000</v>
      </c>
      <c r="C1528" s="11" t="s">
        <v>974</v>
      </c>
      <c r="D1528" s="11" t="s">
        <v>1001</v>
      </c>
      <c r="E1528" s="9" t="b">
        <v>1</v>
      </c>
      <c r="F1528" s="9" t="s">
        <v>2357</v>
      </c>
      <c r="G1528" s="12" t="s">
        <v>1459</v>
      </c>
      <c r="H1528" s="12" t="str">
        <f>VLOOKUP(G1528,D3FEND_METRIX!$A$2:$E$172,3,FALSE)</f>
        <v>Operating System Monitoring</v>
      </c>
      <c r="I1528" s="12" t="str">
        <f>VLOOKUP(G1528,D3FEND_METRIX!$A$2:$E$172,2,FALSE)</f>
        <v>Platform Monitoring</v>
      </c>
      <c r="J1528" s="12" t="str">
        <f>VLOOKUP(G1528,D3FEND_METRIX!$A$2:$E$172,5,FALSE)</f>
        <v>Detect</v>
      </c>
      <c r="K1528" s="12" t="b">
        <f>VLOOKUP(G1528,D3FEND_METRIX!$A$2:$G$172,6,FALSE)</f>
        <v>0</v>
      </c>
      <c r="L1528" s="12" t="str">
        <f>VLOOKUP(G1528,D3FEND_METRIX!$A$2:$G$172,7,FALSE)</f>
        <v>Except</v>
      </c>
    </row>
    <row r="1529" spans="1:12" x14ac:dyDescent="0.3">
      <c r="A1529" s="6" t="s">
        <v>3824</v>
      </c>
      <c r="B1529" s="11" t="s">
        <v>1000</v>
      </c>
      <c r="C1529" s="11" t="s">
        <v>974</v>
      </c>
      <c r="D1529" s="11" t="s">
        <v>1001</v>
      </c>
      <c r="E1529" s="9" t="b">
        <v>1</v>
      </c>
      <c r="F1529" s="9" t="s">
        <v>2357</v>
      </c>
      <c r="G1529" s="12" t="s">
        <v>1289</v>
      </c>
      <c r="H1529" s="12" t="str">
        <f>VLOOKUP(G1529,D3FEND_METRIX!$A$2:$E$172,3,FALSE)</f>
        <v>Operating System Monitoring</v>
      </c>
      <c r="I1529" s="12" t="str">
        <f>VLOOKUP(G1529,D3FEND_METRIX!$A$2:$E$172,2,FALSE)</f>
        <v>Platform Monitoring</v>
      </c>
      <c r="J1529" s="12" t="str">
        <f>VLOOKUP(G1529,D3FEND_METRIX!$A$2:$E$172,5,FALSE)</f>
        <v>Detect</v>
      </c>
      <c r="K1529" s="12" t="b">
        <f>VLOOKUP(G1529,D3FEND_METRIX!$A$2:$G$172,6,FALSE)</f>
        <v>0</v>
      </c>
      <c r="L1529" s="12" t="str">
        <f>VLOOKUP(G1529,D3FEND_METRIX!$A$2:$G$172,7,FALSE)</f>
        <v>Except</v>
      </c>
    </row>
    <row r="1530" spans="1:12" x14ac:dyDescent="0.3">
      <c r="A1530" s="6" t="s">
        <v>3825</v>
      </c>
      <c r="B1530" s="11" t="s">
        <v>1000</v>
      </c>
      <c r="C1530" s="11" t="s">
        <v>974</v>
      </c>
      <c r="D1530" s="11" t="s">
        <v>1001</v>
      </c>
      <c r="E1530" s="9" t="b">
        <v>1</v>
      </c>
      <c r="F1530" s="9" t="s">
        <v>2357</v>
      </c>
      <c r="G1530" s="10" t="s">
        <v>1294</v>
      </c>
      <c r="H1530" s="10" t="str">
        <f>VLOOKUP(G1530,D3FEND_METRIX!$A$2:$E$172,3,FALSE)</f>
        <v>-</v>
      </c>
      <c r="I1530" s="10" t="str">
        <f>VLOOKUP(G1530,D3FEND_METRIX!$A$2:$E$172,2,FALSE)</f>
        <v>Process Analysis</v>
      </c>
      <c r="J1530" s="10" t="str">
        <f>VLOOKUP(G1530,D3FEND_METRIX!$A$2:$E$172,5,FALSE)</f>
        <v>Detect</v>
      </c>
      <c r="K1530" s="10" t="b">
        <f>VLOOKUP(G1530,D3FEND_METRIX!$A$2:$G$172,6,FALSE)</f>
        <v>1</v>
      </c>
      <c r="L1530" s="10" t="str">
        <f>VLOOKUP(G1530,D3FEND_METRIX!$A$2:$G$172,7,FALSE)</f>
        <v>Asset</v>
      </c>
    </row>
    <row r="1531" spans="1:12" x14ac:dyDescent="0.3">
      <c r="A1531" s="6" t="s">
        <v>3826</v>
      </c>
      <c r="B1531" s="11" t="s">
        <v>1000</v>
      </c>
      <c r="C1531" s="11" t="s">
        <v>974</v>
      </c>
      <c r="D1531" s="11" t="s">
        <v>1001</v>
      </c>
      <c r="E1531" s="9" t="b">
        <v>1</v>
      </c>
      <c r="F1531" s="9" t="s">
        <v>2357</v>
      </c>
      <c r="G1531" s="10" t="s">
        <v>1299</v>
      </c>
      <c r="H1531" s="10" t="str">
        <f>VLOOKUP(G1531,D3FEND_METRIX!$A$2:$E$172,3,FALSE)</f>
        <v>Process Self-Modification Detection</v>
      </c>
      <c r="I1531" s="10" t="str">
        <f>VLOOKUP(G1531,D3FEND_METRIX!$A$2:$E$172,2,FALSE)</f>
        <v>Process Analysis</v>
      </c>
      <c r="J1531" s="10" t="str">
        <f>VLOOKUP(G1531,D3FEND_METRIX!$A$2:$E$172,5,FALSE)</f>
        <v>Detect</v>
      </c>
      <c r="K1531" s="10" t="b">
        <f>VLOOKUP(G1531,D3FEND_METRIX!$A$2:$G$172,6,FALSE)</f>
        <v>1</v>
      </c>
      <c r="L1531" s="10" t="str">
        <f>VLOOKUP(G1531,D3FEND_METRIX!$A$2:$G$172,7,FALSE)</f>
        <v>Asset</v>
      </c>
    </row>
    <row r="1532" spans="1:12" x14ac:dyDescent="0.3">
      <c r="A1532" s="6" t="s">
        <v>3827</v>
      </c>
      <c r="B1532" s="11" t="s">
        <v>1000</v>
      </c>
      <c r="C1532" s="11" t="s">
        <v>974</v>
      </c>
      <c r="D1532" s="11" t="s">
        <v>1001</v>
      </c>
      <c r="E1532" s="9" t="b">
        <v>1</v>
      </c>
      <c r="F1532" s="9" t="s">
        <v>2357</v>
      </c>
      <c r="G1532" s="10" t="s">
        <v>1300</v>
      </c>
      <c r="H1532" s="10" t="str">
        <f>VLOOKUP(G1532,D3FEND_METRIX!$A$2:$E$172,3,FALSE)</f>
        <v>Process Spawn Analysis</v>
      </c>
      <c r="I1532" s="10" t="str">
        <f>VLOOKUP(G1532,D3FEND_METRIX!$A$2:$E$172,2,FALSE)</f>
        <v>Process Analysis</v>
      </c>
      <c r="J1532" s="10" t="str">
        <f>VLOOKUP(G1532,D3FEND_METRIX!$A$2:$E$172,5,FALSE)</f>
        <v>Detect</v>
      </c>
      <c r="K1532" s="10" t="b">
        <f>VLOOKUP(G1532,D3FEND_METRIX!$A$2:$G$172,6,FALSE)</f>
        <v>1</v>
      </c>
      <c r="L1532" s="10" t="str">
        <f>VLOOKUP(G1532,D3FEND_METRIX!$A$2:$G$172,7,FALSE)</f>
        <v>Asset</v>
      </c>
    </row>
    <row r="1533" spans="1:12" x14ac:dyDescent="0.3">
      <c r="A1533" s="6" t="s">
        <v>3828</v>
      </c>
      <c r="B1533" s="11" t="s">
        <v>1000</v>
      </c>
      <c r="C1533" s="11" t="s">
        <v>974</v>
      </c>
      <c r="D1533" s="11" t="s">
        <v>1001</v>
      </c>
      <c r="E1533" s="9" t="b">
        <v>1</v>
      </c>
      <c r="F1533" s="9" t="s">
        <v>2357</v>
      </c>
      <c r="G1533" s="10" t="s">
        <v>1303</v>
      </c>
      <c r="H1533" s="10" t="str">
        <f>VLOOKUP(G1533,D3FEND_METRIX!$A$2:$E$172,3,FALSE)</f>
        <v>Shadow Stack Comparisons</v>
      </c>
      <c r="I1533" s="10" t="str">
        <f>VLOOKUP(G1533,D3FEND_METRIX!$A$2:$E$172,2,FALSE)</f>
        <v>Process Analysis</v>
      </c>
      <c r="J1533" s="10" t="str">
        <f>VLOOKUP(G1533,D3FEND_METRIX!$A$2:$E$172,5,FALSE)</f>
        <v>Detect</v>
      </c>
      <c r="K1533" s="10" t="b">
        <f>VLOOKUP(G1533,D3FEND_METRIX!$A$2:$G$172,6,FALSE)</f>
        <v>1</v>
      </c>
      <c r="L1533" s="10" t="str">
        <f>VLOOKUP(G1533,D3FEND_METRIX!$A$2:$G$172,7,FALSE)</f>
        <v>Asset</v>
      </c>
    </row>
    <row r="1534" spans="1:12" x14ac:dyDescent="0.3">
      <c r="A1534" s="6" t="s">
        <v>3829</v>
      </c>
      <c r="B1534" s="11" t="s">
        <v>1000</v>
      </c>
      <c r="C1534" s="11" t="s">
        <v>974</v>
      </c>
      <c r="D1534" s="11" t="s">
        <v>1001</v>
      </c>
      <c r="E1534" s="9" t="b">
        <v>1</v>
      </c>
      <c r="F1534" s="9" t="s">
        <v>2357</v>
      </c>
      <c r="G1534" s="10" t="s">
        <v>1304</v>
      </c>
      <c r="H1534" s="10" t="str">
        <f>VLOOKUP(G1534,D3FEND_METRIX!$A$2:$E$172,3,FALSE)</f>
        <v>System Call Analysis</v>
      </c>
      <c r="I1534" s="10" t="str">
        <f>VLOOKUP(G1534,D3FEND_METRIX!$A$2:$E$172,2,FALSE)</f>
        <v>Process Analysis</v>
      </c>
      <c r="J1534" s="10" t="str">
        <f>VLOOKUP(G1534,D3FEND_METRIX!$A$2:$E$172,5,FALSE)</f>
        <v>Detect</v>
      </c>
      <c r="K1534" s="10" t="b">
        <f>VLOOKUP(G1534,D3FEND_METRIX!$A$2:$G$172,6,FALSE)</f>
        <v>1</v>
      </c>
      <c r="L1534" s="10" t="str">
        <f>VLOOKUP(G1534,D3FEND_METRIX!$A$2:$G$172,7,FALSE)</f>
        <v>Asset</v>
      </c>
    </row>
    <row r="1535" spans="1:12" x14ac:dyDescent="0.3">
      <c r="A1535" s="6" t="s">
        <v>3830</v>
      </c>
      <c r="B1535" s="11" t="s">
        <v>1000</v>
      </c>
      <c r="C1535" s="11" t="s">
        <v>974</v>
      </c>
      <c r="D1535" s="11" t="s">
        <v>1001</v>
      </c>
      <c r="E1535" s="9" t="b">
        <v>1</v>
      </c>
      <c r="F1535" s="9" t="s">
        <v>2357</v>
      </c>
      <c r="G1535" s="10" t="s">
        <v>1296</v>
      </c>
      <c r="H1535" s="10" t="str">
        <f>VLOOKUP(G1535,D3FEND_METRIX!$A$2:$E$172,3,FALSE)</f>
        <v>File Access Pattern Analysis</v>
      </c>
      <c r="I1535" s="10" t="str">
        <f>VLOOKUP(G1535,D3FEND_METRIX!$A$2:$E$172,2,FALSE)</f>
        <v>Process Analysis</v>
      </c>
      <c r="J1535" s="10" t="str">
        <f>VLOOKUP(G1535,D3FEND_METRIX!$A$2:$E$172,5,FALSE)</f>
        <v>Detect</v>
      </c>
      <c r="K1535" s="10" t="b">
        <f>VLOOKUP(G1535,D3FEND_METRIX!$A$2:$G$172,6,FALSE)</f>
        <v>1</v>
      </c>
      <c r="L1535" s="10" t="str">
        <f>VLOOKUP(G1535,D3FEND_METRIX!$A$2:$G$172,7,FALSE)</f>
        <v>Asset</v>
      </c>
    </row>
    <row r="1536" spans="1:12" x14ac:dyDescent="0.3">
      <c r="A1536" s="6" t="s">
        <v>3831</v>
      </c>
      <c r="B1536" s="11" t="s">
        <v>1000</v>
      </c>
      <c r="C1536" s="11" t="s">
        <v>974</v>
      </c>
      <c r="D1536" s="11" t="s">
        <v>1001</v>
      </c>
      <c r="E1536" s="9" t="b">
        <v>1</v>
      </c>
      <c r="F1536" s="9" t="s">
        <v>2357</v>
      </c>
      <c r="G1536" s="10" t="s">
        <v>1301</v>
      </c>
      <c r="H1536" s="10" t="str">
        <f>VLOOKUP(G1536,D3FEND_METRIX!$A$2:$E$172,3,FALSE)</f>
        <v>Process Spawn Analysis</v>
      </c>
      <c r="I1536" s="10" t="str">
        <f>VLOOKUP(G1536,D3FEND_METRIX!$A$2:$E$172,2,FALSE)</f>
        <v>Process Analysis</v>
      </c>
      <c r="J1536" s="10" t="str">
        <f>VLOOKUP(G1536,D3FEND_METRIX!$A$2:$E$172,5,FALSE)</f>
        <v>Detect</v>
      </c>
      <c r="K1536" s="10" t="b">
        <f>VLOOKUP(G1536,D3FEND_METRIX!$A$2:$G$172,6,FALSE)</f>
        <v>1</v>
      </c>
      <c r="L1536" s="10" t="str">
        <f>VLOOKUP(G1536,D3FEND_METRIX!$A$2:$G$172,7,FALSE)</f>
        <v>Asset</v>
      </c>
    </row>
    <row r="1537" spans="1:12" x14ac:dyDescent="0.3">
      <c r="A1537" s="6" t="s">
        <v>3832</v>
      </c>
      <c r="B1537" s="11" t="s">
        <v>1002</v>
      </c>
      <c r="C1537" s="11" t="s">
        <v>974</v>
      </c>
      <c r="D1537" s="11" t="s">
        <v>1003</v>
      </c>
      <c r="E1537" s="9" t="b">
        <v>1</v>
      </c>
      <c r="F1537" s="9" t="s">
        <v>2357</v>
      </c>
      <c r="G1537" s="12" t="s">
        <v>1198</v>
      </c>
      <c r="H1537" s="12" t="str">
        <f>VLOOKUP(G1537,D3FEND_METRIX!$A$2:$E$172,3,FALSE)</f>
        <v>Local File Permissions</v>
      </c>
      <c r="I1537" s="12" t="str">
        <f>VLOOKUP(G1537,D3FEND_METRIX!$A$2:$E$172,2,FALSE)</f>
        <v>Platform Hardening</v>
      </c>
      <c r="J1537" s="12" t="str">
        <f>VLOOKUP(G1537,D3FEND_METRIX!$A$2:$E$172,5,FALSE)</f>
        <v>Harden</v>
      </c>
      <c r="K1537" s="12" t="b">
        <f>VLOOKUP(G1537,D3FEND_METRIX!$A$2:$G$172,6,FALSE)</f>
        <v>0</v>
      </c>
      <c r="L1537" s="12" t="str">
        <f>VLOOKUP(G1537,D3FEND_METRIX!$A$2:$G$172,7,FALSE)</f>
        <v>Except</v>
      </c>
    </row>
    <row r="1538" spans="1:12" x14ac:dyDescent="0.3">
      <c r="A1538" s="6" t="s">
        <v>3833</v>
      </c>
      <c r="B1538" s="11" t="s">
        <v>1002</v>
      </c>
      <c r="C1538" s="11" t="s">
        <v>974</v>
      </c>
      <c r="D1538" s="11" t="s">
        <v>1003</v>
      </c>
      <c r="E1538" s="9" t="b">
        <v>1</v>
      </c>
      <c r="F1538" s="9" t="s">
        <v>113</v>
      </c>
      <c r="G1538" s="11" t="s">
        <v>1238</v>
      </c>
      <c r="H1538" s="11" t="str">
        <f>VLOOKUP(G1538,D3FEND_METRIX!$A$2:$E$172,3,FALSE)</f>
        <v>Disk Encryption</v>
      </c>
      <c r="I1538" s="11" t="str">
        <f>VLOOKUP(G1538,D3FEND_METRIX!$A$2:$E$172,2,FALSE)</f>
        <v>Platform Hardening</v>
      </c>
      <c r="J1538" s="11" t="str">
        <f>VLOOKUP(G1538,D3FEND_METRIX!$A$2:$E$172,5,FALSE)</f>
        <v>Harden</v>
      </c>
      <c r="K1538" s="11" t="b">
        <f>VLOOKUP(G1538,D3FEND_METRIX!$A$2:$G$172,6,FALSE)</f>
        <v>1</v>
      </c>
      <c r="L1538" s="11" t="str">
        <f>VLOOKUP(G1538,D3FEND_METRIX!$A$2:$G$172,7,FALSE)</f>
        <v>Behavior</v>
      </c>
    </row>
    <row r="1539" spans="1:12" x14ac:dyDescent="0.3">
      <c r="A1539" s="6" t="s">
        <v>3834</v>
      </c>
      <c r="B1539" s="11" t="s">
        <v>1002</v>
      </c>
      <c r="C1539" s="11" t="s">
        <v>974</v>
      </c>
      <c r="D1539" s="11" t="s">
        <v>1003</v>
      </c>
      <c r="E1539" s="9" t="b">
        <v>1</v>
      </c>
      <c r="F1539" s="9" t="s">
        <v>113</v>
      </c>
      <c r="G1539" s="12" t="s">
        <v>1252</v>
      </c>
      <c r="H1539" s="12" t="str">
        <f>VLOOKUP(G1539,D3FEND_METRIX!$A$2:$E$172,3,FALSE)</f>
        <v>-</v>
      </c>
      <c r="I1539" s="12" t="str">
        <f>VLOOKUP(G1539,D3FEND_METRIX!$A$2:$E$172,2,FALSE)</f>
        <v>Identifier Analysis</v>
      </c>
      <c r="J1539" s="12" t="str">
        <f>VLOOKUP(G1539,D3FEND_METRIX!$A$2:$E$172,5,FALSE)</f>
        <v>Detect</v>
      </c>
      <c r="K1539" s="12" t="b">
        <f>VLOOKUP(G1539,D3FEND_METRIX!$A$2:$G$172,6,FALSE)</f>
        <v>0</v>
      </c>
      <c r="L1539" s="12" t="str">
        <f>VLOOKUP(G1539,D3FEND_METRIX!$A$2:$G$172,7,FALSE)</f>
        <v>Except</v>
      </c>
    </row>
    <row r="1540" spans="1:12" x14ac:dyDescent="0.3">
      <c r="A1540" s="6" t="s">
        <v>3835</v>
      </c>
      <c r="B1540" s="11" t="s">
        <v>1002</v>
      </c>
      <c r="C1540" s="11" t="s">
        <v>974</v>
      </c>
      <c r="D1540" s="11" t="s">
        <v>1003</v>
      </c>
      <c r="E1540" s="9" t="b">
        <v>1</v>
      </c>
      <c r="F1540" s="9" t="s">
        <v>113</v>
      </c>
      <c r="G1540" s="13" t="s">
        <v>201</v>
      </c>
      <c r="H1540" s="13" t="str">
        <f>VLOOKUP(G1540,D3FEND_METRIX!$A$2:$E$172,3,FALSE)</f>
        <v>URL Analysis</v>
      </c>
      <c r="I1540" s="13" t="str">
        <f>VLOOKUP(G1540,D3FEND_METRIX!$A$2:$E$172,2,FALSE)</f>
        <v>Identifier Analysis</v>
      </c>
      <c r="J1540" s="13" t="str">
        <f>VLOOKUP(G1540,D3FEND_METRIX!$A$2:$E$172,5,FALSE)</f>
        <v>Detect</v>
      </c>
      <c r="K1540" s="13" t="b">
        <f>VLOOKUP(G1540,D3FEND_METRIX!$A$2:$G$172,6,FALSE)</f>
        <v>0</v>
      </c>
      <c r="L1540" s="13" t="str">
        <f>VLOOKUP(G1540,D3FEND_METRIX!$A$2:$G$172,7,FALSE)</f>
        <v>NULL</v>
      </c>
    </row>
    <row r="1541" spans="1:12" x14ac:dyDescent="0.3">
      <c r="A1541" s="6" t="s">
        <v>3836</v>
      </c>
      <c r="B1541" s="11" t="s">
        <v>1002</v>
      </c>
      <c r="C1541" s="11" t="s">
        <v>974</v>
      </c>
      <c r="D1541" s="11" t="s">
        <v>1003</v>
      </c>
      <c r="E1541" s="9" t="b">
        <v>1</v>
      </c>
      <c r="F1541" s="9" t="s">
        <v>113</v>
      </c>
      <c r="G1541" s="13" t="s">
        <v>1255</v>
      </c>
      <c r="H1541" s="13" t="str">
        <f>VLOOKUP(G1541,D3FEND_METRIX!$A$2:$E$172,3,FALSE)</f>
        <v>Identifier Reputation Analysis</v>
      </c>
      <c r="I1541" s="13" t="str">
        <f>VLOOKUP(G1541,D3FEND_METRIX!$A$2:$E$172,2,FALSE)</f>
        <v>Identifier Analysis</v>
      </c>
      <c r="J1541" s="13" t="str">
        <f>VLOOKUP(G1541,D3FEND_METRIX!$A$2:$E$172,5,FALSE)</f>
        <v>Detect</v>
      </c>
      <c r="K1541" s="13" t="b">
        <f>VLOOKUP(G1541,D3FEND_METRIX!$A$2:$G$172,6,FALSE)</f>
        <v>0</v>
      </c>
      <c r="L1541" s="13" t="str">
        <f>VLOOKUP(G1541,D3FEND_METRIX!$A$2:$G$172,7,FALSE)</f>
        <v>NULL</v>
      </c>
    </row>
    <row r="1542" spans="1:12" x14ac:dyDescent="0.3">
      <c r="A1542" s="6" t="s">
        <v>3837</v>
      </c>
      <c r="B1542" s="11" t="s">
        <v>1002</v>
      </c>
      <c r="C1542" s="11" t="s">
        <v>974</v>
      </c>
      <c r="D1542" s="11" t="s">
        <v>1003</v>
      </c>
      <c r="E1542" s="9" t="b">
        <v>1</v>
      </c>
      <c r="F1542" s="9" t="s">
        <v>113</v>
      </c>
      <c r="G1542" s="13" t="s">
        <v>1256</v>
      </c>
      <c r="H1542" s="13" t="str">
        <f>VLOOKUP(G1542,D3FEND_METRIX!$A$2:$E$172,3,FALSE)</f>
        <v>Identifier Reputation Analysis</v>
      </c>
      <c r="I1542" s="13" t="str">
        <f>VLOOKUP(G1542,D3FEND_METRIX!$A$2:$E$172,2,FALSE)</f>
        <v>Identifier Analysis</v>
      </c>
      <c r="J1542" s="13" t="str">
        <f>VLOOKUP(G1542,D3FEND_METRIX!$A$2:$E$172,5,FALSE)</f>
        <v>Detect</v>
      </c>
      <c r="K1542" s="13" t="b">
        <f>VLOOKUP(G1542,D3FEND_METRIX!$A$2:$G$172,6,FALSE)</f>
        <v>0</v>
      </c>
      <c r="L1542" s="13" t="str">
        <f>VLOOKUP(G1542,D3FEND_METRIX!$A$2:$G$172,7,FALSE)</f>
        <v>NULL</v>
      </c>
    </row>
    <row r="1543" spans="1:12" x14ac:dyDescent="0.3">
      <c r="A1543" s="6" t="s">
        <v>3838</v>
      </c>
      <c r="B1543" s="11" t="s">
        <v>1002</v>
      </c>
      <c r="C1543" s="11" t="s">
        <v>974</v>
      </c>
      <c r="D1543" s="11" t="s">
        <v>1003</v>
      </c>
      <c r="E1543" s="9" t="b">
        <v>1</v>
      </c>
      <c r="F1543" s="9" t="s">
        <v>113</v>
      </c>
      <c r="G1543" s="13" t="s">
        <v>1257</v>
      </c>
      <c r="H1543" s="13" t="str">
        <f>VLOOKUP(G1543,D3FEND_METRIX!$A$2:$E$172,3,FALSE)</f>
        <v>Identifier Reputation Analysis</v>
      </c>
      <c r="I1543" s="13" t="str">
        <f>VLOOKUP(G1543,D3FEND_METRIX!$A$2:$E$172,2,FALSE)</f>
        <v>Identifier Analysis</v>
      </c>
      <c r="J1543" s="13" t="str">
        <f>VLOOKUP(G1543,D3FEND_METRIX!$A$2:$E$172,5,FALSE)</f>
        <v>Detect</v>
      </c>
      <c r="K1543" s="13" t="b">
        <f>VLOOKUP(G1543,D3FEND_METRIX!$A$2:$G$172,6,FALSE)</f>
        <v>0</v>
      </c>
      <c r="L1543" s="13" t="str">
        <f>VLOOKUP(G1543,D3FEND_METRIX!$A$2:$G$172,7,FALSE)</f>
        <v>NULL</v>
      </c>
    </row>
    <row r="1544" spans="1:12" x14ac:dyDescent="0.3">
      <c r="A1544" s="6" t="s">
        <v>3839</v>
      </c>
      <c r="B1544" s="11" t="s">
        <v>1002</v>
      </c>
      <c r="C1544" s="11" t="s">
        <v>974</v>
      </c>
      <c r="D1544" s="11" t="s">
        <v>1003</v>
      </c>
      <c r="E1544" s="9" t="b">
        <v>1</v>
      </c>
      <c r="F1544" s="9" t="s">
        <v>113</v>
      </c>
      <c r="G1544" s="13" t="s">
        <v>1258</v>
      </c>
      <c r="H1544" s="13" t="str">
        <f>VLOOKUP(G1544,D3FEND_METRIX!$A$2:$E$172,3,FALSE)</f>
        <v>Identifier Reputation Analysis</v>
      </c>
      <c r="I1544" s="13" t="str">
        <f>VLOOKUP(G1544,D3FEND_METRIX!$A$2:$E$172,2,FALSE)</f>
        <v>Identifier Analysis</v>
      </c>
      <c r="J1544" s="13" t="str">
        <f>VLOOKUP(G1544,D3FEND_METRIX!$A$2:$E$172,5,FALSE)</f>
        <v>Detect</v>
      </c>
      <c r="K1544" s="13" t="b">
        <f>VLOOKUP(G1544,D3FEND_METRIX!$A$2:$G$172,6,FALSE)</f>
        <v>0</v>
      </c>
      <c r="L1544" s="13" t="str">
        <f>VLOOKUP(G1544,D3FEND_METRIX!$A$2:$G$172,7,FALSE)</f>
        <v>NULL</v>
      </c>
    </row>
    <row r="1545" spans="1:12" x14ac:dyDescent="0.3">
      <c r="A1545" s="6" t="s">
        <v>3840</v>
      </c>
      <c r="B1545" s="11" t="s">
        <v>1002</v>
      </c>
      <c r="C1545" s="11" t="s">
        <v>974</v>
      </c>
      <c r="D1545" s="11" t="s">
        <v>1003</v>
      </c>
      <c r="E1545" s="9" t="b">
        <v>1</v>
      </c>
      <c r="F1545" s="9" t="s">
        <v>113</v>
      </c>
      <c r="G1545" s="13" t="s">
        <v>1259</v>
      </c>
      <c r="H1545" s="13" t="str">
        <f>VLOOKUP(G1545,D3FEND_METRIX!$A$2:$E$172,3,FALSE)</f>
        <v>Identifier Reputation Analysis</v>
      </c>
      <c r="I1545" s="13" t="str">
        <f>VLOOKUP(G1545,D3FEND_METRIX!$A$2:$E$172,2,FALSE)</f>
        <v>Identifier Analysis</v>
      </c>
      <c r="J1545" s="13" t="str">
        <f>VLOOKUP(G1545,D3FEND_METRIX!$A$2:$E$172,5,FALSE)</f>
        <v>Detect</v>
      </c>
      <c r="K1545" s="13" t="b">
        <f>VLOOKUP(G1545,D3FEND_METRIX!$A$2:$G$172,6,FALSE)</f>
        <v>0</v>
      </c>
      <c r="L1545" s="13" t="str">
        <f>VLOOKUP(G1545,D3FEND_METRIX!$A$2:$G$172,7,FALSE)</f>
        <v>NULL</v>
      </c>
    </row>
    <row r="1546" spans="1:12" x14ac:dyDescent="0.3">
      <c r="A1546" s="6" t="s">
        <v>3841</v>
      </c>
      <c r="B1546" s="11" t="s">
        <v>1002</v>
      </c>
      <c r="C1546" s="11" t="s">
        <v>974</v>
      </c>
      <c r="D1546" s="11" t="s">
        <v>1003</v>
      </c>
      <c r="E1546" s="9" t="b">
        <v>1</v>
      </c>
      <c r="F1546" s="9" t="s">
        <v>113</v>
      </c>
      <c r="G1546" s="12" t="s">
        <v>1253</v>
      </c>
      <c r="H1546" s="12" t="str">
        <f>VLOOKUP(G1546,D3FEND_METRIX!$A$2:$E$172,3,FALSE)</f>
        <v>Homoglyph Detection</v>
      </c>
      <c r="I1546" s="12" t="str">
        <f>VLOOKUP(G1546,D3FEND_METRIX!$A$2:$E$172,2,FALSE)</f>
        <v>Identifier Analysis</v>
      </c>
      <c r="J1546" s="12" t="str">
        <f>VLOOKUP(G1546,D3FEND_METRIX!$A$2:$E$172,5,FALSE)</f>
        <v>Detect</v>
      </c>
      <c r="K1546" s="12" t="b">
        <f>VLOOKUP(G1546,D3FEND_METRIX!$A$2:$G$172,6,FALSE)</f>
        <v>0</v>
      </c>
      <c r="L1546" s="12" t="str">
        <f>VLOOKUP(G1546,D3FEND_METRIX!$A$2:$G$172,7,FALSE)</f>
        <v>Except</v>
      </c>
    </row>
    <row r="1547" spans="1:12" x14ac:dyDescent="0.3">
      <c r="A1547" s="6" t="s">
        <v>3842</v>
      </c>
      <c r="B1547" s="11" t="s">
        <v>1002</v>
      </c>
      <c r="C1547" s="11" t="s">
        <v>974</v>
      </c>
      <c r="D1547" s="11" t="s">
        <v>1003</v>
      </c>
      <c r="E1547" s="9" t="b">
        <v>1</v>
      </c>
      <c r="F1547" s="9" t="s">
        <v>113</v>
      </c>
      <c r="G1547" s="11" t="s">
        <v>1272</v>
      </c>
      <c r="H1547" s="11" t="str">
        <f>VLOOKUP(G1547,D3FEND_METRIX!$A$2:$E$172,3,FALSE)</f>
        <v>Network Traffic Community Deviation</v>
      </c>
      <c r="I1547" s="11" t="str">
        <f>VLOOKUP(G1547,D3FEND_METRIX!$A$2:$E$172,2,FALSE)</f>
        <v>Network Traffic Analysis</v>
      </c>
      <c r="J1547" s="11" t="str">
        <f>VLOOKUP(G1547,D3FEND_METRIX!$A$2:$E$172,5,FALSE)</f>
        <v>Detect</v>
      </c>
      <c r="K1547" s="11" t="b">
        <f>VLOOKUP(G1547,D3FEND_METRIX!$A$2:$G$172,6,FALSE)</f>
        <v>1</v>
      </c>
      <c r="L1547" s="11" t="str">
        <f>VLOOKUP(G1547,D3FEND_METRIX!$A$2:$G$172,7,FALSE)</f>
        <v>Behavior</v>
      </c>
    </row>
    <row r="1548" spans="1:12" x14ac:dyDescent="0.3">
      <c r="A1548" s="6" t="s">
        <v>3843</v>
      </c>
      <c r="B1548" s="11" t="s">
        <v>1002</v>
      </c>
      <c r="C1548" s="11" t="s">
        <v>974</v>
      </c>
      <c r="D1548" s="11" t="s">
        <v>1003</v>
      </c>
      <c r="E1548" s="9" t="b">
        <v>1</v>
      </c>
      <c r="F1548" s="9" t="s">
        <v>113</v>
      </c>
      <c r="G1548" s="11" t="s">
        <v>1267</v>
      </c>
      <c r="H1548" s="11" t="str">
        <f>VLOOKUP(G1548,D3FEND_METRIX!$A$2:$E$172,3,FALSE)</f>
        <v>Connection Attempt Analysis</v>
      </c>
      <c r="I1548" s="11" t="str">
        <f>VLOOKUP(G1548,D3FEND_METRIX!$A$2:$E$172,2,FALSE)</f>
        <v>Network Traffic Analysis</v>
      </c>
      <c r="J1548" s="11" t="str">
        <f>VLOOKUP(G1548,D3FEND_METRIX!$A$2:$E$172,5,FALSE)</f>
        <v>Detect</v>
      </c>
      <c r="K1548" s="11" t="b">
        <f>VLOOKUP(G1548,D3FEND_METRIX!$A$2:$G$172,6,FALSE)</f>
        <v>1</v>
      </c>
      <c r="L1548" s="11" t="str">
        <f>VLOOKUP(G1548,D3FEND_METRIX!$A$2:$G$172,7,FALSE)</f>
        <v>Behavior</v>
      </c>
    </row>
    <row r="1549" spans="1:12" x14ac:dyDescent="0.3">
      <c r="A1549" s="6" t="s">
        <v>3844</v>
      </c>
      <c r="B1549" s="11" t="s">
        <v>1002</v>
      </c>
      <c r="C1549" s="11" t="s">
        <v>974</v>
      </c>
      <c r="D1549" s="11" t="s">
        <v>1003</v>
      </c>
      <c r="E1549" s="9" t="b">
        <v>1</v>
      </c>
      <c r="F1549" s="9" t="s">
        <v>113</v>
      </c>
      <c r="G1549" s="13" t="s">
        <v>1317</v>
      </c>
      <c r="H1549" s="13" t="str">
        <f>VLOOKUP(G1549,D3FEND_METRIX!$A$2:$E$172,3,FALSE)</f>
        <v>Broadcast Domain Isolation</v>
      </c>
      <c r="I1549" s="13" t="str">
        <f>VLOOKUP(G1549,D3FEND_METRIX!$A$2:$E$172,2,FALSE)</f>
        <v>Network Isolation</v>
      </c>
      <c r="J1549" s="13" t="str">
        <f>VLOOKUP(G1549,D3FEND_METRIX!$A$2:$E$172,5,FALSE)</f>
        <v>Isolate</v>
      </c>
      <c r="K1549" s="13" t="b">
        <f>VLOOKUP(G1549,D3FEND_METRIX!$A$2:$G$172,6,FALSE)</f>
        <v>0</v>
      </c>
      <c r="L1549" s="13" t="str">
        <f>VLOOKUP(G1549,D3FEND_METRIX!$A$2:$G$172,7,FALSE)</f>
        <v>NULL</v>
      </c>
    </row>
    <row r="1550" spans="1:12" x14ac:dyDescent="0.3">
      <c r="A1550" s="6" t="s">
        <v>3845</v>
      </c>
      <c r="B1550" s="11" t="s">
        <v>1002</v>
      </c>
      <c r="C1550" s="11" t="s">
        <v>974</v>
      </c>
      <c r="D1550" s="11" t="s">
        <v>1003</v>
      </c>
      <c r="E1550" s="9" t="b">
        <v>1</v>
      </c>
      <c r="F1550" s="9" t="s">
        <v>113</v>
      </c>
      <c r="G1550" s="10" t="s">
        <v>1324</v>
      </c>
      <c r="H1550" s="10" t="str">
        <f>VLOOKUP(G1550,D3FEND_METRIX!$A$2:$E$172,3,FALSE)</f>
        <v>DNS Denylisting</v>
      </c>
      <c r="I1550" s="10" t="str">
        <f>VLOOKUP(G1550,D3FEND_METRIX!$A$2:$E$172,2,FALSE)</f>
        <v>Network Isolation</v>
      </c>
      <c r="J1550" s="10" t="str">
        <f>VLOOKUP(G1550,D3FEND_METRIX!$A$2:$E$172,5,FALSE)</f>
        <v>Isolate</v>
      </c>
      <c r="K1550" s="10" t="b">
        <f>VLOOKUP(G1550,D3FEND_METRIX!$A$2:$G$172,6,FALSE)</f>
        <v>1</v>
      </c>
      <c r="L1550" s="10" t="str">
        <f>VLOOKUP(G1550,D3FEND_METRIX!$A$2:$G$172,7,FALSE)</f>
        <v>Asset</v>
      </c>
    </row>
    <row r="1551" spans="1:12" x14ac:dyDescent="0.3">
      <c r="A1551" s="6" t="s">
        <v>3846</v>
      </c>
      <c r="B1551" s="11" t="s">
        <v>1002</v>
      </c>
      <c r="C1551" s="11" t="s">
        <v>974</v>
      </c>
      <c r="D1551" s="11" t="s">
        <v>1003</v>
      </c>
      <c r="E1551" s="9" t="b">
        <v>1</v>
      </c>
      <c r="F1551" s="9" t="s">
        <v>113</v>
      </c>
      <c r="G1551" s="10" t="s">
        <v>1325</v>
      </c>
      <c r="H1551" s="10" t="str">
        <f>VLOOKUP(G1551,D3FEND_METRIX!$A$2:$E$172,3,FALSE)</f>
        <v>DNS Denylisting</v>
      </c>
      <c r="I1551" s="10" t="str">
        <f>VLOOKUP(G1551,D3FEND_METRIX!$A$2:$E$172,2,FALSE)</f>
        <v>Network Isolation</v>
      </c>
      <c r="J1551" s="10" t="str">
        <f>VLOOKUP(G1551,D3FEND_METRIX!$A$2:$E$172,5,FALSE)</f>
        <v>Isolate</v>
      </c>
      <c r="K1551" s="10" t="b">
        <f>VLOOKUP(G1551,D3FEND_METRIX!$A$2:$G$172,6,FALSE)</f>
        <v>1</v>
      </c>
      <c r="L1551" s="10" t="str">
        <f>VLOOKUP(G1551,D3FEND_METRIX!$A$2:$G$172,7,FALSE)</f>
        <v>Asset</v>
      </c>
    </row>
    <row r="1552" spans="1:12" x14ac:dyDescent="0.3">
      <c r="A1552" s="6" t="s">
        <v>3847</v>
      </c>
      <c r="B1552" s="11" t="s">
        <v>1002</v>
      </c>
      <c r="C1552" s="11" t="s">
        <v>974</v>
      </c>
      <c r="D1552" s="11" t="s">
        <v>1003</v>
      </c>
      <c r="E1552" s="9" t="b">
        <v>1</v>
      </c>
      <c r="F1552" s="9" t="s">
        <v>113</v>
      </c>
      <c r="G1552" s="10" t="s">
        <v>1318</v>
      </c>
      <c r="H1552" s="10" t="str">
        <f>VLOOKUP(G1552,D3FEND_METRIX!$A$2:$E$172,3,FALSE)</f>
        <v>DNS Allowlisting</v>
      </c>
      <c r="I1552" s="10" t="str">
        <f>VLOOKUP(G1552,D3FEND_METRIX!$A$2:$E$172,2,FALSE)</f>
        <v>Network Isolation</v>
      </c>
      <c r="J1552" s="10" t="str">
        <f>VLOOKUP(G1552,D3FEND_METRIX!$A$2:$E$172,5,FALSE)</f>
        <v>Isolate</v>
      </c>
      <c r="K1552" s="10" t="b">
        <f>VLOOKUP(G1552,D3FEND_METRIX!$A$2:$G$172,6,FALSE)</f>
        <v>1</v>
      </c>
      <c r="L1552" s="10" t="str">
        <f>VLOOKUP(G1552,D3FEND_METRIX!$A$2:$G$172,7,FALSE)</f>
        <v>Asset</v>
      </c>
    </row>
    <row r="1553" spans="1:12" x14ac:dyDescent="0.3">
      <c r="A1553" s="6" t="s">
        <v>3848</v>
      </c>
      <c r="B1553" s="11" t="s">
        <v>1002</v>
      </c>
      <c r="C1553" s="11" t="s">
        <v>974</v>
      </c>
      <c r="D1553" s="11" t="s">
        <v>1003</v>
      </c>
      <c r="E1553" s="9" t="b">
        <v>1</v>
      </c>
      <c r="F1553" s="9" t="s">
        <v>113</v>
      </c>
      <c r="G1553" s="10" t="s">
        <v>1319</v>
      </c>
      <c r="H1553" s="10" t="str">
        <f>VLOOKUP(G1553,D3FEND_METRIX!$A$2:$E$172,3,FALSE)</f>
        <v>DNS Denylisting</v>
      </c>
      <c r="I1553" s="10" t="str">
        <f>VLOOKUP(G1553,D3FEND_METRIX!$A$2:$E$172,2,FALSE)</f>
        <v>Network Isolation</v>
      </c>
      <c r="J1553" s="10" t="str">
        <f>VLOOKUP(G1553,D3FEND_METRIX!$A$2:$E$172,5,FALSE)</f>
        <v>Isolate</v>
      </c>
      <c r="K1553" s="10" t="b">
        <f>VLOOKUP(G1553,D3FEND_METRIX!$A$2:$G$172,6,FALSE)</f>
        <v>1</v>
      </c>
      <c r="L1553" s="10" t="str">
        <f>VLOOKUP(G1553,D3FEND_METRIX!$A$2:$G$172,7,FALSE)</f>
        <v>Asset</v>
      </c>
    </row>
    <row r="1554" spans="1:12" x14ac:dyDescent="0.3">
      <c r="A1554" s="6" t="s">
        <v>3849</v>
      </c>
      <c r="B1554" s="11" t="s">
        <v>1002</v>
      </c>
      <c r="C1554" s="11" t="s">
        <v>974</v>
      </c>
      <c r="D1554" s="11" t="s">
        <v>1003</v>
      </c>
      <c r="E1554" s="9" t="b">
        <v>1</v>
      </c>
      <c r="F1554" s="9" t="s">
        <v>113</v>
      </c>
      <c r="G1554" s="10" t="s">
        <v>1323</v>
      </c>
      <c r="H1554" s="10" t="str">
        <f>VLOOKUP(G1554,D3FEND_METRIX!$A$2:$E$172,3,FALSE)</f>
        <v>DNS Denylisting</v>
      </c>
      <c r="I1554" s="10" t="str">
        <f>VLOOKUP(G1554,D3FEND_METRIX!$A$2:$E$172,2,FALSE)</f>
        <v>Network Isolation</v>
      </c>
      <c r="J1554" s="10" t="str">
        <f>VLOOKUP(G1554,D3FEND_METRIX!$A$2:$E$172,5,FALSE)</f>
        <v>Isolate</v>
      </c>
      <c r="K1554" s="10" t="b">
        <f>VLOOKUP(G1554,D3FEND_METRIX!$A$2:$G$172,6,FALSE)</f>
        <v>1</v>
      </c>
      <c r="L1554" s="10" t="str">
        <f>VLOOKUP(G1554,D3FEND_METRIX!$A$2:$G$172,7,FALSE)</f>
        <v>Asset</v>
      </c>
    </row>
    <row r="1555" spans="1:12" x14ac:dyDescent="0.3">
      <c r="A1555" s="6" t="s">
        <v>3850</v>
      </c>
      <c r="B1555" s="11" t="s">
        <v>1002</v>
      </c>
      <c r="C1555" s="11" t="s">
        <v>974</v>
      </c>
      <c r="D1555" s="11" t="s">
        <v>1003</v>
      </c>
      <c r="E1555" s="9" t="b">
        <v>1</v>
      </c>
      <c r="F1555" s="9" t="s">
        <v>113</v>
      </c>
      <c r="G1555" s="10" t="s">
        <v>1320</v>
      </c>
      <c r="H1555" s="10" t="str">
        <f>VLOOKUP(G1555,D3FEND_METRIX!$A$2:$E$172,3,FALSE)</f>
        <v>DNS Denylisting</v>
      </c>
      <c r="I1555" s="10" t="str">
        <f>VLOOKUP(G1555,D3FEND_METRIX!$A$2:$E$172,2,FALSE)</f>
        <v>Network Isolation</v>
      </c>
      <c r="J1555" s="10" t="str">
        <f>VLOOKUP(G1555,D3FEND_METRIX!$A$2:$E$172,5,FALSE)</f>
        <v>Isolate</v>
      </c>
      <c r="K1555" s="10" t="b">
        <f>VLOOKUP(G1555,D3FEND_METRIX!$A$2:$G$172,6,FALSE)</f>
        <v>1</v>
      </c>
      <c r="L1555" s="10" t="str">
        <f>VLOOKUP(G1555,D3FEND_METRIX!$A$2:$G$172,7,FALSE)</f>
        <v>Asset</v>
      </c>
    </row>
    <row r="1556" spans="1:12" x14ac:dyDescent="0.3">
      <c r="A1556" s="6" t="s">
        <v>3851</v>
      </c>
      <c r="B1556" s="11" t="s">
        <v>1002</v>
      </c>
      <c r="C1556" s="11" t="s">
        <v>974</v>
      </c>
      <c r="D1556" s="11" t="s">
        <v>1003</v>
      </c>
      <c r="E1556" s="9" t="b">
        <v>1</v>
      </c>
      <c r="F1556" s="9" t="s">
        <v>113</v>
      </c>
      <c r="G1556" s="10" t="s">
        <v>1321</v>
      </c>
      <c r="H1556" s="10" t="str">
        <f>VLOOKUP(G1556,D3FEND_METRIX!$A$2:$E$172,3,FALSE)</f>
        <v>DNS Denylisting</v>
      </c>
      <c r="I1556" s="10" t="str">
        <f>VLOOKUP(G1556,D3FEND_METRIX!$A$2:$E$172,2,FALSE)</f>
        <v>Network Isolation</v>
      </c>
      <c r="J1556" s="10" t="str">
        <f>VLOOKUP(G1556,D3FEND_METRIX!$A$2:$E$172,5,FALSE)</f>
        <v>Isolate</v>
      </c>
      <c r="K1556" s="10" t="b">
        <f>VLOOKUP(G1556,D3FEND_METRIX!$A$2:$G$172,6,FALSE)</f>
        <v>1</v>
      </c>
      <c r="L1556" s="10" t="str">
        <f>VLOOKUP(G1556,D3FEND_METRIX!$A$2:$G$172,7,FALSE)</f>
        <v>Asset</v>
      </c>
    </row>
    <row r="1557" spans="1:12" x14ac:dyDescent="0.3">
      <c r="A1557" s="6" t="s">
        <v>3852</v>
      </c>
      <c r="B1557" s="11" t="s">
        <v>1002</v>
      </c>
      <c r="C1557" s="11" t="s">
        <v>974</v>
      </c>
      <c r="D1557" s="11" t="s">
        <v>1003</v>
      </c>
      <c r="E1557" s="9" t="b">
        <v>1</v>
      </c>
      <c r="F1557" s="9" t="s">
        <v>113</v>
      </c>
      <c r="G1557" s="10" t="s">
        <v>1322</v>
      </c>
      <c r="H1557" s="10" t="str">
        <f>VLOOKUP(G1557,D3FEND_METRIX!$A$2:$E$172,3,FALSE)</f>
        <v>DNS Denylisting</v>
      </c>
      <c r="I1557" s="10" t="str">
        <f>VLOOKUP(G1557,D3FEND_METRIX!$A$2:$E$172,2,FALSE)</f>
        <v>Network Isolation</v>
      </c>
      <c r="J1557" s="10" t="str">
        <f>VLOOKUP(G1557,D3FEND_METRIX!$A$2:$E$172,5,FALSE)</f>
        <v>Isolate</v>
      </c>
      <c r="K1557" s="10" t="b">
        <f>VLOOKUP(G1557,D3FEND_METRIX!$A$2:$G$172,6,FALSE)</f>
        <v>1</v>
      </c>
      <c r="L1557" s="10" t="str">
        <f>VLOOKUP(G1557,D3FEND_METRIX!$A$2:$G$172,7,FALSE)</f>
        <v>Asset</v>
      </c>
    </row>
    <row r="1558" spans="1:12" x14ac:dyDescent="0.3">
      <c r="A1558" s="6" t="s">
        <v>3853</v>
      </c>
      <c r="B1558" s="11" t="s">
        <v>1002</v>
      </c>
      <c r="C1558" s="11" t="s">
        <v>974</v>
      </c>
      <c r="D1558" s="11" t="s">
        <v>1003</v>
      </c>
      <c r="E1558" s="9" t="b">
        <v>1</v>
      </c>
      <c r="F1558" s="9" t="s">
        <v>113</v>
      </c>
      <c r="G1558" s="12" t="s">
        <v>1459</v>
      </c>
      <c r="H1558" s="12" t="str">
        <f>VLOOKUP(G1558,D3FEND_METRIX!$A$2:$E$172,3,FALSE)</f>
        <v>Operating System Monitoring</v>
      </c>
      <c r="I1558" s="12" t="str">
        <f>VLOOKUP(G1558,D3FEND_METRIX!$A$2:$E$172,2,FALSE)</f>
        <v>Platform Monitoring</v>
      </c>
      <c r="J1558" s="12" t="str">
        <f>VLOOKUP(G1558,D3FEND_METRIX!$A$2:$E$172,5,FALSE)</f>
        <v>Detect</v>
      </c>
      <c r="K1558" s="12" t="b">
        <f>VLOOKUP(G1558,D3FEND_METRIX!$A$2:$G$172,6,FALSE)</f>
        <v>0</v>
      </c>
      <c r="L1558" s="12" t="str">
        <f>VLOOKUP(G1558,D3FEND_METRIX!$A$2:$G$172,7,FALSE)</f>
        <v>Except</v>
      </c>
    </row>
    <row r="1559" spans="1:12" x14ac:dyDescent="0.3">
      <c r="A1559" s="6" t="s">
        <v>3854</v>
      </c>
      <c r="B1559" s="11" t="s">
        <v>1002</v>
      </c>
      <c r="C1559" s="11" t="s">
        <v>974</v>
      </c>
      <c r="D1559" s="11" t="s">
        <v>1003</v>
      </c>
      <c r="E1559" s="9" t="b">
        <v>1</v>
      </c>
      <c r="F1559" s="9" t="s">
        <v>113</v>
      </c>
      <c r="G1559" s="12" t="s">
        <v>1289</v>
      </c>
      <c r="H1559" s="12" t="str">
        <f>VLOOKUP(G1559,D3FEND_METRIX!$A$2:$E$172,3,FALSE)</f>
        <v>Operating System Monitoring</v>
      </c>
      <c r="I1559" s="12" t="str">
        <f>VLOOKUP(G1559,D3FEND_METRIX!$A$2:$E$172,2,FALSE)</f>
        <v>Platform Monitoring</v>
      </c>
      <c r="J1559" s="12" t="str">
        <f>VLOOKUP(G1559,D3FEND_METRIX!$A$2:$E$172,5,FALSE)</f>
        <v>Detect</v>
      </c>
      <c r="K1559" s="12" t="b">
        <f>VLOOKUP(G1559,D3FEND_METRIX!$A$2:$G$172,6,FALSE)</f>
        <v>0</v>
      </c>
      <c r="L1559" s="12" t="str">
        <f>VLOOKUP(G1559,D3FEND_METRIX!$A$2:$G$172,7,FALSE)</f>
        <v>Except</v>
      </c>
    </row>
    <row r="1560" spans="1:12" x14ac:dyDescent="0.3">
      <c r="A1560" s="6" t="s">
        <v>3855</v>
      </c>
      <c r="B1560" s="11" t="s">
        <v>1002</v>
      </c>
      <c r="C1560" s="11" t="s">
        <v>974</v>
      </c>
      <c r="D1560" s="11" t="s">
        <v>1003</v>
      </c>
      <c r="E1560" s="9" t="b">
        <v>1</v>
      </c>
      <c r="F1560" s="9" t="s">
        <v>113</v>
      </c>
      <c r="G1560" s="10" t="s">
        <v>1294</v>
      </c>
      <c r="H1560" s="10" t="str">
        <f>VLOOKUP(G1560,D3FEND_METRIX!$A$2:$E$172,3,FALSE)</f>
        <v>-</v>
      </c>
      <c r="I1560" s="10" t="str">
        <f>VLOOKUP(G1560,D3FEND_METRIX!$A$2:$E$172,2,FALSE)</f>
        <v>Process Analysis</v>
      </c>
      <c r="J1560" s="10" t="str">
        <f>VLOOKUP(G1560,D3FEND_METRIX!$A$2:$E$172,5,FALSE)</f>
        <v>Detect</v>
      </c>
      <c r="K1560" s="10" t="b">
        <f>VLOOKUP(G1560,D3FEND_METRIX!$A$2:$G$172,6,FALSE)</f>
        <v>1</v>
      </c>
      <c r="L1560" s="10" t="str">
        <f>VLOOKUP(G1560,D3FEND_METRIX!$A$2:$G$172,7,FALSE)</f>
        <v>Asset</v>
      </c>
    </row>
    <row r="1561" spans="1:12" x14ac:dyDescent="0.3">
      <c r="A1561" s="6" t="s">
        <v>3856</v>
      </c>
      <c r="B1561" s="11" t="s">
        <v>1002</v>
      </c>
      <c r="C1561" s="11" t="s">
        <v>974</v>
      </c>
      <c r="D1561" s="11" t="s">
        <v>1003</v>
      </c>
      <c r="E1561" s="9" t="b">
        <v>1</v>
      </c>
      <c r="F1561" s="9" t="s">
        <v>113</v>
      </c>
      <c r="G1561" s="10" t="s">
        <v>1299</v>
      </c>
      <c r="H1561" s="10" t="str">
        <f>VLOOKUP(G1561,D3FEND_METRIX!$A$2:$E$172,3,FALSE)</f>
        <v>Process Self-Modification Detection</v>
      </c>
      <c r="I1561" s="10" t="str">
        <f>VLOOKUP(G1561,D3FEND_METRIX!$A$2:$E$172,2,FALSE)</f>
        <v>Process Analysis</v>
      </c>
      <c r="J1561" s="10" t="str">
        <f>VLOOKUP(G1561,D3FEND_METRIX!$A$2:$E$172,5,FALSE)</f>
        <v>Detect</v>
      </c>
      <c r="K1561" s="10" t="b">
        <f>VLOOKUP(G1561,D3FEND_METRIX!$A$2:$G$172,6,FALSE)</f>
        <v>1</v>
      </c>
      <c r="L1561" s="10" t="str">
        <f>VLOOKUP(G1561,D3FEND_METRIX!$A$2:$G$172,7,FALSE)</f>
        <v>Asset</v>
      </c>
    </row>
    <row r="1562" spans="1:12" x14ac:dyDescent="0.3">
      <c r="A1562" s="6" t="s">
        <v>3857</v>
      </c>
      <c r="B1562" s="11" t="s">
        <v>1002</v>
      </c>
      <c r="C1562" s="11" t="s">
        <v>974</v>
      </c>
      <c r="D1562" s="11" t="s">
        <v>1003</v>
      </c>
      <c r="E1562" s="9" t="b">
        <v>1</v>
      </c>
      <c r="F1562" s="9" t="s">
        <v>113</v>
      </c>
      <c r="G1562" s="10" t="s">
        <v>1300</v>
      </c>
      <c r="H1562" s="10" t="str">
        <f>VLOOKUP(G1562,D3FEND_METRIX!$A$2:$E$172,3,FALSE)</f>
        <v>Process Spawn Analysis</v>
      </c>
      <c r="I1562" s="10" t="str">
        <f>VLOOKUP(G1562,D3FEND_METRIX!$A$2:$E$172,2,FALSE)</f>
        <v>Process Analysis</v>
      </c>
      <c r="J1562" s="10" t="str">
        <f>VLOOKUP(G1562,D3FEND_METRIX!$A$2:$E$172,5,FALSE)</f>
        <v>Detect</v>
      </c>
      <c r="K1562" s="10" t="b">
        <f>VLOOKUP(G1562,D3FEND_METRIX!$A$2:$G$172,6,FALSE)</f>
        <v>1</v>
      </c>
      <c r="L1562" s="10" t="str">
        <f>VLOOKUP(G1562,D3FEND_METRIX!$A$2:$G$172,7,FALSE)</f>
        <v>Asset</v>
      </c>
    </row>
    <row r="1563" spans="1:12" x14ac:dyDescent="0.3">
      <c r="A1563" s="6" t="s">
        <v>3858</v>
      </c>
      <c r="B1563" s="11" t="s">
        <v>1002</v>
      </c>
      <c r="C1563" s="11" t="s">
        <v>974</v>
      </c>
      <c r="D1563" s="11" t="s">
        <v>1003</v>
      </c>
      <c r="E1563" s="9" t="b">
        <v>1</v>
      </c>
      <c r="F1563" s="9" t="s">
        <v>113</v>
      </c>
      <c r="G1563" s="10" t="s">
        <v>1303</v>
      </c>
      <c r="H1563" s="10" t="str">
        <f>VLOOKUP(G1563,D3FEND_METRIX!$A$2:$E$172,3,FALSE)</f>
        <v>Shadow Stack Comparisons</v>
      </c>
      <c r="I1563" s="10" t="str">
        <f>VLOOKUP(G1563,D3FEND_METRIX!$A$2:$E$172,2,FALSE)</f>
        <v>Process Analysis</v>
      </c>
      <c r="J1563" s="10" t="str">
        <f>VLOOKUP(G1563,D3FEND_METRIX!$A$2:$E$172,5,FALSE)</f>
        <v>Detect</v>
      </c>
      <c r="K1563" s="10" t="b">
        <f>VLOOKUP(G1563,D3FEND_METRIX!$A$2:$G$172,6,FALSE)</f>
        <v>1</v>
      </c>
      <c r="L1563" s="10" t="str">
        <f>VLOOKUP(G1563,D3FEND_METRIX!$A$2:$G$172,7,FALSE)</f>
        <v>Asset</v>
      </c>
    </row>
    <row r="1564" spans="1:12" x14ac:dyDescent="0.3">
      <c r="A1564" s="6" t="s">
        <v>3859</v>
      </c>
      <c r="B1564" s="11" t="s">
        <v>1002</v>
      </c>
      <c r="C1564" s="11" t="s">
        <v>974</v>
      </c>
      <c r="D1564" s="11" t="s">
        <v>1003</v>
      </c>
      <c r="E1564" s="9" t="b">
        <v>1</v>
      </c>
      <c r="F1564" s="9" t="s">
        <v>113</v>
      </c>
      <c r="G1564" s="10" t="s">
        <v>1304</v>
      </c>
      <c r="H1564" s="10" t="str">
        <f>VLOOKUP(G1564,D3FEND_METRIX!$A$2:$E$172,3,FALSE)</f>
        <v>System Call Analysis</v>
      </c>
      <c r="I1564" s="10" t="str">
        <f>VLOOKUP(G1564,D3FEND_METRIX!$A$2:$E$172,2,FALSE)</f>
        <v>Process Analysis</v>
      </c>
      <c r="J1564" s="10" t="str">
        <f>VLOOKUP(G1564,D3FEND_METRIX!$A$2:$E$172,5,FALSE)</f>
        <v>Detect</v>
      </c>
      <c r="K1564" s="10" t="b">
        <f>VLOOKUP(G1564,D3FEND_METRIX!$A$2:$G$172,6,FALSE)</f>
        <v>1</v>
      </c>
      <c r="L1564" s="10" t="str">
        <f>VLOOKUP(G1564,D3FEND_METRIX!$A$2:$G$172,7,FALSE)</f>
        <v>Asset</v>
      </c>
    </row>
    <row r="1565" spans="1:12" x14ac:dyDescent="0.3">
      <c r="A1565" s="6" t="s">
        <v>3860</v>
      </c>
      <c r="B1565" s="11" t="s">
        <v>1002</v>
      </c>
      <c r="C1565" s="11" t="s">
        <v>974</v>
      </c>
      <c r="D1565" s="11" t="s">
        <v>1003</v>
      </c>
      <c r="E1565" s="9" t="b">
        <v>1</v>
      </c>
      <c r="F1565" s="9" t="s">
        <v>113</v>
      </c>
      <c r="G1565" s="10" t="s">
        <v>1296</v>
      </c>
      <c r="H1565" s="10" t="str">
        <f>VLOOKUP(G1565,D3FEND_METRIX!$A$2:$E$172,3,FALSE)</f>
        <v>File Access Pattern Analysis</v>
      </c>
      <c r="I1565" s="10" t="str">
        <f>VLOOKUP(G1565,D3FEND_METRIX!$A$2:$E$172,2,FALSE)</f>
        <v>Process Analysis</v>
      </c>
      <c r="J1565" s="10" t="str">
        <f>VLOOKUP(G1565,D3FEND_METRIX!$A$2:$E$172,5,FALSE)</f>
        <v>Detect</v>
      </c>
      <c r="K1565" s="10" t="b">
        <f>VLOOKUP(G1565,D3FEND_METRIX!$A$2:$G$172,6,FALSE)</f>
        <v>1</v>
      </c>
      <c r="L1565" s="10" t="str">
        <f>VLOOKUP(G1565,D3FEND_METRIX!$A$2:$G$172,7,FALSE)</f>
        <v>Asset</v>
      </c>
    </row>
    <row r="1566" spans="1:12" x14ac:dyDescent="0.3">
      <c r="A1566" s="6" t="s">
        <v>3861</v>
      </c>
      <c r="B1566" s="11" t="s">
        <v>1002</v>
      </c>
      <c r="C1566" s="11" t="s">
        <v>974</v>
      </c>
      <c r="D1566" s="11" t="s">
        <v>1003</v>
      </c>
      <c r="E1566" s="9" t="b">
        <v>1</v>
      </c>
      <c r="F1566" s="9" t="s">
        <v>113</v>
      </c>
      <c r="G1566" s="10" t="s">
        <v>1301</v>
      </c>
      <c r="H1566" s="10" t="str">
        <f>VLOOKUP(G1566,D3FEND_METRIX!$A$2:$E$172,3,FALSE)</f>
        <v>Process Spawn Analysis</v>
      </c>
      <c r="I1566" s="10" t="str">
        <f>VLOOKUP(G1566,D3FEND_METRIX!$A$2:$E$172,2,FALSE)</f>
        <v>Process Analysis</v>
      </c>
      <c r="J1566" s="10" t="str">
        <f>VLOOKUP(G1566,D3FEND_METRIX!$A$2:$E$172,5,FALSE)</f>
        <v>Detect</v>
      </c>
      <c r="K1566" s="10" t="b">
        <f>VLOOKUP(G1566,D3FEND_METRIX!$A$2:$G$172,6,FALSE)</f>
        <v>1</v>
      </c>
      <c r="L1566" s="10" t="str">
        <f>VLOOKUP(G1566,D3FEND_METRIX!$A$2:$G$172,7,FALSE)</f>
        <v>Asset</v>
      </c>
    </row>
    <row r="1567" spans="1:12" x14ac:dyDescent="0.3">
      <c r="A1567" s="6" t="s">
        <v>3862</v>
      </c>
      <c r="B1567" s="8" t="s">
        <v>1004</v>
      </c>
      <c r="C1567" s="8" t="s">
        <v>974</v>
      </c>
      <c r="D1567" s="8" t="s">
        <v>1005</v>
      </c>
      <c r="E1567" s="9" t="b">
        <v>1</v>
      </c>
      <c r="F1567" s="9" t="s">
        <v>2356</v>
      </c>
      <c r="G1567" s="12" t="s">
        <v>2390</v>
      </c>
      <c r="H1567" s="12" t="str">
        <f>VLOOKUP(G1567,D3FEND_METRIX!$A$2:$E$172,3,FALSE)</f>
        <v>-</v>
      </c>
      <c r="I1567" s="12" t="str">
        <f>VLOOKUP(G1567,D3FEND_METRIX!$A$2:$E$172,2,FALSE)</f>
        <v>Platform Monitoring</v>
      </c>
      <c r="J1567" s="12" t="str">
        <f>VLOOKUP(G1567,D3FEND_METRIX!$A$2:$E$172,5,FALSE)</f>
        <v>Detect</v>
      </c>
      <c r="K1567" s="12" t="b">
        <f>VLOOKUP(G1567,D3FEND_METRIX!$A$2:$G$172,6,FALSE)</f>
        <v>0</v>
      </c>
      <c r="L1567" s="12" t="str">
        <f>VLOOKUP(G1567,D3FEND_METRIX!$A$2:$G$172,7,FALSE)</f>
        <v>Except</v>
      </c>
    </row>
    <row r="1568" spans="1:12" x14ac:dyDescent="0.3">
      <c r="A1568" s="6" t="s">
        <v>3863</v>
      </c>
      <c r="B1568" s="8" t="s">
        <v>1004</v>
      </c>
      <c r="C1568" s="8" t="s">
        <v>974</v>
      </c>
      <c r="D1568" s="8" t="s">
        <v>1005</v>
      </c>
      <c r="E1568" s="9" t="b">
        <v>1</v>
      </c>
      <c r="F1568" s="9" t="s">
        <v>114</v>
      </c>
      <c r="G1568" s="12" t="s">
        <v>1288</v>
      </c>
      <c r="H1568" s="12" t="str">
        <f>VLOOKUP(G1568,D3FEND_METRIX!$A$2:$E$172,3,FALSE)</f>
        <v>Operating System Monitoring</v>
      </c>
      <c r="I1568" s="12" t="str">
        <f>VLOOKUP(G1568,D3FEND_METRIX!$A$2:$E$172,2,FALSE)</f>
        <v>Platform Monitoring</v>
      </c>
      <c r="J1568" s="12" t="str">
        <f>VLOOKUP(G1568,D3FEND_METRIX!$A$2:$E$172,5,FALSE)</f>
        <v>Detect</v>
      </c>
      <c r="K1568" s="12" t="b">
        <f>VLOOKUP(G1568,D3FEND_METRIX!$A$2:$G$172,6,FALSE)</f>
        <v>0</v>
      </c>
      <c r="L1568" s="12" t="str">
        <f>VLOOKUP(G1568,D3FEND_METRIX!$A$2:$G$172,7,FALSE)</f>
        <v>Except</v>
      </c>
    </row>
    <row r="1569" spans="1:12" x14ac:dyDescent="0.3">
      <c r="A1569" s="6" t="s">
        <v>3864</v>
      </c>
      <c r="B1569" s="8" t="s">
        <v>1004</v>
      </c>
      <c r="C1569" s="8" t="s">
        <v>974</v>
      </c>
      <c r="D1569" s="8" t="s">
        <v>1005</v>
      </c>
      <c r="E1569" s="9" t="b">
        <v>1</v>
      </c>
      <c r="F1569" s="9" t="s">
        <v>114</v>
      </c>
      <c r="G1569" s="12" t="s">
        <v>1290</v>
      </c>
      <c r="H1569" s="12" t="str">
        <f>VLOOKUP(G1569,D3FEND_METRIX!$A$2:$E$172,3,FALSE)</f>
        <v>Operating System Monitoring</v>
      </c>
      <c r="I1569" s="12" t="str">
        <f>VLOOKUP(G1569,D3FEND_METRIX!$A$2:$E$172,2,FALSE)</f>
        <v>Platform Monitoring</v>
      </c>
      <c r="J1569" s="12" t="str">
        <f>VLOOKUP(G1569,D3FEND_METRIX!$A$2:$E$172,5,FALSE)</f>
        <v>Detect</v>
      </c>
      <c r="K1569" s="12" t="b">
        <f>VLOOKUP(G1569,D3FEND_METRIX!$A$2:$G$172,6,FALSE)</f>
        <v>0</v>
      </c>
      <c r="L1569" s="12" t="str">
        <f>VLOOKUP(G1569,D3FEND_METRIX!$A$2:$G$172,7,FALSE)</f>
        <v>Except</v>
      </c>
    </row>
    <row r="1570" spans="1:12" x14ac:dyDescent="0.3">
      <c r="A1570" s="6" t="s">
        <v>3865</v>
      </c>
      <c r="B1570" s="8" t="s">
        <v>1004</v>
      </c>
      <c r="C1570" s="8" t="s">
        <v>974</v>
      </c>
      <c r="D1570" s="8" t="s">
        <v>1005</v>
      </c>
      <c r="E1570" s="9" t="b">
        <v>1</v>
      </c>
      <c r="F1570" s="9" t="s">
        <v>114</v>
      </c>
      <c r="G1570" s="12" t="s">
        <v>1283</v>
      </c>
      <c r="H1570" s="12" t="str">
        <f>VLOOKUP(G1570,D3FEND_METRIX!$A$2:$E$172,3,FALSE)</f>
        <v>Firmware Verification</v>
      </c>
      <c r="I1570" s="12" t="str">
        <f>VLOOKUP(G1570,D3FEND_METRIX!$A$2:$E$172,2,FALSE)</f>
        <v>Platform Monitoring</v>
      </c>
      <c r="J1570" s="12" t="str">
        <f>VLOOKUP(G1570,D3FEND_METRIX!$A$2:$E$172,5,FALSE)</f>
        <v>Detect</v>
      </c>
      <c r="K1570" s="12" t="b">
        <f>VLOOKUP(G1570,D3FEND_METRIX!$A$2:$G$172,6,FALSE)</f>
        <v>0</v>
      </c>
      <c r="L1570" s="12" t="str">
        <f>VLOOKUP(G1570,D3FEND_METRIX!$A$2:$G$172,7,FALSE)</f>
        <v>Except</v>
      </c>
    </row>
    <row r="1571" spans="1:12" x14ac:dyDescent="0.3">
      <c r="A1571" s="6" t="s">
        <v>3866</v>
      </c>
      <c r="B1571" s="8" t="s">
        <v>1004</v>
      </c>
      <c r="C1571" s="8" t="s">
        <v>974</v>
      </c>
      <c r="D1571" s="8" t="s">
        <v>1005</v>
      </c>
      <c r="E1571" s="9" t="b">
        <v>1</v>
      </c>
      <c r="F1571" s="9" t="s">
        <v>114</v>
      </c>
      <c r="G1571" s="12" t="s">
        <v>1293</v>
      </c>
      <c r="H1571" s="12" t="str">
        <f>VLOOKUP(G1571,D3FEND_METRIX!$A$2:$E$172,3,FALSE)</f>
        <v>Operating System Monitoring</v>
      </c>
      <c r="I1571" s="12" t="str">
        <f>VLOOKUP(G1571,D3FEND_METRIX!$A$2:$E$172,2,FALSE)</f>
        <v>Platform Monitoring</v>
      </c>
      <c r="J1571" s="12" t="str">
        <f>VLOOKUP(G1571,D3FEND_METRIX!$A$2:$E$172,5,FALSE)</f>
        <v>Detect</v>
      </c>
      <c r="K1571" s="12" t="b">
        <f>VLOOKUP(G1571,D3FEND_METRIX!$A$2:$G$172,6,FALSE)</f>
        <v>0</v>
      </c>
      <c r="L1571" s="12" t="str">
        <f>VLOOKUP(G1571,D3FEND_METRIX!$A$2:$G$172,7,FALSE)</f>
        <v>Except</v>
      </c>
    </row>
    <row r="1572" spans="1:12" x14ac:dyDescent="0.3">
      <c r="A1572" s="6" t="s">
        <v>3867</v>
      </c>
      <c r="B1572" s="8" t="s">
        <v>1004</v>
      </c>
      <c r="C1572" s="8" t="s">
        <v>974</v>
      </c>
      <c r="D1572" s="8" t="s">
        <v>1005</v>
      </c>
      <c r="E1572" s="9" t="b">
        <v>1</v>
      </c>
      <c r="F1572" s="9" t="s">
        <v>114</v>
      </c>
      <c r="G1572" s="12" t="s">
        <v>1279</v>
      </c>
      <c r="H1572" s="12" t="str">
        <f>VLOOKUP(G1572,D3FEND_METRIX!$A$2:$E$172,3,FALSE)</f>
        <v>Firmware Behavior Analysis</v>
      </c>
      <c r="I1572" s="12" t="str">
        <f>VLOOKUP(G1572,D3FEND_METRIX!$A$2:$E$172,2,FALSE)</f>
        <v>Platform Monitoring</v>
      </c>
      <c r="J1572" s="12" t="str">
        <f>VLOOKUP(G1572,D3FEND_METRIX!$A$2:$E$172,5,FALSE)</f>
        <v>Detect</v>
      </c>
      <c r="K1572" s="12" t="b">
        <f>VLOOKUP(G1572,D3FEND_METRIX!$A$2:$G$172,6,FALSE)</f>
        <v>0</v>
      </c>
      <c r="L1572" s="12" t="str">
        <f>VLOOKUP(G1572,D3FEND_METRIX!$A$2:$G$172,7,FALSE)</f>
        <v>Except</v>
      </c>
    </row>
    <row r="1573" spans="1:12" x14ac:dyDescent="0.3">
      <c r="A1573" s="6" t="s">
        <v>3868</v>
      </c>
      <c r="B1573" s="8" t="s">
        <v>1004</v>
      </c>
      <c r="C1573" s="8" t="s">
        <v>974</v>
      </c>
      <c r="D1573" s="8" t="s">
        <v>1005</v>
      </c>
      <c r="E1573" s="9" t="b">
        <v>1</v>
      </c>
      <c r="F1573" s="9" t="s">
        <v>114</v>
      </c>
      <c r="G1573" s="12" t="s">
        <v>1280</v>
      </c>
      <c r="H1573" s="12" t="str">
        <f>VLOOKUP(G1573,D3FEND_METRIX!$A$2:$E$172,3,FALSE)</f>
        <v>Firmware Embedded Monitoring Code</v>
      </c>
      <c r="I1573" s="12" t="str">
        <f>VLOOKUP(G1573,D3FEND_METRIX!$A$2:$E$172,2,FALSE)</f>
        <v>Platform Monitoring</v>
      </c>
      <c r="J1573" s="12" t="str">
        <f>VLOOKUP(G1573,D3FEND_METRIX!$A$2:$E$172,5,FALSE)</f>
        <v>Detect</v>
      </c>
      <c r="K1573" s="12" t="b">
        <f>VLOOKUP(G1573,D3FEND_METRIX!$A$2:$G$172,6,FALSE)</f>
        <v>0</v>
      </c>
      <c r="L1573" s="12" t="str">
        <f>VLOOKUP(G1573,D3FEND_METRIX!$A$2:$G$172,7,FALSE)</f>
        <v>Except</v>
      </c>
    </row>
    <row r="1574" spans="1:12" x14ac:dyDescent="0.3">
      <c r="A1574" s="6" t="s">
        <v>3869</v>
      </c>
      <c r="B1574" s="8" t="s">
        <v>1004</v>
      </c>
      <c r="C1574" s="8" t="s">
        <v>974</v>
      </c>
      <c r="D1574" s="8" t="s">
        <v>1005</v>
      </c>
      <c r="E1574" s="9" t="b">
        <v>1</v>
      </c>
      <c r="F1574" s="9" t="s">
        <v>114</v>
      </c>
      <c r="G1574" s="12" t="s">
        <v>1281</v>
      </c>
      <c r="H1574" s="12" t="str">
        <f>VLOOKUP(G1574,D3FEND_METRIX!$A$2:$E$172,3,FALSE)</f>
        <v>Firmware Verification</v>
      </c>
      <c r="I1574" s="12" t="str">
        <f>VLOOKUP(G1574,D3FEND_METRIX!$A$2:$E$172,2,FALSE)</f>
        <v>Platform Monitoring</v>
      </c>
      <c r="J1574" s="12" t="str">
        <f>VLOOKUP(G1574,D3FEND_METRIX!$A$2:$E$172,5,FALSE)</f>
        <v>Detect</v>
      </c>
      <c r="K1574" s="12" t="b">
        <f>VLOOKUP(G1574,D3FEND_METRIX!$A$2:$G$172,6,FALSE)</f>
        <v>0</v>
      </c>
      <c r="L1574" s="12" t="str">
        <f>VLOOKUP(G1574,D3FEND_METRIX!$A$2:$G$172,7,FALSE)</f>
        <v>Except</v>
      </c>
    </row>
    <row r="1575" spans="1:12" x14ac:dyDescent="0.3">
      <c r="A1575" s="6" t="s">
        <v>3870</v>
      </c>
      <c r="B1575" s="8" t="s">
        <v>1004</v>
      </c>
      <c r="C1575" s="8" t="s">
        <v>974</v>
      </c>
      <c r="D1575" s="8" t="s">
        <v>1005</v>
      </c>
      <c r="E1575" s="9" t="b">
        <v>1</v>
      </c>
      <c r="F1575" s="9" t="s">
        <v>114</v>
      </c>
      <c r="G1575" s="12" t="s">
        <v>1282</v>
      </c>
      <c r="H1575" s="12" t="str">
        <f>VLOOKUP(G1575,D3FEND_METRIX!$A$2:$E$172,3,FALSE)</f>
        <v>Firmware Verification</v>
      </c>
      <c r="I1575" s="12" t="str">
        <f>VLOOKUP(G1575,D3FEND_METRIX!$A$2:$E$172,2,FALSE)</f>
        <v>Platform Monitoring</v>
      </c>
      <c r="J1575" s="12" t="str">
        <f>VLOOKUP(G1575,D3FEND_METRIX!$A$2:$E$172,5,FALSE)</f>
        <v>Detect</v>
      </c>
      <c r="K1575" s="12" t="b">
        <f>VLOOKUP(G1575,D3FEND_METRIX!$A$2:$G$172,6,FALSE)</f>
        <v>0</v>
      </c>
      <c r="L1575" s="12" t="str">
        <f>VLOOKUP(G1575,D3FEND_METRIX!$A$2:$G$172,7,FALSE)</f>
        <v>Except</v>
      </c>
    </row>
    <row r="1576" spans="1:12" x14ac:dyDescent="0.3">
      <c r="A1576" s="6" t="s">
        <v>3871</v>
      </c>
      <c r="B1576" s="8" t="s">
        <v>1004</v>
      </c>
      <c r="C1576" s="8" t="s">
        <v>974</v>
      </c>
      <c r="D1576" s="8" t="s">
        <v>1005</v>
      </c>
      <c r="E1576" s="9" t="b">
        <v>1</v>
      </c>
      <c r="F1576" s="9" t="s">
        <v>114</v>
      </c>
      <c r="G1576" s="12" t="s">
        <v>1284</v>
      </c>
      <c r="H1576" s="12" t="str">
        <f>VLOOKUP(G1576,D3FEND_METRIX!$A$2:$E$172,3,FALSE)</f>
        <v>Operating System Monitoring</v>
      </c>
      <c r="I1576" s="12" t="str">
        <f>VLOOKUP(G1576,D3FEND_METRIX!$A$2:$E$172,2,FALSE)</f>
        <v>Platform Monitoring</v>
      </c>
      <c r="J1576" s="12" t="str">
        <f>VLOOKUP(G1576,D3FEND_METRIX!$A$2:$E$172,5,FALSE)</f>
        <v>Detect</v>
      </c>
      <c r="K1576" s="12" t="b">
        <f>VLOOKUP(G1576,D3FEND_METRIX!$A$2:$G$172,6,FALSE)</f>
        <v>0</v>
      </c>
      <c r="L1576" s="12" t="str">
        <f>VLOOKUP(G1576,D3FEND_METRIX!$A$2:$G$172,7,FALSE)</f>
        <v>Except</v>
      </c>
    </row>
    <row r="1577" spans="1:12" x14ac:dyDescent="0.3">
      <c r="A1577" s="6" t="s">
        <v>3872</v>
      </c>
      <c r="B1577" s="8" t="s">
        <v>1004</v>
      </c>
      <c r="C1577" s="8" t="s">
        <v>974</v>
      </c>
      <c r="D1577" s="8" t="s">
        <v>1005</v>
      </c>
      <c r="E1577" s="9" t="b">
        <v>1</v>
      </c>
      <c r="F1577" s="9" t="s">
        <v>114</v>
      </c>
      <c r="G1577" s="12" t="s">
        <v>1285</v>
      </c>
      <c r="H1577" s="12" t="str">
        <f>VLOOKUP(G1577,D3FEND_METRIX!$A$2:$E$172,3,FALSE)</f>
        <v>Operating System Monitoring</v>
      </c>
      <c r="I1577" s="12" t="str">
        <f>VLOOKUP(G1577,D3FEND_METRIX!$A$2:$E$172,2,FALSE)</f>
        <v>Platform Monitoring</v>
      </c>
      <c r="J1577" s="12" t="str">
        <f>VLOOKUP(G1577,D3FEND_METRIX!$A$2:$E$172,5,FALSE)</f>
        <v>Detect</v>
      </c>
      <c r="K1577" s="12" t="b">
        <f>VLOOKUP(G1577,D3FEND_METRIX!$A$2:$G$172,6,FALSE)</f>
        <v>0</v>
      </c>
      <c r="L1577" s="12" t="str">
        <f>VLOOKUP(G1577,D3FEND_METRIX!$A$2:$G$172,7,FALSE)</f>
        <v>Except</v>
      </c>
    </row>
    <row r="1578" spans="1:12" x14ac:dyDescent="0.3">
      <c r="A1578" s="6" t="s">
        <v>3873</v>
      </c>
      <c r="B1578" s="8" t="s">
        <v>1004</v>
      </c>
      <c r="C1578" s="8" t="s">
        <v>974</v>
      </c>
      <c r="D1578" s="8" t="s">
        <v>1005</v>
      </c>
      <c r="E1578" s="9" t="b">
        <v>1</v>
      </c>
      <c r="F1578" s="9" t="s">
        <v>114</v>
      </c>
      <c r="G1578" s="12" t="s">
        <v>1286</v>
      </c>
      <c r="H1578" s="12" t="str">
        <f>VLOOKUP(G1578,D3FEND_METRIX!$A$2:$E$172,3,FALSE)</f>
        <v>Operating System Monitoring</v>
      </c>
      <c r="I1578" s="12" t="str">
        <f>VLOOKUP(G1578,D3FEND_METRIX!$A$2:$E$172,2,FALSE)</f>
        <v>Platform Monitoring</v>
      </c>
      <c r="J1578" s="12" t="str">
        <f>VLOOKUP(G1578,D3FEND_METRIX!$A$2:$E$172,5,FALSE)</f>
        <v>Detect</v>
      </c>
      <c r="K1578" s="12" t="b">
        <f>VLOOKUP(G1578,D3FEND_METRIX!$A$2:$G$172,6,FALSE)</f>
        <v>0</v>
      </c>
      <c r="L1578" s="12" t="str">
        <f>VLOOKUP(G1578,D3FEND_METRIX!$A$2:$G$172,7,FALSE)</f>
        <v>Except</v>
      </c>
    </row>
    <row r="1579" spans="1:12" x14ac:dyDescent="0.3">
      <c r="A1579" s="6" t="s">
        <v>3874</v>
      </c>
      <c r="B1579" s="8" t="s">
        <v>1004</v>
      </c>
      <c r="C1579" s="8" t="s">
        <v>974</v>
      </c>
      <c r="D1579" s="8" t="s">
        <v>1005</v>
      </c>
      <c r="E1579" s="9" t="b">
        <v>1</v>
      </c>
      <c r="F1579" s="9" t="s">
        <v>114</v>
      </c>
      <c r="G1579" s="12" t="s">
        <v>1287</v>
      </c>
      <c r="H1579" s="12" t="str">
        <f>VLOOKUP(G1579,D3FEND_METRIX!$A$2:$E$172,3,FALSE)</f>
        <v>Operating System Monitoring</v>
      </c>
      <c r="I1579" s="12" t="str">
        <f>VLOOKUP(G1579,D3FEND_METRIX!$A$2:$E$172,2,FALSE)</f>
        <v>Platform Monitoring</v>
      </c>
      <c r="J1579" s="12" t="str">
        <f>VLOOKUP(G1579,D3FEND_METRIX!$A$2:$E$172,5,FALSE)</f>
        <v>Detect</v>
      </c>
      <c r="K1579" s="12" t="b">
        <f>VLOOKUP(G1579,D3FEND_METRIX!$A$2:$G$172,6,FALSE)</f>
        <v>0</v>
      </c>
      <c r="L1579" s="12" t="str">
        <f>VLOOKUP(G1579,D3FEND_METRIX!$A$2:$G$172,7,FALSE)</f>
        <v>Except</v>
      </c>
    </row>
    <row r="1580" spans="1:12" x14ac:dyDescent="0.3">
      <c r="A1580" s="6" t="s">
        <v>3875</v>
      </c>
      <c r="B1580" s="8" t="s">
        <v>1004</v>
      </c>
      <c r="C1580" s="8" t="s">
        <v>974</v>
      </c>
      <c r="D1580" s="8" t="s">
        <v>1005</v>
      </c>
      <c r="E1580" s="9" t="b">
        <v>1</v>
      </c>
      <c r="F1580" s="9" t="s">
        <v>114</v>
      </c>
      <c r="G1580" s="12" t="s">
        <v>1291</v>
      </c>
      <c r="H1580" s="12" t="str">
        <f>VLOOKUP(G1580,D3FEND_METRIX!$A$2:$E$172,3,FALSE)</f>
        <v>Operating System Monitoring</v>
      </c>
      <c r="I1580" s="12" t="str">
        <f>VLOOKUP(G1580,D3FEND_METRIX!$A$2:$E$172,2,FALSE)</f>
        <v>Platform Monitoring</v>
      </c>
      <c r="J1580" s="12" t="str">
        <f>VLOOKUP(G1580,D3FEND_METRIX!$A$2:$E$172,5,FALSE)</f>
        <v>Detect</v>
      </c>
      <c r="K1580" s="12" t="b">
        <f>VLOOKUP(G1580,D3FEND_METRIX!$A$2:$G$172,6,FALSE)</f>
        <v>0</v>
      </c>
      <c r="L1580" s="12" t="str">
        <f>VLOOKUP(G1580,D3FEND_METRIX!$A$2:$G$172,7,FALSE)</f>
        <v>Except</v>
      </c>
    </row>
    <row r="1581" spans="1:12" x14ac:dyDescent="0.3">
      <c r="A1581" s="6" t="s">
        <v>3876</v>
      </c>
      <c r="B1581" s="8" t="s">
        <v>1004</v>
      </c>
      <c r="C1581" s="8" t="s">
        <v>974</v>
      </c>
      <c r="D1581" s="8" t="s">
        <v>1005</v>
      </c>
      <c r="E1581" s="9" t="b">
        <v>1</v>
      </c>
      <c r="F1581" s="9" t="s">
        <v>114</v>
      </c>
      <c r="G1581" s="13" t="s">
        <v>1166</v>
      </c>
      <c r="H1581" s="13" t="str">
        <f>VLOOKUP(G1581,D3FEND_METRIX!$A$2:$E$172,3,FALSE)</f>
        <v>Local Account Monitoring</v>
      </c>
      <c r="I1581" s="13" t="str">
        <f>VLOOKUP(G1581,D3FEND_METRIX!$A$2:$E$172,2,FALSE)</f>
        <v>User Behavior Analysis</v>
      </c>
      <c r="J1581" s="13" t="str">
        <f>VLOOKUP(G1581,D3FEND_METRIX!$A$2:$E$172,5,FALSE)</f>
        <v>Detect</v>
      </c>
      <c r="K1581" s="13" t="b">
        <f>VLOOKUP(G1581,D3FEND_METRIX!$A$2:$G$172,6,FALSE)</f>
        <v>0</v>
      </c>
      <c r="L1581" s="13" t="str">
        <f>VLOOKUP(G1581,D3FEND_METRIX!$A$2:$G$172,7,FALSE)</f>
        <v>NULL</v>
      </c>
    </row>
    <row r="1582" spans="1:12" x14ac:dyDescent="0.3">
      <c r="A1582" s="6" t="s">
        <v>3877</v>
      </c>
      <c r="B1582" s="8" t="s">
        <v>1004</v>
      </c>
      <c r="C1582" s="8" t="s">
        <v>974</v>
      </c>
      <c r="D1582" s="8" t="s">
        <v>1005</v>
      </c>
      <c r="E1582" s="9" t="b">
        <v>1</v>
      </c>
      <c r="F1582" s="9" t="s">
        <v>114</v>
      </c>
      <c r="G1582" s="12" t="s">
        <v>1459</v>
      </c>
      <c r="H1582" s="12" t="str">
        <f>VLOOKUP(G1582,D3FEND_METRIX!$A$2:$E$172,3,FALSE)</f>
        <v>Operating System Monitoring</v>
      </c>
      <c r="I1582" s="12" t="str">
        <f>VLOOKUP(G1582,D3FEND_METRIX!$A$2:$E$172,2,FALSE)</f>
        <v>Platform Monitoring</v>
      </c>
      <c r="J1582" s="12" t="str">
        <f>VLOOKUP(G1582,D3FEND_METRIX!$A$2:$E$172,5,FALSE)</f>
        <v>Detect</v>
      </c>
      <c r="K1582" s="12" t="b">
        <f>VLOOKUP(G1582,D3FEND_METRIX!$A$2:$G$172,6,FALSE)</f>
        <v>0</v>
      </c>
      <c r="L1582" s="12" t="str">
        <f>VLOOKUP(G1582,D3FEND_METRIX!$A$2:$G$172,7,FALSE)</f>
        <v>Except</v>
      </c>
    </row>
    <row r="1583" spans="1:12" x14ac:dyDescent="0.3">
      <c r="A1583" s="6" t="s">
        <v>3878</v>
      </c>
      <c r="B1583" s="8" t="s">
        <v>1004</v>
      </c>
      <c r="C1583" s="8" t="s">
        <v>974</v>
      </c>
      <c r="D1583" s="8" t="s">
        <v>1005</v>
      </c>
      <c r="E1583" s="9" t="b">
        <v>1</v>
      </c>
      <c r="F1583" s="9" t="s">
        <v>114</v>
      </c>
      <c r="G1583" s="12" t="s">
        <v>1289</v>
      </c>
      <c r="H1583" s="12" t="str">
        <f>VLOOKUP(G1583,D3FEND_METRIX!$A$2:$E$172,3,FALSE)</f>
        <v>Operating System Monitoring</v>
      </c>
      <c r="I1583" s="12" t="str">
        <f>VLOOKUP(G1583,D3FEND_METRIX!$A$2:$E$172,2,FALSE)</f>
        <v>Platform Monitoring</v>
      </c>
      <c r="J1583" s="12" t="str">
        <f>VLOOKUP(G1583,D3FEND_METRIX!$A$2:$E$172,5,FALSE)</f>
        <v>Detect</v>
      </c>
      <c r="K1583" s="12" t="b">
        <f>VLOOKUP(G1583,D3FEND_METRIX!$A$2:$G$172,6,FALSE)</f>
        <v>0</v>
      </c>
      <c r="L1583" s="12" t="str">
        <f>VLOOKUP(G1583,D3FEND_METRIX!$A$2:$G$172,7,FALSE)</f>
        <v>Except</v>
      </c>
    </row>
    <row r="1584" spans="1:12" x14ac:dyDescent="0.3">
      <c r="A1584" s="6" t="s">
        <v>3879</v>
      </c>
      <c r="B1584" s="8" t="s">
        <v>1004</v>
      </c>
      <c r="C1584" s="8" t="s">
        <v>974</v>
      </c>
      <c r="D1584" s="8" t="s">
        <v>1005</v>
      </c>
      <c r="E1584" s="9" t="b">
        <v>1</v>
      </c>
      <c r="F1584" s="9" t="s">
        <v>114</v>
      </c>
      <c r="G1584" s="10" t="s">
        <v>1294</v>
      </c>
      <c r="H1584" s="10" t="str">
        <f>VLOOKUP(G1584,D3FEND_METRIX!$A$2:$E$172,3,FALSE)</f>
        <v>-</v>
      </c>
      <c r="I1584" s="10" t="str">
        <f>VLOOKUP(G1584,D3FEND_METRIX!$A$2:$E$172,2,FALSE)</f>
        <v>Process Analysis</v>
      </c>
      <c r="J1584" s="10" t="str">
        <f>VLOOKUP(G1584,D3FEND_METRIX!$A$2:$E$172,5,FALSE)</f>
        <v>Detect</v>
      </c>
      <c r="K1584" s="10" t="b">
        <f>VLOOKUP(G1584,D3FEND_METRIX!$A$2:$G$172,6,FALSE)</f>
        <v>1</v>
      </c>
      <c r="L1584" s="10" t="str">
        <f>VLOOKUP(G1584,D3FEND_METRIX!$A$2:$G$172,7,FALSE)</f>
        <v>Asset</v>
      </c>
    </row>
    <row r="1585" spans="1:12" x14ac:dyDescent="0.3">
      <c r="A1585" s="6" t="s">
        <v>3880</v>
      </c>
      <c r="B1585" s="8" t="s">
        <v>1004</v>
      </c>
      <c r="C1585" s="8" t="s">
        <v>974</v>
      </c>
      <c r="D1585" s="8" t="s">
        <v>1005</v>
      </c>
      <c r="E1585" s="9" t="b">
        <v>1</v>
      </c>
      <c r="F1585" s="9" t="s">
        <v>114</v>
      </c>
      <c r="G1585" s="10" t="s">
        <v>1299</v>
      </c>
      <c r="H1585" s="10" t="str">
        <f>VLOOKUP(G1585,D3FEND_METRIX!$A$2:$E$172,3,FALSE)</f>
        <v>Process Self-Modification Detection</v>
      </c>
      <c r="I1585" s="10" t="str">
        <f>VLOOKUP(G1585,D3FEND_METRIX!$A$2:$E$172,2,FALSE)</f>
        <v>Process Analysis</v>
      </c>
      <c r="J1585" s="10" t="str">
        <f>VLOOKUP(G1585,D3FEND_METRIX!$A$2:$E$172,5,FALSE)</f>
        <v>Detect</v>
      </c>
      <c r="K1585" s="10" t="b">
        <f>VLOOKUP(G1585,D3FEND_METRIX!$A$2:$G$172,6,FALSE)</f>
        <v>1</v>
      </c>
      <c r="L1585" s="10" t="str">
        <f>VLOOKUP(G1585,D3FEND_METRIX!$A$2:$G$172,7,FALSE)</f>
        <v>Asset</v>
      </c>
    </row>
    <row r="1586" spans="1:12" x14ac:dyDescent="0.3">
      <c r="A1586" s="6" t="s">
        <v>3881</v>
      </c>
      <c r="B1586" s="8" t="s">
        <v>1004</v>
      </c>
      <c r="C1586" s="8" t="s">
        <v>974</v>
      </c>
      <c r="D1586" s="8" t="s">
        <v>1005</v>
      </c>
      <c r="E1586" s="9" t="b">
        <v>1</v>
      </c>
      <c r="F1586" s="9" t="s">
        <v>114</v>
      </c>
      <c r="G1586" s="10" t="s">
        <v>1300</v>
      </c>
      <c r="H1586" s="10" t="str">
        <f>VLOOKUP(G1586,D3FEND_METRIX!$A$2:$E$172,3,FALSE)</f>
        <v>Process Spawn Analysis</v>
      </c>
      <c r="I1586" s="10" t="str">
        <f>VLOOKUP(G1586,D3FEND_METRIX!$A$2:$E$172,2,FALSE)</f>
        <v>Process Analysis</v>
      </c>
      <c r="J1586" s="10" t="str">
        <f>VLOOKUP(G1586,D3FEND_METRIX!$A$2:$E$172,5,FALSE)</f>
        <v>Detect</v>
      </c>
      <c r="K1586" s="10" t="b">
        <f>VLOOKUP(G1586,D3FEND_METRIX!$A$2:$G$172,6,FALSE)</f>
        <v>1</v>
      </c>
      <c r="L1586" s="10" t="str">
        <f>VLOOKUP(G1586,D3FEND_METRIX!$A$2:$G$172,7,FALSE)</f>
        <v>Asset</v>
      </c>
    </row>
    <row r="1587" spans="1:12" x14ac:dyDescent="0.3">
      <c r="A1587" s="6" t="s">
        <v>3882</v>
      </c>
      <c r="B1587" s="8" t="s">
        <v>1004</v>
      </c>
      <c r="C1587" s="8" t="s">
        <v>974</v>
      </c>
      <c r="D1587" s="8" t="s">
        <v>1005</v>
      </c>
      <c r="E1587" s="9" t="b">
        <v>1</v>
      </c>
      <c r="F1587" s="9" t="s">
        <v>114</v>
      </c>
      <c r="G1587" s="10" t="s">
        <v>1303</v>
      </c>
      <c r="H1587" s="10" t="str">
        <f>VLOOKUP(G1587,D3FEND_METRIX!$A$2:$E$172,3,FALSE)</f>
        <v>Shadow Stack Comparisons</v>
      </c>
      <c r="I1587" s="10" t="str">
        <f>VLOOKUP(G1587,D3FEND_METRIX!$A$2:$E$172,2,FALSE)</f>
        <v>Process Analysis</v>
      </c>
      <c r="J1587" s="10" t="str">
        <f>VLOOKUP(G1587,D3FEND_METRIX!$A$2:$E$172,5,FALSE)</f>
        <v>Detect</v>
      </c>
      <c r="K1587" s="10" t="b">
        <f>VLOOKUP(G1587,D3FEND_METRIX!$A$2:$G$172,6,FALSE)</f>
        <v>1</v>
      </c>
      <c r="L1587" s="10" t="str">
        <f>VLOOKUP(G1587,D3FEND_METRIX!$A$2:$G$172,7,FALSE)</f>
        <v>Asset</v>
      </c>
    </row>
    <row r="1588" spans="1:12" x14ac:dyDescent="0.3">
      <c r="A1588" s="6" t="s">
        <v>3883</v>
      </c>
      <c r="B1588" s="8" t="s">
        <v>1004</v>
      </c>
      <c r="C1588" s="8" t="s">
        <v>974</v>
      </c>
      <c r="D1588" s="8" t="s">
        <v>1005</v>
      </c>
      <c r="E1588" s="9" t="b">
        <v>1</v>
      </c>
      <c r="F1588" s="9" t="s">
        <v>114</v>
      </c>
      <c r="G1588" s="10" t="s">
        <v>1304</v>
      </c>
      <c r="H1588" s="10" t="str">
        <f>VLOOKUP(G1588,D3FEND_METRIX!$A$2:$E$172,3,FALSE)</f>
        <v>System Call Analysis</v>
      </c>
      <c r="I1588" s="10" t="str">
        <f>VLOOKUP(G1588,D3FEND_METRIX!$A$2:$E$172,2,FALSE)</f>
        <v>Process Analysis</v>
      </c>
      <c r="J1588" s="10" t="str">
        <f>VLOOKUP(G1588,D3FEND_METRIX!$A$2:$E$172,5,FALSE)</f>
        <v>Detect</v>
      </c>
      <c r="K1588" s="10" t="b">
        <f>VLOOKUP(G1588,D3FEND_METRIX!$A$2:$G$172,6,FALSE)</f>
        <v>1</v>
      </c>
      <c r="L1588" s="10" t="str">
        <f>VLOOKUP(G1588,D3FEND_METRIX!$A$2:$G$172,7,FALSE)</f>
        <v>Asset</v>
      </c>
    </row>
    <row r="1589" spans="1:12" x14ac:dyDescent="0.3">
      <c r="A1589" s="6" t="s">
        <v>3884</v>
      </c>
      <c r="B1589" s="8" t="s">
        <v>1004</v>
      </c>
      <c r="C1589" s="8" t="s">
        <v>974</v>
      </c>
      <c r="D1589" s="8" t="s">
        <v>1005</v>
      </c>
      <c r="E1589" s="9" t="b">
        <v>1</v>
      </c>
      <c r="F1589" s="9" t="s">
        <v>114</v>
      </c>
      <c r="G1589" s="10" t="s">
        <v>1296</v>
      </c>
      <c r="H1589" s="10" t="str">
        <f>VLOOKUP(G1589,D3FEND_METRIX!$A$2:$E$172,3,FALSE)</f>
        <v>File Access Pattern Analysis</v>
      </c>
      <c r="I1589" s="10" t="str">
        <f>VLOOKUP(G1589,D3FEND_METRIX!$A$2:$E$172,2,FALSE)</f>
        <v>Process Analysis</v>
      </c>
      <c r="J1589" s="10" t="str">
        <f>VLOOKUP(G1589,D3FEND_METRIX!$A$2:$E$172,5,FALSE)</f>
        <v>Detect</v>
      </c>
      <c r="K1589" s="10" t="b">
        <f>VLOOKUP(G1589,D3FEND_METRIX!$A$2:$G$172,6,FALSE)</f>
        <v>1</v>
      </c>
      <c r="L1589" s="10" t="str">
        <f>VLOOKUP(G1589,D3FEND_METRIX!$A$2:$G$172,7,FALSE)</f>
        <v>Asset</v>
      </c>
    </row>
    <row r="1590" spans="1:12" x14ac:dyDescent="0.3">
      <c r="A1590" s="6" t="s">
        <v>3885</v>
      </c>
      <c r="B1590" s="8" t="s">
        <v>1004</v>
      </c>
      <c r="C1590" s="8" t="s">
        <v>974</v>
      </c>
      <c r="D1590" s="8" t="s">
        <v>1005</v>
      </c>
      <c r="E1590" s="9" t="b">
        <v>1</v>
      </c>
      <c r="F1590" s="9" t="s">
        <v>114</v>
      </c>
      <c r="G1590" s="10" t="s">
        <v>1301</v>
      </c>
      <c r="H1590" s="10" t="str">
        <f>VLOOKUP(G1590,D3FEND_METRIX!$A$2:$E$172,3,FALSE)</f>
        <v>Process Spawn Analysis</v>
      </c>
      <c r="I1590" s="10" t="str">
        <f>VLOOKUP(G1590,D3FEND_METRIX!$A$2:$E$172,2,FALSE)</f>
        <v>Process Analysis</v>
      </c>
      <c r="J1590" s="10" t="str">
        <f>VLOOKUP(G1590,D3FEND_METRIX!$A$2:$E$172,5,FALSE)</f>
        <v>Detect</v>
      </c>
      <c r="K1590" s="10" t="b">
        <f>VLOOKUP(G1590,D3FEND_METRIX!$A$2:$G$172,6,FALSE)</f>
        <v>1</v>
      </c>
      <c r="L1590" s="10" t="str">
        <f>VLOOKUP(G1590,D3FEND_METRIX!$A$2:$G$172,7,FALSE)</f>
        <v>Asset</v>
      </c>
    </row>
    <row r="1591" spans="1:12" x14ac:dyDescent="0.3">
      <c r="A1591" s="6" t="s">
        <v>3886</v>
      </c>
      <c r="B1591" s="11" t="s">
        <v>1006</v>
      </c>
      <c r="C1591" s="11" t="s">
        <v>974</v>
      </c>
      <c r="D1591" s="11" t="s">
        <v>1007</v>
      </c>
      <c r="E1591" s="9" t="b">
        <v>1</v>
      </c>
      <c r="F1591" s="9" t="s">
        <v>2357</v>
      </c>
      <c r="G1591" s="10" t="s">
        <v>2196</v>
      </c>
      <c r="H1591" s="10" t="str">
        <f>VLOOKUP(G1591,D3FEND_METRIX!$A$2:$E$172,3,FALSE)</f>
        <v>System Call Analysis</v>
      </c>
      <c r="I1591" s="10" t="str">
        <f>VLOOKUP(G1591,D3FEND_METRIX!$A$2:$E$172,2,FALSE)</f>
        <v>Process Analysis</v>
      </c>
      <c r="J1591" s="10" t="str">
        <f>VLOOKUP(G1591,D3FEND_METRIX!$A$2:$E$172,5,FALSE)</f>
        <v>Detect</v>
      </c>
      <c r="K1591" s="10" t="b">
        <f>VLOOKUP(G1591,D3FEND_METRIX!$A$2:$G$172,6,FALSE)</f>
        <v>1</v>
      </c>
      <c r="L1591" s="10" t="str">
        <f>VLOOKUP(G1591,D3FEND_METRIX!$A$2:$G$172,7,FALSE)</f>
        <v>Asset</v>
      </c>
    </row>
    <row r="1592" spans="1:12" x14ac:dyDescent="0.3">
      <c r="A1592" s="6" t="s">
        <v>3887</v>
      </c>
      <c r="B1592" s="11" t="s">
        <v>1006</v>
      </c>
      <c r="C1592" s="11" t="s">
        <v>974</v>
      </c>
      <c r="D1592" s="11" t="s">
        <v>1007</v>
      </c>
      <c r="E1592" s="9" t="b">
        <v>1</v>
      </c>
      <c r="F1592" s="9" t="s">
        <v>2357</v>
      </c>
      <c r="G1592" s="10" t="s">
        <v>2167</v>
      </c>
      <c r="H1592" s="10" t="str">
        <f>VLOOKUP(G1592,D3FEND_METRIX!$A$2:$E$172,3,FALSE)</f>
        <v>Executable Allowlisting</v>
      </c>
      <c r="I1592" s="10" t="str">
        <f>VLOOKUP(G1592,D3FEND_METRIX!$A$2:$E$172,2,FALSE)</f>
        <v>Execution Isolation</v>
      </c>
      <c r="J1592" s="10" t="str">
        <f>VLOOKUP(G1592,D3FEND_METRIX!$A$2:$E$172,5,FALSE)</f>
        <v>Isolate</v>
      </c>
      <c r="K1592" s="10" t="b">
        <f>VLOOKUP(G1592,D3FEND_METRIX!$A$2:$G$172,6,FALSE)</f>
        <v>1</v>
      </c>
      <c r="L1592" s="10" t="str">
        <f>VLOOKUP(G1592,D3FEND_METRIX!$A$2:$G$172,7,FALSE)</f>
        <v>Asset</v>
      </c>
    </row>
    <row r="1593" spans="1:12" x14ac:dyDescent="0.3">
      <c r="A1593" s="6" t="s">
        <v>3888</v>
      </c>
      <c r="B1593" s="11" t="s">
        <v>1006</v>
      </c>
      <c r="C1593" s="11" t="s">
        <v>974</v>
      </c>
      <c r="D1593" s="11" t="s">
        <v>1007</v>
      </c>
      <c r="E1593" s="9" t="b">
        <v>1</v>
      </c>
      <c r="F1593" s="9" t="s">
        <v>2357</v>
      </c>
      <c r="G1593" s="13" t="s">
        <v>2166</v>
      </c>
      <c r="H1593" s="13" t="str">
        <f>VLOOKUP(G1593,D3FEND_METRIX!$A$2:$E$172,3,FALSE)</f>
        <v>Executable Denylisting</v>
      </c>
      <c r="I1593" s="13" t="str">
        <f>VLOOKUP(G1593,D3FEND_METRIX!$A$2:$E$172,2,FALSE)</f>
        <v>Execution Isolation</v>
      </c>
      <c r="J1593" s="13" t="str">
        <f>VLOOKUP(G1593,D3FEND_METRIX!$A$2:$E$172,5,FALSE)</f>
        <v>Isolate</v>
      </c>
      <c r="K1593" s="13" t="b">
        <f>VLOOKUP(G1593,D3FEND_METRIX!$A$2:$G$172,6,FALSE)</f>
        <v>0</v>
      </c>
      <c r="L1593" s="13" t="str">
        <f>VLOOKUP(G1593,D3FEND_METRIX!$A$2:$G$172,7,FALSE)</f>
        <v>NULL</v>
      </c>
    </row>
    <row r="1594" spans="1:12" x14ac:dyDescent="0.3">
      <c r="A1594" s="6" t="s">
        <v>3889</v>
      </c>
      <c r="B1594" s="11" t="s">
        <v>1006</v>
      </c>
      <c r="C1594" s="11" t="s">
        <v>974</v>
      </c>
      <c r="D1594" s="11" t="s">
        <v>1007</v>
      </c>
      <c r="E1594" s="9" t="b">
        <v>1</v>
      </c>
      <c r="F1594" s="9" t="s">
        <v>2357</v>
      </c>
      <c r="G1594" s="13" t="s">
        <v>2200</v>
      </c>
      <c r="H1594" s="13" t="str">
        <f>VLOOKUP(G1594,D3FEND_METRIX!$A$2:$E$172,3,FALSE)</f>
        <v>Hardware-based Process Isolation</v>
      </c>
      <c r="I1594" s="13" t="str">
        <f>VLOOKUP(G1594,D3FEND_METRIX!$A$2:$E$172,2,FALSE)</f>
        <v>Execution Isolation</v>
      </c>
      <c r="J1594" s="13" t="str">
        <f>VLOOKUP(G1594,D3FEND_METRIX!$A$2:$E$172,5,FALSE)</f>
        <v>Isolate</v>
      </c>
      <c r="K1594" s="13" t="b">
        <f>VLOOKUP(G1594,D3FEND_METRIX!$A$2:$G$172,6,FALSE)</f>
        <v>0</v>
      </c>
      <c r="L1594" s="13" t="str">
        <f>VLOOKUP(G1594,D3FEND_METRIX!$A$2:$G$172,7,FALSE)</f>
        <v>NULL</v>
      </c>
    </row>
    <row r="1595" spans="1:12" x14ac:dyDescent="0.3">
      <c r="A1595" s="6" t="s">
        <v>3890</v>
      </c>
      <c r="B1595" s="11" t="s">
        <v>1006</v>
      </c>
      <c r="C1595" s="11" t="s">
        <v>974</v>
      </c>
      <c r="D1595" s="11" t="s">
        <v>1007</v>
      </c>
      <c r="E1595" s="9" t="b">
        <v>1</v>
      </c>
      <c r="F1595" s="9" t="s">
        <v>2357</v>
      </c>
      <c r="G1595" s="13" t="s">
        <v>2205</v>
      </c>
      <c r="H1595" s="13" t="str">
        <f>VLOOKUP(G1595,D3FEND_METRIX!$A$2:$E$172,3,FALSE)</f>
        <v>Kernel-based Process Isolation</v>
      </c>
      <c r="I1595" s="13" t="str">
        <f>VLOOKUP(G1595,D3FEND_METRIX!$A$2:$E$172,2,FALSE)</f>
        <v>Execution Isolation</v>
      </c>
      <c r="J1595" s="13" t="str">
        <f>VLOOKUP(G1595,D3FEND_METRIX!$A$2:$E$172,5,FALSE)</f>
        <v>Isolate</v>
      </c>
      <c r="K1595" s="13" t="b">
        <f>VLOOKUP(G1595,D3FEND_METRIX!$A$2:$G$172,6,FALSE)</f>
        <v>0</v>
      </c>
      <c r="L1595" s="13" t="str">
        <f>VLOOKUP(G1595,D3FEND_METRIX!$A$2:$G$172,7,FALSE)</f>
        <v>NULL</v>
      </c>
    </row>
    <row r="1596" spans="1:12" x14ac:dyDescent="0.3">
      <c r="A1596" s="6" t="s">
        <v>3891</v>
      </c>
      <c r="B1596" s="11" t="s">
        <v>1006</v>
      </c>
      <c r="C1596" s="11" t="s">
        <v>974</v>
      </c>
      <c r="D1596" s="11" t="s">
        <v>1007</v>
      </c>
      <c r="E1596" s="9" t="b">
        <v>1</v>
      </c>
      <c r="F1596" s="9" t="s">
        <v>2357</v>
      </c>
      <c r="G1596" s="13" t="s">
        <v>2171</v>
      </c>
      <c r="H1596" s="13" t="str">
        <f>VLOOKUP(G1596,D3FEND_METRIX!$A$2:$E$172,3,FALSE)</f>
        <v>Asset Vulnerability Enumeration</v>
      </c>
      <c r="I1596" s="13" t="str">
        <f>VLOOKUP(G1596,D3FEND_METRIX!$A$2:$E$172,2,FALSE)</f>
        <v>Asset Inventory</v>
      </c>
      <c r="J1596" s="13" t="str">
        <f>VLOOKUP(G1596,D3FEND_METRIX!$A$2:$E$172,5,FALSE)</f>
        <v>Model</v>
      </c>
      <c r="K1596" s="13" t="b">
        <f>VLOOKUP(G1596,D3FEND_METRIX!$A$2:$G$172,6,FALSE)</f>
        <v>0</v>
      </c>
      <c r="L1596" s="13" t="str">
        <f>VLOOKUP(G1596,D3FEND_METRIX!$A$2:$G$172,7,FALSE)</f>
        <v>NULL</v>
      </c>
    </row>
    <row r="1597" spans="1:12" x14ac:dyDescent="0.3">
      <c r="A1597" s="6" t="s">
        <v>3892</v>
      </c>
      <c r="B1597" s="11" t="s">
        <v>1006</v>
      </c>
      <c r="C1597" s="11" t="s">
        <v>974</v>
      </c>
      <c r="D1597" s="11" t="s">
        <v>1007</v>
      </c>
      <c r="E1597" s="9" t="b">
        <v>1</v>
      </c>
      <c r="F1597" s="9" t="s">
        <v>2357</v>
      </c>
      <c r="G1597" s="13" t="s">
        <v>2204</v>
      </c>
      <c r="H1597" s="13" t="str">
        <f>VLOOKUP(G1597,D3FEND_METRIX!$A$2:$E$172,3,FALSE)</f>
        <v>Kernel-based Process Isolation</v>
      </c>
      <c r="I1597" s="13" t="str">
        <f>VLOOKUP(G1597,D3FEND_METRIX!$A$2:$E$172,2,FALSE)</f>
        <v>Execution Isolation</v>
      </c>
      <c r="J1597" s="13" t="str">
        <f>VLOOKUP(G1597,D3FEND_METRIX!$A$2:$E$172,5,FALSE)</f>
        <v>Isolate</v>
      </c>
      <c r="K1597" s="13" t="b">
        <f>VLOOKUP(G1597,D3FEND_METRIX!$A$2:$G$172,6,FALSE)</f>
        <v>0</v>
      </c>
      <c r="L1597" s="13" t="str">
        <f>VLOOKUP(G1597,D3FEND_METRIX!$A$2:$G$172,7,FALSE)</f>
        <v>NULL</v>
      </c>
    </row>
    <row r="1598" spans="1:12" x14ac:dyDescent="0.3">
      <c r="A1598" s="6" t="s">
        <v>3893</v>
      </c>
      <c r="B1598" s="11" t="s">
        <v>1006</v>
      </c>
      <c r="C1598" s="11" t="s">
        <v>974</v>
      </c>
      <c r="D1598" s="11" t="s">
        <v>1007</v>
      </c>
      <c r="E1598" s="9" t="b">
        <v>1</v>
      </c>
      <c r="F1598" s="9" t="s">
        <v>2357</v>
      </c>
      <c r="G1598" s="10" t="s">
        <v>2197</v>
      </c>
      <c r="H1598" s="10" t="str">
        <f>VLOOKUP(G1598,D3FEND_METRIX!$A$2:$E$172,3,FALSE)</f>
        <v>Process Spawn Analysis</v>
      </c>
      <c r="I1598" s="10" t="str">
        <f>VLOOKUP(G1598,D3FEND_METRIX!$A$2:$E$172,2,FALSE)</f>
        <v>Process Analysis</v>
      </c>
      <c r="J1598" s="10" t="str">
        <f>VLOOKUP(G1598,D3FEND_METRIX!$A$2:$E$172,5,FALSE)</f>
        <v>Detect</v>
      </c>
      <c r="K1598" s="10" t="b">
        <f>VLOOKUP(G1598,D3FEND_METRIX!$A$2:$G$172,6,FALSE)</f>
        <v>1</v>
      </c>
      <c r="L1598" s="10" t="str">
        <f>VLOOKUP(G1598,D3FEND_METRIX!$A$2:$G$172,7,FALSE)</f>
        <v>Asset</v>
      </c>
    </row>
    <row r="1599" spans="1:12" x14ac:dyDescent="0.3">
      <c r="A1599" s="6" t="s">
        <v>3894</v>
      </c>
      <c r="B1599" s="11" t="s">
        <v>1008</v>
      </c>
      <c r="C1599" s="11" t="s">
        <v>974</v>
      </c>
      <c r="D1599" s="11" t="s">
        <v>1009</v>
      </c>
      <c r="E1599" s="9" t="b">
        <v>1</v>
      </c>
      <c r="F1599" s="9" t="s">
        <v>2357</v>
      </c>
      <c r="G1599" s="13" t="s">
        <v>2171</v>
      </c>
      <c r="H1599" s="13" t="str">
        <f>VLOOKUP(G1599,D3FEND_METRIX!$A$2:$E$172,3,FALSE)</f>
        <v>Asset Vulnerability Enumeration</v>
      </c>
      <c r="I1599" s="13" t="str">
        <f>VLOOKUP(G1599,D3FEND_METRIX!$A$2:$E$172,2,FALSE)</f>
        <v>Asset Inventory</v>
      </c>
      <c r="J1599" s="13" t="str">
        <f>VLOOKUP(G1599,D3FEND_METRIX!$A$2:$E$172,5,FALSE)</f>
        <v>Model</v>
      </c>
      <c r="K1599" s="13" t="b">
        <f>VLOOKUP(G1599,D3FEND_METRIX!$A$2:$G$172,6,FALSE)</f>
        <v>0</v>
      </c>
      <c r="L1599" s="13" t="str">
        <f>VLOOKUP(G1599,D3FEND_METRIX!$A$2:$G$172,7,FALSE)</f>
        <v>NULL</v>
      </c>
    </row>
    <row r="1600" spans="1:12" x14ac:dyDescent="0.3">
      <c r="A1600" s="6" t="s">
        <v>3895</v>
      </c>
      <c r="B1600" s="11" t="s">
        <v>1008</v>
      </c>
      <c r="C1600" s="11" t="s">
        <v>974</v>
      </c>
      <c r="D1600" s="11" t="s">
        <v>1009</v>
      </c>
      <c r="E1600" s="9" t="b">
        <v>1</v>
      </c>
      <c r="F1600" s="9" t="s">
        <v>2357</v>
      </c>
      <c r="G1600" s="13" t="s">
        <v>2186</v>
      </c>
      <c r="H1600" s="13" t="str">
        <f>VLOOKUP(G1600,D3FEND_METRIX!$A$2:$E$172,3,FALSE)</f>
        <v>Data Inventory</v>
      </c>
      <c r="I1600" s="13" t="str">
        <f>VLOOKUP(G1600,D3FEND_METRIX!$A$2:$E$172,2,FALSE)</f>
        <v>Asset Inventory</v>
      </c>
      <c r="J1600" s="13" t="str">
        <f>VLOOKUP(G1600,D3FEND_METRIX!$A$2:$E$172,5,FALSE)</f>
        <v>Model</v>
      </c>
      <c r="K1600" s="13" t="b">
        <f>VLOOKUP(G1600,D3FEND_METRIX!$A$2:$G$172,6,FALSE)</f>
        <v>0</v>
      </c>
      <c r="L1600" s="13" t="str">
        <f>VLOOKUP(G1600,D3FEND_METRIX!$A$2:$G$172,7,FALSE)</f>
        <v>NULL</v>
      </c>
    </row>
    <row r="1601" spans="1:12" x14ac:dyDescent="0.3">
      <c r="A1601" s="6" t="s">
        <v>3896</v>
      </c>
      <c r="B1601" s="11" t="s">
        <v>1008</v>
      </c>
      <c r="C1601" s="11" t="s">
        <v>974</v>
      </c>
      <c r="D1601" s="11" t="s">
        <v>1009</v>
      </c>
      <c r="E1601" s="9" t="b">
        <v>1</v>
      </c>
      <c r="F1601" s="9" t="s">
        <v>2357</v>
      </c>
      <c r="G1601" s="10" t="s">
        <v>2196</v>
      </c>
      <c r="H1601" s="10" t="str">
        <f>VLOOKUP(G1601,D3FEND_METRIX!$A$2:$E$172,3,FALSE)</f>
        <v>System Call Analysis</v>
      </c>
      <c r="I1601" s="10" t="str">
        <f>VLOOKUP(G1601,D3FEND_METRIX!$A$2:$E$172,2,FALSE)</f>
        <v>Process Analysis</v>
      </c>
      <c r="J1601" s="10" t="str">
        <f>VLOOKUP(G1601,D3FEND_METRIX!$A$2:$E$172,5,FALSE)</f>
        <v>Detect</v>
      </c>
      <c r="K1601" s="10" t="b">
        <f>VLOOKUP(G1601,D3FEND_METRIX!$A$2:$G$172,6,FALSE)</f>
        <v>1</v>
      </c>
      <c r="L1601" s="10" t="str">
        <f>VLOOKUP(G1601,D3FEND_METRIX!$A$2:$G$172,7,FALSE)</f>
        <v>Asset</v>
      </c>
    </row>
    <row r="1602" spans="1:12" x14ac:dyDescent="0.3">
      <c r="A1602" s="6" t="s">
        <v>3897</v>
      </c>
      <c r="B1602" s="11" t="s">
        <v>1008</v>
      </c>
      <c r="C1602" s="11" t="s">
        <v>974</v>
      </c>
      <c r="D1602" s="11" t="s">
        <v>1009</v>
      </c>
      <c r="E1602" s="9" t="b">
        <v>1</v>
      </c>
      <c r="F1602" s="9" t="s">
        <v>2357</v>
      </c>
      <c r="G1602" s="12" t="s">
        <v>2185</v>
      </c>
      <c r="H1602" s="12" t="str">
        <f>VLOOKUP(G1602,D3FEND_METRIX!$A$2:$E$172,3,FALSE)</f>
        <v>System Configuration Permissions</v>
      </c>
      <c r="I1602" s="12" t="str">
        <f>VLOOKUP(G1602,D3FEND_METRIX!$A$2:$E$172,2,FALSE)</f>
        <v>Platform Hardening</v>
      </c>
      <c r="J1602" s="12" t="str">
        <f>VLOOKUP(G1602,D3FEND_METRIX!$A$2:$E$172,5,FALSE)</f>
        <v>Harden</v>
      </c>
      <c r="K1602" s="12" t="b">
        <f>VLOOKUP(G1602,D3FEND_METRIX!$A$2:$G$172,6,FALSE)</f>
        <v>0</v>
      </c>
      <c r="L1602" s="12" t="str">
        <f>VLOOKUP(G1602,D3FEND_METRIX!$A$2:$G$172,7,FALSE)</f>
        <v>Except</v>
      </c>
    </row>
    <row r="1603" spans="1:12" x14ac:dyDescent="0.3">
      <c r="A1603" s="6" t="s">
        <v>3898</v>
      </c>
      <c r="B1603" s="11" t="s">
        <v>1008</v>
      </c>
      <c r="C1603" s="11" t="s">
        <v>974</v>
      </c>
      <c r="D1603" s="11" t="s">
        <v>1009</v>
      </c>
      <c r="E1603" s="9" t="b">
        <v>1</v>
      </c>
      <c r="F1603" s="9" t="s">
        <v>2357</v>
      </c>
      <c r="G1603" s="13" t="s">
        <v>2205</v>
      </c>
      <c r="H1603" s="13" t="str">
        <f>VLOOKUP(G1603,D3FEND_METRIX!$A$2:$E$172,3,FALSE)</f>
        <v>Kernel-based Process Isolation</v>
      </c>
      <c r="I1603" s="13" t="str">
        <f>VLOOKUP(G1603,D3FEND_METRIX!$A$2:$E$172,2,FALSE)</f>
        <v>Execution Isolation</v>
      </c>
      <c r="J1603" s="13" t="str">
        <f>VLOOKUP(G1603,D3FEND_METRIX!$A$2:$E$172,5,FALSE)</f>
        <v>Isolate</v>
      </c>
      <c r="K1603" s="13" t="b">
        <f>VLOOKUP(G1603,D3FEND_METRIX!$A$2:$G$172,6,FALSE)</f>
        <v>0</v>
      </c>
      <c r="L1603" s="13" t="str">
        <f>VLOOKUP(G1603,D3FEND_METRIX!$A$2:$G$172,7,FALSE)</f>
        <v>NULL</v>
      </c>
    </row>
    <row r="1604" spans="1:12" x14ac:dyDescent="0.3">
      <c r="A1604" s="6" t="s">
        <v>3899</v>
      </c>
      <c r="B1604" s="11" t="s">
        <v>1010</v>
      </c>
      <c r="C1604" s="11" t="s">
        <v>974</v>
      </c>
      <c r="D1604" s="11" t="s">
        <v>1011</v>
      </c>
      <c r="E1604" s="9" t="b">
        <v>1</v>
      </c>
      <c r="F1604" s="9" t="s">
        <v>2357</v>
      </c>
      <c r="G1604" s="11" t="s">
        <v>2194</v>
      </c>
      <c r="H1604" s="11" t="str">
        <f>VLOOKUP(G1604,D3FEND_METRIX!$A$2:$E$172,3,FALSE)</f>
        <v>Remote Terminal Session Detection</v>
      </c>
      <c r="I1604" s="11" t="str">
        <f>VLOOKUP(G1604,D3FEND_METRIX!$A$2:$E$172,2,FALSE)</f>
        <v>Network Traffic Analysis</v>
      </c>
      <c r="J1604" s="11" t="str">
        <f>VLOOKUP(G1604,D3FEND_METRIX!$A$2:$E$172,5,FALSE)</f>
        <v>Detect</v>
      </c>
      <c r="K1604" s="11" t="b">
        <f>VLOOKUP(G1604,D3FEND_METRIX!$A$2:$G$172,6,FALSE)</f>
        <v>1</v>
      </c>
      <c r="L1604" s="11" t="str">
        <f>VLOOKUP(G1604,D3FEND_METRIX!$A$2:$G$172,7,FALSE)</f>
        <v>Behavior</v>
      </c>
    </row>
    <row r="1605" spans="1:12" x14ac:dyDescent="0.3">
      <c r="A1605" s="6" t="s">
        <v>3900</v>
      </c>
      <c r="B1605" s="11" t="s">
        <v>1010</v>
      </c>
      <c r="C1605" s="11" t="s">
        <v>974</v>
      </c>
      <c r="D1605" s="11" t="s">
        <v>1011</v>
      </c>
      <c r="E1605" s="9" t="b">
        <v>1</v>
      </c>
      <c r="F1605" s="9" t="s">
        <v>2357</v>
      </c>
      <c r="G1605" s="11" t="s">
        <v>2190</v>
      </c>
      <c r="H1605" s="11" t="str">
        <f>VLOOKUP(G1605,D3FEND_METRIX!$A$2:$E$172,3,FALSE)</f>
        <v>Client-server Payload Profiling</v>
      </c>
      <c r="I1605" s="11" t="str">
        <f>VLOOKUP(G1605,D3FEND_METRIX!$A$2:$E$172,2,FALSE)</f>
        <v>Network Traffic Analysis</v>
      </c>
      <c r="J1605" s="11" t="str">
        <f>VLOOKUP(G1605,D3FEND_METRIX!$A$2:$E$172,5,FALSE)</f>
        <v>Detect</v>
      </c>
      <c r="K1605" s="11" t="b">
        <f>VLOOKUP(G1605,D3FEND_METRIX!$A$2:$G$172,6,FALSE)</f>
        <v>1</v>
      </c>
      <c r="L1605" s="11" t="str">
        <f>VLOOKUP(G1605,D3FEND_METRIX!$A$2:$G$172,7,FALSE)</f>
        <v>Behavior</v>
      </c>
    </row>
    <row r="1606" spans="1:12" x14ac:dyDescent="0.3">
      <c r="A1606" s="6" t="s">
        <v>3901</v>
      </c>
      <c r="B1606" s="11" t="s">
        <v>1010</v>
      </c>
      <c r="C1606" s="11" t="s">
        <v>974</v>
      </c>
      <c r="D1606" s="11" t="s">
        <v>1011</v>
      </c>
      <c r="E1606" s="9" t="b">
        <v>1</v>
      </c>
      <c r="F1606" s="9" t="s">
        <v>2357</v>
      </c>
      <c r="G1606" s="11" t="s">
        <v>2189</v>
      </c>
      <c r="H1606" s="11" t="str">
        <f>VLOOKUP(G1606,D3FEND_METRIX!$A$2:$E$172,3,FALSE)</f>
        <v>Network Traffic Community Deviation</v>
      </c>
      <c r="I1606" s="11" t="str">
        <f>VLOOKUP(G1606,D3FEND_METRIX!$A$2:$E$172,2,FALSE)</f>
        <v>Network Traffic Analysis</v>
      </c>
      <c r="J1606" s="11" t="str">
        <f>VLOOKUP(G1606,D3FEND_METRIX!$A$2:$E$172,5,FALSE)</f>
        <v>Detect</v>
      </c>
      <c r="K1606" s="11" t="b">
        <f>VLOOKUP(G1606,D3FEND_METRIX!$A$2:$G$172,6,FALSE)</f>
        <v>1</v>
      </c>
      <c r="L1606" s="11" t="str">
        <f>VLOOKUP(G1606,D3FEND_METRIX!$A$2:$G$172,7,FALSE)</f>
        <v>Behavior</v>
      </c>
    </row>
    <row r="1607" spans="1:12" x14ac:dyDescent="0.3">
      <c r="A1607" s="6" t="s">
        <v>3902</v>
      </c>
      <c r="B1607" s="11" t="s">
        <v>1010</v>
      </c>
      <c r="C1607" s="11" t="s">
        <v>974</v>
      </c>
      <c r="D1607" s="11" t="s">
        <v>1011</v>
      </c>
      <c r="E1607" s="9" t="b">
        <v>1</v>
      </c>
      <c r="F1607" s="9" t="s">
        <v>2357</v>
      </c>
      <c r="G1607" s="11" t="s">
        <v>2192</v>
      </c>
      <c r="H1607" s="11" t="str">
        <f>VLOOKUP(G1607,D3FEND_METRIX!$A$2:$E$172,3,FALSE)</f>
        <v>Per Host Download-Upload Ratio Analysis</v>
      </c>
      <c r="I1607" s="11" t="str">
        <f>VLOOKUP(G1607,D3FEND_METRIX!$A$2:$E$172,2,FALSE)</f>
        <v>Network Traffic Analysis</v>
      </c>
      <c r="J1607" s="11" t="str">
        <f>VLOOKUP(G1607,D3FEND_METRIX!$A$2:$E$172,5,FALSE)</f>
        <v>Detect</v>
      </c>
      <c r="K1607" s="11" t="b">
        <f>VLOOKUP(G1607,D3FEND_METRIX!$A$2:$G$172,6,FALSE)</f>
        <v>1</v>
      </c>
      <c r="L1607" s="11" t="str">
        <f>VLOOKUP(G1607,D3FEND_METRIX!$A$2:$G$172,7,FALSE)</f>
        <v>Behavior</v>
      </c>
    </row>
    <row r="1608" spans="1:12" x14ac:dyDescent="0.3">
      <c r="A1608" s="6" t="s">
        <v>3903</v>
      </c>
      <c r="B1608" s="11" t="s">
        <v>1010</v>
      </c>
      <c r="C1608" s="11" t="s">
        <v>974</v>
      </c>
      <c r="D1608" s="11" t="s">
        <v>1011</v>
      </c>
      <c r="E1608" s="9" t="b">
        <v>1</v>
      </c>
      <c r="F1608" s="9" t="s">
        <v>2357</v>
      </c>
      <c r="G1608" s="11" t="s">
        <v>2191</v>
      </c>
      <c r="H1608" s="11" t="str">
        <f>VLOOKUP(G1608,D3FEND_METRIX!$A$2:$E$172,3,FALSE)</f>
        <v>Protocol Metadata Anomaly Detection</v>
      </c>
      <c r="I1608" s="11" t="str">
        <f>VLOOKUP(G1608,D3FEND_METRIX!$A$2:$E$172,2,FALSE)</f>
        <v>Network Traffic Analysis</v>
      </c>
      <c r="J1608" s="11" t="str">
        <f>VLOOKUP(G1608,D3FEND_METRIX!$A$2:$E$172,5,FALSE)</f>
        <v>Detect</v>
      </c>
      <c r="K1608" s="11" t="b">
        <f>VLOOKUP(G1608,D3FEND_METRIX!$A$2:$G$172,6,FALSE)</f>
        <v>1</v>
      </c>
      <c r="L1608" s="11" t="str">
        <f>VLOOKUP(G1608,D3FEND_METRIX!$A$2:$G$172,7,FALSE)</f>
        <v>Behavior</v>
      </c>
    </row>
    <row r="1609" spans="1:12" x14ac:dyDescent="0.3">
      <c r="A1609" s="6" t="s">
        <v>3904</v>
      </c>
      <c r="B1609" s="11" t="s">
        <v>1010</v>
      </c>
      <c r="C1609" s="11" t="s">
        <v>974</v>
      </c>
      <c r="D1609" s="11" t="s">
        <v>1011</v>
      </c>
      <c r="E1609" s="9" t="b">
        <v>1</v>
      </c>
      <c r="F1609" s="9" t="s">
        <v>2357</v>
      </c>
      <c r="G1609" s="10" t="s">
        <v>2196</v>
      </c>
      <c r="H1609" s="10" t="str">
        <f>VLOOKUP(G1609,D3FEND_METRIX!$A$2:$E$172,3,FALSE)</f>
        <v>System Call Analysis</v>
      </c>
      <c r="I1609" s="10" t="str">
        <f>VLOOKUP(G1609,D3FEND_METRIX!$A$2:$E$172,2,FALSE)</f>
        <v>Process Analysis</v>
      </c>
      <c r="J1609" s="10" t="str">
        <f>VLOOKUP(G1609,D3FEND_METRIX!$A$2:$E$172,5,FALSE)</f>
        <v>Detect</v>
      </c>
      <c r="K1609" s="10" t="b">
        <f>VLOOKUP(G1609,D3FEND_METRIX!$A$2:$G$172,6,FALSE)</f>
        <v>1</v>
      </c>
      <c r="L1609" s="10" t="str">
        <f>VLOOKUP(G1609,D3FEND_METRIX!$A$2:$G$172,7,FALSE)</f>
        <v>Asset</v>
      </c>
    </row>
    <row r="1610" spans="1:12" x14ac:dyDescent="0.3">
      <c r="A1610" s="6" t="s">
        <v>3905</v>
      </c>
      <c r="B1610" s="11" t="s">
        <v>1010</v>
      </c>
      <c r="C1610" s="11" t="s">
        <v>974</v>
      </c>
      <c r="D1610" s="11" t="s">
        <v>1011</v>
      </c>
      <c r="E1610" s="9" t="b">
        <v>1</v>
      </c>
      <c r="F1610" s="9" t="s">
        <v>2357</v>
      </c>
      <c r="G1610" s="10" t="s">
        <v>2197</v>
      </c>
      <c r="H1610" s="10" t="str">
        <f>VLOOKUP(G1610,D3FEND_METRIX!$A$2:$E$172,3,FALSE)</f>
        <v>Process Spawn Analysis</v>
      </c>
      <c r="I1610" s="10" t="str">
        <f>VLOOKUP(G1610,D3FEND_METRIX!$A$2:$E$172,2,FALSE)</f>
        <v>Process Analysis</v>
      </c>
      <c r="J1610" s="10" t="str">
        <f>VLOOKUP(G1610,D3FEND_METRIX!$A$2:$E$172,5,FALSE)</f>
        <v>Detect</v>
      </c>
      <c r="K1610" s="10" t="b">
        <f>VLOOKUP(G1610,D3FEND_METRIX!$A$2:$G$172,6,FALSE)</f>
        <v>1</v>
      </c>
      <c r="L1610" s="10" t="str">
        <f>VLOOKUP(G1610,D3FEND_METRIX!$A$2:$G$172,7,FALSE)</f>
        <v>Asset</v>
      </c>
    </row>
    <row r="1611" spans="1:12" x14ac:dyDescent="0.3">
      <c r="A1611" s="6" t="s">
        <v>3906</v>
      </c>
      <c r="B1611" s="11" t="s">
        <v>1010</v>
      </c>
      <c r="C1611" s="11" t="s">
        <v>974</v>
      </c>
      <c r="D1611" s="11" t="s">
        <v>1011</v>
      </c>
      <c r="E1611" s="9" t="b">
        <v>1</v>
      </c>
      <c r="F1611" s="9" t="s">
        <v>2357</v>
      </c>
      <c r="G1611" s="13" t="s">
        <v>2166</v>
      </c>
      <c r="H1611" s="13" t="str">
        <f>VLOOKUP(G1611,D3FEND_METRIX!$A$2:$E$172,3,FALSE)</f>
        <v>Executable Denylisting</v>
      </c>
      <c r="I1611" s="13" t="str">
        <f>VLOOKUP(G1611,D3FEND_METRIX!$A$2:$E$172,2,FALSE)</f>
        <v>Execution Isolation</v>
      </c>
      <c r="J1611" s="13" t="str">
        <f>VLOOKUP(G1611,D3FEND_METRIX!$A$2:$E$172,5,FALSE)</f>
        <v>Isolate</v>
      </c>
      <c r="K1611" s="13" t="b">
        <f>VLOOKUP(G1611,D3FEND_METRIX!$A$2:$G$172,6,FALSE)</f>
        <v>0</v>
      </c>
      <c r="L1611" s="13" t="str">
        <f>VLOOKUP(G1611,D3FEND_METRIX!$A$2:$G$172,7,FALSE)</f>
        <v>NULL</v>
      </c>
    </row>
    <row r="1612" spans="1:12" x14ac:dyDescent="0.3">
      <c r="A1612" s="6" t="s">
        <v>3907</v>
      </c>
      <c r="B1612" s="11" t="s">
        <v>1010</v>
      </c>
      <c r="C1612" s="11" t="s">
        <v>974</v>
      </c>
      <c r="D1612" s="11" t="s">
        <v>1011</v>
      </c>
      <c r="E1612" s="9" t="b">
        <v>1</v>
      </c>
      <c r="F1612" s="9" t="s">
        <v>2357</v>
      </c>
      <c r="G1612" s="13" t="s">
        <v>2200</v>
      </c>
      <c r="H1612" s="13" t="str">
        <f>VLOOKUP(G1612,D3FEND_METRIX!$A$2:$E$172,3,FALSE)</f>
        <v>Hardware-based Process Isolation</v>
      </c>
      <c r="I1612" s="13" t="str">
        <f>VLOOKUP(G1612,D3FEND_METRIX!$A$2:$E$172,2,FALSE)</f>
        <v>Execution Isolation</v>
      </c>
      <c r="J1612" s="13" t="str">
        <f>VLOOKUP(G1612,D3FEND_METRIX!$A$2:$E$172,5,FALSE)</f>
        <v>Isolate</v>
      </c>
      <c r="K1612" s="13" t="b">
        <f>VLOOKUP(G1612,D3FEND_METRIX!$A$2:$G$172,6,FALSE)</f>
        <v>0</v>
      </c>
      <c r="L1612" s="13" t="str">
        <f>VLOOKUP(G1612,D3FEND_METRIX!$A$2:$G$172,7,FALSE)</f>
        <v>NULL</v>
      </c>
    </row>
    <row r="1613" spans="1:12" x14ac:dyDescent="0.3">
      <c r="A1613" s="6" t="s">
        <v>3908</v>
      </c>
      <c r="B1613" s="11" t="s">
        <v>1010</v>
      </c>
      <c r="C1613" s="11" t="s">
        <v>974</v>
      </c>
      <c r="D1613" s="11" t="s">
        <v>1011</v>
      </c>
      <c r="E1613" s="9" t="b">
        <v>1</v>
      </c>
      <c r="F1613" s="9" t="s">
        <v>2357</v>
      </c>
      <c r="G1613" s="10" t="s">
        <v>2167</v>
      </c>
      <c r="H1613" s="10" t="str">
        <f>VLOOKUP(G1613,D3FEND_METRIX!$A$2:$E$172,3,FALSE)</f>
        <v>Executable Allowlisting</v>
      </c>
      <c r="I1613" s="10" t="str">
        <f>VLOOKUP(G1613,D3FEND_METRIX!$A$2:$E$172,2,FALSE)</f>
        <v>Execution Isolation</v>
      </c>
      <c r="J1613" s="10" t="str">
        <f>VLOOKUP(G1613,D3FEND_METRIX!$A$2:$E$172,5,FALSE)</f>
        <v>Isolate</v>
      </c>
      <c r="K1613" s="10" t="b">
        <f>VLOOKUP(G1613,D3FEND_METRIX!$A$2:$G$172,6,FALSE)</f>
        <v>1</v>
      </c>
      <c r="L1613" s="10" t="str">
        <f>VLOOKUP(G1613,D3FEND_METRIX!$A$2:$G$172,7,FALSE)</f>
        <v>Asset</v>
      </c>
    </row>
    <row r="1614" spans="1:12" x14ac:dyDescent="0.3">
      <c r="A1614" s="6" t="s">
        <v>3909</v>
      </c>
      <c r="B1614" s="11" t="s">
        <v>1010</v>
      </c>
      <c r="C1614" s="11" t="s">
        <v>974</v>
      </c>
      <c r="D1614" s="11" t="s">
        <v>1011</v>
      </c>
      <c r="E1614" s="9" t="b">
        <v>1</v>
      </c>
      <c r="F1614" s="9" t="s">
        <v>2357</v>
      </c>
      <c r="G1614" s="12" t="s">
        <v>2164</v>
      </c>
      <c r="H1614" s="12" t="str">
        <f>VLOOKUP(G1614,D3FEND_METRIX!$A$2:$E$172,3,FALSE)</f>
        <v>Decoy File</v>
      </c>
      <c r="I1614" s="12" t="str">
        <f>VLOOKUP(G1614,D3FEND_METRIX!$A$2:$E$172,2,FALSE)</f>
        <v>Decoy Object</v>
      </c>
      <c r="J1614" s="12" t="str">
        <f>VLOOKUP(G1614,D3FEND_METRIX!$A$2:$E$172,5,FALSE)</f>
        <v>Deceive</v>
      </c>
      <c r="K1614" s="12" t="b">
        <f>VLOOKUP(G1614,D3FEND_METRIX!$A$2:$G$172,6,FALSE)</f>
        <v>0</v>
      </c>
      <c r="L1614" s="12" t="str">
        <f>VLOOKUP(G1614,D3FEND_METRIX!$A$2:$G$172,7,FALSE)</f>
        <v>Except</v>
      </c>
    </row>
    <row r="1615" spans="1:12" x14ac:dyDescent="0.3">
      <c r="A1615" s="6" t="s">
        <v>3910</v>
      </c>
      <c r="B1615" s="11" t="s">
        <v>1010</v>
      </c>
      <c r="C1615" s="11" t="s">
        <v>974</v>
      </c>
      <c r="D1615" s="11" t="s">
        <v>1011</v>
      </c>
      <c r="E1615" s="9" t="b">
        <v>1</v>
      </c>
      <c r="F1615" s="9" t="s">
        <v>2357</v>
      </c>
      <c r="G1615" s="13" t="s">
        <v>2201</v>
      </c>
      <c r="H1615" s="13" t="str">
        <f>VLOOKUP(G1615,D3FEND_METRIX!$A$2:$E$172,3,FALSE)</f>
        <v>Network Traffic Filtering</v>
      </c>
      <c r="I1615" s="13" t="str">
        <f>VLOOKUP(G1615,D3FEND_METRIX!$A$2:$E$172,2,FALSE)</f>
        <v>Network Isolation</v>
      </c>
      <c r="J1615" s="13" t="str">
        <f>VLOOKUP(G1615,D3FEND_METRIX!$A$2:$E$172,5,FALSE)</f>
        <v>Isolate</v>
      </c>
      <c r="K1615" s="13" t="b">
        <f>VLOOKUP(G1615,D3FEND_METRIX!$A$2:$G$172,6,FALSE)</f>
        <v>0</v>
      </c>
      <c r="L1615" s="13" t="str">
        <f>VLOOKUP(G1615,D3FEND_METRIX!$A$2:$G$172,7,FALSE)</f>
        <v>NULL</v>
      </c>
    </row>
    <row r="1616" spans="1:12" x14ac:dyDescent="0.3">
      <c r="A1616" s="6" t="s">
        <v>3911</v>
      </c>
      <c r="B1616" s="11" t="s">
        <v>1010</v>
      </c>
      <c r="C1616" s="11" t="s">
        <v>974</v>
      </c>
      <c r="D1616" s="11" t="s">
        <v>1011</v>
      </c>
      <c r="E1616" s="9" t="b">
        <v>1</v>
      </c>
      <c r="F1616" s="9" t="s">
        <v>2357</v>
      </c>
      <c r="G1616" s="13" t="s">
        <v>2171</v>
      </c>
      <c r="H1616" s="13" t="str">
        <f>VLOOKUP(G1616,D3FEND_METRIX!$A$2:$E$172,3,FALSE)</f>
        <v>Asset Vulnerability Enumeration</v>
      </c>
      <c r="I1616" s="13" t="str">
        <f>VLOOKUP(G1616,D3FEND_METRIX!$A$2:$E$172,2,FALSE)</f>
        <v>Asset Inventory</v>
      </c>
      <c r="J1616" s="13" t="str">
        <f>VLOOKUP(G1616,D3FEND_METRIX!$A$2:$E$172,5,FALSE)</f>
        <v>Model</v>
      </c>
      <c r="K1616" s="13" t="b">
        <f>VLOOKUP(G1616,D3FEND_METRIX!$A$2:$G$172,6,FALSE)</f>
        <v>0</v>
      </c>
      <c r="L1616" s="13" t="str">
        <f>VLOOKUP(G1616,D3FEND_METRIX!$A$2:$G$172,7,FALSE)</f>
        <v>NULL</v>
      </c>
    </row>
    <row r="1617" spans="1:12" x14ac:dyDescent="0.3">
      <c r="A1617" s="6" t="s">
        <v>3912</v>
      </c>
      <c r="B1617" s="11" t="s">
        <v>1010</v>
      </c>
      <c r="C1617" s="11" t="s">
        <v>974</v>
      </c>
      <c r="D1617" s="11" t="s">
        <v>1011</v>
      </c>
      <c r="E1617" s="9" t="b">
        <v>1</v>
      </c>
      <c r="F1617" s="9" t="s">
        <v>2357</v>
      </c>
      <c r="G1617" s="12" t="s">
        <v>2198</v>
      </c>
      <c r="H1617" s="12" t="str">
        <f>VLOOKUP(G1617,D3FEND_METRIX!$A$2:$E$172,3,FALSE)</f>
        <v>User Geolocation Logon Pattern Analysis</v>
      </c>
      <c r="I1617" s="12" t="str">
        <f>VLOOKUP(G1617,D3FEND_METRIX!$A$2:$E$172,2,FALSE)</f>
        <v>User Behavior Analysis</v>
      </c>
      <c r="J1617" s="12" t="str">
        <f>VLOOKUP(G1617,D3FEND_METRIX!$A$2:$E$172,5,FALSE)</f>
        <v>Detect</v>
      </c>
      <c r="K1617" s="12" t="b">
        <f>VLOOKUP(G1617,D3FEND_METRIX!$A$2:$G$172,6,FALSE)</f>
        <v>0</v>
      </c>
      <c r="L1617" s="12" t="str">
        <f>VLOOKUP(G1617,D3FEND_METRIX!$A$2:$G$172,7,FALSE)</f>
        <v>Except</v>
      </c>
    </row>
    <row r="1618" spans="1:12" x14ac:dyDescent="0.3">
      <c r="A1618" s="6" t="s">
        <v>3913</v>
      </c>
      <c r="B1618" s="11" t="s">
        <v>1010</v>
      </c>
      <c r="C1618" s="11" t="s">
        <v>974</v>
      </c>
      <c r="D1618" s="11" t="s">
        <v>1011</v>
      </c>
      <c r="E1618" s="9" t="b">
        <v>1</v>
      </c>
      <c r="F1618" s="9" t="s">
        <v>2357</v>
      </c>
      <c r="G1618" s="12" t="s">
        <v>2187</v>
      </c>
      <c r="H1618" s="12" t="str">
        <f>VLOOKUP(G1618,D3FEND_METRIX!$A$2:$E$172,3,FALSE)</f>
        <v>Operating System Monitoring</v>
      </c>
      <c r="I1618" s="12" t="str">
        <f>VLOOKUP(G1618,D3FEND_METRIX!$A$2:$E$172,2,FALSE)</f>
        <v>Platform Monitoring</v>
      </c>
      <c r="J1618" s="12" t="str">
        <f>VLOOKUP(G1618,D3FEND_METRIX!$A$2:$E$172,5,FALSE)</f>
        <v>Detect</v>
      </c>
      <c r="K1618" s="12" t="b">
        <f>VLOOKUP(G1618,D3FEND_METRIX!$A$2:$G$172,6,FALSE)</f>
        <v>0</v>
      </c>
      <c r="L1618" s="12" t="str">
        <f>VLOOKUP(G1618,D3FEND_METRIX!$A$2:$G$172,7,FALSE)</f>
        <v>Except</v>
      </c>
    </row>
    <row r="1619" spans="1:12" x14ac:dyDescent="0.3">
      <c r="A1619" s="6" t="s">
        <v>3914</v>
      </c>
      <c r="B1619" s="11" t="s">
        <v>1010</v>
      </c>
      <c r="C1619" s="11" t="s">
        <v>974</v>
      </c>
      <c r="D1619" s="11" t="s">
        <v>1011</v>
      </c>
      <c r="E1619" s="9" t="b">
        <v>1</v>
      </c>
      <c r="F1619" s="9" t="s">
        <v>2357</v>
      </c>
      <c r="G1619" s="13" t="s">
        <v>2205</v>
      </c>
      <c r="H1619" s="13" t="str">
        <f>VLOOKUP(G1619,D3FEND_METRIX!$A$2:$E$172,3,FALSE)</f>
        <v>Kernel-based Process Isolation</v>
      </c>
      <c r="I1619" s="13" t="str">
        <f>VLOOKUP(G1619,D3FEND_METRIX!$A$2:$E$172,2,FALSE)</f>
        <v>Execution Isolation</v>
      </c>
      <c r="J1619" s="13" t="str">
        <f>VLOOKUP(G1619,D3FEND_METRIX!$A$2:$E$172,5,FALSE)</f>
        <v>Isolate</v>
      </c>
      <c r="K1619" s="13" t="b">
        <f>VLOOKUP(G1619,D3FEND_METRIX!$A$2:$G$172,6,FALSE)</f>
        <v>0</v>
      </c>
      <c r="L1619" s="13" t="str">
        <f>VLOOKUP(G1619,D3FEND_METRIX!$A$2:$G$172,7,FALSE)</f>
        <v>NULL</v>
      </c>
    </row>
    <row r="1620" spans="1:12" x14ac:dyDescent="0.3">
      <c r="A1620" s="6" t="s">
        <v>3915</v>
      </c>
      <c r="B1620" s="11" t="s">
        <v>1010</v>
      </c>
      <c r="C1620" s="11" t="s">
        <v>974</v>
      </c>
      <c r="D1620" s="11" t="s">
        <v>1011</v>
      </c>
      <c r="E1620" s="9" t="b">
        <v>1</v>
      </c>
      <c r="F1620" s="9" t="s">
        <v>2357</v>
      </c>
      <c r="G1620" s="12" t="s">
        <v>2169</v>
      </c>
      <c r="H1620" s="12" t="str">
        <f>VLOOKUP(G1620,D3FEND_METRIX!$A$2:$E$172,3,FALSE)</f>
        <v>Local File Permissions</v>
      </c>
      <c r="I1620" s="12" t="str">
        <f>VLOOKUP(G1620,D3FEND_METRIX!$A$2:$E$172,2,FALSE)</f>
        <v>Platform Hardening</v>
      </c>
      <c r="J1620" s="12" t="str">
        <f>VLOOKUP(G1620,D3FEND_METRIX!$A$2:$E$172,5,FALSE)</f>
        <v>Harden</v>
      </c>
      <c r="K1620" s="12" t="b">
        <f>VLOOKUP(G1620,D3FEND_METRIX!$A$2:$G$172,6,FALSE)</f>
        <v>0</v>
      </c>
      <c r="L1620" s="12" t="str">
        <f>VLOOKUP(G1620,D3FEND_METRIX!$A$2:$G$172,7,FALSE)</f>
        <v>Except</v>
      </c>
    </row>
    <row r="1621" spans="1:12" x14ac:dyDescent="0.3">
      <c r="A1621" s="6" t="s">
        <v>3916</v>
      </c>
      <c r="B1621" s="11" t="s">
        <v>1010</v>
      </c>
      <c r="C1621" s="11" t="s">
        <v>974</v>
      </c>
      <c r="D1621" s="11" t="s">
        <v>1011</v>
      </c>
      <c r="E1621" s="9" t="b">
        <v>1</v>
      </c>
      <c r="F1621" s="9" t="s">
        <v>2357</v>
      </c>
      <c r="G1621" s="12" t="s">
        <v>2168</v>
      </c>
      <c r="H1621" s="12" t="str">
        <f>VLOOKUP(G1621,D3FEND_METRIX!$A$2:$E$172,3,FALSE)</f>
        <v>File Encryption</v>
      </c>
      <c r="I1621" s="12" t="str">
        <f>VLOOKUP(G1621,D3FEND_METRIX!$A$2:$E$172,2,FALSE)</f>
        <v>Platform Hardening</v>
      </c>
      <c r="J1621" s="12" t="str">
        <f>VLOOKUP(G1621,D3FEND_METRIX!$A$2:$E$172,5,FALSE)</f>
        <v>Harden</v>
      </c>
      <c r="K1621" s="12" t="b">
        <f>VLOOKUP(G1621,D3FEND_METRIX!$A$2:$G$172,6,FALSE)</f>
        <v>0</v>
      </c>
      <c r="L1621" s="12" t="str">
        <f>VLOOKUP(G1621,D3FEND_METRIX!$A$2:$G$172,7,FALSE)</f>
        <v>Except</v>
      </c>
    </row>
    <row r="1622" spans="1:12" x14ac:dyDescent="0.3">
      <c r="A1622" s="6" t="s">
        <v>3917</v>
      </c>
      <c r="B1622" s="11" t="s">
        <v>1010</v>
      </c>
      <c r="C1622" s="11" t="s">
        <v>974</v>
      </c>
      <c r="D1622" s="11" t="s">
        <v>1011</v>
      </c>
      <c r="E1622" s="9" t="b">
        <v>1</v>
      </c>
      <c r="F1622" s="9" t="s">
        <v>2357</v>
      </c>
      <c r="G1622" s="10" t="s">
        <v>2173</v>
      </c>
      <c r="H1622" s="10" t="str">
        <f>VLOOKUP(G1622,D3FEND_METRIX!$A$2:$E$172,3,FALSE)</f>
        <v>-</v>
      </c>
      <c r="I1622" s="10" t="str">
        <f>VLOOKUP(G1622,D3FEND_METRIX!$A$2:$E$172,2,FALSE)</f>
        <v>File Analysis</v>
      </c>
      <c r="J1622" s="10" t="str">
        <f>VLOOKUP(G1622,D3FEND_METRIX!$A$2:$E$172,5,FALSE)</f>
        <v>Detect</v>
      </c>
      <c r="K1622" s="10" t="b">
        <f>VLOOKUP(G1622,D3FEND_METRIX!$A$2:$G$172,6,FALSE)</f>
        <v>1</v>
      </c>
      <c r="L1622" s="10" t="str">
        <f>VLOOKUP(G1622,D3FEND_METRIX!$A$2:$G$172,7,FALSE)</f>
        <v>Asset</v>
      </c>
    </row>
    <row r="1623" spans="1:12" x14ac:dyDescent="0.3">
      <c r="A1623" s="6" t="s">
        <v>3918</v>
      </c>
      <c r="B1623" s="11" t="s">
        <v>1010</v>
      </c>
      <c r="C1623" s="11" t="s">
        <v>974</v>
      </c>
      <c r="D1623" s="11" t="s">
        <v>1011</v>
      </c>
      <c r="E1623" s="9" t="b">
        <v>1</v>
      </c>
      <c r="F1623" s="9" t="s">
        <v>2357</v>
      </c>
      <c r="G1623" s="13" t="s">
        <v>2204</v>
      </c>
      <c r="H1623" s="13" t="str">
        <f>VLOOKUP(G1623,D3FEND_METRIX!$A$2:$E$172,3,FALSE)</f>
        <v>Kernel-based Process Isolation</v>
      </c>
      <c r="I1623" s="13" t="str">
        <f>VLOOKUP(G1623,D3FEND_METRIX!$A$2:$E$172,2,FALSE)</f>
        <v>Execution Isolation</v>
      </c>
      <c r="J1623" s="13" t="str">
        <f>VLOOKUP(G1623,D3FEND_METRIX!$A$2:$E$172,5,FALSE)</f>
        <v>Isolate</v>
      </c>
      <c r="K1623" s="13" t="b">
        <f>VLOOKUP(G1623,D3FEND_METRIX!$A$2:$G$172,6,FALSE)</f>
        <v>0</v>
      </c>
      <c r="L1623" s="13" t="str">
        <f>VLOOKUP(G1623,D3FEND_METRIX!$A$2:$G$172,7,FALSE)</f>
        <v>NULL</v>
      </c>
    </row>
    <row r="1624" spans="1:12" x14ac:dyDescent="0.3">
      <c r="A1624" s="6" t="s">
        <v>3919</v>
      </c>
      <c r="B1624" s="11" t="s">
        <v>1012</v>
      </c>
      <c r="C1624" s="11" t="s">
        <v>974</v>
      </c>
      <c r="D1624" s="11" t="s">
        <v>1013</v>
      </c>
      <c r="E1624" s="9" t="b">
        <v>1</v>
      </c>
      <c r="F1624" s="9" t="s">
        <v>2357</v>
      </c>
      <c r="G1624" s="13" t="s">
        <v>2171</v>
      </c>
      <c r="H1624" s="13" t="str">
        <f>VLOOKUP(G1624,D3FEND_METRIX!$A$2:$E$172,3,FALSE)</f>
        <v>Asset Vulnerability Enumeration</v>
      </c>
      <c r="I1624" s="13" t="str">
        <f>VLOOKUP(G1624,D3FEND_METRIX!$A$2:$E$172,2,FALSE)</f>
        <v>Asset Inventory</v>
      </c>
      <c r="J1624" s="13" t="str">
        <f>VLOOKUP(G1624,D3FEND_METRIX!$A$2:$E$172,5,FALSE)</f>
        <v>Model</v>
      </c>
      <c r="K1624" s="13" t="b">
        <f>VLOOKUP(G1624,D3FEND_METRIX!$A$2:$G$172,6,FALSE)</f>
        <v>0</v>
      </c>
      <c r="L1624" s="13" t="str">
        <f>VLOOKUP(G1624,D3FEND_METRIX!$A$2:$G$172,7,FALSE)</f>
        <v>NULL</v>
      </c>
    </row>
    <row r="1625" spans="1:12" x14ac:dyDescent="0.3">
      <c r="A1625" s="6" t="s">
        <v>3920</v>
      </c>
      <c r="B1625" s="11" t="s">
        <v>1012</v>
      </c>
      <c r="C1625" s="11" t="s">
        <v>974</v>
      </c>
      <c r="D1625" s="11" t="s">
        <v>1013</v>
      </c>
      <c r="E1625" s="9" t="b">
        <v>1</v>
      </c>
      <c r="F1625" s="9" t="s">
        <v>2357</v>
      </c>
      <c r="G1625" s="13" t="s">
        <v>2170</v>
      </c>
      <c r="H1625" s="13" t="str">
        <f>VLOOKUP(G1625,D3FEND_METRIX!$A$2:$E$172,3,FALSE)</f>
        <v>Configuration Inventory</v>
      </c>
      <c r="I1625" s="13" t="str">
        <f>VLOOKUP(G1625,D3FEND_METRIX!$A$2:$E$172,2,FALSE)</f>
        <v>Asset Inventory</v>
      </c>
      <c r="J1625" s="13" t="str">
        <f>VLOOKUP(G1625,D3FEND_METRIX!$A$2:$E$172,5,FALSE)</f>
        <v>Model</v>
      </c>
      <c r="K1625" s="13" t="b">
        <f>VLOOKUP(G1625,D3FEND_METRIX!$A$2:$G$172,6,FALSE)</f>
        <v>0</v>
      </c>
      <c r="L1625" s="13" t="str">
        <f>VLOOKUP(G1625,D3FEND_METRIX!$A$2:$G$172,7,FALSE)</f>
        <v>NULL</v>
      </c>
    </row>
    <row r="1626" spans="1:12" x14ac:dyDescent="0.3">
      <c r="A1626" s="6" t="s">
        <v>3921</v>
      </c>
      <c r="B1626" s="11" t="s">
        <v>1012</v>
      </c>
      <c r="C1626" s="11" t="s">
        <v>974</v>
      </c>
      <c r="D1626" s="11" t="s">
        <v>1013</v>
      </c>
      <c r="E1626" s="9" t="b">
        <v>1</v>
      </c>
      <c r="F1626" s="9" t="s">
        <v>2357</v>
      </c>
      <c r="G1626" s="13" t="s">
        <v>2205</v>
      </c>
      <c r="H1626" s="13" t="str">
        <f>VLOOKUP(G1626,D3FEND_METRIX!$A$2:$E$172,3,FALSE)</f>
        <v>Kernel-based Process Isolation</v>
      </c>
      <c r="I1626" s="13" t="str">
        <f>VLOOKUP(G1626,D3FEND_METRIX!$A$2:$E$172,2,FALSE)</f>
        <v>Execution Isolation</v>
      </c>
      <c r="J1626" s="13" t="str">
        <f>VLOOKUP(G1626,D3FEND_METRIX!$A$2:$E$172,5,FALSE)</f>
        <v>Isolate</v>
      </c>
      <c r="K1626" s="13" t="b">
        <f>VLOOKUP(G1626,D3FEND_METRIX!$A$2:$G$172,6,FALSE)</f>
        <v>0</v>
      </c>
      <c r="L1626" s="13" t="str">
        <f>VLOOKUP(G1626,D3FEND_METRIX!$A$2:$G$172,7,FALSE)</f>
        <v>NULL</v>
      </c>
    </row>
    <row r="1627" spans="1:12" x14ac:dyDescent="0.3">
      <c r="A1627" s="6" t="s">
        <v>3922</v>
      </c>
      <c r="B1627" s="11" t="s">
        <v>1012</v>
      </c>
      <c r="C1627" s="11" t="s">
        <v>974</v>
      </c>
      <c r="D1627" s="11" t="s">
        <v>1013</v>
      </c>
      <c r="E1627" s="9" t="b">
        <v>1</v>
      </c>
      <c r="F1627" s="9" t="s">
        <v>2357</v>
      </c>
      <c r="G1627" s="10" t="s">
        <v>2196</v>
      </c>
      <c r="H1627" s="10" t="str">
        <f>VLOOKUP(G1627,D3FEND_METRIX!$A$2:$E$172,3,FALSE)</f>
        <v>System Call Analysis</v>
      </c>
      <c r="I1627" s="10" t="str">
        <f>VLOOKUP(G1627,D3FEND_METRIX!$A$2:$E$172,2,FALSE)</f>
        <v>Process Analysis</v>
      </c>
      <c r="J1627" s="10" t="str">
        <f>VLOOKUP(G1627,D3FEND_METRIX!$A$2:$E$172,5,FALSE)</f>
        <v>Detect</v>
      </c>
      <c r="K1627" s="10" t="b">
        <f>VLOOKUP(G1627,D3FEND_METRIX!$A$2:$G$172,6,FALSE)</f>
        <v>1</v>
      </c>
      <c r="L1627" s="10" t="str">
        <f>VLOOKUP(G1627,D3FEND_METRIX!$A$2:$G$172,7,FALSE)</f>
        <v>Asset</v>
      </c>
    </row>
    <row r="1628" spans="1:12" x14ac:dyDescent="0.3">
      <c r="A1628" s="6" t="s">
        <v>3923</v>
      </c>
      <c r="B1628" s="11" t="s">
        <v>1014</v>
      </c>
      <c r="C1628" s="11" t="s">
        <v>974</v>
      </c>
      <c r="D1628" s="11" t="s">
        <v>1015</v>
      </c>
      <c r="E1628" s="9" t="b">
        <v>1</v>
      </c>
      <c r="F1628" s="9" t="s">
        <v>2357</v>
      </c>
      <c r="G1628" s="10" t="s">
        <v>2197</v>
      </c>
      <c r="H1628" s="10" t="str">
        <f>VLOOKUP(G1628,D3FEND_METRIX!$A$2:$E$172,3,FALSE)</f>
        <v>Process Spawn Analysis</v>
      </c>
      <c r="I1628" s="10" t="str">
        <f>VLOOKUP(G1628,D3FEND_METRIX!$A$2:$E$172,2,FALSE)</f>
        <v>Process Analysis</v>
      </c>
      <c r="J1628" s="10" t="str">
        <f>VLOOKUP(G1628,D3FEND_METRIX!$A$2:$E$172,5,FALSE)</f>
        <v>Detect</v>
      </c>
      <c r="K1628" s="10" t="b">
        <f>VLOOKUP(G1628,D3FEND_METRIX!$A$2:$G$172,6,FALSE)</f>
        <v>1</v>
      </c>
      <c r="L1628" s="10" t="str">
        <f>VLOOKUP(G1628,D3FEND_METRIX!$A$2:$G$172,7,FALSE)</f>
        <v>Asset</v>
      </c>
    </row>
    <row r="1629" spans="1:12" x14ac:dyDescent="0.3">
      <c r="A1629" s="6" t="s">
        <v>3924</v>
      </c>
      <c r="B1629" s="11" t="s">
        <v>1014</v>
      </c>
      <c r="C1629" s="11" t="s">
        <v>974</v>
      </c>
      <c r="D1629" s="11" t="s">
        <v>1015</v>
      </c>
      <c r="E1629" s="9" t="b">
        <v>1</v>
      </c>
      <c r="F1629" s="9" t="s">
        <v>2357</v>
      </c>
      <c r="G1629" s="10" t="s">
        <v>2196</v>
      </c>
      <c r="H1629" s="10" t="str">
        <f>VLOOKUP(G1629,D3FEND_METRIX!$A$2:$E$172,3,FALSE)</f>
        <v>System Call Analysis</v>
      </c>
      <c r="I1629" s="10" t="str">
        <f>VLOOKUP(G1629,D3FEND_METRIX!$A$2:$E$172,2,FALSE)</f>
        <v>Process Analysis</v>
      </c>
      <c r="J1629" s="10" t="str">
        <f>VLOOKUP(G1629,D3FEND_METRIX!$A$2:$E$172,5,FALSE)</f>
        <v>Detect</v>
      </c>
      <c r="K1629" s="10" t="b">
        <f>VLOOKUP(G1629,D3FEND_METRIX!$A$2:$G$172,6,FALSE)</f>
        <v>1</v>
      </c>
      <c r="L1629" s="10" t="str">
        <f>VLOOKUP(G1629,D3FEND_METRIX!$A$2:$G$172,7,FALSE)</f>
        <v>Asset</v>
      </c>
    </row>
    <row r="1630" spans="1:12" x14ac:dyDescent="0.3">
      <c r="A1630" s="6" t="s">
        <v>3925</v>
      </c>
      <c r="B1630" s="11" t="s">
        <v>1014</v>
      </c>
      <c r="C1630" s="11" t="s">
        <v>974</v>
      </c>
      <c r="D1630" s="11" t="s">
        <v>1015</v>
      </c>
      <c r="E1630" s="9" t="b">
        <v>1</v>
      </c>
      <c r="F1630" s="9" t="s">
        <v>2357</v>
      </c>
      <c r="G1630" s="13" t="s">
        <v>2204</v>
      </c>
      <c r="H1630" s="13" t="str">
        <f>VLOOKUP(G1630,D3FEND_METRIX!$A$2:$E$172,3,FALSE)</f>
        <v>Kernel-based Process Isolation</v>
      </c>
      <c r="I1630" s="13" t="str">
        <f>VLOOKUP(G1630,D3FEND_METRIX!$A$2:$E$172,2,FALSE)</f>
        <v>Execution Isolation</v>
      </c>
      <c r="J1630" s="13" t="str">
        <f>VLOOKUP(G1630,D3FEND_METRIX!$A$2:$E$172,5,FALSE)</f>
        <v>Isolate</v>
      </c>
      <c r="K1630" s="13" t="b">
        <f>VLOOKUP(G1630,D3FEND_METRIX!$A$2:$G$172,6,FALSE)</f>
        <v>0</v>
      </c>
      <c r="L1630" s="13" t="str">
        <f>VLOOKUP(G1630,D3FEND_METRIX!$A$2:$G$172,7,FALSE)</f>
        <v>NULL</v>
      </c>
    </row>
    <row r="1631" spans="1:12" x14ac:dyDescent="0.3">
      <c r="A1631" s="6" t="s">
        <v>3926</v>
      </c>
      <c r="B1631" s="11" t="s">
        <v>1014</v>
      </c>
      <c r="C1631" s="11" t="s">
        <v>974</v>
      </c>
      <c r="D1631" s="11" t="s">
        <v>1015</v>
      </c>
      <c r="E1631" s="9" t="b">
        <v>1</v>
      </c>
      <c r="F1631" s="9" t="s">
        <v>2357</v>
      </c>
      <c r="G1631" s="13" t="s">
        <v>2205</v>
      </c>
      <c r="H1631" s="13" t="str">
        <f>VLOOKUP(G1631,D3FEND_METRIX!$A$2:$E$172,3,FALSE)</f>
        <v>Kernel-based Process Isolation</v>
      </c>
      <c r="I1631" s="13" t="str">
        <f>VLOOKUP(G1631,D3FEND_METRIX!$A$2:$E$172,2,FALSE)</f>
        <v>Execution Isolation</v>
      </c>
      <c r="J1631" s="13" t="str">
        <f>VLOOKUP(G1631,D3FEND_METRIX!$A$2:$E$172,5,FALSE)</f>
        <v>Isolate</v>
      </c>
      <c r="K1631" s="13" t="b">
        <f>VLOOKUP(G1631,D3FEND_METRIX!$A$2:$G$172,6,FALSE)</f>
        <v>0</v>
      </c>
      <c r="L1631" s="13" t="str">
        <f>VLOOKUP(G1631,D3FEND_METRIX!$A$2:$G$172,7,FALSE)</f>
        <v>NULL</v>
      </c>
    </row>
    <row r="1632" spans="1:12" x14ac:dyDescent="0.3">
      <c r="A1632" s="6" t="s">
        <v>3927</v>
      </c>
      <c r="B1632" s="11" t="s">
        <v>1014</v>
      </c>
      <c r="C1632" s="11" t="s">
        <v>974</v>
      </c>
      <c r="D1632" s="11" t="s">
        <v>1015</v>
      </c>
      <c r="E1632" s="9" t="b">
        <v>1</v>
      </c>
      <c r="F1632" s="9" t="s">
        <v>2357</v>
      </c>
      <c r="G1632" s="10" t="s">
        <v>2167</v>
      </c>
      <c r="H1632" s="10" t="str">
        <f>VLOOKUP(G1632,D3FEND_METRIX!$A$2:$E$172,3,FALSE)</f>
        <v>Executable Allowlisting</v>
      </c>
      <c r="I1632" s="10" t="str">
        <f>VLOOKUP(G1632,D3FEND_METRIX!$A$2:$E$172,2,FALSE)</f>
        <v>Execution Isolation</v>
      </c>
      <c r="J1632" s="10" t="str">
        <f>VLOOKUP(G1632,D3FEND_METRIX!$A$2:$E$172,5,FALSE)</f>
        <v>Isolate</v>
      </c>
      <c r="K1632" s="10" t="b">
        <f>VLOOKUP(G1632,D3FEND_METRIX!$A$2:$G$172,6,FALSE)</f>
        <v>1</v>
      </c>
      <c r="L1632" s="10" t="str">
        <f>VLOOKUP(G1632,D3FEND_METRIX!$A$2:$G$172,7,FALSE)</f>
        <v>Asset</v>
      </c>
    </row>
    <row r="1633" spans="1:12" x14ac:dyDescent="0.3">
      <c r="A1633" s="6" t="s">
        <v>3928</v>
      </c>
      <c r="B1633" s="11" t="s">
        <v>1014</v>
      </c>
      <c r="C1633" s="11" t="s">
        <v>974</v>
      </c>
      <c r="D1633" s="11" t="s">
        <v>1015</v>
      </c>
      <c r="E1633" s="9" t="b">
        <v>1</v>
      </c>
      <c r="F1633" s="9" t="s">
        <v>2357</v>
      </c>
      <c r="G1633" s="13" t="s">
        <v>2166</v>
      </c>
      <c r="H1633" s="13" t="str">
        <f>VLOOKUP(G1633,D3FEND_METRIX!$A$2:$E$172,3,FALSE)</f>
        <v>Executable Denylisting</v>
      </c>
      <c r="I1633" s="13" t="str">
        <f>VLOOKUP(G1633,D3FEND_METRIX!$A$2:$E$172,2,FALSE)</f>
        <v>Execution Isolation</v>
      </c>
      <c r="J1633" s="13" t="str">
        <f>VLOOKUP(G1633,D3FEND_METRIX!$A$2:$E$172,5,FALSE)</f>
        <v>Isolate</v>
      </c>
      <c r="K1633" s="13" t="b">
        <f>VLOOKUP(G1633,D3FEND_METRIX!$A$2:$G$172,6,FALSE)</f>
        <v>0</v>
      </c>
      <c r="L1633" s="13" t="str">
        <f>VLOOKUP(G1633,D3FEND_METRIX!$A$2:$G$172,7,FALSE)</f>
        <v>NULL</v>
      </c>
    </row>
    <row r="1634" spans="1:12" x14ac:dyDescent="0.3">
      <c r="A1634" s="6" t="s">
        <v>3929</v>
      </c>
      <c r="B1634" s="11" t="s">
        <v>1014</v>
      </c>
      <c r="C1634" s="11" t="s">
        <v>974</v>
      </c>
      <c r="D1634" s="11" t="s">
        <v>1015</v>
      </c>
      <c r="E1634" s="9" t="b">
        <v>1</v>
      </c>
      <c r="F1634" s="9" t="s">
        <v>2357</v>
      </c>
      <c r="G1634" s="13" t="s">
        <v>2171</v>
      </c>
      <c r="H1634" s="13" t="str">
        <f>VLOOKUP(G1634,D3FEND_METRIX!$A$2:$E$172,3,FALSE)</f>
        <v>Asset Vulnerability Enumeration</v>
      </c>
      <c r="I1634" s="13" t="str">
        <f>VLOOKUP(G1634,D3FEND_METRIX!$A$2:$E$172,2,FALSE)</f>
        <v>Asset Inventory</v>
      </c>
      <c r="J1634" s="13" t="str">
        <f>VLOOKUP(G1634,D3FEND_METRIX!$A$2:$E$172,5,FALSE)</f>
        <v>Model</v>
      </c>
      <c r="K1634" s="13" t="b">
        <f>VLOOKUP(G1634,D3FEND_METRIX!$A$2:$G$172,6,FALSE)</f>
        <v>0</v>
      </c>
      <c r="L1634" s="13" t="str">
        <f>VLOOKUP(G1634,D3FEND_METRIX!$A$2:$G$172,7,FALSE)</f>
        <v>NULL</v>
      </c>
    </row>
    <row r="1635" spans="1:12" x14ac:dyDescent="0.3">
      <c r="A1635" s="6" t="s">
        <v>3930</v>
      </c>
      <c r="B1635" s="11" t="s">
        <v>1014</v>
      </c>
      <c r="C1635" s="11" t="s">
        <v>974</v>
      </c>
      <c r="D1635" s="11" t="s">
        <v>1015</v>
      </c>
      <c r="E1635" s="9" t="b">
        <v>1</v>
      </c>
      <c r="F1635" s="9" t="s">
        <v>2357</v>
      </c>
      <c r="G1635" s="13" t="s">
        <v>2200</v>
      </c>
      <c r="H1635" s="13" t="str">
        <f>VLOOKUP(G1635,D3FEND_METRIX!$A$2:$E$172,3,FALSE)</f>
        <v>Hardware-based Process Isolation</v>
      </c>
      <c r="I1635" s="13" t="str">
        <f>VLOOKUP(G1635,D3FEND_METRIX!$A$2:$E$172,2,FALSE)</f>
        <v>Execution Isolation</v>
      </c>
      <c r="J1635" s="13" t="str">
        <f>VLOOKUP(G1635,D3FEND_METRIX!$A$2:$E$172,5,FALSE)</f>
        <v>Isolate</v>
      </c>
      <c r="K1635" s="13" t="b">
        <f>VLOOKUP(G1635,D3FEND_METRIX!$A$2:$G$172,6,FALSE)</f>
        <v>0</v>
      </c>
      <c r="L1635" s="13" t="str">
        <f>VLOOKUP(G1635,D3FEND_METRIX!$A$2:$G$172,7,FALSE)</f>
        <v>NULL</v>
      </c>
    </row>
    <row r="1636" spans="1:12" x14ac:dyDescent="0.3">
      <c r="A1636" s="6" t="s">
        <v>3931</v>
      </c>
      <c r="B1636" s="11" t="s">
        <v>1014</v>
      </c>
      <c r="C1636" s="11" t="s">
        <v>974</v>
      </c>
      <c r="D1636" s="11" t="s">
        <v>1015</v>
      </c>
      <c r="E1636" s="9" t="b">
        <v>1</v>
      </c>
      <c r="F1636" s="9" t="s">
        <v>2357</v>
      </c>
      <c r="G1636" s="13" t="s">
        <v>2246</v>
      </c>
      <c r="H1636" s="13" t="str">
        <f>VLOOKUP(G1636,D3FEND_METRIX!$A$2:$E$172,3,FALSE)</f>
        <v>-</v>
      </c>
      <c r="I1636" s="13" t="str">
        <f>VLOOKUP(G1636,D3FEND_METRIX!$A$2:$E$172,2,FALSE)</f>
        <v>Decoy Environment</v>
      </c>
      <c r="J1636" s="13" t="str">
        <f>VLOOKUP(G1636,D3FEND_METRIX!$A$2:$E$172,5,FALSE)</f>
        <v>Deceive</v>
      </c>
      <c r="K1636" s="13" t="b">
        <f>VLOOKUP(G1636,D3FEND_METRIX!$A$2:$G$172,6,FALSE)</f>
        <v>0</v>
      </c>
      <c r="L1636" s="13" t="str">
        <f>VLOOKUP(G1636,D3FEND_METRIX!$A$2:$G$172,7,FALSE)</f>
        <v>NULL</v>
      </c>
    </row>
    <row r="1637" spans="1:12" x14ac:dyDescent="0.3">
      <c r="A1637" s="6" t="s">
        <v>3932</v>
      </c>
      <c r="B1637" s="11" t="s">
        <v>1016</v>
      </c>
      <c r="C1637" s="11" t="s">
        <v>974</v>
      </c>
      <c r="D1637" s="11" t="s">
        <v>1017</v>
      </c>
      <c r="E1637" s="9" t="b">
        <v>1</v>
      </c>
      <c r="F1637" s="9" t="s">
        <v>2357</v>
      </c>
      <c r="G1637" s="12" t="s">
        <v>2185</v>
      </c>
      <c r="H1637" s="12" t="str">
        <f>VLOOKUP(G1637,D3FEND_METRIX!$A$2:$E$172,3,FALSE)</f>
        <v>System Configuration Permissions</v>
      </c>
      <c r="I1637" s="12" t="str">
        <f>VLOOKUP(G1637,D3FEND_METRIX!$A$2:$E$172,2,FALSE)</f>
        <v>Platform Hardening</v>
      </c>
      <c r="J1637" s="12" t="str">
        <f>VLOOKUP(G1637,D3FEND_METRIX!$A$2:$E$172,5,FALSE)</f>
        <v>Harden</v>
      </c>
      <c r="K1637" s="12" t="b">
        <f>VLOOKUP(G1637,D3FEND_METRIX!$A$2:$G$172,6,FALSE)</f>
        <v>0</v>
      </c>
      <c r="L1637" s="12" t="str">
        <f>VLOOKUP(G1637,D3FEND_METRIX!$A$2:$G$172,7,FALSE)</f>
        <v>Except</v>
      </c>
    </row>
    <row r="1638" spans="1:12" x14ac:dyDescent="0.3">
      <c r="A1638" s="6" t="s">
        <v>3933</v>
      </c>
      <c r="B1638" s="11" t="s">
        <v>1016</v>
      </c>
      <c r="C1638" s="11" t="s">
        <v>974</v>
      </c>
      <c r="D1638" s="11" t="s">
        <v>1017</v>
      </c>
      <c r="E1638" s="9" t="b">
        <v>1</v>
      </c>
      <c r="F1638" s="9" t="s">
        <v>2357</v>
      </c>
      <c r="G1638" s="13" t="s">
        <v>2186</v>
      </c>
      <c r="H1638" s="13" t="str">
        <f>VLOOKUP(G1638,D3FEND_METRIX!$A$2:$E$172,3,FALSE)</f>
        <v>Data Inventory</v>
      </c>
      <c r="I1638" s="13" t="str">
        <f>VLOOKUP(G1638,D3FEND_METRIX!$A$2:$E$172,2,FALSE)</f>
        <v>Asset Inventory</v>
      </c>
      <c r="J1638" s="13" t="str">
        <f>VLOOKUP(G1638,D3FEND_METRIX!$A$2:$E$172,5,FALSE)</f>
        <v>Model</v>
      </c>
      <c r="K1638" s="13" t="b">
        <f>VLOOKUP(G1638,D3FEND_METRIX!$A$2:$G$172,6,FALSE)</f>
        <v>0</v>
      </c>
      <c r="L1638" s="13" t="str">
        <f>VLOOKUP(G1638,D3FEND_METRIX!$A$2:$G$172,7,FALSE)</f>
        <v>NULL</v>
      </c>
    </row>
    <row r="1639" spans="1:12" x14ac:dyDescent="0.3">
      <c r="A1639" s="6" t="s">
        <v>3934</v>
      </c>
      <c r="B1639" s="11" t="s">
        <v>1016</v>
      </c>
      <c r="C1639" s="11" t="s">
        <v>974</v>
      </c>
      <c r="D1639" s="11" t="s">
        <v>1017</v>
      </c>
      <c r="E1639" s="9" t="b">
        <v>1</v>
      </c>
      <c r="F1639" s="9" t="s">
        <v>2357</v>
      </c>
      <c r="G1639" s="13" t="s">
        <v>2171</v>
      </c>
      <c r="H1639" s="13" t="str">
        <f>VLOOKUP(G1639,D3FEND_METRIX!$A$2:$E$172,3,FALSE)</f>
        <v>Asset Vulnerability Enumeration</v>
      </c>
      <c r="I1639" s="13" t="str">
        <f>VLOOKUP(G1639,D3FEND_METRIX!$A$2:$E$172,2,FALSE)</f>
        <v>Asset Inventory</v>
      </c>
      <c r="J1639" s="13" t="str">
        <f>VLOOKUP(G1639,D3FEND_METRIX!$A$2:$E$172,5,FALSE)</f>
        <v>Model</v>
      </c>
      <c r="K1639" s="13" t="b">
        <f>VLOOKUP(G1639,D3FEND_METRIX!$A$2:$G$172,6,FALSE)</f>
        <v>0</v>
      </c>
      <c r="L1639" s="13" t="str">
        <f>VLOOKUP(G1639,D3FEND_METRIX!$A$2:$G$172,7,FALSE)</f>
        <v>NULL</v>
      </c>
    </row>
    <row r="1640" spans="1:12" x14ac:dyDescent="0.3">
      <c r="A1640" s="6" t="s">
        <v>3935</v>
      </c>
      <c r="B1640" s="11" t="s">
        <v>1016</v>
      </c>
      <c r="C1640" s="11" t="s">
        <v>974</v>
      </c>
      <c r="D1640" s="11" t="s">
        <v>1017</v>
      </c>
      <c r="E1640" s="9" t="b">
        <v>1</v>
      </c>
      <c r="F1640" s="9" t="s">
        <v>2357</v>
      </c>
      <c r="G1640" s="13" t="s">
        <v>2170</v>
      </c>
      <c r="H1640" s="13" t="str">
        <f>VLOOKUP(G1640,D3FEND_METRIX!$A$2:$E$172,3,FALSE)</f>
        <v>Configuration Inventory</v>
      </c>
      <c r="I1640" s="13" t="str">
        <f>VLOOKUP(G1640,D3FEND_METRIX!$A$2:$E$172,2,FALSE)</f>
        <v>Asset Inventory</v>
      </c>
      <c r="J1640" s="13" t="str">
        <f>VLOOKUP(G1640,D3FEND_METRIX!$A$2:$E$172,5,FALSE)</f>
        <v>Model</v>
      </c>
      <c r="K1640" s="13" t="b">
        <f>VLOOKUP(G1640,D3FEND_METRIX!$A$2:$G$172,6,FALSE)</f>
        <v>0</v>
      </c>
      <c r="L1640" s="13" t="str">
        <f>VLOOKUP(G1640,D3FEND_METRIX!$A$2:$G$172,7,FALSE)</f>
        <v>NULL</v>
      </c>
    </row>
    <row r="1641" spans="1:12" x14ac:dyDescent="0.3">
      <c r="A1641" s="6" t="s">
        <v>3936</v>
      </c>
      <c r="B1641" s="11" t="s">
        <v>1018</v>
      </c>
      <c r="C1641" s="11" t="s">
        <v>974</v>
      </c>
      <c r="D1641" s="11" t="s">
        <v>1019</v>
      </c>
      <c r="E1641" s="9" t="b">
        <v>1</v>
      </c>
      <c r="F1641" s="9" t="s">
        <v>2357</v>
      </c>
      <c r="G1641" s="13" t="s">
        <v>2171</v>
      </c>
      <c r="H1641" s="13" t="str">
        <f>VLOOKUP(G1641,D3FEND_METRIX!$A$2:$E$172,3,FALSE)</f>
        <v>Asset Vulnerability Enumeration</v>
      </c>
      <c r="I1641" s="13" t="str">
        <f>VLOOKUP(G1641,D3FEND_METRIX!$A$2:$E$172,2,FALSE)</f>
        <v>Asset Inventory</v>
      </c>
      <c r="J1641" s="13" t="str">
        <f>VLOOKUP(G1641,D3FEND_METRIX!$A$2:$E$172,5,FALSE)</f>
        <v>Model</v>
      </c>
      <c r="K1641" s="13" t="b">
        <f>VLOOKUP(G1641,D3FEND_METRIX!$A$2:$G$172,6,FALSE)</f>
        <v>0</v>
      </c>
      <c r="L1641" s="13" t="str">
        <f>VLOOKUP(G1641,D3FEND_METRIX!$A$2:$G$172,7,FALSE)</f>
        <v>NULL</v>
      </c>
    </row>
    <row r="1642" spans="1:12" x14ac:dyDescent="0.3">
      <c r="A1642" s="6" t="s">
        <v>3937</v>
      </c>
      <c r="B1642" s="11" t="s">
        <v>1018</v>
      </c>
      <c r="C1642" s="11" t="s">
        <v>974</v>
      </c>
      <c r="D1642" s="11" t="s">
        <v>1019</v>
      </c>
      <c r="E1642" s="9" t="b">
        <v>1</v>
      </c>
      <c r="F1642" s="9" t="s">
        <v>2357</v>
      </c>
      <c r="G1642" s="12" t="s">
        <v>2164</v>
      </c>
      <c r="H1642" s="12" t="str">
        <f>VLOOKUP(G1642,D3FEND_METRIX!$A$2:$E$172,3,FALSE)</f>
        <v>Decoy File</v>
      </c>
      <c r="I1642" s="12" t="str">
        <f>VLOOKUP(G1642,D3FEND_METRIX!$A$2:$E$172,2,FALSE)</f>
        <v>Decoy Object</v>
      </c>
      <c r="J1642" s="12" t="str">
        <f>VLOOKUP(G1642,D3FEND_METRIX!$A$2:$E$172,5,FALSE)</f>
        <v>Deceive</v>
      </c>
      <c r="K1642" s="12" t="b">
        <f>VLOOKUP(G1642,D3FEND_METRIX!$A$2:$G$172,6,FALSE)</f>
        <v>0</v>
      </c>
      <c r="L1642" s="12" t="str">
        <f>VLOOKUP(G1642,D3FEND_METRIX!$A$2:$G$172,7,FALSE)</f>
        <v>Except</v>
      </c>
    </row>
    <row r="1643" spans="1:12" x14ac:dyDescent="0.3">
      <c r="A1643" s="6" t="s">
        <v>3938</v>
      </c>
      <c r="B1643" s="11" t="s">
        <v>1018</v>
      </c>
      <c r="C1643" s="11" t="s">
        <v>974</v>
      </c>
      <c r="D1643" s="11" t="s">
        <v>1019</v>
      </c>
      <c r="E1643" s="9" t="b">
        <v>1</v>
      </c>
      <c r="F1643" s="9" t="s">
        <v>2357</v>
      </c>
      <c r="G1643" s="10" t="s">
        <v>2162</v>
      </c>
      <c r="H1643" s="10" t="str">
        <f>VLOOKUP(G1643,D3FEND_METRIX!$A$2:$E$172,3,FALSE)</f>
        <v>Emulated File Analysis</v>
      </c>
      <c r="I1643" s="10" t="str">
        <f>VLOOKUP(G1643,D3FEND_METRIX!$A$2:$E$172,2,FALSE)</f>
        <v>File Analysis</v>
      </c>
      <c r="J1643" s="10" t="str">
        <f>VLOOKUP(G1643,D3FEND_METRIX!$A$2:$E$172,5,FALSE)</f>
        <v>Detect</v>
      </c>
      <c r="K1643" s="10" t="b">
        <f>VLOOKUP(G1643,D3FEND_METRIX!$A$2:$G$172,6,FALSE)</f>
        <v>1</v>
      </c>
      <c r="L1643" s="10" t="str">
        <f>VLOOKUP(G1643,D3FEND_METRIX!$A$2:$G$172,7,FALSE)</f>
        <v>Asset</v>
      </c>
    </row>
    <row r="1644" spans="1:12" x14ac:dyDescent="0.3">
      <c r="A1644" s="6" t="s">
        <v>3939</v>
      </c>
      <c r="B1644" s="11" t="s">
        <v>1018</v>
      </c>
      <c r="C1644" s="11" t="s">
        <v>974</v>
      </c>
      <c r="D1644" s="11" t="s">
        <v>1019</v>
      </c>
      <c r="E1644" s="9" t="b">
        <v>1</v>
      </c>
      <c r="F1644" s="9" t="s">
        <v>2357</v>
      </c>
      <c r="G1644" s="13" t="s">
        <v>2205</v>
      </c>
      <c r="H1644" s="13" t="str">
        <f>VLOOKUP(G1644,D3FEND_METRIX!$A$2:$E$172,3,FALSE)</f>
        <v>Kernel-based Process Isolation</v>
      </c>
      <c r="I1644" s="13" t="str">
        <f>VLOOKUP(G1644,D3FEND_METRIX!$A$2:$E$172,2,FALSE)</f>
        <v>Execution Isolation</v>
      </c>
      <c r="J1644" s="13" t="str">
        <f>VLOOKUP(G1644,D3FEND_METRIX!$A$2:$E$172,5,FALSE)</f>
        <v>Isolate</v>
      </c>
      <c r="K1644" s="13" t="b">
        <f>VLOOKUP(G1644,D3FEND_METRIX!$A$2:$G$172,6,FALSE)</f>
        <v>0</v>
      </c>
      <c r="L1644" s="13" t="str">
        <f>VLOOKUP(G1644,D3FEND_METRIX!$A$2:$G$172,7,FALSE)</f>
        <v>NULL</v>
      </c>
    </row>
    <row r="1645" spans="1:12" x14ac:dyDescent="0.3">
      <c r="A1645" s="6" t="s">
        <v>3940</v>
      </c>
      <c r="B1645" s="11" t="s">
        <v>1018</v>
      </c>
      <c r="C1645" s="11" t="s">
        <v>974</v>
      </c>
      <c r="D1645" s="11" t="s">
        <v>1019</v>
      </c>
      <c r="E1645" s="9" t="b">
        <v>1</v>
      </c>
      <c r="F1645" s="9" t="s">
        <v>2357</v>
      </c>
      <c r="G1645" s="10" t="s">
        <v>2173</v>
      </c>
      <c r="H1645" s="10" t="str">
        <f>VLOOKUP(G1645,D3FEND_METRIX!$A$2:$E$172,3,FALSE)</f>
        <v>-</v>
      </c>
      <c r="I1645" s="10" t="str">
        <f>VLOOKUP(G1645,D3FEND_METRIX!$A$2:$E$172,2,FALSE)</f>
        <v>File Analysis</v>
      </c>
      <c r="J1645" s="10" t="str">
        <f>VLOOKUP(G1645,D3FEND_METRIX!$A$2:$E$172,5,FALSE)</f>
        <v>Detect</v>
      </c>
      <c r="K1645" s="10" t="b">
        <f>VLOOKUP(G1645,D3FEND_METRIX!$A$2:$G$172,6,FALSE)</f>
        <v>1</v>
      </c>
      <c r="L1645" s="10" t="str">
        <f>VLOOKUP(G1645,D3FEND_METRIX!$A$2:$G$172,7,FALSE)</f>
        <v>Asset</v>
      </c>
    </row>
    <row r="1646" spans="1:12" x14ac:dyDescent="0.3">
      <c r="A1646" s="6" t="s">
        <v>3941</v>
      </c>
      <c r="B1646" s="11" t="s">
        <v>1018</v>
      </c>
      <c r="C1646" s="11" t="s">
        <v>974</v>
      </c>
      <c r="D1646" s="11" t="s">
        <v>1019</v>
      </c>
      <c r="E1646" s="9" t="b">
        <v>1</v>
      </c>
      <c r="F1646" s="9" t="s">
        <v>2357</v>
      </c>
      <c r="G1646" s="13" t="s">
        <v>2166</v>
      </c>
      <c r="H1646" s="13" t="str">
        <f>VLOOKUP(G1646,D3FEND_METRIX!$A$2:$E$172,3,FALSE)</f>
        <v>Executable Denylisting</v>
      </c>
      <c r="I1646" s="13" t="str">
        <f>VLOOKUP(G1646,D3FEND_METRIX!$A$2:$E$172,2,FALSE)</f>
        <v>Execution Isolation</v>
      </c>
      <c r="J1646" s="13" t="str">
        <f>VLOOKUP(G1646,D3FEND_METRIX!$A$2:$E$172,5,FALSE)</f>
        <v>Isolate</v>
      </c>
      <c r="K1646" s="13" t="b">
        <f>VLOOKUP(G1646,D3FEND_METRIX!$A$2:$G$172,6,FALSE)</f>
        <v>0</v>
      </c>
      <c r="L1646" s="13" t="str">
        <f>VLOOKUP(G1646,D3FEND_METRIX!$A$2:$G$172,7,FALSE)</f>
        <v>NULL</v>
      </c>
    </row>
    <row r="1647" spans="1:12" x14ac:dyDescent="0.3">
      <c r="A1647" s="6" t="s">
        <v>3942</v>
      </c>
      <c r="B1647" s="11" t="s">
        <v>1018</v>
      </c>
      <c r="C1647" s="11" t="s">
        <v>974</v>
      </c>
      <c r="D1647" s="11" t="s">
        <v>1019</v>
      </c>
      <c r="E1647" s="9" t="b">
        <v>1</v>
      </c>
      <c r="F1647" s="9" t="s">
        <v>2357</v>
      </c>
      <c r="G1647" s="13" t="s">
        <v>2200</v>
      </c>
      <c r="H1647" s="13" t="str">
        <f>VLOOKUP(G1647,D3FEND_METRIX!$A$2:$E$172,3,FALSE)</f>
        <v>Hardware-based Process Isolation</v>
      </c>
      <c r="I1647" s="13" t="str">
        <f>VLOOKUP(G1647,D3FEND_METRIX!$A$2:$E$172,2,FALSE)</f>
        <v>Execution Isolation</v>
      </c>
      <c r="J1647" s="13" t="str">
        <f>VLOOKUP(G1647,D3FEND_METRIX!$A$2:$E$172,5,FALSE)</f>
        <v>Isolate</v>
      </c>
      <c r="K1647" s="13" t="b">
        <f>VLOOKUP(G1647,D3FEND_METRIX!$A$2:$G$172,6,FALSE)</f>
        <v>0</v>
      </c>
      <c r="L1647" s="13" t="str">
        <f>VLOOKUP(G1647,D3FEND_METRIX!$A$2:$G$172,7,FALSE)</f>
        <v>NULL</v>
      </c>
    </row>
    <row r="1648" spans="1:12" x14ac:dyDescent="0.3">
      <c r="A1648" s="6" t="s">
        <v>3943</v>
      </c>
      <c r="B1648" s="11" t="s">
        <v>1018</v>
      </c>
      <c r="C1648" s="11" t="s">
        <v>974</v>
      </c>
      <c r="D1648" s="11" t="s">
        <v>1019</v>
      </c>
      <c r="E1648" s="9" t="b">
        <v>1</v>
      </c>
      <c r="F1648" s="9" t="s">
        <v>2357</v>
      </c>
      <c r="G1648" s="10" t="s">
        <v>2167</v>
      </c>
      <c r="H1648" s="10" t="str">
        <f>VLOOKUP(G1648,D3FEND_METRIX!$A$2:$E$172,3,FALSE)</f>
        <v>Executable Allowlisting</v>
      </c>
      <c r="I1648" s="10" t="str">
        <f>VLOOKUP(G1648,D3FEND_METRIX!$A$2:$E$172,2,FALSE)</f>
        <v>Execution Isolation</v>
      </c>
      <c r="J1648" s="10" t="str">
        <f>VLOOKUP(G1648,D3FEND_METRIX!$A$2:$E$172,5,FALSE)</f>
        <v>Isolate</v>
      </c>
      <c r="K1648" s="10" t="b">
        <f>VLOOKUP(G1648,D3FEND_METRIX!$A$2:$G$172,6,FALSE)</f>
        <v>1</v>
      </c>
      <c r="L1648" s="10" t="str">
        <f>VLOOKUP(G1648,D3FEND_METRIX!$A$2:$G$172,7,FALSE)</f>
        <v>Asset</v>
      </c>
    </row>
    <row r="1649" spans="1:12" x14ac:dyDescent="0.3">
      <c r="A1649" s="6" t="s">
        <v>3944</v>
      </c>
      <c r="B1649" s="11" t="s">
        <v>1018</v>
      </c>
      <c r="C1649" s="11" t="s">
        <v>974</v>
      </c>
      <c r="D1649" s="11" t="s">
        <v>1019</v>
      </c>
      <c r="E1649" s="9" t="b">
        <v>1</v>
      </c>
      <c r="F1649" s="9" t="s">
        <v>2357</v>
      </c>
      <c r="G1649" s="10" t="s">
        <v>2163</v>
      </c>
      <c r="H1649" s="10" t="str">
        <f>VLOOKUP(G1649,D3FEND_METRIX!$A$2:$E$172,3,FALSE)</f>
        <v>Dynamic Analysis</v>
      </c>
      <c r="I1649" s="10" t="str">
        <f>VLOOKUP(G1649,D3FEND_METRIX!$A$2:$E$172,2,FALSE)</f>
        <v>File Analysis</v>
      </c>
      <c r="J1649" s="10" t="str">
        <f>VLOOKUP(G1649,D3FEND_METRIX!$A$2:$E$172,5,FALSE)</f>
        <v>Detect</v>
      </c>
      <c r="K1649" s="10" t="b">
        <f>VLOOKUP(G1649,D3FEND_METRIX!$A$2:$G$172,6,FALSE)</f>
        <v>1</v>
      </c>
      <c r="L1649" s="10" t="str">
        <f>VLOOKUP(G1649,D3FEND_METRIX!$A$2:$G$172,7,FALSE)</f>
        <v>Asset</v>
      </c>
    </row>
    <row r="1650" spans="1:12" x14ac:dyDescent="0.3">
      <c r="A1650" s="6" t="s">
        <v>3945</v>
      </c>
      <c r="B1650" s="11" t="s">
        <v>1018</v>
      </c>
      <c r="C1650" s="11" t="s">
        <v>974</v>
      </c>
      <c r="D1650" s="11" t="s">
        <v>1019</v>
      </c>
      <c r="E1650" s="9" t="b">
        <v>1</v>
      </c>
      <c r="F1650" s="9" t="s">
        <v>2357</v>
      </c>
      <c r="G1650" s="10" t="s">
        <v>2197</v>
      </c>
      <c r="H1650" s="10" t="str">
        <f>VLOOKUP(G1650,D3FEND_METRIX!$A$2:$E$172,3,FALSE)</f>
        <v>Process Spawn Analysis</v>
      </c>
      <c r="I1650" s="10" t="str">
        <f>VLOOKUP(G1650,D3FEND_METRIX!$A$2:$E$172,2,FALSE)</f>
        <v>Process Analysis</v>
      </c>
      <c r="J1650" s="10" t="str">
        <f>VLOOKUP(G1650,D3FEND_METRIX!$A$2:$E$172,5,FALSE)</f>
        <v>Detect</v>
      </c>
      <c r="K1650" s="10" t="b">
        <f>VLOOKUP(G1650,D3FEND_METRIX!$A$2:$G$172,6,FALSE)</f>
        <v>1</v>
      </c>
      <c r="L1650" s="10" t="str">
        <f>VLOOKUP(G1650,D3FEND_METRIX!$A$2:$G$172,7,FALSE)</f>
        <v>Asset</v>
      </c>
    </row>
    <row r="1651" spans="1:12" x14ac:dyDescent="0.3">
      <c r="A1651" s="6" t="s">
        <v>3946</v>
      </c>
      <c r="B1651" s="11" t="s">
        <v>1018</v>
      </c>
      <c r="C1651" s="11" t="s">
        <v>974</v>
      </c>
      <c r="D1651" s="11" t="s">
        <v>1019</v>
      </c>
      <c r="E1651" s="9" t="b">
        <v>1</v>
      </c>
      <c r="F1651" s="9" t="s">
        <v>2357</v>
      </c>
      <c r="G1651" s="12" t="s">
        <v>2169</v>
      </c>
      <c r="H1651" s="12" t="str">
        <f>VLOOKUP(G1651,D3FEND_METRIX!$A$2:$E$172,3,FALSE)</f>
        <v>Local File Permissions</v>
      </c>
      <c r="I1651" s="12" t="str">
        <f>VLOOKUP(G1651,D3FEND_METRIX!$A$2:$E$172,2,FALSE)</f>
        <v>Platform Hardening</v>
      </c>
      <c r="J1651" s="12" t="str">
        <f>VLOOKUP(G1651,D3FEND_METRIX!$A$2:$E$172,5,FALSE)</f>
        <v>Harden</v>
      </c>
      <c r="K1651" s="12" t="b">
        <f>VLOOKUP(G1651,D3FEND_METRIX!$A$2:$G$172,6,FALSE)</f>
        <v>0</v>
      </c>
      <c r="L1651" s="12" t="str">
        <f>VLOOKUP(G1651,D3FEND_METRIX!$A$2:$G$172,7,FALSE)</f>
        <v>Except</v>
      </c>
    </row>
    <row r="1652" spans="1:12" x14ac:dyDescent="0.3">
      <c r="A1652" s="6" t="s">
        <v>3947</v>
      </c>
      <c r="B1652" s="11" t="s">
        <v>1018</v>
      </c>
      <c r="C1652" s="11" t="s">
        <v>974</v>
      </c>
      <c r="D1652" s="11" t="s">
        <v>1019</v>
      </c>
      <c r="E1652" s="9" t="b">
        <v>1</v>
      </c>
      <c r="F1652" s="9" t="s">
        <v>2357</v>
      </c>
      <c r="G1652" s="12" t="s">
        <v>2168</v>
      </c>
      <c r="H1652" s="12" t="str">
        <f>VLOOKUP(G1652,D3FEND_METRIX!$A$2:$E$172,3,FALSE)</f>
        <v>File Encryption</v>
      </c>
      <c r="I1652" s="12" t="str">
        <f>VLOOKUP(G1652,D3FEND_METRIX!$A$2:$E$172,2,FALSE)</f>
        <v>Platform Hardening</v>
      </c>
      <c r="J1652" s="12" t="str">
        <f>VLOOKUP(G1652,D3FEND_METRIX!$A$2:$E$172,5,FALSE)</f>
        <v>Harden</v>
      </c>
      <c r="K1652" s="12" t="b">
        <f>VLOOKUP(G1652,D3FEND_METRIX!$A$2:$G$172,6,FALSE)</f>
        <v>0</v>
      </c>
      <c r="L1652" s="12" t="str">
        <f>VLOOKUP(G1652,D3FEND_METRIX!$A$2:$G$172,7,FALSE)</f>
        <v>Except</v>
      </c>
    </row>
    <row r="1653" spans="1:12" x14ac:dyDescent="0.3">
      <c r="A1653" s="6" t="s">
        <v>3948</v>
      </c>
      <c r="B1653" s="11" t="s">
        <v>1018</v>
      </c>
      <c r="C1653" s="11" t="s">
        <v>974</v>
      </c>
      <c r="D1653" s="11" t="s">
        <v>1019</v>
      </c>
      <c r="E1653" s="9" t="b">
        <v>1</v>
      </c>
      <c r="F1653" s="9" t="s">
        <v>2357</v>
      </c>
      <c r="G1653" s="10" t="s">
        <v>2196</v>
      </c>
      <c r="H1653" s="10" t="str">
        <f>VLOOKUP(G1653,D3FEND_METRIX!$A$2:$E$172,3,FALSE)</f>
        <v>System Call Analysis</v>
      </c>
      <c r="I1653" s="10" t="str">
        <f>VLOOKUP(G1653,D3FEND_METRIX!$A$2:$E$172,2,FALSE)</f>
        <v>Process Analysis</v>
      </c>
      <c r="J1653" s="10" t="str">
        <f>VLOOKUP(G1653,D3FEND_METRIX!$A$2:$E$172,5,FALSE)</f>
        <v>Detect</v>
      </c>
      <c r="K1653" s="10" t="b">
        <f>VLOOKUP(G1653,D3FEND_METRIX!$A$2:$G$172,6,FALSE)</f>
        <v>1</v>
      </c>
      <c r="L1653" s="10" t="str">
        <f>VLOOKUP(G1653,D3FEND_METRIX!$A$2:$G$172,7,FALSE)</f>
        <v>Asset</v>
      </c>
    </row>
    <row r="1654" spans="1:12" x14ac:dyDescent="0.3">
      <c r="A1654" s="6" t="s">
        <v>3949</v>
      </c>
      <c r="B1654" s="11" t="s">
        <v>1018</v>
      </c>
      <c r="C1654" s="11" t="s">
        <v>974</v>
      </c>
      <c r="D1654" s="11" t="s">
        <v>1019</v>
      </c>
      <c r="E1654" s="9" t="b">
        <v>1</v>
      </c>
      <c r="F1654" s="9" t="s">
        <v>2357</v>
      </c>
      <c r="G1654" s="13" t="s">
        <v>2204</v>
      </c>
      <c r="H1654" s="13" t="str">
        <f>VLOOKUP(G1654,D3FEND_METRIX!$A$2:$E$172,3,FALSE)</f>
        <v>Kernel-based Process Isolation</v>
      </c>
      <c r="I1654" s="13" t="str">
        <f>VLOOKUP(G1654,D3FEND_METRIX!$A$2:$E$172,2,FALSE)</f>
        <v>Execution Isolation</v>
      </c>
      <c r="J1654" s="13" t="str">
        <f>VLOOKUP(G1654,D3FEND_METRIX!$A$2:$E$172,5,FALSE)</f>
        <v>Isolate</v>
      </c>
      <c r="K1654" s="13" t="b">
        <f>VLOOKUP(G1654,D3FEND_METRIX!$A$2:$G$172,6,FALSE)</f>
        <v>0</v>
      </c>
      <c r="L1654" s="13" t="str">
        <f>VLOOKUP(G1654,D3FEND_METRIX!$A$2:$G$172,7,FALSE)</f>
        <v>NULL</v>
      </c>
    </row>
    <row r="1655" spans="1:12" x14ac:dyDescent="0.3">
      <c r="A1655" s="6" t="s">
        <v>3950</v>
      </c>
      <c r="B1655" s="11" t="s">
        <v>1020</v>
      </c>
      <c r="C1655" s="11" t="s">
        <v>974</v>
      </c>
      <c r="D1655" s="11" t="s">
        <v>1021</v>
      </c>
      <c r="E1655" s="9" t="b">
        <v>1</v>
      </c>
      <c r="F1655" s="9" t="s">
        <v>2357</v>
      </c>
      <c r="G1655" s="10" t="s">
        <v>2196</v>
      </c>
      <c r="H1655" s="10" t="str">
        <f>VLOOKUP(G1655,D3FEND_METRIX!$A$2:$E$172,3,FALSE)</f>
        <v>System Call Analysis</v>
      </c>
      <c r="I1655" s="10" t="str">
        <f>VLOOKUP(G1655,D3FEND_METRIX!$A$2:$E$172,2,FALSE)</f>
        <v>Process Analysis</v>
      </c>
      <c r="J1655" s="10" t="str">
        <f>VLOOKUP(G1655,D3FEND_METRIX!$A$2:$E$172,5,FALSE)</f>
        <v>Detect</v>
      </c>
      <c r="K1655" s="10" t="b">
        <f>VLOOKUP(G1655,D3FEND_METRIX!$A$2:$G$172,6,FALSE)</f>
        <v>1</v>
      </c>
      <c r="L1655" s="10" t="str">
        <f>VLOOKUP(G1655,D3FEND_METRIX!$A$2:$G$172,7,FALSE)</f>
        <v>Asset</v>
      </c>
    </row>
    <row r="1656" spans="1:12" x14ac:dyDescent="0.3">
      <c r="A1656" s="6" t="s">
        <v>3951</v>
      </c>
      <c r="B1656" s="11" t="s">
        <v>1020</v>
      </c>
      <c r="C1656" s="11" t="s">
        <v>974</v>
      </c>
      <c r="D1656" s="11" t="s">
        <v>1021</v>
      </c>
      <c r="E1656" s="9" t="b">
        <v>1</v>
      </c>
      <c r="F1656" s="9" t="s">
        <v>2357</v>
      </c>
      <c r="G1656" s="13" t="s">
        <v>2171</v>
      </c>
      <c r="H1656" s="13" t="str">
        <f>VLOOKUP(G1656,D3FEND_METRIX!$A$2:$E$172,3,FALSE)</f>
        <v>Asset Vulnerability Enumeration</v>
      </c>
      <c r="I1656" s="13" t="str">
        <f>VLOOKUP(G1656,D3FEND_METRIX!$A$2:$E$172,2,FALSE)</f>
        <v>Asset Inventory</v>
      </c>
      <c r="J1656" s="13" t="str">
        <f>VLOOKUP(G1656,D3FEND_METRIX!$A$2:$E$172,5,FALSE)</f>
        <v>Model</v>
      </c>
      <c r="K1656" s="13" t="b">
        <f>VLOOKUP(G1656,D3FEND_METRIX!$A$2:$G$172,6,FALSE)</f>
        <v>0</v>
      </c>
      <c r="L1656" s="13" t="str">
        <f>VLOOKUP(G1656,D3FEND_METRIX!$A$2:$G$172,7,FALSE)</f>
        <v>NULL</v>
      </c>
    </row>
    <row r="1657" spans="1:12" x14ac:dyDescent="0.3">
      <c r="A1657" s="6" t="s">
        <v>3952</v>
      </c>
      <c r="B1657" s="11" t="s">
        <v>1020</v>
      </c>
      <c r="C1657" s="11" t="s">
        <v>974</v>
      </c>
      <c r="D1657" s="11" t="s">
        <v>1021</v>
      </c>
      <c r="E1657" s="9" t="b">
        <v>1</v>
      </c>
      <c r="F1657" s="9" t="s">
        <v>2357</v>
      </c>
      <c r="G1657" s="13" t="s">
        <v>2205</v>
      </c>
      <c r="H1657" s="13" t="str">
        <f>VLOOKUP(G1657,D3FEND_METRIX!$A$2:$E$172,3,FALSE)</f>
        <v>Kernel-based Process Isolation</v>
      </c>
      <c r="I1657" s="13" t="str">
        <f>VLOOKUP(G1657,D3FEND_METRIX!$A$2:$E$172,2,FALSE)</f>
        <v>Execution Isolation</v>
      </c>
      <c r="J1657" s="13" t="str">
        <f>VLOOKUP(G1657,D3FEND_METRIX!$A$2:$E$172,5,FALSE)</f>
        <v>Isolate</v>
      </c>
      <c r="K1657" s="13" t="b">
        <f>VLOOKUP(G1657,D3FEND_METRIX!$A$2:$G$172,6,FALSE)</f>
        <v>0</v>
      </c>
      <c r="L1657" s="13" t="str">
        <f>VLOOKUP(G1657,D3FEND_METRIX!$A$2:$G$172,7,FALSE)</f>
        <v>NULL</v>
      </c>
    </row>
    <row r="1658" spans="1:12" x14ac:dyDescent="0.3">
      <c r="A1658" s="6" t="s">
        <v>3953</v>
      </c>
      <c r="B1658" s="11" t="s">
        <v>1022</v>
      </c>
      <c r="C1658" s="11" t="s">
        <v>974</v>
      </c>
      <c r="D1658" s="11" t="s">
        <v>1023</v>
      </c>
      <c r="E1658" s="9" t="b">
        <v>1</v>
      </c>
      <c r="F1658" s="9" t="s">
        <v>2357</v>
      </c>
      <c r="G1658" s="13" t="s">
        <v>2166</v>
      </c>
      <c r="H1658" s="13" t="str">
        <f>VLOOKUP(G1658,D3FEND_METRIX!$A$2:$E$172,3,FALSE)</f>
        <v>Executable Denylisting</v>
      </c>
      <c r="I1658" s="13" t="str">
        <f>VLOOKUP(G1658,D3FEND_METRIX!$A$2:$E$172,2,FALSE)</f>
        <v>Execution Isolation</v>
      </c>
      <c r="J1658" s="13" t="str">
        <f>VLOOKUP(G1658,D3FEND_METRIX!$A$2:$E$172,5,FALSE)</f>
        <v>Isolate</v>
      </c>
      <c r="K1658" s="13" t="b">
        <f>VLOOKUP(G1658,D3FEND_METRIX!$A$2:$G$172,6,FALSE)</f>
        <v>0</v>
      </c>
      <c r="L1658" s="13" t="str">
        <f>VLOOKUP(G1658,D3FEND_METRIX!$A$2:$G$172,7,FALSE)</f>
        <v>NULL</v>
      </c>
    </row>
    <row r="1659" spans="1:12" x14ac:dyDescent="0.3">
      <c r="A1659" s="6" t="s">
        <v>3954</v>
      </c>
      <c r="B1659" s="11" t="s">
        <v>1022</v>
      </c>
      <c r="C1659" s="11" t="s">
        <v>974</v>
      </c>
      <c r="D1659" s="11" t="s">
        <v>1023</v>
      </c>
      <c r="E1659" s="9" t="b">
        <v>1</v>
      </c>
      <c r="F1659" s="9" t="s">
        <v>2357</v>
      </c>
      <c r="G1659" s="10" t="s">
        <v>2167</v>
      </c>
      <c r="H1659" s="10" t="str">
        <f>VLOOKUP(G1659,D3FEND_METRIX!$A$2:$E$172,3,FALSE)</f>
        <v>Executable Allowlisting</v>
      </c>
      <c r="I1659" s="10" t="str">
        <f>VLOOKUP(G1659,D3FEND_METRIX!$A$2:$E$172,2,FALSE)</f>
        <v>Execution Isolation</v>
      </c>
      <c r="J1659" s="10" t="str">
        <f>VLOOKUP(G1659,D3FEND_METRIX!$A$2:$E$172,5,FALSE)</f>
        <v>Isolate</v>
      </c>
      <c r="K1659" s="10" t="b">
        <f>VLOOKUP(G1659,D3FEND_METRIX!$A$2:$G$172,6,FALSE)</f>
        <v>1</v>
      </c>
      <c r="L1659" s="10" t="str">
        <f>VLOOKUP(G1659,D3FEND_METRIX!$A$2:$G$172,7,FALSE)</f>
        <v>Asset</v>
      </c>
    </row>
    <row r="1660" spans="1:12" x14ac:dyDescent="0.3">
      <c r="A1660" s="6" t="s">
        <v>3955</v>
      </c>
      <c r="B1660" s="11" t="s">
        <v>1022</v>
      </c>
      <c r="C1660" s="11" t="s">
        <v>974</v>
      </c>
      <c r="D1660" s="11" t="s">
        <v>1023</v>
      </c>
      <c r="E1660" s="9" t="b">
        <v>1</v>
      </c>
      <c r="F1660" s="9" t="s">
        <v>2357</v>
      </c>
      <c r="G1660" s="13" t="s">
        <v>2200</v>
      </c>
      <c r="H1660" s="13" t="str">
        <f>VLOOKUP(G1660,D3FEND_METRIX!$A$2:$E$172,3,FALSE)</f>
        <v>Hardware-based Process Isolation</v>
      </c>
      <c r="I1660" s="13" t="str">
        <f>VLOOKUP(G1660,D3FEND_METRIX!$A$2:$E$172,2,FALSE)</f>
        <v>Execution Isolation</v>
      </c>
      <c r="J1660" s="13" t="str">
        <f>VLOOKUP(G1660,D3FEND_METRIX!$A$2:$E$172,5,FALSE)</f>
        <v>Isolate</v>
      </c>
      <c r="K1660" s="13" t="b">
        <f>VLOOKUP(G1660,D3FEND_METRIX!$A$2:$G$172,6,FALSE)</f>
        <v>0</v>
      </c>
      <c r="L1660" s="13" t="str">
        <f>VLOOKUP(G1660,D3FEND_METRIX!$A$2:$G$172,7,FALSE)</f>
        <v>NULL</v>
      </c>
    </row>
    <row r="1661" spans="1:12" x14ac:dyDescent="0.3">
      <c r="A1661" s="6" t="s">
        <v>3956</v>
      </c>
      <c r="B1661" s="11" t="s">
        <v>1022</v>
      </c>
      <c r="C1661" s="11" t="s">
        <v>974</v>
      </c>
      <c r="D1661" s="11" t="s">
        <v>1023</v>
      </c>
      <c r="E1661" s="9" t="b">
        <v>1</v>
      </c>
      <c r="F1661" s="9" t="s">
        <v>2357</v>
      </c>
      <c r="G1661" s="12" t="s">
        <v>2165</v>
      </c>
      <c r="H1661" s="12" t="str">
        <f>VLOOKUP(G1661,D3FEND_METRIX!$A$2:$E$172,3,FALSE)</f>
        <v>Decoy Network Resource</v>
      </c>
      <c r="I1661" s="12" t="str">
        <f>VLOOKUP(G1661,D3FEND_METRIX!$A$2:$E$172,2,FALSE)</f>
        <v>Decoy Object</v>
      </c>
      <c r="J1661" s="12" t="str">
        <f>VLOOKUP(G1661,D3FEND_METRIX!$A$2:$E$172,5,FALSE)</f>
        <v>Deceive</v>
      </c>
      <c r="K1661" s="12" t="b">
        <f>VLOOKUP(G1661,D3FEND_METRIX!$A$2:$G$172,6,FALSE)</f>
        <v>0</v>
      </c>
      <c r="L1661" s="12" t="str">
        <f>VLOOKUP(G1661,D3FEND_METRIX!$A$2:$G$172,7,FALSE)</f>
        <v>Except</v>
      </c>
    </row>
    <row r="1662" spans="1:12" x14ac:dyDescent="0.3">
      <c r="A1662" s="6" t="s">
        <v>3957</v>
      </c>
      <c r="B1662" s="11" t="s">
        <v>1022</v>
      </c>
      <c r="C1662" s="11" t="s">
        <v>974</v>
      </c>
      <c r="D1662" s="11" t="s">
        <v>1023</v>
      </c>
      <c r="E1662" s="9" t="b">
        <v>1</v>
      </c>
      <c r="F1662" s="9" t="s">
        <v>2357</v>
      </c>
      <c r="G1662" s="12" t="s">
        <v>2164</v>
      </c>
      <c r="H1662" s="12" t="str">
        <f>VLOOKUP(G1662,D3FEND_METRIX!$A$2:$E$172,3,FALSE)</f>
        <v>Decoy File</v>
      </c>
      <c r="I1662" s="12" t="str">
        <f>VLOOKUP(G1662,D3FEND_METRIX!$A$2:$E$172,2,FALSE)</f>
        <v>Decoy Object</v>
      </c>
      <c r="J1662" s="12" t="str">
        <f>VLOOKUP(G1662,D3FEND_METRIX!$A$2:$E$172,5,FALSE)</f>
        <v>Deceive</v>
      </c>
      <c r="K1662" s="12" t="b">
        <f>VLOOKUP(G1662,D3FEND_METRIX!$A$2:$G$172,6,FALSE)</f>
        <v>0</v>
      </c>
      <c r="L1662" s="12" t="str">
        <f>VLOOKUP(G1662,D3FEND_METRIX!$A$2:$G$172,7,FALSE)</f>
        <v>Except</v>
      </c>
    </row>
    <row r="1663" spans="1:12" x14ac:dyDescent="0.3">
      <c r="A1663" s="6" t="s">
        <v>3958</v>
      </c>
      <c r="B1663" s="11" t="s">
        <v>1022</v>
      </c>
      <c r="C1663" s="11" t="s">
        <v>974</v>
      </c>
      <c r="D1663" s="11" t="s">
        <v>1023</v>
      </c>
      <c r="E1663" s="9" t="b">
        <v>1</v>
      </c>
      <c r="F1663" s="9" t="s">
        <v>2357</v>
      </c>
      <c r="G1663" s="10" t="s">
        <v>2196</v>
      </c>
      <c r="H1663" s="10" t="str">
        <f>VLOOKUP(G1663,D3FEND_METRIX!$A$2:$E$172,3,FALSE)</f>
        <v>System Call Analysis</v>
      </c>
      <c r="I1663" s="10" t="str">
        <f>VLOOKUP(G1663,D3FEND_METRIX!$A$2:$E$172,2,FALSE)</f>
        <v>Process Analysis</v>
      </c>
      <c r="J1663" s="10" t="str">
        <f>VLOOKUP(G1663,D3FEND_METRIX!$A$2:$E$172,5,FALSE)</f>
        <v>Detect</v>
      </c>
      <c r="K1663" s="10" t="b">
        <f>VLOOKUP(G1663,D3FEND_METRIX!$A$2:$G$172,6,FALSE)</f>
        <v>1</v>
      </c>
      <c r="L1663" s="10" t="str">
        <f>VLOOKUP(G1663,D3FEND_METRIX!$A$2:$G$172,7,FALSE)</f>
        <v>Asset</v>
      </c>
    </row>
    <row r="1664" spans="1:12" x14ac:dyDescent="0.3">
      <c r="A1664" s="6" t="s">
        <v>3959</v>
      </c>
      <c r="B1664" s="11" t="s">
        <v>1022</v>
      </c>
      <c r="C1664" s="11" t="s">
        <v>974</v>
      </c>
      <c r="D1664" s="11" t="s">
        <v>1023</v>
      </c>
      <c r="E1664" s="9" t="b">
        <v>1</v>
      </c>
      <c r="F1664" s="9" t="s">
        <v>2357</v>
      </c>
      <c r="G1664" s="10" t="s">
        <v>2197</v>
      </c>
      <c r="H1664" s="10" t="str">
        <f>VLOOKUP(G1664,D3FEND_METRIX!$A$2:$E$172,3,FALSE)</f>
        <v>Process Spawn Analysis</v>
      </c>
      <c r="I1664" s="10" t="str">
        <f>VLOOKUP(G1664,D3FEND_METRIX!$A$2:$E$172,2,FALSE)</f>
        <v>Process Analysis</v>
      </c>
      <c r="J1664" s="10" t="str">
        <f>VLOOKUP(G1664,D3FEND_METRIX!$A$2:$E$172,5,FALSE)</f>
        <v>Detect</v>
      </c>
      <c r="K1664" s="10" t="b">
        <f>VLOOKUP(G1664,D3FEND_METRIX!$A$2:$G$172,6,FALSE)</f>
        <v>1</v>
      </c>
      <c r="L1664" s="10" t="str">
        <f>VLOOKUP(G1664,D3FEND_METRIX!$A$2:$G$172,7,FALSE)</f>
        <v>Asset</v>
      </c>
    </row>
    <row r="1665" spans="1:12" x14ac:dyDescent="0.3">
      <c r="A1665" s="6" t="s">
        <v>3960</v>
      </c>
      <c r="B1665" s="11" t="s">
        <v>1022</v>
      </c>
      <c r="C1665" s="11" t="s">
        <v>974</v>
      </c>
      <c r="D1665" s="11" t="s">
        <v>1023</v>
      </c>
      <c r="E1665" s="9" t="b">
        <v>1</v>
      </c>
      <c r="F1665" s="9" t="s">
        <v>2357</v>
      </c>
      <c r="G1665" s="12" t="s">
        <v>2228</v>
      </c>
      <c r="H1665" s="12" t="str">
        <f>VLOOKUP(G1665,D3FEND_METRIX!$A$2:$E$172,3,FALSE)</f>
        <v>Segment Address Offset Randomization</v>
      </c>
      <c r="I1665" s="12" t="str">
        <f>VLOOKUP(G1665,D3FEND_METRIX!$A$2:$E$172,2,FALSE)</f>
        <v>Application Hardening</v>
      </c>
      <c r="J1665" s="12" t="str">
        <f>VLOOKUP(G1665,D3FEND_METRIX!$A$2:$E$172,5,FALSE)</f>
        <v>Harden</v>
      </c>
      <c r="K1665" s="12" t="b">
        <f>VLOOKUP(G1665,D3FEND_METRIX!$A$2:$G$172,6,FALSE)</f>
        <v>0</v>
      </c>
      <c r="L1665" s="12" t="str">
        <f>VLOOKUP(G1665,D3FEND_METRIX!$A$2:$G$172,7,FALSE)</f>
        <v>Except</v>
      </c>
    </row>
    <row r="1666" spans="1:12" x14ac:dyDescent="0.3">
      <c r="A1666" s="6" t="s">
        <v>3961</v>
      </c>
      <c r="B1666" s="11" t="s">
        <v>1022</v>
      </c>
      <c r="C1666" s="11" t="s">
        <v>974</v>
      </c>
      <c r="D1666" s="11" t="s">
        <v>1023</v>
      </c>
      <c r="E1666" s="9" t="b">
        <v>1</v>
      </c>
      <c r="F1666" s="9" t="s">
        <v>2357</v>
      </c>
      <c r="G1666" s="12" t="s">
        <v>2227</v>
      </c>
      <c r="H1666" s="12" t="str">
        <f>VLOOKUP(G1666,D3FEND_METRIX!$A$2:$E$172,3,FALSE)</f>
        <v>Process Segment Execution Prevention</v>
      </c>
      <c r="I1666" s="12" t="str">
        <f>VLOOKUP(G1666,D3FEND_METRIX!$A$2:$E$172,2,FALSE)</f>
        <v>Application Hardening</v>
      </c>
      <c r="J1666" s="12" t="str">
        <f>VLOOKUP(G1666,D3FEND_METRIX!$A$2:$E$172,5,FALSE)</f>
        <v>Harden</v>
      </c>
      <c r="K1666" s="12" t="b">
        <f>VLOOKUP(G1666,D3FEND_METRIX!$A$2:$G$172,6,FALSE)</f>
        <v>0</v>
      </c>
      <c r="L1666" s="12" t="str">
        <f>VLOOKUP(G1666,D3FEND_METRIX!$A$2:$G$172,7,FALSE)</f>
        <v>Except</v>
      </c>
    </row>
    <row r="1667" spans="1:12" x14ac:dyDescent="0.3">
      <c r="A1667" s="6" t="s">
        <v>3962</v>
      </c>
      <c r="B1667" s="11" t="s">
        <v>1022</v>
      </c>
      <c r="C1667" s="11" t="s">
        <v>974</v>
      </c>
      <c r="D1667" s="11" t="s">
        <v>1023</v>
      </c>
      <c r="E1667" s="9" t="b">
        <v>1</v>
      </c>
      <c r="F1667" s="9" t="s">
        <v>2357</v>
      </c>
      <c r="G1667" s="13" t="s">
        <v>2171</v>
      </c>
      <c r="H1667" s="13" t="str">
        <f>VLOOKUP(G1667,D3FEND_METRIX!$A$2:$E$172,3,FALSE)</f>
        <v>Asset Vulnerability Enumeration</v>
      </c>
      <c r="I1667" s="13" t="str">
        <f>VLOOKUP(G1667,D3FEND_METRIX!$A$2:$E$172,2,FALSE)</f>
        <v>Asset Inventory</v>
      </c>
      <c r="J1667" s="13" t="str">
        <f>VLOOKUP(G1667,D3FEND_METRIX!$A$2:$E$172,5,FALSE)</f>
        <v>Model</v>
      </c>
      <c r="K1667" s="13" t="b">
        <f>VLOOKUP(G1667,D3FEND_METRIX!$A$2:$G$172,6,FALSE)</f>
        <v>0</v>
      </c>
      <c r="L1667" s="13" t="str">
        <f>VLOOKUP(G1667,D3FEND_METRIX!$A$2:$G$172,7,FALSE)</f>
        <v>NULL</v>
      </c>
    </row>
    <row r="1668" spans="1:12" x14ac:dyDescent="0.3">
      <c r="A1668" s="6" t="s">
        <v>3963</v>
      </c>
      <c r="B1668" s="11" t="s">
        <v>1022</v>
      </c>
      <c r="C1668" s="11" t="s">
        <v>974</v>
      </c>
      <c r="D1668" s="11" t="s">
        <v>1023</v>
      </c>
      <c r="E1668" s="9" t="b">
        <v>1</v>
      </c>
      <c r="F1668" s="9" t="s">
        <v>2357</v>
      </c>
      <c r="G1668" s="13" t="s">
        <v>2186</v>
      </c>
      <c r="H1668" s="13" t="str">
        <f>VLOOKUP(G1668,D3FEND_METRIX!$A$2:$E$172,3,FALSE)</f>
        <v>Data Inventory</v>
      </c>
      <c r="I1668" s="13" t="str">
        <f>VLOOKUP(G1668,D3FEND_METRIX!$A$2:$E$172,2,FALSE)</f>
        <v>Asset Inventory</v>
      </c>
      <c r="J1668" s="13" t="str">
        <f>VLOOKUP(G1668,D3FEND_METRIX!$A$2:$E$172,5,FALSE)</f>
        <v>Model</v>
      </c>
      <c r="K1668" s="13" t="b">
        <f>VLOOKUP(G1668,D3FEND_METRIX!$A$2:$G$172,6,FALSE)</f>
        <v>0</v>
      </c>
      <c r="L1668" s="13" t="str">
        <f>VLOOKUP(G1668,D3FEND_METRIX!$A$2:$G$172,7,FALSE)</f>
        <v>NULL</v>
      </c>
    </row>
    <row r="1669" spans="1:12" x14ac:dyDescent="0.3">
      <c r="A1669" s="6" t="s">
        <v>3964</v>
      </c>
      <c r="B1669" s="11" t="s">
        <v>1022</v>
      </c>
      <c r="C1669" s="11" t="s">
        <v>974</v>
      </c>
      <c r="D1669" s="11" t="s">
        <v>1023</v>
      </c>
      <c r="E1669" s="9" t="b">
        <v>1</v>
      </c>
      <c r="F1669" s="9" t="s">
        <v>2357</v>
      </c>
      <c r="G1669" s="12" t="s">
        <v>2168</v>
      </c>
      <c r="H1669" s="12" t="str">
        <f>VLOOKUP(G1669,D3FEND_METRIX!$A$2:$E$172,3,FALSE)</f>
        <v>File Encryption</v>
      </c>
      <c r="I1669" s="12" t="str">
        <f>VLOOKUP(G1669,D3FEND_METRIX!$A$2:$E$172,2,FALSE)</f>
        <v>Platform Hardening</v>
      </c>
      <c r="J1669" s="12" t="str">
        <f>VLOOKUP(G1669,D3FEND_METRIX!$A$2:$E$172,5,FALSE)</f>
        <v>Harden</v>
      </c>
      <c r="K1669" s="12" t="b">
        <f>VLOOKUP(G1669,D3FEND_METRIX!$A$2:$G$172,6,FALSE)</f>
        <v>0</v>
      </c>
      <c r="L1669" s="12" t="str">
        <f>VLOOKUP(G1669,D3FEND_METRIX!$A$2:$G$172,7,FALSE)</f>
        <v>Except</v>
      </c>
    </row>
    <row r="1670" spans="1:12" x14ac:dyDescent="0.3">
      <c r="A1670" s="6" t="s">
        <v>3965</v>
      </c>
      <c r="B1670" s="11" t="s">
        <v>1022</v>
      </c>
      <c r="C1670" s="11" t="s">
        <v>974</v>
      </c>
      <c r="D1670" s="11" t="s">
        <v>1023</v>
      </c>
      <c r="E1670" s="9" t="b">
        <v>1</v>
      </c>
      <c r="F1670" s="9" t="s">
        <v>2357</v>
      </c>
      <c r="G1670" s="12" t="s">
        <v>2169</v>
      </c>
      <c r="H1670" s="12" t="str">
        <f>VLOOKUP(G1670,D3FEND_METRIX!$A$2:$E$172,3,FALSE)</f>
        <v>Local File Permissions</v>
      </c>
      <c r="I1670" s="12" t="str">
        <f>VLOOKUP(G1670,D3FEND_METRIX!$A$2:$E$172,2,FALSE)</f>
        <v>Platform Hardening</v>
      </c>
      <c r="J1670" s="12" t="str">
        <f>VLOOKUP(G1670,D3FEND_METRIX!$A$2:$E$172,5,FALSE)</f>
        <v>Harden</v>
      </c>
      <c r="K1670" s="12" t="b">
        <f>VLOOKUP(G1670,D3FEND_METRIX!$A$2:$G$172,6,FALSE)</f>
        <v>0</v>
      </c>
      <c r="L1670" s="12" t="str">
        <f>VLOOKUP(G1670,D3FEND_METRIX!$A$2:$G$172,7,FALSE)</f>
        <v>Except</v>
      </c>
    </row>
    <row r="1671" spans="1:12" x14ac:dyDescent="0.3">
      <c r="A1671" s="6" t="s">
        <v>3966</v>
      </c>
      <c r="B1671" s="11" t="s">
        <v>1022</v>
      </c>
      <c r="C1671" s="11" t="s">
        <v>974</v>
      </c>
      <c r="D1671" s="11" t="s">
        <v>1023</v>
      </c>
      <c r="E1671" s="9" t="b">
        <v>1</v>
      </c>
      <c r="F1671" s="9" t="s">
        <v>2357</v>
      </c>
      <c r="G1671" s="12" t="s">
        <v>2247</v>
      </c>
      <c r="H1671" s="12" t="str">
        <f>VLOOKUP(G1671,D3FEND_METRIX!$A$2:$E$172,3,FALSE)</f>
        <v>Domain Trust Policy</v>
      </c>
      <c r="I1671" s="12" t="str">
        <f>VLOOKUP(G1671,D3FEND_METRIX!$A$2:$E$172,2,FALSE)</f>
        <v>Credential Hardening</v>
      </c>
      <c r="J1671" s="12" t="str">
        <f>VLOOKUP(G1671,D3FEND_METRIX!$A$2:$E$172,5,FALSE)</f>
        <v>Harden</v>
      </c>
      <c r="K1671" s="12" t="b">
        <f>VLOOKUP(G1671,D3FEND_METRIX!$A$2:$G$172,6,FALSE)</f>
        <v>0</v>
      </c>
      <c r="L1671" s="12" t="str">
        <f>VLOOKUP(G1671,D3FEND_METRIX!$A$2:$G$172,7,FALSE)</f>
        <v>Except</v>
      </c>
    </row>
    <row r="1672" spans="1:12" x14ac:dyDescent="0.3">
      <c r="A1672" s="6" t="s">
        <v>3967</v>
      </c>
      <c r="B1672" s="11" t="s">
        <v>1022</v>
      </c>
      <c r="C1672" s="11" t="s">
        <v>974</v>
      </c>
      <c r="D1672" s="11" t="s">
        <v>1023</v>
      </c>
      <c r="E1672" s="9" t="b">
        <v>1</v>
      </c>
      <c r="F1672" s="9" t="s">
        <v>2357</v>
      </c>
      <c r="G1672" s="13" t="s">
        <v>2205</v>
      </c>
      <c r="H1672" s="13" t="str">
        <f>VLOOKUP(G1672,D3FEND_METRIX!$A$2:$E$172,3,FALSE)</f>
        <v>Kernel-based Process Isolation</v>
      </c>
      <c r="I1672" s="13" t="str">
        <f>VLOOKUP(G1672,D3FEND_METRIX!$A$2:$E$172,2,FALSE)</f>
        <v>Execution Isolation</v>
      </c>
      <c r="J1672" s="13" t="str">
        <f>VLOOKUP(G1672,D3FEND_METRIX!$A$2:$E$172,5,FALSE)</f>
        <v>Isolate</v>
      </c>
      <c r="K1672" s="13" t="b">
        <f>VLOOKUP(G1672,D3FEND_METRIX!$A$2:$G$172,6,FALSE)</f>
        <v>0</v>
      </c>
      <c r="L1672" s="13" t="str">
        <f>VLOOKUP(G1672,D3FEND_METRIX!$A$2:$G$172,7,FALSE)</f>
        <v>NULL</v>
      </c>
    </row>
    <row r="1673" spans="1:12" x14ac:dyDescent="0.3">
      <c r="A1673" s="6" t="s">
        <v>3968</v>
      </c>
      <c r="B1673" s="11" t="s">
        <v>1022</v>
      </c>
      <c r="C1673" s="11" t="s">
        <v>974</v>
      </c>
      <c r="D1673" s="11" t="s">
        <v>1023</v>
      </c>
      <c r="E1673" s="9" t="b">
        <v>1</v>
      </c>
      <c r="F1673" s="9" t="s">
        <v>2357</v>
      </c>
      <c r="G1673" s="13" t="s">
        <v>2204</v>
      </c>
      <c r="H1673" s="13" t="str">
        <f>VLOOKUP(G1673,D3FEND_METRIX!$A$2:$E$172,3,FALSE)</f>
        <v>Kernel-based Process Isolation</v>
      </c>
      <c r="I1673" s="13" t="str">
        <f>VLOOKUP(G1673,D3FEND_METRIX!$A$2:$E$172,2,FALSE)</f>
        <v>Execution Isolation</v>
      </c>
      <c r="J1673" s="13" t="str">
        <f>VLOOKUP(G1673,D3FEND_METRIX!$A$2:$E$172,5,FALSE)</f>
        <v>Isolate</v>
      </c>
      <c r="K1673" s="13" t="b">
        <f>VLOOKUP(G1673,D3FEND_METRIX!$A$2:$G$172,6,FALSE)</f>
        <v>0</v>
      </c>
      <c r="L1673" s="13" t="str">
        <f>VLOOKUP(G1673,D3FEND_METRIX!$A$2:$G$172,7,FALSE)</f>
        <v>NULL</v>
      </c>
    </row>
    <row r="1674" spans="1:12" x14ac:dyDescent="0.3">
      <c r="A1674" s="6" t="s">
        <v>3969</v>
      </c>
      <c r="B1674" s="11" t="s">
        <v>1022</v>
      </c>
      <c r="C1674" s="11" t="s">
        <v>974</v>
      </c>
      <c r="D1674" s="11" t="s">
        <v>1023</v>
      </c>
      <c r="E1674" s="9" t="b">
        <v>1</v>
      </c>
      <c r="F1674" s="9" t="s">
        <v>2357</v>
      </c>
      <c r="G1674" s="10" t="s">
        <v>2173</v>
      </c>
      <c r="H1674" s="10" t="str">
        <f>VLOOKUP(G1674,D3FEND_METRIX!$A$2:$E$172,3,FALSE)</f>
        <v>-</v>
      </c>
      <c r="I1674" s="10" t="str">
        <f>VLOOKUP(G1674,D3FEND_METRIX!$A$2:$E$172,2,FALSE)</f>
        <v>File Analysis</v>
      </c>
      <c r="J1674" s="10" t="str">
        <f>VLOOKUP(G1674,D3FEND_METRIX!$A$2:$E$172,5,FALSE)</f>
        <v>Detect</v>
      </c>
      <c r="K1674" s="10" t="b">
        <f>VLOOKUP(G1674,D3FEND_METRIX!$A$2:$G$172,6,FALSE)</f>
        <v>1</v>
      </c>
      <c r="L1674" s="10" t="str">
        <f>VLOOKUP(G1674,D3FEND_METRIX!$A$2:$G$172,7,FALSE)</f>
        <v>Asset</v>
      </c>
    </row>
    <row r="1675" spans="1:12" x14ac:dyDescent="0.3">
      <c r="A1675" s="6" t="s">
        <v>3970</v>
      </c>
      <c r="B1675" s="11" t="s">
        <v>1024</v>
      </c>
      <c r="C1675" s="11" t="s">
        <v>974</v>
      </c>
      <c r="D1675" s="11" t="s">
        <v>1025</v>
      </c>
      <c r="E1675" s="9" t="b">
        <v>1</v>
      </c>
      <c r="F1675" s="9" t="s">
        <v>2357</v>
      </c>
      <c r="G1675" s="10" t="s">
        <v>2197</v>
      </c>
      <c r="H1675" s="10" t="str">
        <f>VLOOKUP(G1675,D3FEND_METRIX!$A$2:$E$172,3,FALSE)</f>
        <v>Process Spawn Analysis</v>
      </c>
      <c r="I1675" s="10" t="str">
        <f>VLOOKUP(G1675,D3FEND_METRIX!$A$2:$E$172,2,FALSE)</f>
        <v>Process Analysis</v>
      </c>
      <c r="J1675" s="10" t="str">
        <f>VLOOKUP(G1675,D3FEND_METRIX!$A$2:$E$172,5,FALSE)</f>
        <v>Detect</v>
      </c>
      <c r="K1675" s="10" t="b">
        <f>VLOOKUP(G1675,D3FEND_METRIX!$A$2:$G$172,6,FALSE)</f>
        <v>1</v>
      </c>
      <c r="L1675" s="10" t="str">
        <f>VLOOKUP(G1675,D3FEND_METRIX!$A$2:$G$172,7,FALSE)</f>
        <v>Asset</v>
      </c>
    </row>
    <row r="1676" spans="1:12" x14ac:dyDescent="0.3">
      <c r="A1676" s="6" t="s">
        <v>3971</v>
      </c>
      <c r="B1676" s="11" t="s">
        <v>1024</v>
      </c>
      <c r="C1676" s="11" t="s">
        <v>974</v>
      </c>
      <c r="D1676" s="11" t="s">
        <v>1025</v>
      </c>
      <c r="E1676" s="9" t="b">
        <v>1</v>
      </c>
      <c r="F1676" s="9" t="s">
        <v>2357</v>
      </c>
      <c r="G1676" s="10" t="s">
        <v>2196</v>
      </c>
      <c r="H1676" s="10" t="str">
        <f>VLOOKUP(G1676,D3FEND_METRIX!$A$2:$E$172,3,FALSE)</f>
        <v>System Call Analysis</v>
      </c>
      <c r="I1676" s="10" t="str">
        <f>VLOOKUP(G1676,D3FEND_METRIX!$A$2:$E$172,2,FALSE)</f>
        <v>Process Analysis</v>
      </c>
      <c r="J1676" s="10" t="str">
        <f>VLOOKUP(G1676,D3FEND_METRIX!$A$2:$E$172,5,FALSE)</f>
        <v>Detect</v>
      </c>
      <c r="K1676" s="10" t="b">
        <f>VLOOKUP(G1676,D3FEND_METRIX!$A$2:$G$172,6,FALSE)</f>
        <v>1</v>
      </c>
      <c r="L1676" s="10" t="str">
        <f>VLOOKUP(G1676,D3FEND_METRIX!$A$2:$G$172,7,FALSE)</f>
        <v>Asset</v>
      </c>
    </row>
    <row r="1677" spans="1:12" x14ac:dyDescent="0.3">
      <c r="A1677" s="6" t="s">
        <v>3972</v>
      </c>
      <c r="B1677" s="11" t="s">
        <v>1024</v>
      </c>
      <c r="C1677" s="11" t="s">
        <v>974</v>
      </c>
      <c r="D1677" s="11" t="s">
        <v>1025</v>
      </c>
      <c r="E1677" s="9" t="b">
        <v>1</v>
      </c>
      <c r="F1677" s="9" t="s">
        <v>2357</v>
      </c>
      <c r="G1677" s="13" t="s">
        <v>2200</v>
      </c>
      <c r="H1677" s="13" t="str">
        <f>VLOOKUP(G1677,D3FEND_METRIX!$A$2:$E$172,3,FALSE)</f>
        <v>Hardware-based Process Isolation</v>
      </c>
      <c r="I1677" s="13" t="str">
        <f>VLOOKUP(G1677,D3FEND_METRIX!$A$2:$E$172,2,FALSE)</f>
        <v>Execution Isolation</v>
      </c>
      <c r="J1677" s="13" t="str">
        <f>VLOOKUP(G1677,D3FEND_METRIX!$A$2:$E$172,5,FALSE)</f>
        <v>Isolate</v>
      </c>
      <c r="K1677" s="13" t="b">
        <f>VLOOKUP(G1677,D3FEND_METRIX!$A$2:$G$172,6,FALSE)</f>
        <v>0</v>
      </c>
      <c r="L1677" s="13" t="str">
        <f>VLOOKUP(G1677,D3FEND_METRIX!$A$2:$G$172,7,FALSE)</f>
        <v>NULL</v>
      </c>
    </row>
    <row r="1678" spans="1:12" x14ac:dyDescent="0.3">
      <c r="A1678" s="6" t="s">
        <v>3973</v>
      </c>
      <c r="B1678" s="11" t="s">
        <v>1024</v>
      </c>
      <c r="C1678" s="11" t="s">
        <v>974</v>
      </c>
      <c r="D1678" s="11" t="s">
        <v>1025</v>
      </c>
      <c r="E1678" s="9" t="b">
        <v>1</v>
      </c>
      <c r="F1678" s="9" t="s">
        <v>2357</v>
      </c>
      <c r="G1678" s="13" t="s">
        <v>2166</v>
      </c>
      <c r="H1678" s="13" t="str">
        <f>VLOOKUP(G1678,D3FEND_METRIX!$A$2:$E$172,3,FALSE)</f>
        <v>Executable Denylisting</v>
      </c>
      <c r="I1678" s="13" t="str">
        <f>VLOOKUP(G1678,D3FEND_METRIX!$A$2:$E$172,2,FALSE)</f>
        <v>Execution Isolation</v>
      </c>
      <c r="J1678" s="13" t="str">
        <f>VLOOKUP(G1678,D3FEND_METRIX!$A$2:$E$172,5,FALSE)</f>
        <v>Isolate</v>
      </c>
      <c r="K1678" s="13" t="b">
        <f>VLOOKUP(G1678,D3FEND_METRIX!$A$2:$G$172,6,FALSE)</f>
        <v>0</v>
      </c>
      <c r="L1678" s="13" t="str">
        <f>VLOOKUP(G1678,D3FEND_METRIX!$A$2:$G$172,7,FALSE)</f>
        <v>NULL</v>
      </c>
    </row>
    <row r="1679" spans="1:12" x14ac:dyDescent="0.3">
      <c r="A1679" s="6" t="s">
        <v>3974</v>
      </c>
      <c r="B1679" s="11" t="s">
        <v>1024</v>
      </c>
      <c r="C1679" s="11" t="s">
        <v>974</v>
      </c>
      <c r="D1679" s="11" t="s">
        <v>1025</v>
      </c>
      <c r="E1679" s="9" t="b">
        <v>1</v>
      </c>
      <c r="F1679" s="9" t="s">
        <v>2357</v>
      </c>
      <c r="G1679" s="10" t="s">
        <v>2167</v>
      </c>
      <c r="H1679" s="10" t="str">
        <f>VLOOKUP(G1679,D3FEND_METRIX!$A$2:$E$172,3,FALSE)</f>
        <v>Executable Allowlisting</v>
      </c>
      <c r="I1679" s="10" t="str">
        <f>VLOOKUP(G1679,D3FEND_METRIX!$A$2:$E$172,2,FALSE)</f>
        <v>Execution Isolation</v>
      </c>
      <c r="J1679" s="10" t="str">
        <f>VLOOKUP(G1679,D3FEND_METRIX!$A$2:$E$172,5,FALSE)</f>
        <v>Isolate</v>
      </c>
      <c r="K1679" s="10" t="b">
        <f>VLOOKUP(G1679,D3FEND_METRIX!$A$2:$G$172,6,FALSE)</f>
        <v>1</v>
      </c>
      <c r="L1679" s="10" t="str">
        <f>VLOOKUP(G1679,D3FEND_METRIX!$A$2:$G$172,7,FALSE)</f>
        <v>Asset</v>
      </c>
    </row>
    <row r="1680" spans="1:12" x14ac:dyDescent="0.3">
      <c r="A1680" s="6" t="s">
        <v>3975</v>
      </c>
      <c r="B1680" s="11" t="s">
        <v>1024</v>
      </c>
      <c r="C1680" s="11" t="s">
        <v>974</v>
      </c>
      <c r="D1680" s="11" t="s">
        <v>1025</v>
      </c>
      <c r="E1680" s="9" t="b">
        <v>1</v>
      </c>
      <c r="F1680" s="9" t="s">
        <v>2357</v>
      </c>
      <c r="G1680" s="13" t="s">
        <v>2205</v>
      </c>
      <c r="H1680" s="13" t="str">
        <f>VLOOKUP(G1680,D3FEND_METRIX!$A$2:$E$172,3,FALSE)</f>
        <v>Kernel-based Process Isolation</v>
      </c>
      <c r="I1680" s="13" t="str">
        <f>VLOOKUP(G1680,D3FEND_METRIX!$A$2:$E$172,2,FALSE)</f>
        <v>Execution Isolation</v>
      </c>
      <c r="J1680" s="13" t="str">
        <f>VLOOKUP(G1680,D3FEND_METRIX!$A$2:$E$172,5,FALSE)</f>
        <v>Isolate</v>
      </c>
      <c r="K1680" s="13" t="b">
        <f>VLOOKUP(G1680,D3FEND_METRIX!$A$2:$G$172,6,FALSE)</f>
        <v>0</v>
      </c>
      <c r="L1680" s="13" t="str">
        <f>VLOOKUP(G1680,D3FEND_METRIX!$A$2:$G$172,7,FALSE)</f>
        <v>NULL</v>
      </c>
    </row>
    <row r="1681" spans="1:12" x14ac:dyDescent="0.3">
      <c r="A1681" s="6" t="s">
        <v>3976</v>
      </c>
      <c r="B1681" s="11" t="s">
        <v>1024</v>
      </c>
      <c r="C1681" s="11" t="s">
        <v>974</v>
      </c>
      <c r="D1681" s="11" t="s">
        <v>1025</v>
      </c>
      <c r="E1681" s="9" t="b">
        <v>1</v>
      </c>
      <c r="F1681" s="9" t="s">
        <v>2357</v>
      </c>
      <c r="G1681" s="13" t="s">
        <v>2204</v>
      </c>
      <c r="H1681" s="13" t="str">
        <f>VLOOKUP(G1681,D3FEND_METRIX!$A$2:$E$172,3,FALSE)</f>
        <v>Kernel-based Process Isolation</v>
      </c>
      <c r="I1681" s="13" t="str">
        <f>VLOOKUP(G1681,D3FEND_METRIX!$A$2:$E$172,2,FALSE)</f>
        <v>Execution Isolation</v>
      </c>
      <c r="J1681" s="13" t="str">
        <f>VLOOKUP(G1681,D3FEND_METRIX!$A$2:$E$172,5,FALSE)</f>
        <v>Isolate</v>
      </c>
      <c r="K1681" s="13" t="b">
        <f>VLOOKUP(G1681,D3FEND_METRIX!$A$2:$G$172,6,FALSE)</f>
        <v>0</v>
      </c>
      <c r="L1681" s="13" t="str">
        <f>VLOOKUP(G1681,D3FEND_METRIX!$A$2:$G$172,7,FALSE)</f>
        <v>NULL</v>
      </c>
    </row>
    <row r="1682" spans="1:12" x14ac:dyDescent="0.3">
      <c r="A1682" s="6" t="s">
        <v>3977</v>
      </c>
      <c r="B1682" s="11" t="s">
        <v>1024</v>
      </c>
      <c r="C1682" s="11" t="s">
        <v>974</v>
      </c>
      <c r="D1682" s="11" t="s">
        <v>1025</v>
      </c>
      <c r="E1682" s="9" t="b">
        <v>1</v>
      </c>
      <c r="F1682" s="9" t="s">
        <v>2357</v>
      </c>
      <c r="G1682" s="13" t="s">
        <v>2171</v>
      </c>
      <c r="H1682" s="13" t="str">
        <f>VLOOKUP(G1682,D3FEND_METRIX!$A$2:$E$172,3,FALSE)</f>
        <v>Asset Vulnerability Enumeration</v>
      </c>
      <c r="I1682" s="13" t="str">
        <f>VLOOKUP(G1682,D3FEND_METRIX!$A$2:$E$172,2,FALSE)</f>
        <v>Asset Inventory</v>
      </c>
      <c r="J1682" s="13" t="str">
        <f>VLOOKUP(G1682,D3FEND_METRIX!$A$2:$E$172,5,FALSE)</f>
        <v>Model</v>
      </c>
      <c r="K1682" s="13" t="b">
        <f>VLOOKUP(G1682,D3FEND_METRIX!$A$2:$G$172,6,FALSE)</f>
        <v>0</v>
      </c>
      <c r="L1682" s="13" t="str">
        <f>VLOOKUP(G1682,D3FEND_METRIX!$A$2:$G$172,7,FALSE)</f>
        <v>NULL</v>
      </c>
    </row>
    <row r="1683" spans="1:12" x14ac:dyDescent="0.3">
      <c r="A1683" s="6" t="s">
        <v>3978</v>
      </c>
      <c r="B1683" s="11" t="s">
        <v>1026</v>
      </c>
      <c r="C1683" s="11" t="s">
        <v>974</v>
      </c>
      <c r="D1683" s="11" t="s">
        <v>1027</v>
      </c>
      <c r="E1683" s="9" t="b">
        <v>1</v>
      </c>
      <c r="F1683" s="9" t="s">
        <v>2357</v>
      </c>
      <c r="G1683" s="13" t="s">
        <v>2205</v>
      </c>
      <c r="H1683" s="13" t="str">
        <f>VLOOKUP(G1683,D3FEND_METRIX!$A$2:$E$172,3,FALSE)</f>
        <v>Kernel-based Process Isolation</v>
      </c>
      <c r="I1683" s="13" t="str">
        <f>VLOOKUP(G1683,D3FEND_METRIX!$A$2:$E$172,2,FALSE)</f>
        <v>Execution Isolation</v>
      </c>
      <c r="J1683" s="13" t="str">
        <f>VLOOKUP(G1683,D3FEND_METRIX!$A$2:$E$172,5,FALSE)</f>
        <v>Isolate</v>
      </c>
      <c r="K1683" s="13" t="b">
        <f>VLOOKUP(G1683,D3FEND_METRIX!$A$2:$G$172,6,FALSE)</f>
        <v>0</v>
      </c>
      <c r="L1683" s="13" t="str">
        <f>VLOOKUP(G1683,D3FEND_METRIX!$A$2:$G$172,7,FALSE)</f>
        <v>NULL</v>
      </c>
    </row>
    <row r="1684" spans="1:12" x14ac:dyDescent="0.3">
      <c r="A1684" s="6" t="s">
        <v>3979</v>
      </c>
      <c r="B1684" s="11" t="s">
        <v>1026</v>
      </c>
      <c r="C1684" s="11" t="s">
        <v>974</v>
      </c>
      <c r="D1684" s="11" t="s">
        <v>1027</v>
      </c>
      <c r="E1684" s="9" t="b">
        <v>1</v>
      </c>
      <c r="F1684" s="9" t="s">
        <v>2357</v>
      </c>
      <c r="G1684" s="10" t="s">
        <v>2196</v>
      </c>
      <c r="H1684" s="10" t="str">
        <f>VLOOKUP(G1684,D3FEND_METRIX!$A$2:$E$172,3,FALSE)</f>
        <v>System Call Analysis</v>
      </c>
      <c r="I1684" s="10" t="str">
        <f>VLOOKUP(G1684,D3FEND_METRIX!$A$2:$E$172,2,FALSE)</f>
        <v>Process Analysis</v>
      </c>
      <c r="J1684" s="10" t="str">
        <f>VLOOKUP(G1684,D3FEND_METRIX!$A$2:$E$172,5,FALSE)</f>
        <v>Detect</v>
      </c>
      <c r="K1684" s="10" t="b">
        <f>VLOOKUP(G1684,D3FEND_METRIX!$A$2:$G$172,6,FALSE)</f>
        <v>1</v>
      </c>
      <c r="L1684" s="10" t="str">
        <f>VLOOKUP(G1684,D3FEND_METRIX!$A$2:$G$172,7,FALSE)</f>
        <v>Asset</v>
      </c>
    </row>
    <row r="1685" spans="1:12" x14ac:dyDescent="0.3">
      <c r="A1685" s="6" t="s">
        <v>3980</v>
      </c>
      <c r="B1685" s="11" t="s">
        <v>1026</v>
      </c>
      <c r="C1685" s="11" t="s">
        <v>974</v>
      </c>
      <c r="D1685" s="11" t="s">
        <v>1027</v>
      </c>
      <c r="E1685" s="9" t="b">
        <v>1</v>
      </c>
      <c r="F1685" s="9" t="s">
        <v>2357</v>
      </c>
      <c r="G1685" s="10" t="s">
        <v>2197</v>
      </c>
      <c r="H1685" s="10" t="str">
        <f>VLOOKUP(G1685,D3FEND_METRIX!$A$2:$E$172,3,FALSE)</f>
        <v>Process Spawn Analysis</v>
      </c>
      <c r="I1685" s="10" t="str">
        <f>VLOOKUP(G1685,D3FEND_METRIX!$A$2:$E$172,2,FALSE)</f>
        <v>Process Analysis</v>
      </c>
      <c r="J1685" s="10" t="str">
        <f>VLOOKUP(G1685,D3FEND_METRIX!$A$2:$E$172,5,FALSE)</f>
        <v>Detect</v>
      </c>
      <c r="K1685" s="10" t="b">
        <f>VLOOKUP(G1685,D3FEND_METRIX!$A$2:$G$172,6,FALSE)</f>
        <v>1</v>
      </c>
      <c r="L1685" s="10" t="str">
        <f>VLOOKUP(G1685,D3FEND_METRIX!$A$2:$G$172,7,FALSE)</f>
        <v>Asset</v>
      </c>
    </row>
    <row r="1686" spans="1:12" x14ac:dyDescent="0.3">
      <c r="A1686" s="6" t="s">
        <v>3981</v>
      </c>
      <c r="B1686" s="11" t="s">
        <v>1026</v>
      </c>
      <c r="C1686" s="11" t="s">
        <v>974</v>
      </c>
      <c r="D1686" s="11" t="s">
        <v>1027</v>
      </c>
      <c r="E1686" s="9" t="b">
        <v>1</v>
      </c>
      <c r="F1686" s="9" t="s">
        <v>2357</v>
      </c>
      <c r="G1686" s="10" t="s">
        <v>2167</v>
      </c>
      <c r="H1686" s="10" t="str">
        <f>VLOOKUP(G1686,D3FEND_METRIX!$A$2:$E$172,3,FALSE)</f>
        <v>Executable Allowlisting</v>
      </c>
      <c r="I1686" s="10" t="str">
        <f>VLOOKUP(G1686,D3FEND_METRIX!$A$2:$E$172,2,FALSE)</f>
        <v>Execution Isolation</v>
      </c>
      <c r="J1686" s="10" t="str">
        <f>VLOOKUP(G1686,D3FEND_METRIX!$A$2:$E$172,5,FALSE)</f>
        <v>Isolate</v>
      </c>
      <c r="K1686" s="10" t="b">
        <f>VLOOKUP(G1686,D3FEND_METRIX!$A$2:$G$172,6,FALSE)</f>
        <v>1</v>
      </c>
      <c r="L1686" s="10" t="str">
        <f>VLOOKUP(G1686,D3FEND_METRIX!$A$2:$G$172,7,FALSE)</f>
        <v>Asset</v>
      </c>
    </row>
    <row r="1687" spans="1:12" x14ac:dyDescent="0.3">
      <c r="A1687" s="6" t="s">
        <v>3982</v>
      </c>
      <c r="B1687" s="11" t="s">
        <v>1026</v>
      </c>
      <c r="C1687" s="11" t="s">
        <v>974</v>
      </c>
      <c r="D1687" s="11" t="s">
        <v>1027</v>
      </c>
      <c r="E1687" s="9" t="b">
        <v>1</v>
      </c>
      <c r="F1687" s="9" t="s">
        <v>2357</v>
      </c>
      <c r="G1687" s="13" t="s">
        <v>2166</v>
      </c>
      <c r="H1687" s="13" t="str">
        <f>VLOOKUP(G1687,D3FEND_METRIX!$A$2:$E$172,3,FALSE)</f>
        <v>Executable Denylisting</v>
      </c>
      <c r="I1687" s="13" t="str">
        <f>VLOOKUP(G1687,D3FEND_METRIX!$A$2:$E$172,2,FALSE)</f>
        <v>Execution Isolation</v>
      </c>
      <c r="J1687" s="13" t="str">
        <f>VLOOKUP(G1687,D3FEND_METRIX!$A$2:$E$172,5,FALSE)</f>
        <v>Isolate</v>
      </c>
      <c r="K1687" s="13" t="b">
        <f>VLOOKUP(G1687,D3FEND_METRIX!$A$2:$G$172,6,FALSE)</f>
        <v>0</v>
      </c>
      <c r="L1687" s="13" t="str">
        <f>VLOOKUP(G1687,D3FEND_METRIX!$A$2:$G$172,7,FALSE)</f>
        <v>NULL</v>
      </c>
    </row>
    <row r="1688" spans="1:12" x14ac:dyDescent="0.3">
      <c r="A1688" s="6" t="s">
        <v>3983</v>
      </c>
      <c r="B1688" s="11" t="s">
        <v>1026</v>
      </c>
      <c r="C1688" s="11" t="s">
        <v>974</v>
      </c>
      <c r="D1688" s="11" t="s">
        <v>1027</v>
      </c>
      <c r="E1688" s="9" t="b">
        <v>1</v>
      </c>
      <c r="F1688" s="9" t="s">
        <v>2357</v>
      </c>
      <c r="G1688" s="13" t="s">
        <v>2200</v>
      </c>
      <c r="H1688" s="13" t="str">
        <f>VLOOKUP(G1688,D3FEND_METRIX!$A$2:$E$172,3,FALSE)</f>
        <v>Hardware-based Process Isolation</v>
      </c>
      <c r="I1688" s="13" t="str">
        <f>VLOOKUP(G1688,D3FEND_METRIX!$A$2:$E$172,2,FALSE)</f>
        <v>Execution Isolation</v>
      </c>
      <c r="J1688" s="13" t="str">
        <f>VLOOKUP(G1688,D3FEND_METRIX!$A$2:$E$172,5,FALSE)</f>
        <v>Isolate</v>
      </c>
      <c r="K1688" s="13" t="b">
        <f>VLOOKUP(G1688,D3FEND_METRIX!$A$2:$G$172,6,FALSE)</f>
        <v>0</v>
      </c>
      <c r="L1688" s="13" t="str">
        <f>VLOOKUP(G1688,D3FEND_METRIX!$A$2:$G$172,7,FALSE)</f>
        <v>NULL</v>
      </c>
    </row>
    <row r="1689" spans="1:12" x14ac:dyDescent="0.3">
      <c r="A1689" s="6" t="s">
        <v>3984</v>
      </c>
      <c r="B1689" s="11" t="s">
        <v>1026</v>
      </c>
      <c r="C1689" s="11" t="s">
        <v>974</v>
      </c>
      <c r="D1689" s="11" t="s">
        <v>1027</v>
      </c>
      <c r="E1689" s="9" t="b">
        <v>1</v>
      </c>
      <c r="F1689" s="9" t="s">
        <v>2357</v>
      </c>
      <c r="G1689" s="13" t="s">
        <v>2171</v>
      </c>
      <c r="H1689" s="13" t="str">
        <f>VLOOKUP(G1689,D3FEND_METRIX!$A$2:$E$172,3,FALSE)</f>
        <v>Asset Vulnerability Enumeration</v>
      </c>
      <c r="I1689" s="13" t="str">
        <f>VLOOKUP(G1689,D3FEND_METRIX!$A$2:$E$172,2,FALSE)</f>
        <v>Asset Inventory</v>
      </c>
      <c r="J1689" s="13" t="str">
        <f>VLOOKUP(G1689,D3FEND_METRIX!$A$2:$E$172,5,FALSE)</f>
        <v>Model</v>
      </c>
      <c r="K1689" s="13" t="b">
        <f>VLOOKUP(G1689,D3FEND_METRIX!$A$2:$G$172,6,FALSE)</f>
        <v>0</v>
      </c>
      <c r="L1689" s="13" t="str">
        <f>VLOOKUP(G1689,D3FEND_METRIX!$A$2:$G$172,7,FALSE)</f>
        <v>NULL</v>
      </c>
    </row>
    <row r="1690" spans="1:12" x14ac:dyDescent="0.3">
      <c r="A1690" s="6" t="s">
        <v>3985</v>
      </c>
      <c r="B1690" s="11" t="s">
        <v>1026</v>
      </c>
      <c r="C1690" s="11" t="s">
        <v>974</v>
      </c>
      <c r="D1690" s="11" t="s">
        <v>1027</v>
      </c>
      <c r="E1690" s="9" t="b">
        <v>1</v>
      </c>
      <c r="F1690" s="9" t="s">
        <v>2357</v>
      </c>
      <c r="G1690" s="13" t="s">
        <v>2204</v>
      </c>
      <c r="H1690" s="13" t="str">
        <f>VLOOKUP(G1690,D3FEND_METRIX!$A$2:$E$172,3,FALSE)</f>
        <v>Kernel-based Process Isolation</v>
      </c>
      <c r="I1690" s="13" t="str">
        <f>VLOOKUP(G1690,D3FEND_METRIX!$A$2:$E$172,2,FALSE)</f>
        <v>Execution Isolation</v>
      </c>
      <c r="J1690" s="13" t="str">
        <f>VLOOKUP(G1690,D3FEND_METRIX!$A$2:$E$172,5,FALSE)</f>
        <v>Isolate</v>
      </c>
      <c r="K1690" s="13" t="b">
        <f>VLOOKUP(G1690,D3FEND_METRIX!$A$2:$G$172,6,FALSE)</f>
        <v>0</v>
      </c>
      <c r="L1690" s="13" t="str">
        <f>VLOOKUP(G1690,D3FEND_METRIX!$A$2:$G$172,7,FALSE)</f>
        <v>NULL</v>
      </c>
    </row>
    <row r="1691" spans="1:12" x14ac:dyDescent="0.3">
      <c r="A1691" s="6" t="s">
        <v>3986</v>
      </c>
      <c r="B1691" s="10" t="s">
        <v>1028</v>
      </c>
      <c r="C1691" s="10" t="s">
        <v>1029</v>
      </c>
      <c r="D1691" s="10" t="s">
        <v>1030</v>
      </c>
      <c r="E1691" s="9" t="b">
        <v>1</v>
      </c>
      <c r="F1691" s="9" t="s">
        <v>2358</v>
      </c>
      <c r="G1691" s="11" t="s">
        <v>2191</v>
      </c>
      <c r="H1691" s="11" t="str">
        <f>VLOOKUP(G1691,D3FEND_METRIX!$A$2:$E$172,3,FALSE)</f>
        <v>Protocol Metadata Anomaly Detection</v>
      </c>
      <c r="I1691" s="11" t="str">
        <f>VLOOKUP(G1691,D3FEND_METRIX!$A$2:$E$172,2,FALSE)</f>
        <v>Network Traffic Analysis</v>
      </c>
      <c r="J1691" s="11" t="str">
        <f>VLOOKUP(G1691,D3FEND_METRIX!$A$2:$E$172,5,FALSE)</f>
        <v>Detect</v>
      </c>
      <c r="K1691" s="11" t="b">
        <f>VLOOKUP(G1691,D3FEND_METRIX!$A$2:$G$172,6,FALSE)</f>
        <v>1</v>
      </c>
      <c r="L1691" s="11" t="str">
        <f>VLOOKUP(G1691,D3FEND_METRIX!$A$2:$G$172,7,FALSE)</f>
        <v>Behavior</v>
      </c>
    </row>
    <row r="1692" spans="1:12" x14ac:dyDescent="0.3">
      <c r="A1692" s="6" t="s">
        <v>3987</v>
      </c>
      <c r="B1692" s="10" t="s">
        <v>1028</v>
      </c>
      <c r="C1692" s="10" t="s">
        <v>1029</v>
      </c>
      <c r="D1692" s="10" t="s">
        <v>1030</v>
      </c>
      <c r="E1692" s="9" t="b">
        <v>1</v>
      </c>
      <c r="F1692" s="9" t="s">
        <v>2358</v>
      </c>
      <c r="G1692" s="11" t="s">
        <v>2194</v>
      </c>
      <c r="H1692" s="11" t="str">
        <f>VLOOKUP(G1692,D3FEND_METRIX!$A$2:$E$172,3,FALSE)</f>
        <v>Remote Terminal Session Detection</v>
      </c>
      <c r="I1692" s="11" t="str">
        <f>VLOOKUP(G1692,D3FEND_METRIX!$A$2:$E$172,2,FALSE)</f>
        <v>Network Traffic Analysis</v>
      </c>
      <c r="J1692" s="11" t="str">
        <f>VLOOKUP(G1692,D3FEND_METRIX!$A$2:$E$172,5,FALSE)</f>
        <v>Detect</v>
      </c>
      <c r="K1692" s="11" t="b">
        <f>VLOOKUP(G1692,D3FEND_METRIX!$A$2:$G$172,6,FALSE)</f>
        <v>1</v>
      </c>
      <c r="L1692" s="11" t="str">
        <f>VLOOKUP(G1692,D3FEND_METRIX!$A$2:$G$172,7,FALSE)</f>
        <v>Behavior</v>
      </c>
    </row>
    <row r="1693" spans="1:12" x14ac:dyDescent="0.3">
      <c r="A1693" s="6" t="s">
        <v>3988</v>
      </c>
      <c r="B1693" s="10" t="s">
        <v>1028</v>
      </c>
      <c r="C1693" s="10" t="s">
        <v>1029</v>
      </c>
      <c r="D1693" s="10" t="s">
        <v>1030</v>
      </c>
      <c r="E1693" s="9" t="b">
        <v>1</v>
      </c>
      <c r="F1693" s="9" t="s">
        <v>2358</v>
      </c>
      <c r="G1693" s="11" t="s">
        <v>2189</v>
      </c>
      <c r="H1693" s="11" t="str">
        <f>VLOOKUP(G1693,D3FEND_METRIX!$A$2:$E$172,3,FALSE)</f>
        <v>Network Traffic Community Deviation</v>
      </c>
      <c r="I1693" s="11" t="str">
        <f>VLOOKUP(G1693,D3FEND_METRIX!$A$2:$E$172,2,FALSE)</f>
        <v>Network Traffic Analysis</v>
      </c>
      <c r="J1693" s="11" t="str">
        <f>VLOOKUP(G1693,D3FEND_METRIX!$A$2:$E$172,5,FALSE)</f>
        <v>Detect</v>
      </c>
      <c r="K1693" s="11" t="b">
        <f>VLOOKUP(G1693,D3FEND_METRIX!$A$2:$G$172,6,FALSE)</f>
        <v>1</v>
      </c>
      <c r="L1693" s="11" t="str">
        <f>VLOOKUP(G1693,D3FEND_METRIX!$A$2:$G$172,7,FALSE)</f>
        <v>Behavior</v>
      </c>
    </row>
    <row r="1694" spans="1:12" x14ac:dyDescent="0.3">
      <c r="A1694" s="6" t="s">
        <v>3989</v>
      </c>
      <c r="B1694" s="10" t="s">
        <v>1028</v>
      </c>
      <c r="C1694" s="10" t="s">
        <v>1029</v>
      </c>
      <c r="D1694" s="10" t="s">
        <v>1030</v>
      </c>
      <c r="E1694" s="9" t="b">
        <v>1</v>
      </c>
      <c r="F1694" s="9" t="s">
        <v>2358</v>
      </c>
      <c r="G1694" s="11" t="s">
        <v>2192</v>
      </c>
      <c r="H1694" s="11" t="str">
        <f>VLOOKUP(G1694,D3FEND_METRIX!$A$2:$E$172,3,FALSE)</f>
        <v>Per Host Download-Upload Ratio Analysis</v>
      </c>
      <c r="I1694" s="11" t="str">
        <f>VLOOKUP(G1694,D3FEND_METRIX!$A$2:$E$172,2,FALSE)</f>
        <v>Network Traffic Analysis</v>
      </c>
      <c r="J1694" s="11" t="str">
        <f>VLOOKUP(G1694,D3FEND_METRIX!$A$2:$E$172,5,FALSE)</f>
        <v>Detect</v>
      </c>
      <c r="K1694" s="11" t="b">
        <f>VLOOKUP(G1694,D3FEND_METRIX!$A$2:$G$172,6,FALSE)</f>
        <v>1</v>
      </c>
      <c r="L1694" s="11" t="str">
        <f>VLOOKUP(G1694,D3FEND_METRIX!$A$2:$G$172,7,FALSE)</f>
        <v>Behavior</v>
      </c>
    </row>
    <row r="1695" spans="1:12" x14ac:dyDescent="0.3">
      <c r="A1695" s="6" t="s">
        <v>3990</v>
      </c>
      <c r="B1695" s="10" t="s">
        <v>1028</v>
      </c>
      <c r="C1695" s="10" t="s">
        <v>1029</v>
      </c>
      <c r="D1695" s="10" t="s">
        <v>1030</v>
      </c>
      <c r="E1695" s="9" t="b">
        <v>1</v>
      </c>
      <c r="F1695" s="9" t="s">
        <v>2358</v>
      </c>
      <c r="G1695" s="11" t="s">
        <v>2190</v>
      </c>
      <c r="H1695" s="11" t="str">
        <f>VLOOKUP(G1695,D3FEND_METRIX!$A$2:$E$172,3,FALSE)</f>
        <v>Client-server Payload Profiling</v>
      </c>
      <c r="I1695" s="11" t="str">
        <f>VLOOKUP(G1695,D3FEND_METRIX!$A$2:$E$172,2,FALSE)</f>
        <v>Network Traffic Analysis</v>
      </c>
      <c r="J1695" s="11" t="str">
        <f>VLOOKUP(G1695,D3FEND_METRIX!$A$2:$E$172,5,FALSE)</f>
        <v>Detect</v>
      </c>
      <c r="K1695" s="11" t="b">
        <f>VLOOKUP(G1695,D3FEND_METRIX!$A$2:$G$172,6,FALSE)</f>
        <v>1</v>
      </c>
      <c r="L1695" s="11" t="str">
        <f>VLOOKUP(G1695,D3FEND_METRIX!$A$2:$G$172,7,FALSE)</f>
        <v>Behavior</v>
      </c>
    </row>
    <row r="1696" spans="1:12" x14ac:dyDescent="0.3">
      <c r="A1696" s="6" t="s">
        <v>3991</v>
      </c>
      <c r="B1696" s="10" t="s">
        <v>1028</v>
      </c>
      <c r="C1696" s="10" t="s">
        <v>1029</v>
      </c>
      <c r="D1696" s="10" t="s">
        <v>1030</v>
      </c>
      <c r="E1696" s="9" t="b">
        <v>1</v>
      </c>
      <c r="F1696" s="9" t="s">
        <v>2358</v>
      </c>
      <c r="G1696" s="11" t="s">
        <v>2193</v>
      </c>
      <c r="H1696" s="11" t="str">
        <f>VLOOKUP(G1696,D3FEND_METRIX!$A$2:$E$172,3,FALSE)</f>
        <v>Connection Attempt Analysis</v>
      </c>
      <c r="I1696" s="11" t="str">
        <f>VLOOKUP(G1696,D3FEND_METRIX!$A$2:$E$172,2,FALSE)</f>
        <v>Network Traffic Analysis</v>
      </c>
      <c r="J1696" s="11" t="str">
        <f>VLOOKUP(G1696,D3FEND_METRIX!$A$2:$E$172,5,FALSE)</f>
        <v>Detect</v>
      </c>
      <c r="K1696" s="11" t="b">
        <f>VLOOKUP(G1696,D3FEND_METRIX!$A$2:$G$172,6,FALSE)</f>
        <v>1</v>
      </c>
      <c r="L1696" s="11" t="str">
        <f>VLOOKUP(G1696,D3FEND_METRIX!$A$2:$G$172,7,FALSE)</f>
        <v>Behavior</v>
      </c>
    </row>
    <row r="1697" spans="1:12" x14ac:dyDescent="0.3">
      <c r="A1697" s="6" t="s">
        <v>3992</v>
      </c>
      <c r="B1697" s="10" t="s">
        <v>1028</v>
      </c>
      <c r="C1697" s="10" t="s">
        <v>1029</v>
      </c>
      <c r="D1697" s="10" t="s">
        <v>1030</v>
      </c>
      <c r="E1697" s="9" t="b">
        <v>1</v>
      </c>
      <c r="F1697" s="9" t="s">
        <v>2358</v>
      </c>
      <c r="G1697" s="13" t="s">
        <v>2171</v>
      </c>
      <c r="H1697" s="13" t="str">
        <f>VLOOKUP(G1697,D3FEND_METRIX!$A$2:$E$172,3,FALSE)</f>
        <v>Asset Vulnerability Enumeration</v>
      </c>
      <c r="I1697" s="13" t="str">
        <f>VLOOKUP(G1697,D3FEND_METRIX!$A$2:$E$172,2,FALSE)</f>
        <v>Asset Inventory</v>
      </c>
      <c r="J1697" s="13" t="str">
        <f>VLOOKUP(G1697,D3FEND_METRIX!$A$2:$E$172,5,FALSE)</f>
        <v>Model</v>
      </c>
      <c r="K1697" s="13" t="b">
        <f>VLOOKUP(G1697,D3FEND_METRIX!$A$2:$G$172,6,FALSE)</f>
        <v>0</v>
      </c>
      <c r="L1697" s="13" t="str">
        <f>VLOOKUP(G1697,D3FEND_METRIX!$A$2:$G$172,7,FALSE)</f>
        <v>NULL</v>
      </c>
    </row>
    <row r="1698" spans="1:12" x14ac:dyDescent="0.3">
      <c r="A1698" s="6" t="s">
        <v>3993</v>
      </c>
      <c r="B1698" s="10" t="s">
        <v>1028</v>
      </c>
      <c r="C1698" s="10" t="s">
        <v>1029</v>
      </c>
      <c r="D1698" s="10" t="s">
        <v>1030</v>
      </c>
      <c r="E1698" s="9" t="b">
        <v>1</v>
      </c>
      <c r="F1698" s="9" t="s">
        <v>2358</v>
      </c>
      <c r="G1698" s="12" t="s">
        <v>2198</v>
      </c>
      <c r="H1698" s="12" t="str">
        <f>VLOOKUP(G1698,D3FEND_METRIX!$A$2:$E$172,3,FALSE)</f>
        <v>User Geolocation Logon Pattern Analysis</v>
      </c>
      <c r="I1698" s="12" t="str">
        <f>VLOOKUP(G1698,D3FEND_METRIX!$A$2:$E$172,2,FALSE)</f>
        <v>User Behavior Analysis</v>
      </c>
      <c r="J1698" s="12" t="str">
        <f>VLOOKUP(G1698,D3FEND_METRIX!$A$2:$E$172,5,FALSE)</f>
        <v>Detect</v>
      </c>
      <c r="K1698" s="12" t="b">
        <f>VLOOKUP(G1698,D3FEND_METRIX!$A$2:$G$172,6,FALSE)</f>
        <v>0</v>
      </c>
      <c r="L1698" s="12" t="str">
        <f>VLOOKUP(G1698,D3FEND_METRIX!$A$2:$G$172,7,FALSE)</f>
        <v>Except</v>
      </c>
    </row>
    <row r="1699" spans="1:12" x14ac:dyDescent="0.3">
      <c r="A1699" s="6" t="s">
        <v>3994</v>
      </c>
      <c r="B1699" s="10" t="s">
        <v>1028</v>
      </c>
      <c r="C1699" s="10" t="s">
        <v>1029</v>
      </c>
      <c r="D1699" s="10" t="s">
        <v>1030</v>
      </c>
      <c r="E1699" s="9" t="b">
        <v>1</v>
      </c>
      <c r="F1699" s="9" t="s">
        <v>2358</v>
      </c>
      <c r="G1699" s="12" t="s">
        <v>2227</v>
      </c>
      <c r="H1699" s="12" t="str">
        <f>VLOOKUP(G1699,D3FEND_METRIX!$A$2:$E$172,3,FALSE)</f>
        <v>Process Segment Execution Prevention</v>
      </c>
      <c r="I1699" s="12" t="str">
        <f>VLOOKUP(G1699,D3FEND_METRIX!$A$2:$E$172,2,FALSE)</f>
        <v>Application Hardening</v>
      </c>
      <c r="J1699" s="12" t="str">
        <f>VLOOKUP(G1699,D3FEND_METRIX!$A$2:$E$172,5,FALSE)</f>
        <v>Harden</v>
      </c>
      <c r="K1699" s="12" t="b">
        <f>VLOOKUP(G1699,D3FEND_METRIX!$A$2:$G$172,6,FALSE)</f>
        <v>0</v>
      </c>
      <c r="L1699" s="12" t="str">
        <f>VLOOKUP(G1699,D3FEND_METRIX!$A$2:$G$172,7,FALSE)</f>
        <v>Except</v>
      </c>
    </row>
    <row r="1700" spans="1:12" x14ac:dyDescent="0.3">
      <c r="A1700" s="6" t="s">
        <v>3995</v>
      </c>
      <c r="B1700" s="10" t="s">
        <v>1028</v>
      </c>
      <c r="C1700" s="10" t="s">
        <v>1029</v>
      </c>
      <c r="D1700" s="10" t="s">
        <v>1030</v>
      </c>
      <c r="E1700" s="9" t="b">
        <v>1</v>
      </c>
      <c r="F1700" s="9" t="s">
        <v>2358</v>
      </c>
      <c r="G1700" s="12" t="s">
        <v>2228</v>
      </c>
      <c r="H1700" s="12" t="str">
        <f>VLOOKUP(G1700,D3FEND_METRIX!$A$2:$E$172,3,FALSE)</f>
        <v>Segment Address Offset Randomization</v>
      </c>
      <c r="I1700" s="12" t="str">
        <f>VLOOKUP(G1700,D3FEND_METRIX!$A$2:$E$172,2,FALSE)</f>
        <v>Application Hardening</v>
      </c>
      <c r="J1700" s="12" t="str">
        <f>VLOOKUP(G1700,D3FEND_METRIX!$A$2:$E$172,5,FALSE)</f>
        <v>Harden</v>
      </c>
      <c r="K1700" s="12" t="b">
        <f>VLOOKUP(G1700,D3FEND_METRIX!$A$2:$G$172,6,FALSE)</f>
        <v>0</v>
      </c>
      <c r="L1700" s="12" t="str">
        <f>VLOOKUP(G1700,D3FEND_METRIX!$A$2:$G$172,7,FALSE)</f>
        <v>Except</v>
      </c>
    </row>
    <row r="1701" spans="1:12" x14ac:dyDescent="0.3">
      <c r="A1701" s="6" t="s">
        <v>3996</v>
      </c>
      <c r="B1701" s="10" t="s">
        <v>1028</v>
      </c>
      <c r="C1701" s="10" t="s">
        <v>1029</v>
      </c>
      <c r="D1701" s="10" t="s">
        <v>1030</v>
      </c>
      <c r="E1701" s="9" t="b">
        <v>1</v>
      </c>
      <c r="F1701" s="9" t="s">
        <v>2358</v>
      </c>
      <c r="G1701" s="12" t="s">
        <v>2229</v>
      </c>
      <c r="H1701" s="12" t="str">
        <f>VLOOKUP(G1701,D3FEND_METRIX!$A$2:$E$172,3,FALSE)</f>
        <v>Stack Frame Canary Validation</v>
      </c>
      <c r="I1701" s="12" t="str">
        <f>VLOOKUP(G1701,D3FEND_METRIX!$A$2:$E$172,2,FALSE)</f>
        <v>Application Hardening</v>
      </c>
      <c r="J1701" s="12" t="str">
        <f>VLOOKUP(G1701,D3FEND_METRIX!$A$2:$E$172,5,FALSE)</f>
        <v>Harden</v>
      </c>
      <c r="K1701" s="12" t="b">
        <f>VLOOKUP(G1701,D3FEND_METRIX!$A$2:$G$172,6,FALSE)</f>
        <v>0</v>
      </c>
      <c r="L1701" s="12" t="str">
        <f>VLOOKUP(G1701,D3FEND_METRIX!$A$2:$G$172,7,FALSE)</f>
        <v>Except</v>
      </c>
    </row>
    <row r="1702" spans="1:12" x14ac:dyDescent="0.3">
      <c r="A1702" s="6" t="s">
        <v>3997</v>
      </c>
      <c r="B1702" s="10" t="s">
        <v>1028</v>
      </c>
      <c r="C1702" s="10" t="s">
        <v>1029</v>
      </c>
      <c r="D1702" s="10" t="s">
        <v>1030</v>
      </c>
      <c r="E1702" s="9" t="b">
        <v>1</v>
      </c>
      <c r="F1702" s="9" t="s">
        <v>2358</v>
      </c>
      <c r="G1702" s="10" t="s">
        <v>2225</v>
      </c>
      <c r="H1702" s="10" t="str">
        <f>VLOOKUP(G1702,D3FEND_METRIX!$A$2:$E$172,3,FALSE)</f>
        <v>Process Code Segment Verification</v>
      </c>
      <c r="I1702" s="10" t="str">
        <f>VLOOKUP(G1702,D3FEND_METRIX!$A$2:$E$172,2,FALSE)</f>
        <v>Process Analysis</v>
      </c>
      <c r="J1702" s="10" t="str">
        <f>VLOOKUP(G1702,D3FEND_METRIX!$A$2:$E$172,5,FALSE)</f>
        <v>Detect</v>
      </c>
      <c r="K1702" s="10" t="b">
        <f>VLOOKUP(G1702,D3FEND_METRIX!$A$2:$G$172,6,FALSE)</f>
        <v>1</v>
      </c>
      <c r="L1702" s="10" t="str">
        <f>VLOOKUP(G1702,D3FEND_METRIX!$A$2:$G$172,7,FALSE)</f>
        <v>Asset</v>
      </c>
    </row>
    <row r="1703" spans="1:12" x14ac:dyDescent="0.3">
      <c r="A1703" s="6" t="s">
        <v>3998</v>
      </c>
      <c r="B1703" s="10" t="s">
        <v>1028</v>
      </c>
      <c r="C1703" s="10" t="s">
        <v>1029</v>
      </c>
      <c r="D1703" s="10" t="s">
        <v>1030</v>
      </c>
      <c r="E1703" s="9" t="b">
        <v>1</v>
      </c>
      <c r="F1703" s="9" t="s">
        <v>2358</v>
      </c>
      <c r="G1703" s="10" t="s">
        <v>2226</v>
      </c>
      <c r="H1703" s="10" t="str">
        <f>VLOOKUP(G1703,D3FEND_METRIX!$A$2:$E$172,3,FALSE)</f>
        <v>Shadow Stack Comparisons</v>
      </c>
      <c r="I1703" s="10" t="str">
        <f>VLOOKUP(G1703,D3FEND_METRIX!$A$2:$E$172,2,FALSE)</f>
        <v>Process Analysis</v>
      </c>
      <c r="J1703" s="10" t="str">
        <f>VLOOKUP(G1703,D3FEND_METRIX!$A$2:$E$172,5,FALSE)</f>
        <v>Detect</v>
      </c>
      <c r="K1703" s="10" t="b">
        <f>VLOOKUP(G1703,D3FEND_METRIX!$A$2:$G$172,6,FALSE)</f>
        <v>1</v>
      </c>
      <c r="L1703" s="10" t="str">
        <f>VLOOKUP(G1703,D3FEND_METRIX!$A$2:$G$172,7,FALSE)</f>
        <v>Asset</v>
      </c>
    </row>
    <row r="1704" spans="1:12" x14ac:dyDescent="0.3">
      <c r="A1704" s="6" t="s">
        <v>3999</v>
      </c>
      <c r="B1704" s="10" t="s">
        <v>1028</v>
      </c>
      <c r="C1704" s="10" t="s">
        <v>1029</v>
      </c>
      <c r="D1704" s="10" t="s">
        <v>1030</v>
      </c>
      <c r="E1704" s="9" t="b">
        <v>1</v>
      </c>
      <c r="F1704" s="9" t="s">
        <v>2358</v>
      </c>
      <c r="G1704" s="13" t="s">
        <v>2201</v>
      </c>
      <c r="H1704" s="13" t="str">
        <f>VLOOKUP(G1704,D3FEND_METRIX!$A$2:$E$172,3,FALSE)</f>
        <v>Network Traffic Filtering</v>
      </c>
      <c r="I1704" s="13" t="str">
        <f>VLOOKUP(G1704,D3FEND_METRIX!$A$2:$E$172,2,FALSE)</f>
        <v>Network Isolation</v>
      </c>
      <c r="J1704" s="13" t="str">
        <f>VLOOKUP(G1704,D3FEND_METRIX!$A$2:$E$172,5,FALSE)</f>
        <v>Isolate</v>
      </c>
      <c r="K1704" s="13" t="b">
        <f>VLOOKUP(G1704,D3FEND_METRIX!$A$2:$G$172,6,FALSE)</f>
        <v>0</v>
      </c>
      <c r="L1704" s="13" t="str">
        <f>VLOOKUP(G1704,D3FEND_METRIX!$A$2:$G$172,7,FALSE)</f>
        <v>NULL</v>
      </c>
    </row>
    <row r="1705" spans="1:12" x14ac:dyDescent="0.3">
      <c r="A1705" s="6" t="s">
        <v>4000</v>
      </c>
      <c r="B1705" s="10" t="s">
        <v>1028</v>
      </c>
      <c r="C1705" s="10" t="s">
        <v>1029</v>
      </c>
      <c r="D1705" s="10" t="s">
        <v>1030</v>
      </c>
      <c r="E1705" s="9" t="b">
        <v>1</v>
      </c>
      <c r="F1705" s="9" t="s">
        <v>2358</v>
      </c>
      <c r="G1705" s="12" t="s">
        <v>2230</v>
      </c>
      <c r="H1705" s="12" t="str">
        <f>VLOOKUP(G1705,D3FEND_METRIX!$A$2:$E$172,3,FALSE)</f>
        <v>Operating System Monitoring</v>
      </c>
      <c r="I1705" s="12" t="str">
        <f>VLOOKUP(G1705,D3FEND_METRIX!$A$2:$E$172,2,FALSE)</f>
        <v>Platform Monitoring</v>
      </c>
      <c r="J1705" s="12" t="str">
        <f>VLOOKUP(G1705,D3FEND_METRIX!$A$2:$E$172,5,FALSE)</f>
        <v>Detect</v>
      </c>
      <c r="K1705" s="12" t="b">
        <f>VLOOKUP(G1705,D3FEND_METRIX!$A$2:$G$172,6,FALSE)</f>
        <v>0</v>
      </c>
      <c r="L1705" s="12" t="str">
        <f>VLOOKUP(G1705,D3FEND_METRIX!$A$2:$G$172,7,FALSE)</f>
        <v>Except</v>
      </c>
    </row>
    <row r="1706" spans="1:12" x14ac:dyDescent="0.3">
      <c r="A1706" s="6" t="s">
        <v>4001</v>
      </c>
      <c r="B1706" s="10" t="s">
        <v>1031</v>
      </c>
      <c r="C1706" s="10" t="s">
        <v>1029</v>
      </c>
      <c r="D1706" s="10" t="s">
        <v>1032</v>
      </c>
      <c r="E1706" s="9" t="b">
        <v>1</v>
      </c>
      <c r="F1706" s="9" t="s">
        <v>2358</v>
      </c>
      <c r="G1706" s="12" t="s">
        <v>2169</v>
      </c>
      <c r="H1706" s="12" t="str">
        <f>VLOOKUP(G1706,D3FEND_METRIX!$A$2:$E$172,3,FALSE)</f>
        <v>Local File Permissions</v>
      </c>
      <c r="I1706" s="12" t="str">
        <f>VLOOKUP(G1706,D3FEND_METRIX!$A$2:$E$172,2,FALSE)</f>
        <v>Platform Hardening</v>
      </c>
      <c r="J1706" s="12" t="str">
        <f>VLOOKUP(G1706,D3FEND_METRIX!$A$2:$E$172,5,FALSE)</f>
        <v>Harden</v>
      </c>
      <c r="K1706" s="12" t="b">
        <f>VLOOKUP(G1706,D3FEND_METRIX!$A$2:$G$172,6,FALSE)</f>
        <v>0</v>
      </c>
      <c r="L1706" s="12" t="str">
        <f>VLOOKUP(G1706,D3FEND_METRIX!$A$2:$G$172,7,FALSE)</f>
        <v>Except</v>
      </c>
    </row>
    <row r="1707" spans="1:12" x14ac:dyDescent="0.3">
      <c r="A1707" s="6" t="s">
        <v>4002</v>
      </c>
      <c r="B1707" s="10" t="s">
        <v>1031</v>
      </c>
      <c r="C1707" s="10" t="s">
        <v>1029</v>
      </c>
      <c r="D1707" s="10" t="s">
        <v>1032</v>
      </c>
      <c r="E1707" s="9" t="b">
        <v>1</v>
      </c>
      <c r="F1707" s="9" t="s">
        <v>2358</v>
      </c>
      <c r="G1707" s="12" t="s">
        <v>2168</v>
      </c>
      <c r="H1707" s="12" t="str">
        <f>VLOOKUP(G1707,D3FEND_METRIX!$A$2:$E$172,3,FALSE)</f>
        <v>File Encryption</v>
      </c>
      <c r="I1707" s="12" t="str">
        <f>VLOOKUP(G1707,D3FEND_METRIX!$A$2:$E$172,2,FALSE)</f>
        <v>Platform Hardening</v>
      </c>
      <c r="J1707" s="12" t="str">
        <f>VLOOKUP(G1707,D3FEND_METRIX!$A$2:$E$172,5,FALSE)</f>
        <v>Harden</v>
      </c>
      <c r="K1707" s="12" t="b">
        <f>VLOOKUP(G1707,D3FEND_METRIX!$A$2:$G$172,6,FALSE)</f>
        <v>0</v>
      </c>
      <c r="L1707" s="12" t="str">
        <f>VLOOKUP(G1707,D3FEND_METRIX!$A$2:$G$172,7,FALSE)</f>
        <v>Except</v>
      </c>
    </row>
    <row r="1708" spans="1:12" x14ac:dyDescent="0.3">
      <c r="A1708" s="6" t="s">
        <v>4003</v>
      </c>
      <c r="B1708" s="10" t="s">
        <v>1031</v>
      </c>
      <c r="C1708" s="10" t="s">
        <v>1029</v>
      </c>
      <c r="D1708" s="10" t="s">
        <v>1032</v>
      </c>
      <c r="E1708" s="9" t="b">
        <v>1</v>
      </c>
      <c r="F1708" s="9" t="s">
        <v>2358</v>
      </c>
      <c r="G1708" s="13" t="s">
        <v>2171</v>
      </c>
      <c r="H1708" s="13" t="str">
        <f>VLOOKUP(G1708,D3FEND_METRIX!$A$2:$E$172,3,FALSE)</f>
        <v>Asset Vulnerability Enumeration</v>
      </c>
      <c r="I1708" s="13" t="str">
        <f>VLOOKUP(G1708,D3FEND_METRIX!$A$2:$E$172,2,FALSE)</f>
        <v>Asset Inventory</v>
      </c>
      <c r="J1708" s="13" t="str">
        <f>VLOOKUP(G1708,D3FEND_METRIX!$A$2:$E$172,5,FALSE)</f>
        <v>Model</v>
      </c>
      <c r="K1708" s="13" t="b">
        <f>VLOOKUP(G1708,D3FEND_METRIX!$A$2:$G$172,6,FALSE)</f>
        <v>0</v>
      </c>
      <c r="L1708" s="13" t="str">
        <f>VLOOKUP(G1708,D3FEND_METRIX!$A$2:$G$172,7,FALSE)</f>
        <v>NULL</v>
      </c>
    </row>
    <row r="1709" spans="1:12" x14ac:dyDescent="0.3">
      <c r="A1709" s="6" t="s">
        <v>4004</v>
      </c>
      <c r="B1709" s="10" t="s">
        <v>1031</v>
      </c>
      <c r="C1709" s="10" t="s">
        <v>1029</v>
      </c>
      <c r="D1709" s="10" t="s">
        <v>1032</v>
      </c>
      <c r="E1709" s="9" t="b">
        <v>1</v>
      </c>
      <c r="F1709" s="9" t="s">
        <v>2358</v>
      </c>
      <c r="G1709" s="13" t="s">
        <v>2186</v>
      </c>
      <c r="H1709" s="13" t="str">
        <f>VLOOKUP(G1709,D3FEND_METRIX!$A$2:$E$172,3,FALSE)</f>
        <v>Data Inventory</v>
      </c>
      <c r="I1709" s="13" t="str">
        <f>VLOOKUP(G1709,D3FEND_METRIX!$A$2:$E$172,2,FALSE)</f>
        <v>Asset Inventory</v>
      </c>
      <c r="J1709" s="13" t="str">
        <f>VLOOKUP(G1709,D3FEND_METRIX!$A$2:$E$172,5,FALSE)</f>
        <v>Model</v>
      </c>
      <c r="K1709" s="13" t="b">
        <f>VLOOKUP(G1709,D3FEND_METRIX!$A$2:$G$172,6,FALSE)</f>
        <v>0</v>
      </c>
      <c r="L1709" s="13" t="str">
        <f>VLOOKUP(G1709,D3FEND_METRIX!$A$2:$G$172,7,FALSE)</f>
        <v>NULL</v>
      </c>
    </row>
    <row r="1710" spans="1:12" x14ac:dyDescent="0.3">
      <c r="A1710" s="6" t="s">
        <v>4005</v>
      </c>
      <c r="B1710" s="10" t="s">
        <v>1031</v>
      </c>
      <c r="C1710" s="10" t="s">
        <v>1029</v>
      </c>
      <c r="D1710" s="10" t="s">
        <v>1032</v>
      </c>
      <c r="E1710" s="9" t="b">
        <v>1</v>
      </c>
      <c r="F1710" s="9" t="s">
        <v>2358</v>
      </c>
      <c r="G1710" s="12" t="s">
        <v>2248</v>
      </c>
      <c r="H1710" s="12" t="str">
        <f>VLOOKUP(G1710,D3FEND_METRIX!$A$2:$E$172,3,FALSE)</f>
        <v>Homoglyph Detection</v>
      </c>
      <c r="I1710" s="12" t="str">
        <f>VLOOKUP(G1710,D3FEND_METRIX!$A$2:$E$172,2,FALSE)</f>
        <v>Identifier Analysis</v>
      </c>
      <c r="J1710" s="12" t="str">
        <f>VLOOKUP(G1710,D3FEND_METRIX!$A$2:$E$172,5,FALSE)</f>
        <v>Detect</v>
      </c>
      <c r="K1710" s="12" t="b">
        <f>VLOOKUP(G1710,D3FEND_METRIX!$A$2:$G$172,6,FALSE)</f>
        <v>0</v>
      </c>
      <c r="L1710" s="12" t="str">
        <f>VLOOKUP(G1710,D3FEND_METRIX!$A$2:$G$172,7,FALSE)</f>
        <v>Except</v>
      </c>
    </row>
    <row r="1711" spans="1:12" x14ac:dyDescent="0.3">
      <c r="A1711" s="6" t="s">
        <v>4006</v>
      </c>
      <c r="B1711" s="10" t="s">
        <v>1031</v>
      </c>
      <c r="C1711" s="10" t="s">
        <v>1029</v>
      </c>
      <c r="D1711" s="10" t="s">
        <v>1032</v>
      </c>
      <c r="E1711" s="9" t="b">
        <v>1</v>
      </c>
      <c r="F1711" s="9" t="s">
        <v>2358</v>
      </c>
      <c r="G1711" s="12" t="s">
        <v>2249</v>
      </c>
      <c r="H1711" s="12" t="str">
        <f>VLOOKUP(G1711,D3FEND_METRIX!$A$2:$E$172,3,FALSE)</f>
        <v>Sender MTA Reputation Analysis</v>
      </c>
      <c r="I1711" s="12" t="str">
        <f>VLOOKUP(G1711,D3FEND_METRIX!$A$2:$E$172,2,FALSE)</f>
        <v>Message Analysis</v>
      </c>
      <c r="J1711" s="12" t="str">
        <f>VLOOKUP(G1711,D3FEND_METRIX!$A$2:$E$172,5,FALSE)</f>
        <v>Detect</v>
      </c>
      <c r="K1711" s="12" t="b">
        <f>VLOOKUP(G1711,D3FEND_METRIX!$A$2:$G$172,6,FALSE)</f>
        <v>0</v>
      </c>
      <c r="L1711" s="12" t="str">
        <f>VLOOKUP(G1711,D3FEND_METRIX!$A$2:$G$172,7,FALSE)</f>
        <v>Except</v>
      </c>
    </row>
    <row r="1712" spans="1:12" x14ac:dyDescent="0.3">
      <c r="A1712" s="6" t="s">
        <v>4007</v>
      </c>
      <c r="B1712" s="10" t="s">
        <v>1031</v>
      </c>
      <c r="C1712" s="10" t="s">
        <v>1029</v>
      </c>
      <c r="D1712" s="10" t="s">
        <v>1032</v>
      </c>
      <c r="E1712" s="9" t="b">
        <v>1</v>
      </c>
      <c r="F1712" s="9" t="s">
        <v>2358</v>
      </c>
      <c r="G1712" s="12" t="s">
        <v>2250</v>
      </c>
      <c r="H1712" s="12" t="str">
        <f>VLOOKUP(G1712,D3FEND_METRIX!$A$2:$E$172,3,FALSE)</f>
        <v>Sender Reputation Analysis</v>
      </c>
      <c r="I1712" s="12" t="str">
        <f>VLOOKUP(G1712,D3FEND_METRIX!$A$2:$E$172,2,FALSE)</f>
        <v>Message Analysis</v>
      </c>
      <c r="J1712" s="12" t="str">
        <f>VLOOKUP(G1712,D3FEND_METRIX!$A$2:$E$172,5,FALSE)</f>
        <v>Detect</v>
      </c>
      <c r="K1712" s="12" t="b">
        <f>VLOOKUP(G1712,D3FEND_METRIX!$A$2:$G$172,6,FALSE)</f>
        <v>0</v>
      </c>
      <c r="L1712" s="12" t="str">
        <f>VLOOKUP(G1712,D3FEND_METRIX!$A$2:$G$172,7,FALSE)</f>
        <v>Except</v>
      </c>
    </row>
    <row r="1713" spans="1:12" x14ac:dyDescent="0.3">
      <c r="A1713" s="6" t="s">
        <v>4008</v>
      </c>
      <c r="B1713" s="10" t="s">
        <v>1031</v>
      </c>
      <c r="C1713" s="10" t="s">
        <v>1029</v>
      </c>
      <c r="D1713" s="10" t="s">
        <v>1032</v>
      </c>
      <c r="E1713" s="9" t="b">
        <v>1</v>
      </c>
      <c r="F1713" s="9" t="s">
        <v>2358</v>
      </c>
      <c r="G1713" s="12" t="s">
        <v>2164</v>
      </c>
      <c r="H1713" s="12" t="str">
        <f>VLOOKUP(G1713,D3FEND_METRIX!$A$2:$E$172,3,FALSE)</f>
        <v>Decoy File</v>
      </c>
      <c r="I1713" s="12" t="str">
        <f>VLOOKUP(G1713,D3FEND_METRIX!$A$2:$E$172,2,FALSE)</f>
        <v>Decoy Object</v>
      </c>
      <c r="J1713" s="12" t="str">
        <f>VLOOKUP(G1713,D3FEND_METRIX!$A$2:$E$172,5,FALSE)</f>
        <v>Deceive</v>
      </c>
      <c r="K1713" s="12" t="b">
        <f>VLOOKUP(G1713,D3FEND_METRIX!$A$2:$G$172,6,FALSE)</f>
        <v>0</v>
      </c>
      <c r="L1713" s="12" t="str">
        <f>VLOOKUP(G1713,D3FEND_METRIX!$A$2:$G$172,7,FALSE)</f>
        <v>Except</v>
      </c>
    </row>
    <row r="1714" spans="1:12" x14ac:dyDescent="0.3">
      <c r="A1714" s="6" t="s">
        <v>4009</v>
      </c>
      <c r="B1714" s="10" t="s">
        <v>1031</v>
      </c>
      <c r="C1714" s="10" t="s">
        <v>1029</v>
      </c>
      <c r="D1714" s="10" t="s">
        <v>1032</v>
      </c>
      <c r="E1714" s="9" t="b">
        <v>1</v>
      </c>
      <c r="F1714" s="9" t="s">
        <v>2358</v>
      </c>
      <c r="G1714" s="10" t="s">
        <v>2162</v>
      </c>
      <c r="H1714" s="10" t="str">
        <f>VLOOKUP(G1714,D3FEND_METRIX!$A$2:$E$172,3,FALSE)</f>
        <v>Emulated File Analysis</v>
      </c>
      <c r="I1714" s="10" t="str">
        <f>VLOOKUP(G1714,D3FEND_METRIX!$A$2:$E$172,2,FALSE)</f>
        <v>File Analysis</v>
      </c>
      <c r="J1714" s="10" t="str">
        <f>VLOOKUP(G1714,D3FEND_METRIX!$A$2:$E$172,5,FALSE)</f>
        <v>Detect</v>
      </c>
      <c r="K1714" s="10" t="b">
        <f>VLOOKUP(G1714,D3FEND_METRIX!$A$2:$G$172,6,FALSE)</f>
        <v>1</v>
      </c>
      <c r="L1714" s="10" t="str">
        <f>VLOOKUP(G1714,D3FEND_METRIX!$A$2:$G$172,7,FALSE)</f>
        <v>Asset</v>
      </c>
    </row>
    <row r="1715" spans="1:12" x14ac:dyDescent="0.3">
      <c r="A1715" s="6" t="s">
        <v>4010</v>
      </c>
      <c r="B1715" s="10" t="s">
        <v>1031</v>
      </c>
      <c r="C1715" s="10" t="s">
        <v>1029</v>
      </c>
      <c r="D1715" s="10" t="s">
        <v>1032</v>
      </c>
      <c r="E1715" s="9" t="b">
        <v>1</v>
      </c>
      <c r="F1715" s="9" t="s">
        <v>2358</v>
      </c>
      <c r="G1715" s="10" t="s">
        <v>2163</v>
      </c>
      <c r="H1715" s="10" t="str">
        <f>VLOOKUP(G1715,D3FEND_METRIX!$A$2:$E$172,3,FALSE)</f>
        <v>Dynamic Analysis</v>
      </c>
      <c r="I1715" s="10" t="str">
        <f>VLOOKUP(G1715,D3FEND_METRIX!$A$2:$E$172,2,FALSE)</f>
        <v>File Analysis</v>
      </c>
      <c r="J1715" s="10" t="str">
        <f>VLOOKUP(G1715,D3FEND_METRIX!$A$2:$E$172,5,FALSE)</f>
        <v>Detect</v>
      </c>
      <c r="K1715" s="10" t="b">
        <f>VLOOKUP(G1715,D3FEND_METRIX!$A$2:$G$172,6,FALSE)</f>
        <v>1</v>
      </c>
      <c r="L1715" s="10" t="str">
        <f>VLOOKUP(G1715,D3FEND_METRIX!$A$2:$G$172,7,FALSE)</f>
        <v>Asset</v>
      </c>
    </row>
    <row r="1716" spans="1:12" x14ac:dyDescent="0.3">
      <c r="A1716" s="6" t="s">
        <v>4011</v>
      </c>
      <c r="B1716" s="10" t="s">
        <v>1031</v>
      </c>
      <c r="C1716" s="10" t="s">
        <v>1029</v>
      </c>
      <c r="D1716" s="10" t="s">
        <v>1032</v>
      </c>
      <c r="E1716" s="9" t="b">
        <v>1</v>
      </c>
      <c r="F1716" s="9" t="s">
        <v>2358</v>
      </c>
      <c r="G1716" s="10" t="s">
        <v>2173</v>
      </c>
      <c r="H1716" s="10" t="str">
        <f>VLOOKUP(G1716,D3FEND_METRIX!$A$2:$E$172,3,FALSE)</f>
        <v>-</v>
      </c>
      <c r="I1716" s="10" t="str">
        <f>VLOOKUP(G1716,D3FEND_METRIX!$A$2:$E$172,2,FALSE)</f>
        <v>File Analysis</v>
      </c>
      <c r="J1716" s="10" t="str">
        <f>VLOOKUP(G1716,D3FEND_METRIX!$A$2:$E$172,5,FALSE)</f>
        <v>Detect</v>
      </c>
      <c r="K1716" s="10" t="b">
        <f>VLOOKUP(G1716,D3FEND_METRIX!$A$2:$G$172,6,FALSE)</f>
        <v>1</v>
      </c>
      <c r="L1716" s="10" t="str">
        <f>VLOOKUP(G1716,D3FEND_METRIX!$A$2:$G$172,7,FALSE)</f>
        <v>Asset</v>
      </c>
    </row>
    <row r="1717" spans="1:12" x14ac:dyDescent="0.3">
      <c r="A1717" s="6" t="s">
        <v>4012</v>
      </c>
      <c r="B1717" s="10" t="s">
        <v>1033</v>
      </c>
      <c r="C1717" s="10" t="s">
        <v>1029</v>
      </c>
      <c r="D1717" s="10" t="s">
        <v>1034</v>
      </c>
      <c r="E1717" s="9" t="b">
        <v>1</v>
      </c>
      <c r="F1717" s="9" t="s">
        <v>2358</v>
      </c>
      <c r="G1717" s="11" t="s">
        <v>2191</v>
      </c>
      <c r="H1717" s="11" t="str">
        <f>VLOOKUP(G1717,D3FEND_METRIX!$A$2:$E$172,3,FALSE)</f>
        <v>Protocol Metadata Anomaly Detection</v>
      </c>
      <c r="I1717" s="11" t="str">
        <f>VLOOKUP(G1717,D3FEND_METRIX!$A$2:$E$172,2,FALSE)</f>
        <v>Network Traffic Analysis</v>
      </c>
      <c r="J1717" s="11" t="str">
        <f>VLOOKUP(G1717,D3FEND_METRIX!$A$2:$E$172,5,FALSE)</f>
        <v>Detect</v>
      </c>
      <c r="K1717" s="11" t="b">
        <f>VLOOKUP(G1717,D3FEND_METRIX!$A$2:$G$172,6,FALSE)</f>
        <v>1</v>
      </c>
      <c r="L1717" s="11" t="str">
        <f>VLOOKUP(G1717,D3FEND_METRIX!$A$2:$G$172,7,FALSE)</f>
        <v>Behavior</v>
      </c>
    </row>
    <row r="1718" spans="1:12" x14ac:dyDescent="0.3">
      <c r="A1718" s="6" t="s">
        <v>4013</v>
      </c>
      <c r="B1718" s="10" t="s">
        <v>1033</v>
      </c>
      <c r="C1718" s="10" t="s">
        <v>1029</v>
      </c>
      <c r="D1718" s="10" t="s">
        <v>1034</v>
      </c>
      <c r="E1718" s="9" t="b">
        <v>1</v>
      </c>
      <c r="F1718" s="9" t="s">
        <v>2358</v>
      </c>
      <c r="G1718" s="11" t="s">
        <v>2194</v>
      </c>
      <c r="H1718" s="11" t="str">
        <f>VLOOKUP(G1718,D3FEND_METRIX!$A$2:$E$172,3,FALSE)</f>
        <v>Remote Terminal Session Detection</v>
      </c>
      <c r="I1718" s="11" t="str">
        <f>VLOOKUP(G1718,D3FEND_METRIX!$A$2:$E$172,2,FALSE)</f>
        <v>Network Traffic Analysis</v>
      </c>
      <c r="J1718" s="11" t="str">
        <f>VLOOKUP(G1718,D3FEND_METRIX!$A$2:$E$172,5,FALSE)</f>
        <v>Detect</v>
      </c>
      <c r="K1718" s="11" t="b">
        <f>VLOOKUP(G1718,D3FEND_METRIX!$A$2:$G$172,6,FALSE)</f>
        <v>1</v>
      </c>
      <c r="L1718" s="11" t="str">
        <f>VLOOKUP(G1718,D3FEND_METRIX!$A$2:$G$172,7,FALSE)</f>
        <v>Behavior</v>
      </c>
    </row>
    <row r="1719" spans="1:12" x14ac:dyDescent="0.3">
      <c r="A1719" s="6" t="s">
        <v>4014</v>
      </c>
      <c r="B1719" s="10" t="s">
        <v>1033</v>
      </c>
      <c r="C1719" s="10" t="s">
        <v>1029</v>
      </c>
      <c r="D1719" s="10" t="s">
        <v>1034</v>
      </c>
      <c r="E1719" s="9" t="b">
        <v>1</v>
      </c>
      <c r="F1719" s="9" t="s">
        <v>2358</v>
      </c>
      <c r="G1719" s="12" t="s">
        <v>2198</v>
      </c>
      <c r="H1719" s="12" t="str">
        <f>VLOOKUP(G1719,D3FEND_METRIX!$A$2:$E$172,3,FALSE)</f>
        <v>User Geolocation Logon Pattern Analysis</v>
      </c>
      <c r="I1719" s="12" t="str">
        <f>VLOOKUP(G1719,D3FEND_METRIX!$A$2:$E$172,2,FALSE)</f>
        <v>User Behavior Analysis</v>
      </c>
      <c r="J1719" s="12" t="str">
        <f>VLOOKUP(G1719,D3FEND_METRIX!$A$2:$E$172,5,FALSE)</f>
        <v>Detect</v>
      </c>
      <c r="K1719" s="12" t="b">
        <f>VLOOKUP(G1719,D3FEND_METRIX!$A$2:$G$172,6,FALSE)</f>
        <v>0</v>
      </c>
      <c r="L1719" s="12" t="str">
        <f>VLOOKUP(G1719,D3FEND_METRIX!$A$2:$G$172,7,FALSE)</f>
        <v>Except</v>
      </c>
    </row>
    <row r="1720" spans="1:12" x14ac:dyDescent="0.3">
      <c r="A1720" s="6" t="s">
        <v>4015</v>
      </c>
      <c r="B1720" s="10" t="s">
        <v>1033</v>
      </c>
      <c r="C1720" s="10" t="s">
        <v>1029</v>
      </c>
      <c r="D1720" s="10" t="s">
        <v>1034</v>
      </c>
      <c r="E1720" s="9" t="b">
        <v>1</v>
      </c>
      <c r="F1720" s="9" t="s">
        <v>2358</v>
      </c>
      <c r="G1720" s="13" t="s">
        <v>2201</v>
      </c>
      <c r="H1720" s="13" t="str">
        <f>VLOOKUP(G1720,D3FEND_METRIX!$A$2:$E$172,3,FALSE)</f>
        <v>Network Traffic Filtering</v>
      </c>
      <c r="I1720" s="13" t="str">
        <f>VLOOKUP(G1720,D3FEND_METRIX!$A$2:$E$172,2,FALSE)</f>
        <v>Network Isolation</v>
      </c>
      <c r="J1720" s="13" t="str">
        <f>VLOOKUP(G1720,D3FEND_METRIX!$A$2:$E$172,5,FALSE)</f>
        <v>Isolate</v>
      </c>
      <c r="K1720" s="13" t="b">
        <f>VLOOKUP(G1720,D3FEND_METRIX!$A$2:$G$172,6,FALSE)</f>
        <v>0</v>
      </c>
      <c r="L1720" s="13" t="str">
        <f>VLOOKUP(G1720,D3FEND_METRIX!$A$2:$G$172,7,FALSE)</f>
        <v>NULL</v>
      </c>
    </row>
    <row r="1721" spans="1:12" x14ac:dyDescent="0.3">
      <c r="A1721" s="6" t="s">
        <v>4016</v>
      </c>
      <c r="B1721" s="10" t="s">
        <v>1033</v>
      </c>
      <c r="C1721" s="10" t="s">
        <v>1029</v>
      </c>
      <c r="D1721" s="10" t="s">
        <v>1034</v>
      </c>
      <c r="E1721" s="9" t="b">
        <v>1</v>
      </c>
      <c r="F1721" s="9" t="s">
        <v>2358</v>
      </c>
      <c r="G1721" s="11" t="s">
        <v>2193</v>
      </c>
      <c r="H1721" s="11" t="str">
        <f>VLOOKUP(G1721,D3FEND_METRIX!$A$2:$E$172,3,FALSE)</f>
        <v>Connection Attempt Analysis</v>
      </c>
      <c r="I1721" s="11" t="str">
        <f>VLOOKUP(G1721,D3FEND_METRIX!$A$2:$E$172,2,FALSE)</f>
        <v>Network Traffic Analysis</v>
      </c>
      <c r="J1721" s="11" t="str">
        <f>VLOOKUP(G1721,D3FEND_METRIX!$A$2:$E$172,5,FALSE)</f>
        <v>Detect</v>
      </c>
      <c r="K1721" s="11" t="b">
        <f>VLOOKUP(G1721,D3FEND_METRIX!$A$2:$G$172,6,FALSE)</f>
        <v>1</v>
      </c>
      <c r="L1721" s="11" t="str">
        <f>VLOOKUP(G1721,D3FEND_METRIX!$A$2:$G$172,7,FALSE)</f>
        <v>Behavior</v>
      </c>
    </row>
    <row r="1722" spans="1:12" x14ac:dyDescent="0.3">
      <c r="A1722" s="6" t="s">
        <v>4017</v>
      </c>
      <c r="B1722" s="10" t="s">
        <v>1033</v>
      </c>
      <c r="C1722" s="10" t="s">
        <v>1029</v>
      </c>
      <c r="D1722" s="10" t="s">
        <v>1034</v>
      </c>
      <c r="E1722" s="9" t="b">
        <v>1</v>
      </c>
      <c r="F1722" s="9" t="s">
        <v>2358</v>
      </c>
      <c r="G1722" s="11" t="s">
        <v>2251</v>
      </c>
      <c r="H1722" s="11" t="str">
        <f>VLOOKUP(G1722,D3FEND_METRIX!$A$2:$E$172,3,FALSE)</f>
        <v>File Carving</v>
      </c>
      <c r="I1722" s="11" t="str">
        <f>VLOOKUP(G1722,D3FEND_METRIX!$A$2:$E$172,2,FALSE)</f>
        <v>Network Traffic Analysis</v>
      </c>
      <c r="J1722" s="11" t="str">
        <f>VLOOKUP(G1722,D3FEND_METRIX!$A$2:$E$172,5,FALSE)</f>
        <v>Detect</v>
      </c>
      <c r="K1722" s="11" t="b">
        <f>VLOOKUP(G1722,D3FEND_METRIX!$A$2:$G$172,6,FALSE)</f>
        <v>1</v>
      </c>
      <c r="L1722" s="11" t="str">
        <f>VLOOKUP(G1722,D3FEND_METRIX!$A$2:$G$172,7,FALSE)</f>
        <v>Behavior</v>
      </c>
    </row>
    <row r="1723" spans="1:12" x14ac:dyDescent="0.3">
      <c r="A1723" s="6" t="s">
        <v>4018</v>
      </c>
      <c r="B1723" s="10" t="s">
        <v>1033</v>
      </c>
      <c r="C1723" s="10" t="s">
        <v>1029</v>
      </c>
      <c r="D1723" s="10" t="s">
        <v>1034</v>
      </c>
      <c r="E1723" s="9" t="b">
        <v>1</v>
      </c>
      <c r="F1723" s="9" t="s">
        <v>2358</v>
      </c>
      <c r="G1723" s="11" t="s">
        <v>2189</v>
      </c>
      <c r="H1723" s="11" t="str">
        <f>VLOOKUP(G1723,D3FEND_METRIX!$A$2:$E$172,3,FALSE)</f>
        <v>Network Traffic Community Deviation</v>
      </c>
      <c r="I1723" s="11" t="str">
        <f>VLOOKUP(G1723,D3FEND_METRIX!$A$2:$E$172,2,FALSE)</f>
        <v>Network Traffic Analysis</v>
      </c>
      <c r="J1723" s="11" t="str">
        <f>VLOOKUP(G1723,D3FEND_METRIX!$A$2:$E$172,5,FALSE)</f>
        <v>Detect</v>
      </c>
      <c r="K1723" s="11" t="b">
        <f>VLOOKUP(G1723,D3FEND_METRIX!$A$2:$G$172,6,FALSE)</f>
        <v>1</v>
      </c>
      <c r="L1723" s="11" t="str">
        <f>VLOOKUP(G1723,D3FEND_METRIX!$A$2:$G$172,7,FALSE)</f>
        <v>Behavior</v>
      </c>
    </row>
    <row r="1724" spans="1:12" x14ac:dyDescent="0.3">
      <c r="A1724" s="6" t="s">
        <v>4019</v>
      </c>
      <c r="B1724" s="10" t="s">
        <v>1033</v>
      </c>
      <c r="C1724" s="10" t="s">
        <v>1029</v>
      </c>
      <c r="D1724" s="10" t="s">
        <v>1034</v>
      </c>
      <c r="E1724" s="9" t="b">
        <v>1</v>
      </c>
      <c r="F1724" s="9" t="s">
        <v>2358</v>
      </c>
      <c r="G1724" s="11" t="s">
        <v>2192</v>
      </c>
      <c r="H1724" s="11" t="str">
        <f>VLOOKUP(G1724,D3FEND_METRIX!$A$2:$E$172,3,FALSE)</f>
        <v>Per Host Download-Upload Ratio Analysis</v>
      </c>
      <c r="I1724" s="11" t="str">
        <f>VLOOKUP(G1724,D3FEND_METRIX!$A$2:$E$172,2,FALSE)</f>
        <v>Network Traffic Analysis</v>
      </c>
      <c r="J1724" s="11" t="str">
        <f>VLOOKUP(G1724,D3FEND_METRIX!$A$2:$E$172,5,FALSE)</f>
        <v>Detect</v>
      </c>
      <c r="K1724" s="11" t="b">
        <f>VLOOKUP(G1724,D3FEND_METRIX!$A$2:$G$172,6,FALSE)</f>
        <v>1</v>
      </c>
      <c r="L1724" s="11" t="str">
        <f>VLOOKUP(G1724,D3FEND_METRIX!$A$2:$G$172,7,FALSE)</f>
        <v>Behavior</v>
      </c>
    </row>
    <row r="1725" spans="1:12" x14ac:dyDescent="0.3">
      <c r="A1725" s="6" t="s">
        <v>4020</v>
      </c>
      <c r="B1725" s="10" t="s">
        <v>1033</v>
      </c>
      <c r="C1725" s="10" t="s">
        <v>1029</v>
      </c>
      <c r="D1725" s="10" t="s">
        <v>1034</v>
      </c>
      <c r="E1725" s="9" t="b">
        <v>1</v>
      </c>
      <c r="F1725" s="9" t="s">
        <v>2358</v>
      </c>
      <c r="G1725" s="11" t="s">
        <v>2190</v>
      </c>
      <c r="H1725" s="11" t="str">
        <f>VLOOKUP(G1725,D3FEND_METRIX!$A$2:$E$172,3,FALSE)</f>
        <v>Client-server Payload Profiling</v>
      </c>
      <c r="I1725" s="11" t="str">
        <f>VLOOKUP(G1725,D3FEND_METRIX!$A$2:$E$172,2,FALSE)</f>
        <v>Network Traffic Analysis</v>
      </c>
      <c r="J1725" s="11" t="str">
        <f>VLOOKUP(G1725,D3FEND_METRIX!$A$2:$E$172,5,FALSE)</f>
        <v>Detect</v>
      </c>
      <c r="K1725" s="11" t="b">
        <f>VLOOKUP(G1725,D3FEND_METRIX!$A$2:$G$172,6,FALSE)</f>
        <v>1</v>
      </c>
      <c r="L1725" s="11" t="str">
        <f>VLOOKUP(G1725,D3FEND_METRIX!$A$2:$G$172,7,FALSE)</f>
        <v>Behavior</v>
      </c>
    </row>
    <row r="1726" spans="1:12" x14ac:dyDescent="0.3">
      <c r="A1726" s="6" t="s">
        <v>4021</v>
      </c>
      <c r="B1726" s="10" t="s">
        <v>1033</v>
      </c>
      <c r="C1726" s="10" t="s">
        <v>1029</v>
      </c>
      <c r="D1726" s="10" t="s">
        <v>1034</v>
      </c>
      <c r="E1726" s="9" t="b">
        <v>1</v>
      </c>
      <c r="F1726" s="9" t="s">
        <v>2358</v>
      </c>
      <c r="G1726" s="13" t="s">
        <v>2171</v>
      </c>
      <c r="H1726" s="13" t="str">
        <f>VLOOKUP(G1726,D3FEND_METRIX!$A$2:$E$172,3,FALSE)</f>
        <v>Asset Vulnerability Enumeration</v>
      </c>
      <c r="I1726" s="13" t="str">
        <f>VLOOKUP(G1726,D3FEND_METRIX!$A$2:$E$172,2,FALSE)</f>
        <v>Asset Inventory</v>
      </c>
      <c r="J1726" s="13" t="str">
        <f>VLOOKUP(G1726,D3FEND_METRIX!$A$2:$E$172,5,FALSE)</f>
        <v>Model</v>
      </c>
      <c r="K1726" s="13" t="b">
        <f>VLOOKUP(G1726,D3FEND_METRIX!$A$2:$G$172,6,FALSE)</f>
        <v>0</v>
      </c>
      <c r="L1726" s="13" t="str">
        <f>VLOOKUP(G1726,D3FEND_METRIX!$A$2:$G$172,7,FALSE)</f>
        <v>NULL</v>
      </c>
    </row>
    <row r="1727" spans="1:12" x14ac:dyDescent="0.3">
      <c r="A1727" s="6" t="s">
        <v>4022</v>
      </c>
      <c r="B1727" s="10" t="s">
        <v>1035</v>
      </c>
      <c r="C1727" s="10" t="s">
        <v>1029</v>
      </c>
      <c r="D1727" s="10" t="s">
        <v>1036</v>
      </c>
      <c r="E1727" s="9" t="b">
        <v>1</v>
      </c>
      <c r="F1727" s="9" t="s">
        <v>2358</v>
      </c>
      <c r="G1727" s="12" t="s">
        <v>2198</v>
      </c>
      <c r="H1727" s="12" t="str">
        <f>VLOOKUP(G1727,D3FEND_METRIX!$A$2:$E$172,3,FALSE)</f>
        <v>User Geolocation Logon Pattern Analysis</v>
      </c>
      <c r="I1727" s="12" t="str">
        <f>VLOOKUP(G1727,D3FEND_METRIX!$A$2:$E$172,2,FALSE)</f>
        <v>User Behavior Analysis</v>
      </c>
      <c r="J1727" s="12" t="str">
        <f>VLOOKUP(G1727,D3FEND_METRIX!$A$2:$E$172,5,FALSE)</f>
        <v>Detect</v>
      </c>
      <c r="K1727" s="12" t="b">
        <f>VLOOKUP(G1727,D3FEND_METRIX!$A$2:$G$172,6,FALSE)</f>
        <v>0</v>
      </c>
      <c r="L1727" s="12" t="str">
        <f>VLOOKUP(G1727,D3FEND_METRIX!$A$2:$G$172,7,FALSE)</f>
        <v>Except</v>
      </c>
    </row>
    <row r="1728" spans="1:12" x14ac:dyDescent="0.3">
      <c r="A1728" s="6" t="s">
        <v>4023</v>
      </c>
      <c r="B1728" s="10" t="s">
        <v>1035</v>
      </c>
      <c r="C1728" s="10" t="s">
        <v>1029</v>
      </c>
      <c r="D1728" s="10" t="s">
        <v>1036</v>
      </c>
      <c r="E1728" s="9" t="b">
        <v>1</v>
      </c>
      <c r="F1728" s="9" t="s">
        <v>2358</v>
      </c>
      <c r="G1728" s="11" t="s">
        <v>2190</v>
      </c>
      <c r="H1728" s="11" t="str">
        <f>VLOOKUP(G1728,D3FEND_METRIX!$A$2:$E$172,3,FALSE)</f>
        <v>Client-server Payload Profiling</v>
      </c>
      <c r="I1728" s="11" t="str">
        <f>VLOOKUP(G1728,D3FEND_METRIX!$A$2:$E$172,2,FALSE)</f>
        <v>Network Traffic Analysis</v>
      </c>
      <c r="J1728" s="11" t="str">
        <f>VLOOKUP(G1728,D3FEND_METRIX!$A$2:$E$172,5,FALSE)</f>
        <v>Detect</v>
      </c>
      <c r="K1728" s="11" t="b">
        <f>VLOOKUP(G1728,D3FEND_METRIX!$A$2:$G$172,6,FALSE)</f>
        <v>1</v>
      </c>
      <c r="L1728" s="11" t="str">
        <f>VLOOKUP(G1728,D3FEND_METRIX!$A$2:$G$172,7,FALSE)</f>
        <v>Behavior</v>
      </c>
    </row>
    <row r="1729" spans="1:12" x14ac:dyDescent="0.3">
      <c r="A1729" s="6" t="s">
        <v>4024</v>
      </c>
      <c r="B1729" s="10" t="s">
        <v>1035</v>
      </c>
      <c r="C1729" s="10" t="s">
        <v>1029</v>
      </c>
      <c r="D1729" s="10" t="s">
        <v>1036</v>
      </c>
      <c r="E1729" s="9" t="b">
        <v>1</v>
      </c>
      <c r="F1729" s="9" t="s">
        <v>2358</v>
      </c>
      <c r="G1729" s="11" t="s">
        <v>2189</v>
      </c>
      <c r="H1729" s="11" t="str">
        <f>VLOOKUP(G1729,D3FEND_METRIX!$A$2:$E$172,3,FALSE)</f>
        <v>Network Traffic Community Deviation</v>
      </c>
      <c r="I1729" s="11" t="str">
        <f>VLOOKUP(G1729,D3FEND_METRIX!$A$2:$E$172,2,FALSE)</f>
        <v>Network Traffic Analysis</v>
      </c>
      <c r="J1729" s="11" t="str">
        <f>VLOOKUP(G1729,D3FEND_METRIX!$A$2:$E$172,5,FALSE)</f>
        <v>Detect</v>
      </c>
      <c r="K1729" s="11" t="b">
        <f>VLOOKUP(G1729,D3FEND_METRIX!$A$2:$G$172,6,FALSE)</f>
        <v>1</v>
      </c>
      <c r="L1729" s="11" t="str">
        <f>VLOOKUP(G1729,D3FEND_METRIX!$A$2:$G$172,7,FALSE)</f>
        <v>Behavior</v>
      </c>
    </row>
    <row r="1730" spans="1:12" x14ac:dyDescent="0.3">
      <c r="A1730" s="6" t="s">
        <v>4025</v>
      </c>
      <c r="B1730" s="10" t="s">
        <v>1035</v>
      </c>
      <c r="C1730" s="10" t="s">
        <v>1029</v>
      </c>
      <c r="D1730" s="10" t="s">
        <v>1036</v>
      </c>
      <c r="E1730" s="9" t="b">
        <v>1</v>
      </c>
      <c r="F1730" s="9" t="s">
        <v>2358</v>
      </c>
      <c r="G1730" s="11" t="s">
        <v>2192</v>
      </c>
      <c r="H1730" s="11" t="str">
        <f>VLOOKUP(G1730,D3FEND_METRIX!$A$2:$E$172,3,FALSE)</f>
        <v>Per Host Download-Upload Ratio Analysis</v>
      </c>
      <c r="I1730" s="11" t="str">
        <f>VLOOKUP(G1730,D3FEND_METRIX!$A$2:$E$172,2,FALSE)</f>
        <v>Network Traffic Analysis</v>
      </c>
      <c r="J1730" s="11" t="str">
        <f>VLOOKUP(G1730,D3FEND_METRIX!$A$2:$E$172,5,FALSE)</f>
        <v>Detect</v>
      </c>
      <c r="K1730" s="11" t="b">
        <f>VLOOKUP(G1730,D3FEND_METRIX!$A$2:$G$172,6,FALSE)</f>
        <v>1</v>
      </c>
      <c r="L1730" s="11" t="str">
        <f>VLOOKUP(G1730,D3FEND_METRIX!$A$2:$G$172,7,FALSE)</f>
        <v>Behavior</v>
      </c>
    </row>
    <row r="1731" spans="1:12" x14ac:dyDescent="0.3">
      <c r="A1731" s="6" t="s">
        <v>4026</v>
      </c>
      <c r="B1731" s="10" t="s">
        <v>1035</v>
      </c>
      <c r="C1731" s="10" t="s">
        <v>1029</v>
      </c>
      <c r="D1731" s="10" t="s">
        <v>1036</v>
      </c>
      <c r="E1731" s="9" t="b">
        <v>1</v>
      </c>
      <c r="F1731" s="9" t="s">
        <v>2358</v>
      </c>
      <c r="G1731" s="13" t="s">
        <v>2201</v>
      </c>
      <c r="H1731" s="13" t="str">
        <f>VLOOKUP(G1731,D3FEND_METRIX!$A$2:$E$172,3,FALSE)</f>
        <v>Network Traffic Filtering</v>
      </c>
      <c r="I1731" s="13" t="str">
        <f>VLOOKUP(G1731,D3FEND_METRIX!$A$2:$E$172,2,FALSE)</f>
        <v>Network Isolation</v>
      </c>
      <c r="J1731" s="13" t="str">
        <f>VLOOKUP(G1731,D3FEND_METRIX!$A$2:$E$172,5,FALSE)</f>
        <v>Isolate</v>
      </c>
      <c r="K1731" s="13" t="b">
        <f>VLOOKUP(G1731,D3FEND_METRIX!$A$2:$G$172,6,FALSE)</f>
        <v>0</v>
      </c>
      <c r="L1731" s="13" t="str">
        <f>VLOOKUP(G1731,D3FEND_METRIX!$A$2:$G$172,7,FALSE)</f>
        <v>NULL</v>
      </c>
    </row>
    <row r="1732" spans="1:12" x14ac:dyDescent="0.3">
      <c r="A1732" s="6" t="s">
        <v>4027</v>
      </c>
      <c r="B1732" s="10" t="s">
        <v>1035</v>
      </c>
      <c r="C1732" s="10" t="s">
        <v>1029</v>
      </c>
      <c r="D1732" s="10" t="s">
        <v>1036</v>
      </c>
      <c r="E1732" s="9" t="b">
        <v>1</v>
      </c>
      <c r="F1732" s="9" t="s">
        <v>2358</v>
      </c>
      <c r="G1732" s="13" t="s">
        <v>2171</v>
      </c>
      <c r="H1732" s="13" t="str">
        <f>VLOOKUP(G1732,D3FEND_METRIX!$A$2:$E$172,3,FALSE)</f>
        <v>Asset Vulnerability Enumeration</v>
      </c>
      <c r="I1732" s="13" t="str">
        <f>VLOOKUP(G1732,D3FEND_METRIX!$A$2:$E$172,2,FALSE)</f>
        <v>Asset Inventory</v>
      </c>
      <c r="J1732" s="13" t="str">
        <f>VLOOKUP(G1732,D3FEND_METRIX!$A$2:$E$172,5,FALSE)</f>
        <v>Model</v>
      </c>
      <c r="K1732" s="13" t="b">
        <f>VLOOKUP(G1732,D3FEND_METRIX!$A$2:$G$172,6,FALSE)</f>
        <v>0</v>
      </c>
      <c r="L1732" s="13" t="str">
        <f>VLOOKUP(G1732,D3FEND_METRIX!$A$2:$G$172,7,FALSE)</f>
        <v>NULL</v>
      </c>
    </row>
    <row r="1733" spans="1:12" x14ac:dyDescent="0.3">
      <c r="A1733" s="6" t="s">
        <v>4028</v>
      </c>
      <c r="B1733" s="10" t="s">
        <v>1035</v>
      </c>
      <c r="C1733" s="10" t="s">
        <v>1029</v>
      </c>
      <c r="D1733" s="10" t="s">
        <v>1036</v>
      </c>
      <c r="E1733" s="9" t="b">
        <v>1</v>
      </c>
      <c r="F1733" s="9" t="s">
        <v>2358</v>
      </c>
      <c r="G1733" s="11" t="s">
        <v>2191</v>
      </c>
      <c r="H1733" s="11" t="str">
        <f>VLOOKUP(G1733,D3FEND_METRIX!$A$2:$E$172,3,FALSE)</f>
        <v>Protocol Metadata Anomaly Detection</v>
      </c>
      <c r="I1733" s="11" t="str">
        <f>VLOOKUP(G1733,D3FEND_METRIX!$A$2:$E$172,2,FALSE)</f>
        <v>Network Traffic Analysis</v>
      </c>
      <c r="J1733" s="11" t="str">
        <f>VLOOKUP(G1733,D3FEND_METRIX!$A$2:$E$172,5,FALSE)</f>
        <v>Detect</v>
      </c>
      <c r="K1733" s="11" t="b">
        <f>VLOOKUP(G1733,D3FEND_METRIX!$A$2:$G$172,6,FALSE)</f>
        <v>1</v>
      </c>
      <c r="L1733" s="11" t="str">
        <f>VLOOKUP(G1733,D3FEND_METRIX!$A$2:$G$172,7,FALSE)</f>
        <v>Behavior</v>
      </c>
    </row>
    <row r="1734" spans="1:12" x14ac:dyDescent="0.3">
      <c r="A1734" s="6" t="s">
        <v>4029</v>
      </c>
      <c r="B1734" s="10" t="s">
        <v>1035</v>
      </c>
      <c r="C1734" s="10" t="s">
        <v>1029</v>
      </c>
      <c r="D1734" s="10" t="s">
        <v>1036</v>
      </c>
      <c r="E1734" s="9" t="b">
        <v>1</v>
      </c>
      <c r="F1734" s="9" t="s">
        <v>2358</v>
      </c>
      <c r="G1734" s="11" t="s">
        <v>2194</v>
      </c>
      <c r="H1734" s="11" t="str">
        <f>VLOOKUP(G1734,D3FEND_METRIX!$A$2:$E$172,3,FALSE)</f>
        <v>Remote Terminal Session Detection</v>
      </c>
      <c r="I1734" s="11" t="str">
        <f>VLOOKUP(G1734,D3FEND_METRIX!$A$2:$E$172,2,FALSE)</f>
        <v>Network Traffic Analysis</v>
      </c>
      <c r="J1734" s="11" t="str">
        <f>VLOOKUP(G1734,D3FEND_METRIX!$A$2:$E$172,5,FALSE)</f>
        <v>Detect</v>
      </c>
      <c r="K1734" s="11" t="b">
        <f>VLOOKUP(G1734,D3FEND_METRIX!$A$2:$G$172,6,FALSE)</f>
        <v>1</v>
      </c>
      <c r="L1734" s="11" t="str">
        <f>VLOOKUP(G1734,D3FEND_METRIX!$A$2:$G$172,7,FALSE)</f>
        <v>Behavior</v>
      </c>
    </row>
    <row r="1735" spans="1:12" x14ac:dyDescent="0.3">
      <c r="A1735" s="6" t="s">
        <v>4030</v>
      </c>
      <c r="B1735" s="10" t="s">
        <v>1037</v>
      </c>
      <c r="C1735" s="10" t="s">
        <v>1029</v>
      </c>
      <c r="D1735" s="10" t="s">
        <v>1038</v>
      </c>
      <c r="E1735" s="9" t="b">
        <v>1</v>
      </c>
      <c r="F1735" s="9" t="s">
        <v>2358</v>
      </c>
      <c r="G1735" s="13" t="s">
        <v>2201</v>
      </c>
      <c r="H1735" s="13" t="str">
        <f>VLOOKUP(G1735,D3FEND_METRIX!$A$2:$E$172,3,FALSE)</f>
        <v>Network Traffic Filtering</v>
      </c>
      <c r="I1735" s="13" t="str">
        <f>VLOOKUP(G1735,D3FEND_METRIX!$A$2:$E$172,2,FALSE)</f>
        <v>Network Isolation</v>
      </c>
      <c r="J1735" s="13" t="str">
        <f>VLOOKUP(G1735,D3FEND_METRIX!$A$2:$E$172,5,FALSE)</f>
        <v>Isolate</v>
      </c>
      <c r="K1735" s="13" t="b">
        <f>VLOOKUP(G1735,D3FEND_METRIX!$A$2:$G$172,6,FALSE)</f>
        <v>0</v>
      </c>
      <c r="L1735" s="13" t="str">
        <f>VLOOKUP(G1735,D3FEND_METRIX!$A$2:$G$172,7,FALSE)</f>
        <v>NULL</v>
      </c>
    </row>
    <row r="1736" spans="1:12" x14ac:dyDescent="0.3">
      <c r="A1736" s="6" t="s">
        <v>4031</v>
      </c>
      <c r="B1736" s="10" t="s">
        <v>1037</v>
      </c>
      <c r="C1736" s="10" t="s">
        <v>1029</v>
      </c>
      <c r="D1736" s="10" t="s">
        <v>1038</v>
      </c>
      <c r="E1736" s="9" t="b">
        <v>1</v>
      </c>
      <c r="F1736" s="9" t="s">
        <v>2358</v>
      </c>
      <c r="G1736" s="13" t="s">
        <v>2171</v>
      </c>
      <c r="H1736" s="13" t="str">
        <f>VLOOKUP(G1736,D3FEND_METRIX!$A$2:$E$172,3,FALSE)</f>
        <v>Asset Vulnerability Enumeration</v>
      </c>
      <c r="I1736" s="13" t="str">
        <f>VLOOKUP(G1736,D3FEND_METRIX!$A$2:$E$172,2,FALSE)</f>
        <v>Asset Inventory</v>
      </c>
      <c r="J1736" s="13" t="str">
        <f>VLOOKUP(G1736,D3FEND_METRIX!$A$2:$E$172,5,FALSE)</f>
        <v>Model</v>
      </c>
      <c r="K1736" s="13" t="b">
        <f>VLOOKUP(G1736,D3FEND_METRIX!$A$2:$G$172,6,FALSE)</f>
        <v>0</v>
      </c>
      <c r="L1736" s="13" t="str">
        <f>VLOOKUP(G1736,D3FEND_METRIX!$A$2:$G$172,7,FALSE)</f>
        <v>NULL</v>
      </c>
    </row>
    <row r="1737" spans="1:12" x14ac:dyDescent="0.3">
      <c r="A1737" s="6" t="s">
        <v>4032</v>
      </c>
      <c r="B1737" s="10" t="s">
        <v>1037</v>
      </c>
      <c r="C1737" s="10" t="s">
        <v>1029</v>
      </c>
      <c r="D1737" s="10" t="s">
        <v>1038</v>
      </c>
      <c r="E1737" s="9" t="b">
        <v>1</v>
      </c>
      <c r="F1737" s="9" t="s">
        <v>2358</v>
      </c>
      <c r="G1737" s="11" t="s">
        <v>2190</v>
      </c>
      <c r="H1737" s="11" t="str">
        <f>VLOOKUP(G1737,D3FEND_METRIX!$A$2:$E$172,3,FALSE)</f>
        <v>Client-server Payload Profiling</v>
      </c>
      <c r="I1737" s="11" t="str">
        <f>VLOOKUP(G1737,D3FEND_METRIX!$A$2:$E$172,2,FALSE)</f>
        <v>Network Traffic Analysis</v>
      </c>
      <c r="J1737" s="11" t="str">
        <f>VLOOKUP(G1737,D3FEND_METRIX!$A$2:$E$172,5,FALSE)</f>
        <v>Detect</v>
      </c>
      <c r="K1737" s="11" t="b">
        <f>VLOOKUP(G1737,D3FEND_METRIX!$A$2:$G$172,6,FALSE)</f>
        <v>1</v>
      </c>
      <c r="L1737" s="11" t="str">
        <f>VLOOKUP(G1737,D3FEND_METRIX!$A$2:$G$172,7,FALSE)</f>
        <v>Behavior</v>
      </c>
    </row>
    <row r="1738" spans="1:12" x14ac:dyDescent="0.3">
      <c r="A1738" s="6" t="s">
        <v>4033</v>
      </c>
      <c r="B1738" s="10" t="s">
        <v>1037</v>
      </c>
      <c r="C1738" s="10" t="s">
        <v>1029</v>
      </c>
      <c r="D1738" s="10" t="s">
        <v>1038</v>
      </c>
      <c r="E1738" s="9" t="b">
        <v>1</v>
      </c>
      <c r="F1738" s="9" t="s">
        <v>2358</v>
      </c>
      <c r="G1738" s="11" t="s">
        <v>2193</v>
      </c>
      <c r="H1738" s="11" t="str">
        <f>VLOOKUP(G1738,D3FEND_METRIX!$A$2:$E$172,3,FALSE)</f>
        <v>Connection Attempt Analysis</v>
      </c>
      <c r="I1738" s="11" t="str">
        <f>VLOOKUP(G1738,D3FEND_METRIX!$A$2:$E$172,2,FALSE)</f>
        <v>Network Traffic Analysis</v>
      </c>
      <c r="J1738" s="11" t="str">
        <f>VLOOKUP(G1738,D3FEND_METRIX!$A$2:$E$172,5,FALSE)</f>
        <v>Detect</v>
      </c>
      <c r="K1738" s="11" t="b">
        <f>VLOOKUP(G1738,D3FEND_METRIX!$A$2:$G$172,6,FALSE)</f>
        <v>1</v>
      </c>
      <c r="L1738" s="11" t="str">
        <f>VLOOKUP(G1738,D3FEND_METRIX!$A$2:$G$172,7,FALSE)</f>
        <v>Behavior</v>
      </c>
    </row>
    <row r="1739" spans="1:12" x14ac:dyDescent="0.3">
      <c r="A1739" s="6" t="s">
        <v>4034</v>
      </c>
      <c r="B1739" s="10" t="s">
        <v>1037</v>
      </c>
      <c r="C1739" s="10" t="s">
        <v>1029</v>
      </c>
      <c r="D1739" s="10" t="s">
        <v>1038</v>
      </c>
      <c r="E1739" s="9" t="b">
        <v>1</v>
      </c>
      <c r="F1739" s="9" t="s">
        <v>2358</v>
      </c>
      <c r="G1739" s="11" t="s">
        <v>2191</v>
      </c>
      <c r="H1739" s="11" t="str">
        <f>VLOOKUP(G1739,D3FEND_METRIX!$A$2:$E$172,3,FALSE)</f>
        <v>Protocol Metadata Anomaly Detection</v>
      </c>
      <c r="I1739" s="11" t="str">
        <f>VLOOKUP(G1739,D3FEND_METRIX!$A$2:$E$172,2,FALSE)</f>
        <v>Network Traffic Analysis</v>
      </c>
      <c r="J1739" s="11" t="str">
        <f>VLOOKUP(G1739,D3FEND_METRIX!$A$2:$E$172,5,FALSE)</f>
        <v>Detect</v>
      </c>
      <c r="K1739" s="11" t="b">
        <f>VLOOKUP(G1739,D3FEND_METRIX!$A$2:$G$172,6,FALSE)</f>
        <v>1</v>
      </c>
      <c r="L1739" s="11" t="str">
        <f>VLOOKUP(G1739,D3FEND_METRIX!$A$2:$G$172,7,FALSE)</f>
        <v>Behavior</v>
      </c>
    </row>
    <row r="1740" spans="1:12" x14ac:dyDescent="0.3">
      <c r="A1740" s="6" t="s">
        <v>4035</v>
      </c>
      <c r="B1740" s="10" t="s">
        <v>1037</v>
      </c>
      <c r="C1740" s="10" t="s">
        <v>1029</v>
      </c>
      <c r="D1740" s="10" t="s">
        <v>1038</v>
      </c>
      <c r="E1740" s="9" t="b">
        <v>1</v>
      </c>
      <c r="F1740" s="9" t="s">
        <v>2358</v>
      </c>
      <c r="G1740" s="11" t="s">
        <v>2194</v>
      </c>
      <c r="H1740" s="11" t="str">
        <f>VLOOKUP(G1740,D3FEND_METRIX!$A$2:$E$172,3,FALSE)</f>
        <v>Remote Terminal Session Detection</v>
      </c>
      <c r="I1740" s="11" t="str">
        <f>VLOOKUP(G1740,D3FEND_METRIX!$A$2:$E$172,2,FALSE)</f>
        <v>Network Traffic Analysis</v>
      </c>
      <c r="J1740" s="11" t="str">
        <f>VLOOKUP(G1740,D3FEND_METRIX!$A$2:$E$172,5,FALSE)</f>
        <v>Detect</v>
      </c>
      <c r="K1740" s="11" t="b">
        <f>VLOOKUP(G1740,D3FEND_METRIX!$A$2:$G$172,6,FALSE)</f>
        <v>1</v>
      </c>
      <c r="L1740" s="11" t="str">
        <f>VLOOKUP(G1740,D3FEND_METRIX!$A$2:$G$172,7,FALSE)</f>
        <v>Behavior</v>
      </c>
    </row>
    <row r="1741" spans="1:12" x14ac:dyDescent="0.3">
      <c r="A1741" s="6" t="s">
        <v>4036</v>
      </c>
      <c r="B1741" s="10" t="s">
        <v>1037</v>
      </c>
      <c r="C1741" s="10" t="s">
        <v>1029</v>
      </c>
      <c r="D1741" s="10" t="s">
        <v>1038</v>
      </c>
      <c r="E1741" s="9" t="b">
        <v>1</v>
      </c>
      <c r="F1741" s="9" t="s">
        <v>2358</v>
      </c>
      <c r="G1741" s="11" t="s">
        <v>2192</v>
      </c>
      <c r="H1741" s="11" t="str">
        <f>VLOOKUP(G1741,D3FEND_METRIX!$A$2:$E$172,3,FALSE)</f>
        <v>Per Host Download-Upload Ratio Analysis</v>
      </c>
      <c r="I1741" s="11" t="str">
        <f>VLOOKUP(G1741,D3FEND_METRIX!$A$2:$E$172,2,FALSE)</f>
        <v>Network Traffic Analysis</v>
      </c>
      <c r="J1741" s="11" t="str">
        <f>VLOOKUP(G1741,D3FEND_METRIX!$A$2:$E$172,5,FALSE)</f>
        <v>Detect</v>
      </c>
      <c r="K1741" s="11" t="b">
        <f>VLOOKUP(G1741,D3FEND_METRIX!$A$2:$G$172,6,FALSE)</f>
        <v>1</v>
      </c>
      <c r="L1741" s="11" t="str">
        <f>VLOOKUP(G1741,D3FEND_METRIX!$A$2:$G$172,7,FALSE)</f>
        <v>Behavior</v>
      </c>
    </row>
    <row r="1742" spans="1:12" x14ac:dyDescent="0.3">
      <c r="A1742" s="6" t="s">
        <v>4037</v>
      </c>
      <c r="B1742" s="10" t="s">
        <v>1037</v>
      </c>
      <c r="C1742" s="10" t="s">
        <v>1029</v>
      </c>
      <c r="D1742" s="10" t="s">
        <v>1038</v>
      </c>
      <c r="E1742" s="9" t="b">
        <v>1</v>
      </c>
      <c r="F1742" s="9" t="s">
        <v>2358</v>
      </c>
      <c r="G1742" s="11" t="s">
        <v>2189</v>
      </c>
      <c r="H1742" s="11" t="str">
        <f>VLOOKUP(G1742,D3FEND_METRIX!$A$2:$E$172,3,FALSE)</f>
        <v>Network Traffic Community Deviation</v>
      </c>
      <c r="I1742" s="11" t="str">
        <f>VLOOKUP(G1742,D3FEND_METRIX!$A$2:$E$172,2,FALSE)</f>
        <v>Network Traffic Analysis</v>
      </c>
      <c r="J1742" s="11" t="str">
        <f>VLOOKUP(G1742,D3FEND_METRIX!$A$2:$E$172,5,FALSE)</f>
        <v>Detect</v>
      </c>
      <c r="K1742" s="11" t="b">
        <f>VLOOKUP(G1742,D3FEND_METRIX!$A$2:$G$172,6,FALSE)</f>
        <v>1</v>
      </c>
      <c r="L1742" s="11" t="str">
        <f>VLOOKUP(G1742,D3FEND_METRIX!$A$2:$G$172,7,FALSE)</f>
        <v>Behavior</v>
      </c>
    </row>
    <row r="1743" spans="1:12" x14ac:dyDescent="0.3">
      <c r="A1743" s="6" t="s">
        <v>4038</v>
      </c>
      <c r="B1743" s="10" t="s">
        <v>1037</v>
      </c>
      <c r="C1743" s="10" t="s">
        <v>1029</v>
      </c>
      <c r="D1743" s="10" t="s">
        <v>1038</v>
      </c>
      <c r="E1743" s="9" t="b">
        <v>1</v>
      </c>
      <c r="F1743" s="9" t="s">
        <v>2358</v>
      </c>
      <c r="G1743" s="12" t="s">
        <v>2198</v>
      </c>
      <c r="H1743" s="12" t="str">
        <f>VLOOKUP(G1743,D3FEND_METRIX!$A$2:$E$172,3,FALSE)</f>
        <v>User Geolocation Logon Pattern Analysis</v>
      </c>
      <c r="I1743" s="12" t="str">
        <f>VLOOKUP(G1743,D3FEND_METRIX!$A$2:$E$172,2,FALSE)</f>
        <v>User Behavior Analysis</v>
      </c>
      <c r="J1743" s="12" t="str">
        <f>VLOOKUP(G1743,D3FEND_METRIX!$A$2:$E$172,5,FALSE)</f>
        <v>Detect</v>
      </c>
      <c r="K1743" s="12" t="b">
        <f>VLOOKUP(G1743,D3FEND_METRIX!$A$2:$G$172,6,FALSE)</f>
        <v>0</v>
      </c>
      <c r="L1743" s="12" t="str">
        <f>VLOOKUP(G1743,D3FEND_METRIX!$A$2:$G$172,7,FALSE)</f>
        <v>Except</v>
      </c>
    </row>
    <row r="1744" spans="1:12" x14ac:dyDescent="0.3">
      <c r="A1744" s="6" t="s">
        <v>4039</v>
      </c>
      <c r="B1744" s="10" t="s">
        <v>1039</v>
      </c>
      <c r="C1744" s="10" t="s">
        <v>1029</v>
      </c>
      <c r="D1744" s="10" t="s">
        <v>1040</v>
      </c>
      <c r="E1744" s="9" t="b">
        <v>1</v>
      </c>
      <c r="F1744" s="9" t="s">
        <v>2358</v>
      </c>
      <c r="G1744" s="12" t="s">
        <v>2165</v>
      </c>
      <c r="H1744" s="12" t="str">
        <f>VLOOKUP(G1744,D3FEND_METRIX!$A$2:$E$172,3,FALSE)</f>
        <v>Decoy Network Resource</v>
      </c>
      <c r="I1744" s="12" t="str">
        <f>VLOOKUP(G1744,D3FEND_METRIX!$A$2:$E$172,2,FALSE)</f>
        <v>Decoy Object</v>
      </c>
      <c r="J1744" s="12" t="str">
        <f>VLOOKUP(G1744,D3FEND_METRIX!$A$2:$E$172,5,FALSE)</f>
        <v>Deceive</v>
      </c>
      <c r="K1744" s="12" t="b">
        <f>VLOOKUP(G1744,D3FEND_METRIX!$A$2:$G$172,6,FALSE)</f>
        <v>0</v>
      </c>
      <c r="L1744" s="12" t="str">
        <f>VLOOKUP(G1744,D3FEND_METRIX!$A$2:$G$172,7,FALSE)</f>
        <v>Except</v>
      </c>
    </row>
    <row r="1745" spans="1:12" x14ac:dyDescent="0.3">
      <c r="A1745" s="6" t="s">
        <v>4040</v>
      </c>
      <c r="B1745" s="10" t="s">
        <v>1039</v>
      </c>
      <c r="C1745" s="10" t="s">
        <v>1029</v>
      </c>
      <c r="D1745" s="10" t="s">
        <v>1040</v>
      </c>
      <c r="E1745" s="9" t="b">
        <v>1</v>
      </c>
      <c r="F1745" s="9" t="s">
        <v>2358</v>
      </c>
      <c r="G1745" s="13" t="s">
        <v>2171</v>
      </c>
      <c r="H1745" s="13" t="str">
        <f>VLOOKUP(G1745,D3FEND_METRIX!$A$2:$E$172,3,FALSE)</f>
        <v>Asset Vulnerability Enumeration</v>
      </c>
      <c r="I1745" s="13" t="str">
        <f>VLOOKUP(G1745,D3FEND_METRIX!$A$2:$E$172,2,FALSE)</f>
        <v>Asset Inventory</v>
      </c>
      <c r="J1745" s="13" t="str">
        <f>VLOOKUP(G1745,D3FEND_METRIX!$A$2:$E$172,5,FALSE)</f>
        <v>Model</v>
      </c>
      <c r="K1745" s="13" t="b">
        <f>VLOOKUP(G1745,D3FEND_METRIX!$A$2:$G$172,6,FALSE)</f>
        <v>0</v>
      </c>
      <c r="L1745" s="13" t="str">
        <f>VLOOKUP(G1745,D3FEND_METRIX!$A$2:$G$172,7,FALSE)</f>
        <v>NULL</v>
      </c>
    </row>
    <row r="1746" spans="1:12" x14ac:dyDescent="0.3">
      <c r="A1746" s="6" t="s">
        <v>4041</v>
      </c>
      <c r="B1746" s="11" t="s">
        <v>1042</v>
      </c>
      <c r="C1746" s="11" t="s">
        <v>1041</v>
      </c>
      <c r="D1746" s="11" t="s">
        <v>1043</v>
      </c>
      <c r="E1746" s="9" t="b">
        <v>1</v>
      </c>
      <c r="F1746" s="9" t="s">
        <v>2357</v>
      </c>
      <c r="G1746" s="12" t="s">
        <v>2168</v>
      </c>
      <c r="H1746" s="12" t="str">
        <f>VLOOKUP(G1746,D3FEND_METRIX!$A$2:$E$172,3,FALSE)</f>
        <v>File Encryption</v>
      </c>
      <c r="I1746" s="12" t="str">
        <f>VLOOKUP(G1746,D3FEND_METRIX!$A$2:$E$172,2,FALSE)</f>
        <v>Platform Hardening</v>
      </c>
      <c r="J1746" s="12" t="str">
        <f>VLOOKUP(G1746,D3FEND_METRIX!$A$2:$E$172,5,FALSE)</f>
        <v>Harden</v>
      </c>
      <c r="K1746" s="12" t="b">
        <f>VLOOKUP(G1746,D3FEND_METRIX!$A$2:$G$172,6,FALSE)</f>
        <v>0</v>
      </c>
      <c r="L1746" s="12" t="str">
        <f>VLOOKUP(G1746,D3FEND_METRIX!$A$2:$G$172,7,FALSE)</f>
        <v>Except</v>
      </c>
    </row>
    <row r="1747" spans="1:12" x14ac:dyDescent="0.3">
      <c r="A1747" s="6" t="s">
        <v>4042</v>
      </c>
      <c r="B1747" s="11" t="s">
        <v>1042</v>
      </c>
      <c r="C1747" s="11" t="s">
        <v>1041</v>
      </c>
      <c r="D1747" s="11" t="s">
        <v>1043</v>
      </c>
      <c r="E1747" s="9" t="b">
        <v>1</v>
      </c>
      <c r="F1747" s="9" t="s">
        <v>2357</v>
      </c>
      <c r="G1747" s="12" t="s">
        <v>2169</v>
      </c>
      <c r="H1747" s="12" t="str">
        <f>VLOOKUP(G1747,D3FEND_METRIX!$A$2:$E$172,3,FALSE)</f>
        <v>Local File Permissions</v>
      </c>
      <c r="I1747" s="12" t="str">
        <f>VLOOKUP(G1747,D3FEND_METRIX!$A$2:$E$172,2,FALSE)</f>
        <v>Platform Hardening</v>
      </c>
      <c r="J1747" s="12" t="str">
        <f>VLOOKUP(G1747,D3FEND_METRIX!$A$2:$E$172,5,FALSE)</f>
        <v>Harden</v>
      </c>
      <c r="K1747" s="12" t="b">
        <f>VLOOKUP(G1747,D3FEND_METRIX!$A$2:$G$172,6,FALSE)</f>
        <v>0</v>
      </c>
      <c r="L1747" s="12" t="str">
        <f>VLOOKUP(G1747,D3FEND_METRIX!$A$2:$G$172,7,FALSE)</f>
        <v>Except</v>
      </c>
    </row>
    <row r="1748" spans="1:12" x14ac:dyDescent="0.3">
      <c r="A1748" s="6" t="s">
        <v>4043</v>
      </c>
      <c r="B1748" s="11" t="s">
        <v>1042</v>
      </c>
      <c r="C1748" s="11" t="s">
        <v>1041</v>
      </c>
      <c r="D1748" s="11" t="s">
        <v>1043</v>
      </c>
      <c r="E1748" s="9" t="b">
        <v>1</v>
      </c>
      <c r="F1748" s="9" t="s">
        <v>2357</v>
      </c>
      <c r="G1748" s="13" t="s">
        <v>2171</v>
      </c>
      <c r="H1748" s="13" t="str">
        <f>VLOOKUP(G1748,D3FEND_METRIX!$A$2:$E$172,3,FALSE)</f>
        <v>Asset Vulnerability Enumeration</v>
      </c>
      <c r="I1748" s="13" t="str">
        <f>VLOOKUP(G1748,D3FEND_METRIX!$A$2:$E$172,2,FALSE)</f>
        <v>Asset Inventory</v>
      </c>
      <c r="J1748" s="13" t="str">
        <f>VLOOKUP(G1748,D3FEND_METRIX!$A$2:$E$172,5,FALSE)</f>
        <v>Model</v>
      </c>
      <c r="K1748" s="13" t="b">
        <f>VLOOKUP(G1748,D3FEND_METRIX!$A$2:$G$172,6,FALSE)</f>
        <v>0</v>
      </c>
      <c r="L1748" s="13" t="str">
        <f>VLOOKUP(G1748,D3FEND_METRIX!$A$2:$G$172,7,FALSE)</f>
        <v>NULL</v>
      </c>
    </row>
    <row r="1749" spans="1:12" x14ac:dyDescent="0.3">
      <c r="A1749" s="6" t="s">
        <v>4044</v>
      </c>
      <c r="B1749" s="11" t="s">
        <v>1042</v>
      </c>
      <c r="C1749" s="11" t="s">
        <v>1041</v>
      </c>
      <c r="D1749" s="11" t="s">
        <v>1043</v>
      </c>
      <c r="E1749" s="9" t="b">
        <v>1</v>
      </c>
      <c r="F1749" s="9" t="s">
        <v>2357</v>
      </c>
      <c r="G1749" s="12" t="s">
        <v>2164</v>
      </c>
      <c r="H1749" s="12" t="str">
        <f>VLOOKUP(G1749,D3FEND_METRIX!$A$2:$E$172,3,FALSE)</f>
        <v>Decoy File</v>
      </c>
      <c r="I1749" s="12" t="str">
        <f>VLOOKUP(G1749,D3FEND_METRIX!$A$2:$E$172,2,FALSE)</f>
        <v>Decoy Object</v>
      </c>
      <c r="J1749" s="12" t="str">
        <f>VLOOKUP(G1749,D3FEND_METRIX!$A$2:$E$172,5,FALSE)</f>
        <v>Deceive</v>
      </c>
      <c r="K1749" s="12" t="b">
        <f>VLOOKUP(G1749,D3FEND_METRIX!$A$2:$G$172,6,FALSE)</f>
        <v>0</v>
      </c>
      <c r="L1749" s="12" t="str">
        <f>VLOOKUP(G1749,D3FEND_METRIX!$A$2:$G$172,7,FALSE)</f>
        <v>Except</v>
      </c>
    </row>
    <row r="1750" spans="1:12" x14ac:dyDescent="0.3">
      <c r="A1750" s="6" t="s">
        <v>4045</v>
      </c>
      <c r="B1750" s="11" t="s">
        <v>1042</v>
      </c>
      <c r="C1750" s="11" t="s">
        <v>1041</v>
      </c>
      <c r="D1750" s="11" t="s">
        <v>1043</v>
      </c>
      <c r="E1750" s="9" t="b">
        <v>1</v>
      </c>
      <c r="F1750" s="9" t="s">
        <v>2357</v>
      </c>
      <c r="G1750" s="10" t="s">
        <v>2173</v>
      </c>
      <c r="H1750" s="10" t="str">
        <f>VLOOKUP(G1750,D3FEND_METRIX!$A$2:$E$172,3,FALSE)</f>
        <v>-</v>
      </c>
      <c r="I1750" s="10" t="str">
        <f>VLOOKUP(G1750,D3FEND_METRIX!$A$2:$E$172,2,FALSE)</f>
        <v>File Analysis</v>
      </c>
      <c r="J1750" s="10" t="str">
        <f>VLOOKUP(G1750,D3FEND_METRIX!$A$2:$E$172,5,FALSE)</f>
        <v>Detect</v>
      </c>
      <c r="K1750" s="10" t="b">
        <f>VLOOKUP(G1750,D3FEND_METRIX!$A$2:$G$172,6,FALSE)</f>
        <v>1</v>
      </c>
      <c r="L1750" s="10" t="str">
        <f>VLOOKUP(G1750,D3FEND_METRIX!$A$2:$G$172,7,FALSE)</f>
        <v>Asset</v>
      </c>
    </row>
    <row r="1751" spans="1:12" x14ac:dyDescent="0.3">
      <c r="A1751" s="6" t="s">
        <v>4046</v>
      </c>
      <c r="B1751" s="11" t="s">
        <v>1044</v>
      </c>
      <c r="C1751" s="11" t="s">
        <v>1041</v>
      </c>
      <c r="D1751" s="11" t="s">
        <v>1045</v>
      </c>
      <c r="E1751" s="9" t="b">
        <v>1</v>
      </c>
      <c r="F1751" s="9" t="s">
        <v>2357</v>
      </c>
      <c r="G1751" s="12" t="s">
        <v>2244</v>
      </c>
      <c r="H1751" s="12" t="str">
        <f>VLOOKUP(G1751,D3FEND_METRIX!$A$2:$E$172,3,FALSE)</f>
        <v>Operating System Monitoring</v>
      </c>
      <c r="I1751" s="12" t="str">
        <f>VLOOKUP(G1751,D3FEND_METRIX!$A$2:$E$172,2,FALSE)</f>
        <v>Platform Monitoring</v>
      </c>
      <c r="J1751" s="12" t="str">
        <f>VLOOKUP(G1751,D3FEND_METRIX!$A$2:$E$172,5,FALSE)</f>
        <v>Detect</v>
      </c>
      <c r="K1751" s="12" t="b">
        <f>VLOOKUP(G1751,D3FEND_METRIX!$A$2:$G$172,6,FALSE)</f>
        <v>0</v>
      </c>
      <c r="L1751" s="12" t="str">
        <f>VLOOKUP(G1751,D3FEND_METRIX!$A$2:$G$172,7,FALSE)</f>
        <v>Except</v>
      </c>
    </row>
    <row r="1752" spans="1:12" x14ac:dyDescent="0.3">
      <c r="A1752" s="6" t="s">
        <v>4047</v>
      </c>
      <c r="B1752" s="11" t="s">
        <v>1044</v>
      </c>
      <c r="C1752" s="11" t="s">
        <v>1041</v>
      </c>
      <c r="D1752" s="11" t="s">
        <v>1045</v>
      </c>
      <c r="E1752" s="9" t="b">
        <v>1</v>
      </c>
      <c r="F1752" s="9" t="s">
        <v>2357</v>
      </c>
      <c r="G1752" s="13" t="s">
        <v>2242</v>
      </c>
      <c r="H1752" s="13" t="str">
        <f>VLOOKUP(G1752,D3FEND_METRIX!$A$2:$E$172,3,FALSE)</f>
        <v>Hardware Component Inventory</v>
      </c>
      <c r="I1752" s="13" t="str">
        <f>VLOOKUP(G1752,D3FEND_METRIX!$A$2:$E$172,2,FALSE)</f>
        <v>Asset Inventory</v>
      </c>
      <c r="J1752" s="13" t="str">
        <f>VLOOKUP(G1752,D3FEND_METRIX!$A$2:$E$172,5,FALSE)</f>
        <v>Model</v>
      </c>
      <c r="K1752" s="13" t="b">
        <f>VLOOKUP(G1752,D3FEND_METRIX!$A$2:$G$172,6,FALSE)</f>
        <v>0</v>
      </c>
      <c r="L1752" s="13" t="str">
        <f>VLOOKUP(G1752,D3FEND_METRIX!$A$2:$G$172,7,FALSE)</f>
        <v>NULL</v>
      </c>
    </row>
    <row r="1753" spans="1:12" x14ac:dyDescent="0.3">
      <c r="A1753" s="6" t="s">
        <v>4048</v>
      </c>
      <c r="B1753" s="11" t="s">
        <v>1044</v>
      </c>
      <c r="C1753" s="11" t="s">
        <v>1041</v>
      </c>
      <c r="D1753" s="11" t="s">
        <v>1045</v>
      </c>
      <c r="E1753" s="9" t="b">
        <v>1</v>
      </c>
      <c r="F1753" s="9" t="s">
        <v>2357</v>
      </c>
      <c r="G1753" s="13" t="s">
        <v>2171</v>
      </c>
      <c r="H1753" s="13" t="str">
        <f>VLOOKUP(G1753,D3FEND_METRIX!$A$2:$E$172,3,FALSE)</f>
        <v>Asset Vulnerability Enumeration</v>
      </c>
      <c r="I1753" s="13" t="str">
        <f>VLOOKUP(G1753,D3FEND_METRIX!$A$2:$E$172,2,FALSE)</f>
        <v>Asset Inventory</v>
      </c>
      <c r="J1753" s="13" t="str">
        <f>VLOOKUP(G1753,D3FEND_METRIX!$A$2:$E$172,5,FALSE)</f>
        <v>Model</v>
      </c>
      <c r="K1753" s="13" t="b">
        <f>VLOOKUP(G1753,D3FEND_METRIX!$A$2:$G$172,6,FALSE)</f>
        <v>0</v>
      </c>
      <c r="L1753" s="13" t="str">
        <f>VLOOKUP(G1753,D3FEND_METRIX!$A$2:$G$172,7,FALSE)</f>
        <v>NULL</v>
      </c>
    </row>
    <row r="1754" spans="1:12" x14ac:dyDescent="0.3">
      <c r="A1754" s="6" t="s">
        <v>4049</v>
      </c>
      <c r="B1754" s="11" t="s">
        <v>1044</v>
      </c>
      <c r="C1754" s="11" t="s">
        <v>1041</v>
      </c>
      <c r="D1754" s="11" t="s">
        <v>1045</v>
      </c>
      <c r="E1754" s="9" t="b">
        <v>1</v>
      </c>
      <c r="F1754" s="9" t="s">
        <v>2357</v>
      </c>
      <c r="G1754" s="13" t="s">
        <v>2243</v>
      </c>
      <c r="H1754" s="13" t="str">
        <f>VLOOKUP(G1754,D3FEND_METRIX!$A$2:$E$172,3,FALSE)</f>
        <v>IO Port Restriction</v>
      </c>
      <c r="I1754" s="13" t="str">
        <f>VLOOKUP(G1754,D3FEND_METRIX!$A$2:$E$172,2,FALSE)</f>
        <v>Execution Isolation</v>
      </c>
      <c r="J1754" s="13" t="str">
        <f>VLOOKUP(G1754,D3FEND_METRIX!$A$2:$E$172,5,FALSE)</f>
        <v>Isolate</v>
      </c>
      <c r="K1754" s="13" t="b">
        <f>VLOOKUP(G1754,D3FEND_METRIX!$A$2:$G$172,6,FALSE)</f>
        <v>0</v>
      </c>
      <c r="L1754" s="13" t="str">
        <f>VLOOKUP(G1754,D3FEND_METRIX!$A$2:$G$172,7,FALSE)</f>
        <v>NULL</v>
      </c>
    </row>
    <row r="1755" spans="1:12" x14ac:dyDescent="0.3">
      <c r="A1755" s="6" t="s">
        <v>4050</v>
      </c>
      <c r="B1755" s="11" t="s">
        <v>1046</v>
      </c>
      <c r="C1755" s="11" t="s">
        <v>1041</v>
      </c>
      <c r="D1755" s="11" t="s">
        <v>1047</v>
      </c>
      <c r="E1755" s="9" t="b">
        <v>1</v>
      </c>
      <c r="F1755" s="9" t="s">
        <v>2357</v>
      </c>
      <c r="G1755" s="10" t="s">
        <v>2173</v>
      </c>
      <c r="H1755" s="10" t="str">
        <f>VLOOKUP(G1755,D3FEND_METRIX!$A$2:$E$172,3,FALSE)</f>
        <v>-</v>
      </c>
      <c r="I1755" s="10" t="str">
        <f>VLOOKUP(G1755,D3FEND_METRIX!$A$2:$E$172,2,FALSE)</f>
        <v>File Analysis</v>
      </c>
      <c r="J1755" s="10" t="str">
        <f>VLOOKUP(G1755,D3FEND_METRIX!$A$2:$E$172,5,FALSE)</f>
        <v>Detect</v>
      </c>
      <c r="K1755" s="10" t="b">
        <f>VLOOKUP(G1755,D3FEND_METRIX!$A$2:$G$172,6,FALSE)</f>
        <v>1</v>
      </c>
      <c r="L1755" s="10" t="str">
        <f>VLOOKUP(G1755,D3FEND_METRIX!$A$2:$G$172,7,FALSE)</f>
        <v>Asset</v>
      </c>
    </row>
    <row r="1756" spans="1:12" x14ac:dyDescent="0.3">
      <c r="A1756" s="6" t="s">
        <v>4051</v>
      </c>
      <c r="B1756" s="11" t="s">
        <v>1046</v>
      </c>
      <c r="C1756" s="11" t="s">
        <v>1041</v>
      </c>
      <c r="D1756" s="11" t="s">
        <v>1047</v>
      </c>
      <c r="E1756" s="9" t="b">
        <v>1</v>
      </c>
      <c r="F1756" s="9" t="s">
        <v>2357</v>
      </c>
      <c r="G1756" s="13" t="s">
        <v>2171</v>
      </c>
      <c r="H1756" s="13" t="str">
        <f>VLOOKUP(G1756,D3FEND_METRIX!$A$2:$E$172,3,FALSE)</f>
        <v>Asset Vulnerability Enumeration</v>
      </c>
      <c r="I1756" s="13" t="str">
        <f>VLOOKUP(G1756,D3FEND_METRIX!$A$2:$E$172,2,FALSE)</f>
        <v>Asset Inventory</v>
      </c>
      <c r="J1756" s="13" t="str">
        <f>VLOOKUP(G1756,D3FEND_METRIX!$A$2:$E$172,5,FALSE)</f>
        <v>Model</v>
      </c>
      <c r="K1756" s="13" t="b">
        <f>VLOOKUP(G1756,D3FEND_METRIX!$A$2:$G$172,6,FALSE)</f>
        <v>0</v>
      </c>
      <c r="L1756" s="13" t="str">
        <f>VLOOKUP(G1756,D3FEND_METRIX!$A$2:$G$172,7,FALSE)</f>
        <v>NULL</v>
      </c>
    </row>
    <row r="1757" spans="1:12" x14ac:dyDescent="0.3">
      <c r="A1757" s="6" t="s">
        <v>4052</v>
      </c>
      <c r="B1757" s="11" t="s">
        <v>1046</v>
      </c>
      <c r="C1757" s="11" t="s">
        <v>1041</v>
      </c>
      <c r="D1757" s="11" t="s">
        <v>1047</v>
      </c>
      <c r="E1757" s="9" t="b">
        <v>1</v>
      </c>
      <c r="F1757" s="9" t="s">
        <v>2357</v>
      </c>
      <c r="G1757" s="12" t="s">
        <v>2164</v>
      </c>
      <c r="H1757" s="12" t="str">
        <f>VLOOKUP(G1757,D3FEND_METRIX!$A$2:$E$172,3,FALSE)</f>
        <v>Decoy File</v>
      </c>
      <c r="I1757" s="12" t="str">
        <f>VLOOKUP(G1757,D3FEND_METRIX!$A$2:$E$172,2,FALSE)</f>
        <v>Decoy Object</v>
      </c>
      <c r="J1757" s="12" t="str">
        <f>VLOOKUP(G1757,D3FEND_METRIX!$A$2:$E$172,5,FALSE)</f>
        <v>Deceive</v>
      </c>
      <c r="K1757" s="12" t="b">
        <f>VLOOKUP(G1757,D3FEND_METRIX!$A$2:$G$172,6,FALSE)</f>
        <v>0</v>
      </c>
      <c r="L1757" s="12" t="str">
        <f>VLOOKUP(G1757,D3FEND_METRIX!$A$2:$G$172,7,FALSE)</f>
        <v>Except</v>
      </c>
    </row>
    <row r="1758" spans="1:12" x14ac:dyDescent="0.3">
      <c r="A1758" s="6" t="s">
        <v>4053</v>
      </c>
      <c r="B1758" s="11" t="s">
        <v>1046</v>
      </c>
      <c r="C1758" s="11" t="s">
        <v>1041</v>
      </c>
      <c r="D1758" s="11" t="s">
        <v>1047</v>
      </c>
      <c r="E1758" s="9" t="b">
        <v>1</v>
      </c>
      <c r="F1758" s="9" t="s">
        <v>2357</v>
      </c>
      <c r="G1758" s="12" t="s">
        <v>2168</v>
      </c>
      <c r="H1758" s="12" t="str">
        <f>VLOOKUP(G1758,D3FEND_METRIX!$A$2:$E$172,3,FALSE)</f>
        <v>File Encryption</v>
      </c>
      <c r="I1758" s="12" t="str">
        <f>VLOOKUP(G1758,D3FEND_METRIX!$A$2:$E$172,2,FALSE)</f>
        <v>Platform Hardening</v>
      </c>
      <c r="J1758" s="12" t="str">
        <f>VLOOKUP(G1758,D3FEND_METRIX!$A$2:$E$172,5,FALSE)</f>
        <v>Harden</v>
      </c>
      <c r="K1758" s="12" t="b">
        <f>VLOOKUP(G1758,D3FEND_METRIX!$A$2:$G$172,6,FALSE)</f>
        <v>0</v>
      </c>
      <c r="L1758" s="12" t="str">
        <f>VLOOKUP(G1758,D3FEND_METRIX!$A$2:$G$172,7,FALSE)</f>
        <v>Except</v>
      </c>
    </row>
    <row r="1759" spans="1:12" x14ac:dyDescent="0.3">
      <c r="A1759" s="6" t="s">
        <v>4054</v>
      </c>
      <c r="B1759" s="11" t="s">
        <v>1046</v>
      </c>
      <c r="C1759" s="11" t="s">
        <v>1041</v>
      </c>
      <c r="D1759" s="11" t="s">
        <v>1047</v>
      </c>
      <c r="E1759" s="9" t="b">
        <v>1</v>
      </c>
      <c r="F1759" s="9" t="s">
        <v>2357</v>
      </c>
      <c r="G1759" s="12" t="s">
        <v>2169</v>
      </c>
      <c r="H1759" s="12" t="str">
        <f>VLOOKUP(G1759,D3FEND_METRIX!$A$2:$E$172,3,FALSE)</f>
        <v>Local File Permissions</v>
      </c>
      <c r="I1759" s="12" t="str">
        <f>VLOOKUP(G1759,D3FEND_METRIX!$A$2:$E$172,2,FALSE)</f>
        <v>Platform Hardening</v>
      </c>
      <c r="J1759" s="12" t="str">
        <f>VLOOKUP(G1759,D3FEND_METRIX!$A$2:$E$172,5,FALSE)</f>
        <v>Harden</v>
      </c>
      <c r="K1759" s="12" t="b">
        <f>VLOOKUP(G1759,D3FEND_METRIX!$A$2:$G$172,6,FALSE)</f>
        <v>0</v>
      </c>
      <c r="L1759" s="12" t="str">
        <f>VLOOKUP(G1759,D3FEND_METRIX!$A$2:$G$172,7,FALSE)</f>
        <v>Except</v>
      </c>
    </row>
    <row r="1760" spans="1:12" x14ac:dyDescent="0.3">
      <c r="A1760" s="6" t="s">
        <v>4055</v>
      </c>
      <c r="B1760" s="11" t="s">
        <v>1048</v>
      </c>
      <c r="C1760" s="11" t="s">
        <v>1041</v>
      </c>
      <c r="D1760" s="11" t="s">
        <v>1049</v>
      </c>
      <c r="E1760" s="9" t="b">
        <v>1</v>
      </c>
      <c r="F1760" s="9" t="s">
        <v>2357</v>
      </c>
      <c r="G1760" s="11" t="s">
        <v>2194</v>
      </c>
      <c r="H1760" s="11" t="str">
        <f>VLOOKUP(G1760,D3FEND_METRIX!$A$2:$E$172,3,FALSE)</f>
        <v>Remote Terminal Session Detection</v>
      </c>
      <c r="I1760" s="11" t="str">
        <f>VLOOKUP(G1760,D3FEND_METRIX!$A$2:$E$172,2,FALSE)</f>
        <v>Network Traffic Analysis</v>
      </c>
      <c r="J1760" s="11" t="str">
        <f>VLOOKUP(G1760,D3FEND_METRIX!$A$2:$E$172,5,FALSE)</f>
        <v>Detect</v>
      </c>
      <c r="K1760" s="11" t="b">
        <f>VLOOKUP(G1760,D3FEND_METRIX!$A$2:$G$172,6,FALSE)</f>
        <v>1</v>
      </c>
      <c r="L1760" s="11" t="str">
        <f>VLOOKUP(G1760,D3FEND_METRIX!$A$2:$G$172,7,FALSE)</f>
        <v>Behavior</v>
      </c>
    </row>
    <row r="1761" spans="1:12" x14ac:dyDescent="0.3">
      <c r="A1761" s="6" t="s">
        <v>4056</v>
      </c>
      <c r="B1761" s="11" t="s">
        <v>1048</v>
      </c>
      <c r="C1761" s="11" t="s">
        <v>1041</v>
      </c>
      <c r="D1761" s="11" t="s">
        <v>1049</v>
      </c>
      <c r="E1761" s="9" t="b">
        <v>1</v>
      </c>
      <c r="F1761" s="9" t="s">
        <v>2357</v>
      </c>
      <c r="G1761" s="11" t="s">
        <v>2190</v>
      </c>
      <c r="H1761" s="11" t="str">
        <f>VLOOKUP(G1761,D3FEND_METRIX!$A$2:$E$172,3,FALSE)</f>
        <v>Client-server Payload Profiling</v>
      </c>
      <c r="I1761" s="11" t="str">
        <f>VLOOKUP(G1761,D3FEND_METRIX!$A$2:$E$172,2,FALSE)</f>
        <v>Network Traffic Analysis</v>
      </c>
      <c r="J1761" s="11" t="str">
        <f>VLOOKUP(G1761,D3FEND_METRIX!$A$2:$E$172,5,FALSE)</f>
        <v>Detect</v>
      </c>
      <c r="K1761" s="11" t="b">
        <f>VLOOKUP(G1761,D3FEND_METRIX!$A$2:$G$172,6,FALSE)</f>
        <v>1</v>
      </c>
      <c r="L1761" s="11" t="str">
        <f>VLOOKUP(G1761,D3FEND_METRIX!$A$2:$G$172,7,FALSE)</f>
        <v>Behavior</v>
      </c>
    </row>
    <row r="1762" spans="1:12" x14ac:dyDescent="0.3">
      <c r="A1762" s="6" t="s">
        <v>4057</v>
      </c>
      <c r="B1762" s="11" t="s">
        <v>1048</v>
      </c>
      <c r="C1762" s="11" t="s">
        <v>1041</v>
      </c>
      <c r="D1762" s="11" t="s">
        <v>1049</v>
      </c>
      <c r="E1762" s="9" t="b">
        <v>1</v>
      </c>
      <c r="F1762" s="9" t="s">
        <v>2357</v>
      </c>
      <c r="G1762" s="11" t="s">
        <v>2189</v>
      </c>
      <c r="H1762" s="11" t="str">
        <f>VLOOKUP(G1762,D3FEND_METRIX!$A$2:$E$172,3,FALSE)</f>
        <v>Network Traffic Community Deviation</v>
      </c>
      <c r="I1762" s="11" t="str">
        <f>VLOOKUP(G1762,D3FEND_METRIX!$A$2:$E$172,2,FALSE)</f>
        <v>Network Traffic Analysis</v>
      </c>
      <c r="J1762" s="11" t="str">
        <f>VLOOKUP(G1762,D3FEND_METRIX!$A$2:$E$172,5,FALSE)</f>
        <v>Detect</v>
      </c>
      <c r="K1762" s="11" t="b">
        <f>VLOOKUP(G1762,D3FEND_METRIX!$A$2:$G$172,6,FALSE)</f>
        <v>1</v>
      </c>
      <c r="L1762" s="11" t="str">
        <f>VLOOKUP(G1762,D3FEND_METRIX!$A$2:$G$172,7,FALSE)</f>
        <v>Behavior</v>
      </c>
    </row>
    <row r="1763" spans="1:12" x14ac:dyDescent="0.3">
      <c r="A1763" s="6" t="s">
        <v>4058</v>
      </c>
      <c r="B1763" s="11" t="s">
        <v>1048</v>
      </c>
      <c r="C1763" s="11" t="s">
        <v>1041</v>
      </c>
      <c r="D1763" s="11" t="s">
        <v>1049</v>
      </c>
      <c r="E1763" s="9" t="b">
        <v>1</v>
      </c>
      <c r="F1763" s="9" t="s">
        <v>2357</v>
      </c>
      <c r="G1763" s="11" t="s">
        <v>2192</v>
      </c>
      <c r="H1763" s="11" t="str">
        <f>VLOOKUP(G1763,D3FEND_METRIX!$A$2:$E$172,3,FALSE)</f>
        <v>Per Host Download-Upload Ratio Analysis</v>
      </c>
      <c r="I1763" s="11" t="str">
        <f>VLOOKUP(G1763,D3FEND_METRIX!$A$2:$E$172,2,FALSE)</f>
        <v>Network Traffic Analysis</v>
      </c>
      <c r="J1763" s="11" t="str">
        <f>VLOOKUP(G1763,D3FEND_METRIX!$A$2:$E$172,5,FALSE)</f>
        <v>Detect</v>
      </c>
      <c r="K1763" s="11" t="b">
        <f>VLOOKUP(G1763,D3FEND_METRIX!$A$2:$G$172,6,FALSE)</f>
        <v>1</v>
      </c>
      <c r="L1763" s="11" t="str">
        <f>VLOOKUP(G1763,D3FEND_METRIX!$A$2:$G$172,7,FALSE)</f>
        <v>Behavior</v>
      </c>
    </row>
    <row r="1764" spans="1:12" x14ac:dyDescent="0.3">
      <c r="A1764" s="6" t="s">
        <v>4059</v>
      </c>
      <c r="B1764" s="11" t="s">
        <v>1048</v>
      </c>
      <c r="C1764" s="11" t="s">
        <v>1041</v>
      </c>
      <c r="D1764" s="11" t="s">
        <v>1049</v>
      </c>
      <c r="E1764" s="9" t="b">
        <v>1</v>
      </c>
      <c r="F1764" s="9" t="s">
        <v>2357</v>
      </c>
      <c r="G1764" s="11" t="s">
        <v>2191</v>
      </c>
      <c r="H1764" s="11" t="str">
        <f>VLOOKUP(G1764,D3FEND_METRIX!$A$2:$E$172,3,FALSE)</f>
        <v>Protocol Metadata Anomaly Detection</v>
      </c>
      <c r="I1764" s="11" t="str">
        <f>VLOOKUP(G1764,D3FEND_METRIX!$A$2:$E$172,2,FALSE)</f>
        <v>Network Traffic Analysis</v>
      </c>
      <c r="J1764" s="11" t="str">
        <f>VLOOKUP(G1764,D3FEND_METRIX!$A$2:$E$172,5,FALSE)</f>
        <v>Detect</v>
      </c>
      <c r="K1764" s="11" t="b">
        <f>VLOOKUP(G1764,D3FEND_METRIX!$A$2:$G$172,6,FALSE)</f>
        <v>1</v>
      </c>
      <c r="L1764" s="11" t="str">
        <f>VLOOKUP(G1764,D3FEND_METRIX!$A$2:$G$172,7,FALSE)</f>
        <v>Behavior</v>
      </c>
    </row>
    <row r="1765" spans="1:12" x14ac:dyDescent="0.3">
      <c r="A1765" s="6" t="s">
        <v>4060</v>
      </c>
      <c r="B1765" s="11" t="s">
        <v>1048</v>
      </c>
      <c r="C1765" s="11" t="s">
        <v>1041</v>
      </c>
      <c r="D1765" s="11" t="s">
        <v>1049</v>
      </c>
      <c r="E1765" s="9" t="b">
        <v>1</v>
      </c>
      <c r="F1765" s="9" t="s">
        <v>2357</v>
      </c>
      <c r="G1765" s="12" t="s">
        <v>2198</v>
      </c>
      <c r="H1765" s="12" t="str">
        <f>VLOOKUP(G1765,D3FEND_METRIX!$A$2:$E$172,3,FALSE)</f>
        <v>User Geolocation Logon Pattern Analysis</v>
      </c>
      <c r="I1765" s="12" t="str">
        <f>VLOOKUP(G1765,D3FEND_METRIX!$A$2:$E$172,2,FALSE)</f>
        <v>User Behavior Analysis</v>
      </c>
      <c r="J1765" s="12" t="str">
        <f>VLOOKUP(G1765,D3FEND_METRIX!$A$2:$E$172,5,FALSE)</f>
        <v>Detect</v>
      </c>
      <c r="K1765" s="12" t="b">
        <f>VLOOKUP(G1765,D3FEND_METRIX!$A$2:$G$172,6,FALSE)</f>
        <v>0</v>
      </c>
      <c r="L1765" s="12" t="str">
        <f>VLOOKUP(G1765,D3FEND_METRIX!$A$2:$G$172,7,FALSE)</f>
        <v>Except</v>
      </c>
    </row>
    <row r="1766" spans="1:12" x14ac:dyDescent="0.3">
      <c r="A1766" s="6" t="s">
        <v>4061</v>
      </c>
      <c r="B1766" s="11" t="s">
        <v>1048</v>
      </c>
      <c r="C1766" s="11" t="s">
        <v>1041</v>
      </c>
      <c r="D1766" s="11" t="s">
        <v>1049</v>
      </c>
      <c r="E1766" s="9" t="b">
        <v>1</v>
      </c>
      <c r="F1766" s="9" t="s">
        <v>2357</v>
      </c>
      <c r="G1766" s="13" t="s">
        <v>2201</v>
      </c>
      <c r="H1766" s="13" t="str">
        <f>VLOOKUP(G1766,D3FEND_METRIX!$A$2:$E$172,3,FALSE)</f>
        <v>Network Traffic Filtering</v>
      </c>
      <c r="I1766" s="13" t="str">
        <f>VLOOKUP(G1766,D3FEND_METRIX!$A$2:$E$172,2,FALSE)</f>
        <v>Network Isolation</v>
      </c>
      <c r="J1766" s="13" t="str">
        <f>VLOOKUP(G1766,D3FEND_METRIX!$A$2:$E$172,5,FALSE)</f>
        <v>Isolate</v>
      </c>
      <c r="K1766" s="13" t="b">
        <f>VLOOKUP(G1766,D3FEND_METRIX!$A$2:$G$172,6,FALSE)</f>
        <v>0</v>
      </c>
      <c r="L1766" s="13" t="str">
        <f>VLOOKUP(G1766,D3FEND_METRIX!$A$2:$G$172,7,FALSE)</f>
        <v>NULL</v>
      </c>
    </row>
    <row r="1767" spans="1:12" x14ac:dyDescent="0.3">
      <c r="A1767" s="6" t="s">
        <v>4062</v>
      </c>
      <c r="B1767" s="11" t="s">
        <v>1048</v>
      </c>
      <c r="C1767" s="11" t="s">
        <v>1041</v>
      </c>
      <c r="D1767" s="11" t="s">
        <v>1049</v>
      </c>
      <c r="E1767" s="9" t="b">
        <v>1</v>
      </c>
      <c r="F1767" s="9" t="s">
        <v>2357</v>
      </c>
      <c r="G1767" s="13" t="s">
        <v>2171</v>
      </c>
      <c r="H1767" s="13" t="str">
        <f>VLOOKUP(G1767,D3FEND_METRIX!$A$2:$E$172,3,FALSE)</f>
        <v>Asset Vulnerability Enumeration</v>
      </c>
      <c r="I1767" s="13" t="str">
        <f>VLOOKUP(G1767,D3FEND_METRIX!$A$2:$E$172,2,FALSE)</f>
        <v>Asset Inventory</v>
      </c>
      <c r="J1767" s="13" t="str">
        <f>VLOOKUP(G1767,D3FEND_METRIX!$A$2:$E$172,5,FALSE)</f>
        <v>Model</v>
      </c>
      <c r="K1767" s="13" t="b">
        <f>VLOOKUP(G1767,D3FEND_METRIX!$A$2:$G$172,6,FALSE)</f>
        <v>0</v>
      </c>
      <c r="L1767" s="13" t="str">
        <f>VLOOKUP(G1767,D3FEND_METRIX!$A$2:$G$172,7,FALSE)</f>
        <v>NULL</v>
      </c>
    </row>
    <row r="1768" spans="1:12" x14ac:dyDescent="0.3">
      <c r="A1768" s="6" t="s">
        <v>4063</v>
      </c>
      <c r="B1768" s="11" t="s">
        <v>1050</v>
      </c>
      <c r="C1768" s="11" t="s">
        <v>1041</v>
      </c>
      <c r="D1768" s="11" t="s">
        <v>1051</v>
      </c>
      <c r="E1768" s="9" t="b">
        <v>1</v>
      </c>
      <c r="F1768" s="9" t="s">
        <v>2357</v>
      </c>
      <c r="G1768" s="13" t="s">
        <v>2171</v>
      </c>
      <c r="H1768" s="13" t="str">
        <f>VLOOKUP(G1768,D3FEND_METRIX!$A$2:$E$172,3,FALSE)</f>
        <v>Asset Vulnerability Enumeration</v>
      </c>
      <c r="I1768" s="13" t="str">
        <f>VLOOKUP(G1768,D3FEND_METRIX!$A$2:$E$172,2,FALSE)</f>
        <v>Asset Inventory</v>
      </c>
      <c r="J1768" s="13" t="str">
        <f>VLOOKUP(G1768,D3FEND_METRIX!$A$2:$E$172,5,FALSE)</f>
        <v>Model</v>
      </c>
      <c r="K1768" s="13" t="b">
        <f>VLOOKUP(G1768,D3FEND_METRIX!$A$2:$G$172,6,FALSE)</f>
        <v>0</v>
      </c>
      <c r="L1768" s="13" t="str">
        <f>VLOOKUP(G1768,D3FEND_METRIX!$A$2:$G$172,7,FALSE)</f>
        <v>NULL</v>
      </c>
    </row>
    <row r="1769" spans="1:12" x14ac:dyDescent="0.3">
      <c r="A1769" s="6" t="s">
        <v>4064</v>
      </c>
      <c r="B1769" s="11" t="s">
        <v>1052</v>
      </c>
      <c r="C1769" s="11" t="s">
        <v>1041</v>
      </c>
      <c r="D1769" s="11" t="s">
        <v>1053</v>
      </c>
      <c r="E1769" s="9" t="b">
        <v>1</v>
      </c>
      <c r="F1769" s="9" t="s">
        <v>2357</v>
      </c>
      <c r="G1769" s="13" t="s">
        <v>2171</v>
      </c>
      <c r="H1769" s="13" t="str">
        <f>VLOOKUP(G1769,D3FEND_METRIX!$A$2:$E$172,3,FALSE)</f>
        <v>Asset Vulnerability Enumeration</v>
      </c>
      <c r="I1769" s="13" t="str">
        <f>VLOOKUP(G1769,D3FEND_METRIX!$A$2:$E$172,2,FALSE)</f>
        <v>Asset Inventory</v>
      </c>
      <c r="J1769" s="13" t="str">
        <f>VLOOKUP(G1769,D3FEND_METRIX!$A$2:$E$172,5,FALSE)</f>
        <v>Model</v>
      </c>
      <c r="K1769" s="13" t="b">
        <f>VLOOKUP(G1769,D3FEND_METRIX!$A$2:$G$172,6,FALSE)</f>
        <v>0</v>
      </c>
      <c r="L1769" s="13" t="str">
        <f>VLOOKUP(G1769,D3FEND_METRIX!$A$2:$G$172,7,FALSE)</f>
        <v>NULL</v>
      </c>
    </row>
    <row r="1770" spans="1:12" x14ac:dyDescent="0.3">
      <c r="A1770" s="6" t="s">
        <v>4065</v>
      </c>
      <c r="B1770" s="11" t="s">
        <v>1052</v>
      </c>
      <c r="C1770" s="11" t="s">
        <v>1041</v>
      </c>
      <c r="D1770" s="11" t="s">
        <v>1053</v>
      </c>
      <c r="E1770" s="9" t="b">
        <v>1</v>
      </c>
      <c r="F1770" s="9" t="s">
        <v>2357</v>
      </c>
      <c r="G1770" s="12" t="s">
        <v>2169</v>
      </c>
      <c r="H1770" s="12" t="str">
        <f>VLOOKUP(G1770,D3FEND_METRIX!$A$2:$E$172,3,FALSE)</f>
        <v>Local File Permissions</v>
      </c>
      <c r="I1770" s="12" t="str">
        <f>VLOOKUP(G1770,D3FEND_METRIX!$A$2:$E$172,2,FALSE)</f>
        <v>Platform Hardening</v>
      </c>
      <c r="J1770" s="12" t="str">
        <f>VLOOKUP(G1770,D3FEND_METRIX!$A$2:$E$172,5,FALSE)</f>
        <v>Harden</v>
      </c>
      <c r="K1770" s="12" t="b">
        <f>VLOOKUP(G1770,D3FEND_METRIX!$A$2:$G$172,6,FALSE)</f>
        <v>0</v>
      </c>
      <c r="L1770" s="12" t="str">
        <f>VLOOKUP(G1770,D3FEND_METRIX!$A$2:$G$172,7,FALSE)</f>
        <v>Except</v>
      </c>
    </row>
    <row r="1771" spans="1:12" x14ac:dyDescent="0.3">
      <c r="A1771" s="6" t="s">
        <v>4066</v>
      </c>
      <c r="B1771" s="11" t="s">
        <v>1052</v>
      </c>
      <c r="C1771" s="11" t="s">
        <v>1041</v>
      </c>
      <c r="D1771" s="11" t="s">
        <v>1053</v>
      </c>
      <c r="E1771" s="9" t="b">
        <v>1</v>
      </c>
      <c r="F1771" s="9" t="s">
        <v>2357</v>
      </c>
      <c r="G1771" s="12" t="s">
        <v>2168</v>
      </c>
      <c r="H1771" s="12" t="str">
        <f>VLOOKUP(G1771,D3FEND_METRIX!$A$2:$E$172,3,FALSE)</f>
        <v>File Encryption</v>
      </c>
      <c r="I1771" s="12" t="str">
        <f>VLOOKUP(G1771,D3FEND_METRIX!$A$2:$E$172,2,FALSE)</f>
        <v>Platform Hardening</v>
      </c>
      <c r="J1771" s="12" t="str">
        <f>VLOOKUP(G1771,D3FEND_METRIX!$A$2:$E$172,5,FALSE)</f>
        <v>Harden</v>
      </c>
      <c r="K1771" s="12" t="b">
        <f>VLOOKUP(G1771,D3FEND_METRIX!$A$2:$G$172,6,FALSE)</f>
        <v>0</v>
      </c>
      <c r="L1771" s="12" t="str">
        <f>VLOOKUP(G1771,D3FEND_METRIX!$A$2:$G$172,7,FALSE)</f>
        <v>Except</v>
      </c>
    </row>
    <row r="1772" spans="1:12" x14ac:dyDescent="0.3">
      <c r="A1772" s="6" t="s">
        <v>4067</v>
      </c>
      <c r="B1772" s="11" t="s">
        <v>1052</v>
      </c>
      <c r="C1772" s="11" t="s">
        <v>1041</v>
      </c>
      <c r="D1772" s="11" t="s">
        <v>1053</v>
      </c>
      <c r="E1772" s="9" t="b">
        <v>1</v>
      </c>
      <c r="F1772" s="9" t="s">
        <v>2357</v>
      </c>
      <c r="G1772" s="10" t="s">
        <v>2196</v>
      </c>
      <c r="H1772" s="10" t="str">
        <f>VLOOKUP(G1772,D3FEND_METRIX!$A$2:$E$172,3,FALSE)</f>
        <v>System Call Analysis</v>
      </c>
      <c r="I1772" s="10" t="str">
        <f>VLOOKUP(G1772,D3FEND_METRIX!$A$2:$E$172,2,FALSE)</f>
        <v>Process Analysis</v>
      </c>
      <c r="J1772" s="10" t="str">
        <f>VLOOKUP(G1772,D3FEND_METRIX!$A$2:$E$172,5,FALSE)</f>
        <v>Detect</v>
      </c>
      <c r="K1772" s="10" t="b">
        <f>VLOOKUP(G1772,D3FEND_METRIX!$A$2:$G$172,6,FALSE)</f>
        <v>1</v>
      </c>
      <c r="L1772" s="10" t="str">
        <f>VLOOKUP(G1772,D3FEND_METRIX!$A$2:$G$172,7,FALSE)</f>
        <v>Asset</v>
      </c>
    </row>
    <row r="1773" spans="1:12" x14ac:dyDescent="0.3">
      <c r="A1773" s="6" t="s">
        <v>4068</v>
      </c>
      <c r="B1773" s="11" t="s">
        <v>1052</v>
      </c>
      <c r="C1773" s="11" t="s">
        <v>1041</v>
      </c>
      <c r="D1773" s="11" t="s">
        <v>1053</v>
      </c>
      <c r="E1773" s="9" t="b">
        <v>1</v>
      </c>
      <c r="F1773" s="9" t="s">
        <v>2357</v>
      </c>
      <c r="G1773" s="12" t="s">
        <v>2164</v>
      </c>
      <c r="H1773" s="12" t="str">
        <f>VLOOKUP(G1773,D3FEND_METRIX!$A$2:$E$172,3,FALSE)</f>
        <v>Decoy File</v>
      </c>
      <c r="I1773" s="12" t="str">
        <f>VLOOKUP(G1773,D3FEND_METRIX!$A$2:$E$172,2,FALSE)</f>
        <v>Decoy Object</v>
      </c>
      <c r="J1773" s="12" t="str">
        <f>VLOOKUP(G1773,D3FEND_METRIX!$A$2:$E$172,5,FALSE)</f>
        <v>Deceive</v>
      </c>
      <c r="K1773" s="12" t="b">
        <f>VLOOKUP(G1773,D3FEND_METRIX!$A$2:$G$172,6,FALSE)</f>
        <v>0</v>
      </c>
      <c r="L1773" s="12" t="str">
        <f>VLOOKUP(G1773,D3FEND_METRIX!$A$2:$G$172,7,FALSE)</f>
        <v>Except</v>
      </c>
    </row>
    <row r="1774" spans="1:12" x14ac:dyDescent="0.3">
      <c r="A1774" s="6" t="s">
        <v>4069</v>
      </c>
      <c r="B1774" s="11" t="s">
        <v>1052</v>
      </c>
      <c r="C1774" s="11" t="s">
        <v>1041</v>
      </c>
      <c r="D1774" s="11" t="s">
        <v>1053</v>
      </c>
      <c r="E1774" s="9" t="b">
        <v>1</v>
      </c>
      <c r="F1774" s="9" t="s">
        <v>2357</v>
      </c>
      <c r="G1774" s="12" t="s">
        <v>2165</v>
      </c>
      <c r="H1774" s="12" t="str">
        <f>VLOOKUP(G1774,D3FEND_METRIX!$A$2:$E$172,3,FALSE)</f>
        <v>Decoy Network Resource</v>
      </c>
      <c r="I1774" s="12" t="str">
        <f>VLOOKUP(G1774,D3FEND_METRIX!$A$2:$E$172,2,FALSE)</f>
        <v>Decoy Object</v>
      </c>
      <c r="J1774" s="12" t="str">
        <f>VLOOKUP(G1774,D3FEND_METRIX!$A$2:$E$172,5,FALSE)</f>
        <v>Deceive</v>
      </c>
      <c r="K1774" s="12" t="b">
        <f>VLOOKUP(G1774,D3FEND_METRIX!$A$2:$G$172,6,FALSE)</f>
        <v>0</v>
      </c>
      <c r="L1774" s="12" t="str">
        <f>VLOOKUP(G1774,D3FEND_METRIX!$A$2:$G$172,7,FALSE)</f>
        <v>Except</v>
      </c>
    </row>
    <row r="1775" spans="1:12" x14ac:dyDescent="0.3">
      <c r="A1775" s="6" t="s">
        <v>4070</v>
      </c>
      <c r="B1775" s="11" t="s">
        <v>1052</v>
      </c>
      <c r="C1775" s="11" t="s">
        <v>1041</v>
      </c>
      <c r="D1775" s="11" t="s">
        <v>1053</v>
      </c>
      <c r="E1775" s="9" t="b">
        <v>1</v>
      </c>
      <c r="F1775" s="9" t="s">
        <v>2357</v>
      </c>
      <c r="G1775" s="10" t="s">
        <v>2173</v>
      </c>
      <c r="H1775" s="10" t="str">
        <f>VLOOKUP(G1775,D3FEND_METRIX!$A$2:$E$172,3,FALSE)</f>
        <v>-</v>
      </c>
      <c r="I1775" s="10" t="str">
        <f>VLOOKUP(G1775,D3FEND_METRIX!$A$2:$E$172,2,FALSE)</f>
        <v>File Analysis</v>
      </c>
      <c r="J1775" s="10" t="str">
        <f>VLOOKUP(G1775,D3FEND_METRIX!$A$2:$E$172,5,FALSE)</f>
        <v>Detect</v>
      </c>
      <c r="K1775" s="10" t="b">
        <f>VLOOKUP(G1775,D3FEND_METRIX!$A$2:$G$172,6,FALSE)</f>
        <v>1</v>
      </c>
      <c r="L1775" s="10" t="str">
        <f>VLOOKUP(G1775,D3FEND_METRIX!$A$2:$G$172,7,FALSE)</f>
        <v>Asset</v>
      </c>
    </row>
    <row r="1776" spans="1:12" x14ac:dyDescent="0.3">
      <c r="A1776" s="6" t="s">
        <v>4071</v>
      </c>
      <c r="B1776" s="11" t="s">
        <v>1052</v>
      </c>
      <c r="C1776" s="11" t="s">
        <v>1041</v>
      </c>
      <c r="D1776" s="11" t="s">
        <v>1053</v>
      </c>
      <c r="E1776" s="9" t="b">
        <v>1</v>
      </c>
      <c r="F1776" s="9" t="s">
        <v>2357</v>
      </c>
      <c r="G1776" s="13" t="s">
        <v>2205</v>
      </c>
      <c r="H1776" s="13" t="str">
        <f>VLOOKUP(G1776,D3FEND_METRIX!$A$2:$E$172,3,FALSE)</f>
        <v>Kernel-based Process Isolation</v>
      </c>
      <c r="I1776" s="13" t="str">
        <f>VLOOKUP(G1776,D3FEND_METRIX!$A$2:$E$172,2,FALSE)</f>
        <v>Execution Isolation</v>
      </c>
      <c r="J1776" s="13" t="str">
        <f>VLOOKUP(G1776,D3FEND_METRIX!$A$2:$E$172,5,FALSE)</f>
        <v>Isolate</v>
      </c>
      <c r="K1776" s="13" t="b">
        <f>VLOOKUP(G1776,D3FEND_METRIX!$A$2:$G$172,6,FALSE)</f>
        <v>0</v>
      </c>
      <c r="L1776" s="13" t="str">
        <f>VLOOKUP(G1776,D3FEND_METRIX!$A$2:$G$172,7,FALSE)</f>
        <v>NULL</v>
      </c>
    </row>
    <row r="1777" spans="1:12" x14ac:dyDescent="0.3">
      <c r="A1777" s="6" t="s">
        <v>4072</v>
      </c>
      <c r="B1777" s="11" t="s">
        <v>1052</v>
      </c>
      <c r="C1777" s="11" t="s">
        <v>1041</v>
      </c>
      <c r="D1777" s="11" t="s">
        <v>1053</v>
      </c>
      <c r="E1777" s="9" t="b">
        <v>1</v>
      </c>
      <c r="F1777" s="9" t="s">
        <v>2357</v>
      </c>
      <c r="G1777" s="10" t="s">
        <v>2252</v>
      </c>
      <c r="H1777" s="10" t="str">
        <f>VLOOKUP(G1777,D3FEND_METRIX!$A$2:$E$172,3,FALSE)</f>
        <v>System Call Analysis</v>
      </c>
      <c r="I1777" s="10" t="str">
        <f>VLOOKUP(G1777,D3FEND_METRIX!$A$2:$E$172,2,FALSE)</f>
        <v>Process Analysis</v>
      </c>
      <c r="J1777" s="10" t="str">
        <f>VLOOKUP(G1777,D3FEND_METRIX!$A$2:$E$172,5,FALSE)</f>
        <v>Detect</v>
      </c>
      <c r="K1777" s="10" t="b">
        <f>VLOOKUP(G1777,D3FEND_METRIX!$A$2:$G$172,6,FALSE)</f>
        <v>1</v>
      </c>
      <c r="L1777" s="10" t="str">
        <f>VLOOKUP(G1777,D3FEND_METRIX!$A$2:$G$172,7,FALSE)</f>
        <v>Asset</v>
      </c>
    </row>
    <row r="1778" spans="1:12" x14ac:dyDescent="0.3">
      <c r="A1778" s="6" t="s">
        <v>4073</v>
      </c>
      <c r="B1778" s="12" t="s">
        <v>2253</v>
      </c>
      <c r="C1778" s="12" t="s">
        <v>1041</v>
      </c>
      <c r="D1778" s="12" t="s">
        <v>1055</v>
      </c>
      <c r="E1778" s="9" t="b">
        <v>0</v>
      </c>
      <c r="F1778" s="9" t="s">
        <v>2359</v>
      </c>
      <c r="G1778" s="12" t="s">
        <v>1231</v>
      </c>
      <c r="H1778" s="12" t="str">
        <f>VLOOKUP(G1778,D3FEND_METRIX!$A$2:$E$172,3,FALSE)</f>
        <v>-</v>
      </c>
      <c r="I1778" s="12" t="str">
        <f>VLOOKUP(G1778,D3FEND_METRIX!$A$2:$E$172,2,FALSE)</f>
        <v>Credential Hardening</v>
      </c>
      <c r="J1778" s="12" t="str">
        <f>VLOOKUP(G1778,D3FEND_METRIX!$A$2:$E$172,5,FALSE)</f>
        <v>Harden</v>
      </c>
      <c r="K1778" s="12" t="b">
        <f>VLOOKUP(G1778,D3FEND_METRIX!$A$2:$G$172,6,FALSE)</f>
        <v>0</v>
      </c>
      <c r="L1778" s="12" t="str">
        <f>VLOOKUP(G1778,D3FEND_METRIX!$A$2:$G$172,7,FALSE)</f>
        <v>Except</v>
      </c>
    </row>
    <row r="1779" spans="1:12" x14ac:dyDescent="0.3">
      <c r="A1779" s="6" t="s">
        <v>4074</v>
      </c>
      <c r="B1779" s="12" t="s">
        <v>2253</v>
      </c>
      <c r="C1779" s="12" t="s">
        <v>1041</v>
      </c>
      <c r="D1779" s="12" t="s">
        <v>1055</v>
      </c>
      <c r="E1779" s="9" t="b">
        <v>0</v>
      </c>
      <c r="F1779" s="9" t="s">
        <v>116</v>
      </c>
      <c r="G1779" s="12" t="s">
        <v>1345</v>
      </c>
      <c r="H1779" s="12" t="str">
        <f>VLOOKUP(G1779,D3FEND_METRIX!$A$2:$E$172,3,FALSE)</f>
        <v>Decoy User Credential</v>
      </c>
      <c r="I1779" s="12" t="str">
        <f>VLOOKUP(G1779,D3FEND_METRIX!$A$2:$E$172,2,FALSE)</f>
        <v>Decoy Object</v>
      </c>
      <c r="J1779" s="12" t="str">
        <f>VLOOKUP(G1779,D3FEND_METRIX!$A$2:$E$172,5,FALSE)</f>
        <v>Deceive</v>
      </c>
      <c r="K1779" s="12" t="b">
        <f>VLOOKUP(G1779,D3FEND_METRIX!$A$2:$G$172,6,FALSE)</f>
        <v>0</v>
      </c>
      <c r="L1779" s="12" t="str">
        <f>VLOOKUP(G1779,D3FEND_METRIX!$A$2:$G$172,7,FALSE)</f>
        <v>Except</v>
      </c>
    </row>
    <row r="1780" spans="1:12" x14ac:dyDescent="0.3">
      <c r="A1780" s="6" t="s">
        <v>4075</v>
      </c>
      <c r="B1780" s="12" t="s">
        <v>2253</v>
      </c>
      <c r="C1780" s="12" t="s">
        <v>1041</v>
      </c>
      <c r="D1780" s="12" t="s">
        <v>1055</v>
      </c>
      <c r="E1780" s="9" t="b">
        <v>0</v>
      </c>
      <c r="F1780" s="9" t="s">
        <v>116</v>
      </c>
      <c r="G1780" s="12" t="s">
        <v>1230</v>
      </c>
      <c r="H1780" s="12" t="str">
        <f>VLOOKUP(G1780,D3FEND_METRIX!$A$2:$E$172,3,FALSE)</f>
        <v>Transfer Agent Authentication</v>
      </c>
      <c r="I1780" s="12" t="str">
        <f>VLOOKUP(G1780,D3FEND_METRIX!$A$2:$E$172,2,FALSE)</f>
        <v>Message Hardening</v>
      </c>
      <c r="J1780" s="12" t="str">
        <f>VLOOKUP(G1780,D3FEND_METRIX!$A$2:$E$172,5,FALSE)</f>
        <v>Harden</v>
      </c>
      <c r="K1780" s="12" t="b">
        <f>VLOOKUP(G1780,D3FEND_METRIX!$A$2:$G$172,6,FALSE)</f>
        <v>0</v>
      </c>
      <c r="L1780" s="12" t="str">
        <f>VLOOKUP(G1780,D3FEND_METRIX!$A$2:$G$172,7,FALSE)</f>
        <v>Except</v>
      </c>
    </row>
    <row r="1781" spans="1:12" x14ac:dyDescent="0.3">
      <c r="A1781" s="6" t="s">
        <v>4076</v>
      </c>
      <c r="B1781" s="12" t="s">
        <v>2253</v>
      </c>
      <c r="C1781" s="12" t="s">
        <v>1041</v>
      </c>
      <c r="D1781" s="12" t="s">
        <v>1055</v>
      </c>
      <c r="E1781" s="9" t="b">
        <v>0</v>
      </c>
      <c r="F1781" s="9" t="s">
        <v>116</v>
      </c>
      <c r="G1781" s="12" t="s">
        <v>1234</v>
      </c>
      <c r="H1781" s="12" t="str">
        <f>VLOOKUP(G1781,D3FEND_METRIX!$A$2:$E$172,3,FALSE)</f>
        <v>Credential Transmission Scoping</v>
      </c>
      <c r="I1781" s="12" t="str">
        <f>VLOOKUP(G1781,D3FEND_METRIX!$A$2:$E$172,2,FALSE)</f>
        <v>Credential Hardening</v>
      </c>
      <c r="J1781" s="12" t="str">
        <f>VLOOKUP(G1781,D3FEND_METRIX!$A$2:$E$172,5,FALSE)</f>
        <v>Harden</v>
      </c>
      <c r="K1781" s="12" t="b">
        <f>VLOOKUP(G1781,D3FEND_METRIX!$A$2:$G$172,6,FALSE)</f>
        <v>0</v>
      </c>
      <c r="L1781" s="12" t="str">
        <f>VLOOKUP(G1781,D3FEND_METRIX!$A$2:$G$172,7,FALSE)</f>
        <v>Except</v>
      </c>
    </row>
    <row r="1782" spans="1:12" x14ac:dyDescent="0.3">
      <c r="A1782" s="6" t="s">
        <v>4077</v>
      </c>
      <c r="B1782" s="12" t="s">
        <v>2253</v>
      </c>
      <c r="C1782" s="12" t="s">
        <v>1041</v>
      </c>
      <c r="D1782" s="12" t="s">
        <v>1055</v>
      </c>
      <c r="E1782" s="9" t="b">
        <v>0</v>
      </c>
      <c r="F1782" s="9" t="s">
        <v>116</v>
      </c>
      <c r="G1782" s="13" t="s">
        <v>1184</v>
      </c>
      <c r="H1782" s="13" t="str">
        <f>VLOOKUP(G1782,D3FEND_METRIX!$A$2:$E$172,3,FALSE)</f>
        <v>Account Locking</v>
      </c>
      <c r="I1782" s="13" t="str">
        <f>VLOOKUP(G1782,D3FEND_METRIX!$A$2:$E$172,2,FALSE)</f>
        <v>Credential Eviction</v>
      </c>
      <c r="J1782" s="13" t="str">
        <f>VLOOKUP(G1782,D3FEND_METRIX!$A$2:$E$172,5,FALSE)</f>
        <v>Evict</v>
      </c>
      <c r="K1782" s="13" t="b">
        <f>VLOOKUP(G1782,D3FEND_METRIX!$A$2:$G$172,6,FALSE)</f>
        <v>0</v>
      </c>
      <c r="L1782" s="13" t="str">
        <f>VLOOKUP(G1782,D3FEND_METRIX!$A$2:$G$172,7,FALSE)</f>
        <v>NULL</v>
      </c>
    </row>
    <row r="1783" spans="1:12" x14ac:dyDescent="0.3">
      <c r="A1783" s="6" t="s">
        <v>4078</v>
      </c>
      <c r="B1783" s="12" t="s">
        <v>2253</v>
      </c>
      <c r="C1783" s="12" t="s">
        <v>1041</v>
      </c>
      <c r="D1783" s="12" t="s">
        <v>1055</v>
      </c>
      <c r="E1783" s="9" t="b">
        <v>0</v>
      </c>
      <c r="F1783" s="9" t="s">
        <v>116</v>
      </c>
      <c r="G1783" s="12" t="s">
        <v>1169</v>
      </c>
      <c r="H1783" s="12" t="str">
        <f>VLOOKUP(G1783,D3FEND_METRIX!$A$2:$E$172,3,FALSE)</f>
        <v>Biometric Authentication</v>
      </c>
      <c r="I1783" s="12" t="str">
        <f>VLOOKUP(G1783,D3FEND_METRIX!$A$2:$E$172,2,FALSE)</f>
        <v>Credential Hardening</v>
      </c>
      <c r="J1783" s="12" t="str">
        <f>VLOOKUP(G1783,D3FEND_METRIX!$A$2:$E$172,5,FALSE)</f>
        <v>Harden</v>
      </c>
      <c r="K1783" s="12" t="b">
        <f>VLOOKUP(G1783,D3FEND_METRIX!$A$2:$G$172,6,FALSE)</f>
        <v>0</v>
      </c>
      <c r="L1783" s="12" t="str">
        <f>VLOOKUP(G1783,D3FEND_METRIX!$A$2:$G$172,7,FALSE)</f>
        <v>Except</v>
      </c>
    </row>
    <row r="1784" spans="1:12" x14ac:dyDescent="0.3">
      <c r="A1784" s="6" t="s">
        <v>4079</v>
      </c>
      <c r="B1784" s="12" t="s">
        <v>2253</v>
      </c>
      <c r="C1784" s="12" t="s">
        <v>1041</v>
      </c>
      <c r="D1784" s="12" t="s">
        <v>1055</v>
      </c>
      <c r="E1784" s="9" t="b">
        <v>0</v>
      </c>
      <c r="F1784" s="9" t="s">
        <v>116</v>
      </c>
      <c r="G1784" s="12" t="s">
        <v>1150</v>
      </c>
      <c r="H1784" s="12" t="str">
        <f>VLOOKUP(G1784,D3FEND_METRIX!$A$2:$E$172,3,FALSE)</f>
        <v>Multi-factor Authentication</v>
      </c>
      <c r="I1784" s="12" t="str">
        <f>VLOOKUP(G1784,D3FEND_METRIX!$A$2:$E$172,2,FALSE)</f>
        <v>Credential Hardening</v>
      </c>
      <c r="J1784" s="12" t="str">
        <f>VLOOKUP(G1784,D3FEND_METRIX!$A$2:$E$172,5,FALSE)</f>
        <v>Harden</v>
      </c>
      <c r="K1784" s="12" t="b">
        <f>VLOOKUP(G1784,D3FEND_METRIX!$A$2:$G$172,6,FALSE)</f>
        <v>0</v>
      </c>
      <c r="L1784" s="12" t="str">
        <f>VLOOKUP(G1784,D3FEND_METRIX!$A$2:$G$172,7,FALSE)</f>
        <v>Except</v>
      </c>
    </row>
    <row r="1785" spans="1:12" x14ac:dyDescent="0.3">
      <c r="A1785" s="6" t="s">
        <v>4080</v>
      </c>
      <c r="B1785" s="12" t="s">
        <v>2253</v>
      </c>
      <c r="C1785" s="12" t="s">
        <v>1041</v>
      </c>
      <c r="D1785" s="12" t="s">
        <v>1055</v>
      </c>
      <c r="E1785" s="9" t="b">
        <v>0</v>
      </c>
      <c r="F1785" s="9" t="s">
        <v>116</v>
      </c>
      <c r="G1785" s="12" t="s">
        <v>1152</v>
      </c>
      <c r="H1785" s="12" t="str">
        <f>VLOOKUP(G1785,D3FEND_METRIX!$A$2:$E$172,3,FALSE)</f>
        <v>One-time Password</v>
      </c>
      <c r="I1785" s="12" t="str">
        <f>VLOOKUP(G1785,D3FEND_METRIX!$A$2:$E$172,2,FALSE)</f>
        <v>Credential Hardening</v>
      </c>
      <c r="J1785" s="12" t="str">
        <f>VLOOKUP(G1785,D3FEND_METRIX!$A$2:$E$172,5,FALSE)</f>
        <v>Harden</v>
      </c>
      <c r="K1785" s="12" t="b">
        <f>VLOOKUP(G1785,D3FEND_METRIX!$A$2:$G$172,6,FALSE)</f>
        <v>0</v>
      </c>
      <c r="L1785" s="12" t="str">
        <f>VLOOKUP(G1785,D3FEND_METRIX!$A$2:$G$172,7,FALSE)</f>
        <v>Except</v>
      </c>
    </row>
    <row r="1786" spans="1:12" x14ac:dyDescent="0.3">
      <c r="A1786" s="6" t="s">
        <v>4081</v>
      </c>
      <c r="B1786" s="12" t="s">
        <v>2253</v>
      </c>
      <c r="C1786" s="12" t="s">
        <v>1041</v>
      </c>
      <c r="D1786" s="12" t="s">
        <v>1055</v>
      </c>
      <c r="E1786" s="9" t="b">
        <v>0</v>
      </c>
      <c r="F1786" s="9" t="s">
        <v>116</v>
      </c>
      <c r="G1786" s="12" t="s">
        <v>1148</v>
      </c>
      <c r="H1786" s="12" t="str">
        <f>VLOOKUP(G1786,D3FEND_METRIX!$A$2:$E$172,3,FALSE)</f>
        <v>User Account Permissions</v>
      </c>
      <c r="I1786" s="12" t="str">
        <f>VLOOKUP(G1786,D3FEND_METRIX!$A$2:$E$172,2,FALSE)</f>
        <v>Credential Hardening</v>
      </c>
      <c r="J1786" s="12" t="str">
        <f>VLOOKUP(G1786,D3FEND_METRIX!$A$2:$E$172,5,FALSE)</f>
        <v>Harden</v>
      </c>
      <c r="K1786" s="12" t="b">
        <f>VLOOKUP(G1786,D3FEND_METRIX!$A$2:$G$172,6,FALSE)</f>
        <v>0</v>
      </c>
      <c r="L1786" s="12" t="str">
        <f>VLOOKUP(G1786,D3FEND_METRIX!$A$2:$G$172,7,FALSE)</f>
        <v>Except</v>
      </c>
    </row>
    <row r="1787" spans="1:12" x14ac:dyDescent="0.3">
      <c r="A1787" s="6" t="s">
        <v>4082</v>
      </c>
      <c r="B1787" s="12" t="s">
        <v>2253</v>
      </c>
      <c r="C1787" s="12" t="s">
        <v>1041</v>
      </c>
      <c r="D1787" s="12" t="s">
        <v>1055</v>
      </c>
      <c r="E1787" s="9" t="b">
        <v>0</v>
      </c>
      <c r="F1787" s="9" t="s">
        <v>116</v>
      </c>
      <c r="G1787" s="13" t="s">
        <v>1180</v>
      </c>
      <c r="H1787" s="13" t="str">
        <f>VLOOKUP(G1787,D3FEND_METRIX!$A$2:$E$172,3,FALSE)</f>
        <v>Access Modeling</v>
      </c>
      <c r="I1787" s="13" t="str">
        <f>VLOOKUP(G1787,D3FEND_METRIX!$A$2:$E$172,2,FALSE)</f>
        <v>Operational Activity Mapping</v>
      </c>
      <c r="J1787" s="13" t="str">
        <f>VLOOKUP(G1787,D3FEND_METRIX!$A$2:$E$172,5,FALSE)</f>
        <v>Model</v>
      </c>
      <c r="K1787" s="13" t="b">
        <f>VLOOKUP(G1787,D3FEND_METRIX!$A$2:$G$172,6,FALSE)</f>
        <v>0</v>
      </c>
      <c r="L1787" s="13" t="str">
        <f>VLOOKUP(G1787,D3FEND_METRIX!$A$2:$G$172,7,FALSE)</f>
        <v>NULL</v>
      </c>
    </row>
    <row r="1788" spans="1:12" x14ac:dyDescent="0.3">
      <c r="A1788" s="6" t="s">
        <v>4083</v>
      </c>
      <c r="B1788" s="12" t="s">
        <v>2253</v>
      </c>
      <c r="C1788" s="12" t="s">
        <v>1041</v>
      </c>
      <c r="D1788" s="12" t="s">
        <v>1055</v>
      </c>
      <c r="E1788" s="9" t="b">
        <v>0</v>
      </c>
      <c r="F1788" s="9" t="s">
        <v>116</v>
      </c>
      <c r="G1788" s="12" t="s">
        <v>1176</v>
      </c>
      <c r="H1788" s="12" t="str">
        <f>VLOOKUP(G1788,D3FEND_METRIX!$A$2:$E$172,3,FALSE)</f>
        <v>Authorization Event Thresholding</v>
      </c>
      <c r="I1788" s="12" t="str">
        <f>VLOOKUP(G1788,D3FEND_METRIX!$A$2:$E$172,2,FALSE)</f>
        <v>User Behavior Analysis</v>
      </c>
      <c r="J1788" s="12" t="str">
        <f>VLOOKUP(G1788,D3FEND_METRIX!$A$2:$E$172,5,FALSE)</f>
        <v>Detect</v>
      </c>
      <c r="K1788" s="12" t="b">
        <f>VLOOKUP(G1788,D3FEND_METRIX!$A$2:$G$172,6,FALSE)</f>
        <v>0</v>
      </c>
      <c r="L1788" s="12" t="str">
        <f>VLOOKUP(G1788,D3FEND_METRIX!$A$2:$G$172,7,FALSE)</f>
        <v>Except</v>
      </c>
    </row>
    <row r="1789" spans="1:12" x14ac:dyDescent="0.3">
      <c r="A1789" s="6" t="s">
        <v>4084</v>
      </c>
      <c r="B1789" s="8" t="s">
        <v>1056</v>
      </c>
      <c r="C1789" s="8" t="s">
        <v>1041</v>
      </c>
      <c r="D1789" s="8" t="s">
        <v>1057</v>
      </c>
      <c r="E1789" s="9" t="b">
        <v>1</v>
      </c>
      <c r="F1789" s="9" t="s">
        <v>2356</v>
      </c>
      <c r="G1789" s="12" t="s">
        <v>2390</v>
      </c>
      <c r="H1789" s="12" t="str">
        <f>VLOOKUP(G1789,D3FEND_METRIX!$A$2:$E$172,3,FALSE)</f>
        <v>-</v>
      </c>
      <c r="I1789" s="12" t="str">
        <f>VLOOKUP(G1789,D3FEND_METRIX!$A$2:$E$172,2,FALSE)</f>
        <v>Platform Monitoring</v>
      </c>
      <c r="J1789" s="12" t="str">
        <f>VLOOKUP(G1789,D3FEND_METRIX!$A$2:$E$172,5,FALSE)</f>
        <v>Detect</v>
      </c>
      <c r="K1789" s="12" t="b">
        <f>VLOOKUP(G1789,D3FEND_METRIX!$A$2:$G$172,6,FALSE)</f>
        <v>0</v>
      </c>
      <c r="L1789" s="12" t="str">
        <f>VLOOKUP(G1789,D3FEND_METRIX!$A$2:$G$172,7,FALSE)</f>
        <v>Except</v>
      </c>
    </row>
    <row r="1790" spans="1:12" x14ac:dyDescent="0.3">
      <c r="A1790" s="6" t="s">
        <v>4085</v>
      </c>
      <c r="B1790" s="8" t="s">
        <v>1056</v>
      </c>
      <c r="C1790" s="8" t="s">
        <v>1041</v>
      </c>
      <c r="D1790" s="8" t="s">
        <v>1057</v>
      </c>
      <c r="E1790" s="9" t="b">
        <v>1</v>
      </c>
      <c r="F1790" s="9" t="s">
        <v>114</v>
      </c>
      <c r="G1790" s="12" t="s">
        <v>1288</v>
      </c>
      <c r="H1790" s="12" t="str">
        <f>VLOOKUP(G1790,D3FEND_METRIX!$A$2:$E$172,3,FALSE)</f>
        <v>Operating System Monitoring</v>
      </c>
      <c r="I1790" s="12" t="str">
        <f>VLOOKUP(G1790,D3FEND_METRIX!$A$2:$E$172,2,FALSE)</f>
        <v>Platform Monitoring</v>
      </c>
      <c r="J1790" s="12" t="str">
        <f>VLOOKUP(G1790,D3FEND_METRIX!$A$2:$E$172,5,FALSE)</f>
        <v>Detect</v>
      </c>
      <c r="K1790" s="12" t="b">
        <f>VLOOKUP(G1790,D3FEND_METRIX!$A$2:$G$172,6,FALSE)</f>
        <v>0</v>
      </c>
      <c r="L1790" s="12" t="str">
        <f>VLOOKUP(G1790,D3FEND_METRIX!$A$2:$G$172,7,FALSE)</f>
        <v>Except</v>
      </c>
    </row>
    <row r="1791" spans="1:12" x14ac:dyDescent="0.3">
      <c r="A1791" s="6" t="s">
        <v>4086</v>
      </c>
      <c r="B1791" s="8" t="s">
        <v>1056</v>
      </c>
      <c r="C1791" s="8" t="s">
        <v>1041</v>
      </c>
      <c r="D1791" s="8" t="s">
        <v>1057</v>
      </c>
      <c r="E1791" s="9" t="b">
        <v>1</v>
      </c>
      <c r="F1791" s="9" t="s">
        <v>114</v>
      </c>
      <c r="G1791" s="12" t="s">
        <v>1289</v>
      </c>
      <c r="H1791" s="12" t="str">
        <f>VLOOKUP(G1791,D3FEND_METRIX!$A$2:$E$172,3,FALSE)</f>
        <v>Operating System Monitoring</v>
      </c>
      <c r="I1791" s="12" t="str">
        <f>VLOOKUP(G1791,D3FEND_METRIX!$A$2:$E$172,2,FALSE)</f>
        <v>Platform Monitoring</v>
      </c>
      <c r="J1791" s="12" t="str">
        <f>VLOOKUP(G1791,D3FEND_METRIX!$A$2:$E$172,5,FALSE)</f>
        <v>Detect</v>
      </c>
      <c r="K1791" s="12" t="b">
        <f>VLOOKUP(G1791,D3FEND_METRIX!$A$2:$G$172,6,FALSE)</f>
        <v>0</v>
      </c>
      <c r="L1791" s="12" t="str">
        <f>VLOOKUP(G1791,D3FEND_METRIX!$A$2:$G$172,7,FALSE)</f>
        <v>Except</v>
      </c>
    </row>
    <row r="1792" spans="1:12" x14ac:dyDescent="0.3">
      <c r="A1792" s="6" t="s">
        <v>4087</v>
      </c>
      <c r="B1792" s="8" t="s">
        <v>1056</v>
      </c>
      <c r="C1792" s="8" t="s">
        <v>1041</v>
      </c>
      <c r="D1792" s="8" t="s">
        <v>1057</v>
      </c>
      <c r="E1792" s="9" t="b">
        <v>1</v>
      </c>
      <c r="F1792" s="9" t="s">
        <v>114</v>
      </c>
      <c r="G1792" s="12" t="s">
        <v>1290</v>
      </c>
      <c r="H1792" s="12" t="str">
        <f>VLOOKUP(G1792,D3FEND_METRIX!$A$2:$E$172,3,FALSE)</f>
        <v>Operating System Monitoring</v>
      </c>
      <c r="I1792" s="12" t="str">
        <f>VLOOKUP(G1792,D3FEND_METRIX!$A$2:$E$172,2,FALSE)</f>
        <v>Platform Monitoring</v>
      </c>
      <c r="J1792" s="12" t="str">
        <f>VLOOKUP(G1792,D3FEND_METRIX!$A$2:$E$172,5,FALSE)</f>
        <v>Detect</v>
      </c>
      <c r="K1792" s="12" t="b">
        <f>VLOOKUP(G1792,D3FEND_METRIX!$A$2:$G$172,6,FALSE)</f>
        <v>0</v>
      </c>
      <c r="L1792" s="12" t="str">
        <f>VLOOKUP(G1792,D3FEND_METRIX!$A$2:$G$172,7,FALSE)</f>
        <v>Except</v>
      </c>
    </row>
    <row r="1793" spans="1:12" x14ac:dyDescent="0.3">
      <c r="A1793" s="6" t="s">
        <v>4088</v>
      </c>
      <c r="B1793" s="8" t="s">
        <v>1056</v>
      </c>
      <c r="C1793" s="8" t="s">
        <v>1041</v>
      </c>
      <c r="D1793" s="8" t="s">
        <v>1057</v>
      </c>
      <c r="E1793" s="9" t="b">
        <v>1</v>
      </c>
      <c r="F1793" s="9" t="s">
        <v>114</v>
      </c>
      <c r="G1793" s="12" t="s">
        <v>1283</v>
      </c>
      <c r="H1793" s="12" t="str">
        <f>VLOOKUP(G1793,D3FEND_METRIX!$A$2:$E$172,3,FALSE)</f>
        <v>Firmware Verification</v>
      </c>
      <c r="I1793" s="12" t="str">
        <f>VLOOKUP(G1793,D3FEND_METRIX!$A$2:$E$172,2,FALSE)</f>
        <v>Platform Monitoring</v>
      </c>
      <c r="J1793" s="12" t="str">
        <f>VLOOKUP(G1793,D3FEND_METRIX!$A$2:$E$172,5,FALSE)</f>
        <v>Detect</v>
      </c>
      <c r="K1793" s="12" t="b">
        <f>VLOOKUP(G1793,D3FEND_METRIX!$A$2:$G$172,6,FALSE)</f>
        <v>0</v>
      </c>
      <c r="L1793" s="12" t="str">
        <f>VLOOKUP(G1793,D3FEND_METRIX!$A$2:$G$172,7,FALSE)</f>
        <v>Except</v>
      </c>
    </row>
    <row r="1794" spans="1:12" x14ac:dyDescent="0.3">
      <c r="A1794" s="6" t="s">
        <v>4089</v>
      </c>
      <c r="B1794" s="8" t="s">
        <v>1056</v>
      </c>
      <c r="C1794" s="8" t="s">
        <v>1041</v>
      </c>
      <c r="D1794" s="8" t="s">
        <v>1057</v>
      </c>
      <c r="E1794" s="9" t="b">
        <v>1</v>
      </c>
      <c r="F1794" s="9" t="s">
        <v>114</v>
      </c>
      <c r="G1794" s="12" t="s">
        <v>1292</v>
      </c>
      <c r="H1794" s="12" t="str">
        <f>VLOOKUP(G1794,D3FEND_METRIX!$A$2:$E$172,3,FALSE)</f>
        <v>Operating System Monitoring</v>
      </c>
      <c r="I1794" s="12" t="str">
        <f>VLOOKUP(G1794,D3FEND_METRIX!$A$2:$E$172,2,FALSE)</f>
        <v>Platform Monitoring</v>
      </c>
      <c r="J1794" s="12" t="str">
        <f>VLOOKUP(G1794,D3FEND_METRIX!$A$2:$E$172,5,FALSE)</f>
        <v>Detect</v>
      </c>
      <c r="K1794" s="12" t="b">
        <f>VLOOKUP(G1794,D3FEND_METRIX!$A$2:$G$172,6,FALSE)</f>
        <v>0</v>
      </c>
      <c r="L1794" s="12" t="str">
        <f>VLOOKUP(G1794,D3FEND_METRIX!$A$2:$G$172,7,FALSE)</f>
        <v>Except</v>
      </c>
    </row>
    <row r="1795" spans="1:12" x14ac:dyDescent="0.3">
      <c r="A1795" s="6" t="s">
        <v>4090</v>
      </c>
      <c r="B1795" s="8" t="s">
        <v>1056</v>
      </c>
      <c r="C1795" s="8" t="s">
        <v>1041</v>
      </c>
      <c r="D1795" s="8" t="s">
        <v>1057</v>
      </c>
      <c r="E1795" s="9" t="b">
        <v>1</v>
      </c>
      <c r="F1795" s="9" t="s">
        <v>114</v>
      </c>
      <c r="G1795" s="12" t="s">
        <v>1293</v>
      </c>
      <c r="H1795" s="12" t="str">
        <f>VLOOKUP(G1795,D3FEND_METRIX!$A$2:$E$172,3,FALSE)</f>
        <v>Operating System Monitoring</v>
      </c>
      <c r="I1795" s="12" t="str">
        <f>VLOOKUP(G1795,D3FEND_METRIX!$A$2:$E$172,2,FALSE)</f>
        <v>Platform Monitoring</v>
      </c>
      <c r="J1795" s="12" t="str">
        <f>VLOOKUP(G1795,D3FEND_METRIX!$A$2:$E$172,5,FALSE)</f>
        <v>Detect</v>
      </c>
      <c r="K1795" s="12" t="b">
        <f>VLOOKUP(G1795,D3FEND_METRIX!$A$2:$G$172,6,FALSE)</f>
        <v>0</v>
      </c>
      <c r="L1795" s="12" t="str">
        <f>VLOOKUP(G1795,D3FEND_METRIX!$A$2:$G$172,7,FALSE)</f>
        <v>Except</v>
      </c>
    </row>
    <row r="1796" spans="1:12" x14ac:dyDescent="0.3">
      <c r="A1796" s="6" t="s">
        <v>4091</v>
      </c>
      <c r="B1796" s="8" t="s">
        <v>1056</v>
      </c>
      <c r="C1796" s="8" t="s">
        <v>1041</v>
      </c>
      <c r="D1796" s="8" t="s">
        <v>1057</v>
      </c>
      <c r="E1796" s="9" t="b">
        <v>1</v>
      </c>
      <c r="F1796" s="9" t="s">
        <v>114</v>
      </c>
      <c r="G1796" s="12" t="s">
        <v>1279</v>
      </c>
      <c r="H1796" s="12" t="str">
        <f>VLOOKUP(G1796,D3FEND_METRIX!$A$2:$E$172,3,FALSE)</f>
        <v>Firmware Behavior Analysis</v>
      </c>
      <c r="I1796" s="12" t="str">
        <f>VLOOKUP(G1796,D3FEND_METRIX!$A$2:$E$172,2,FALSE)</f>
        <v>Platform Monitoring</v>
      </c>
      <c r="J1796" s="12" t="str">
        <f>VLOOKUP(G1796,D3FEND_METRIX!$A$2:$E$172,5,FALSE)</f>
        <v>Detect</v>
      </c>
      <c r="K1796" s="12" t="b">
        <f>VLOOKUP(G1796,D3FEND_METRIX!$A$2:$G$172,6,FALSE)</f>
        <v>0</v>
      </c>
      <c r="L1796" s="12" t="str">
        <f>VLOOKUP(G1796,D3FEND_METRIX!$A$2:$G$172,7,FALSE)</f>
        <v>Except</v>
      </c>
    </row>
    <row r="1797" spans="1:12" x14ac:dyDescent="0.3">
      <c r="A1797" s="6" t="s">
        <v>4092</v>
      </c>
      <c r="B1797" s="8" t="s">
        <v>1056</v>
      </c>
      <c r="C1797" s="8" t="s">
        <v>1041</v>
      </c>
      <c r="D1797" s="8" t="s">
        <v>1057</v>
      </c>
      <c r="E1797" s="9" t="b">
        <v>1</v>
      </c>
      <c r="F1797" s="9" t="s">
        <v>114</v>
      </c>
      <c r="G1797" s="12" t="s">
        <v>1280</v>
      </c>
      <c r="H1797" s="12" t="str">
        <f>VLOOKUP(G1797,D3FEND_METRIX!$A$2:$E$172,3,FALSE)</f>
        <v>Firmware Embedded Monitoring Code</v>
      </c>
      <c r="I1797" s="12" t="str">
        <f>VLOOKUP(G1797,D3FEND_METRIX!$A$2:$E$172,2,FALSE)</f>
        <v>Platform Monitoring</v>
      </c>
      <c r="J1797" s="12" t="str">
        <f>VLOOKUP(G1797,D3FEND_METRIX!$A$2:$E$172,5,FALSE)</f>
        <v>Detect</v>
      </c>
      <c r="K1797" s="12" t="b">
        <f>VLOOKUP(G1797,D3FEND_METRIX!$A$2:$G$172,6,FALSE)</f>
        <v>0</v>
      </c>
      <c r="L1797" s="12" t="str">
        <f>VLOOKUP(G1797,D3FEND_METRIX!$A$2:$G$172,7,FALSE)</f>
        <v>Except</v>
      </c>
    </row>
    <row r="1798" spans="1:12" x14ac:dyDescent="0.3">
      <c r="A1798" s="6" t="s">
        <v>4093</v>
      </c>
      <c r="B1798" s="8" t="s">
        <v>1056</v>
      </c>
      <c r="C1798" s="8" t="s">
        <v>1041</v>
      </c>
      <c r="D1798" s="8" t="s">
        <v>1057</v>
      </c>
      <c r="E1798" s="9" t="b">
        <v>1</v>
      </c>
      <c r="F1798" s="9" t="s">
        <v>114</v>
      </c>
      <c r="G1798" s="12" t="s">
        <v>1281</v>
      </c>
      <c r="H1798" s="12" t="str">
        <f>VLOOKUP(G1798,D3FEND_METRIX!$A$2:$E$172,3,FALSE)</f>
        <v>Firmware Verification</v>
      </c>
      <c r="I1798" s="12" t="str">
        <f>VLOOKUP(G1798,D3FEND_METRIX!$A$2:$E$172,2,FALSE)</f>
        <v>Platform Monitoring</v>
      </c>
      <c r="J1798" s="12" t="str">
        <f>VLOOKUP(G1798,D3FEND_METRIX!$A$2:$E$172,5,FALSE)</f>
        <v>Detect</v>
      </c>
      <c r="K1798" s="12" t="b">
        <f>VLOOKUP(G1798,D3FEND_METRIX!$A$2:$G$172,6,FALSE)</f>
        <v>0</v>
      </c>
      <c r="L1798" s="12" t="str">
        <f>VLOOKUP(G1798,D3FEND_METRIX!$A$2:$G$172,7,FALSE)</f>
        <v>Except</v>
      </c>
    </row>
    <row r="1799" spans="1:12" x14ac:dyDescent="0.3">
      <c r="A1799" s="6" t="s">
        <v>4094</v>
      </c>
      <c r="B1799" s="8" t="s">
        <v>1056</v>
      </c>
      <c r="C1799" s="8" t="s">
        <v>1041</v>
      </c>
      <c r="D1799" s="8" t="s">
        <v>1057</v>
      </c>
      <c r="E1799" s="9" t="b">
        <v>1</v>
      </c>
      <c r="F1799" s="9" t="s">
        <v>114</v>
      </c>
      <c r="G1799" s="12" t="s">
        <v>1282</v>
      </c>
      <c r="H1799" s="12" t="str">
        <f>VLOOKUP(G1799,D3FEND_METRIX!$A$2:$E$172,3,FALSE)</f>
        <v>Firmware Verification</v>
      </c>
      <c r="I1799" s="12" t="str">
        <f>VLOOKUP(G1799,D3FEND_METRIX!$A$2:$E$172,2,FALSE)</f>
        <v>Platform Monitoring</v>
      </c>
      <c r="J1799" s="12" t="str">
        <f>VLOOKUP(G1799,D3FEND_METRIX!$A$2:$E$172,5,FALSE)</f>
        <v>Detect</v>
      </c>
      <c r="K1799" s="12" t="b">
        <f>VLOOKUP(G1799,D3FEND_METRIX!$A$2:$G$172,6,FALSE)</f>
        <v>0</v>
      </c>
      <c r="L1799" s="12" t="str">
        <f>VLOOKUP(G1799,D3FEND_METRIX!$A$2:$G$172,7,FALSE)</f>
        <v>Except</v>
      </c>
    </row>
    <row r="1800" spans="1:12" x14ac:dyDescent="0.3">
      <c r="A1800" s="6" t="s">
        <v>4095</v>
      </c>
      <c r="B1800" s="8" t="s">
        <v>1056</v>
      </c>
      <c r="C1800" s="8" t="s">
        <v>1041</v>
      </c>
      <c r="D1800" s="8" t="s">
        <v>1057</v>
      </c>
      <c r="E1800" s="9" t="b">
        <v>1</v>
      </c>
      <c r="F1800" s="9" t="s">
        <v>114</v>
      </c>
      <c r="G1800" s="12" t="s">
        <v>1284</v>
      </c>
      <c r="H1800" s="12" t="str">
        <f>VLOOKUP(G1800,D3FEND_METRIX!$A$2:$E$172,3,FALSE)</f>
        <v>Operating System Monitoring</v>
      </c>
      <c r="I1800" s="12" t="str">
        <f>VLOOKUP(G1800,D3FEND_METRIX!$A$2:$E$172,2,FALSE)</f>
        <v>Platform Monitoring</v>
      </c>
      <c r="J1800" s="12" t="str">
        <f>VLOOKUP(G1800,D3FEND_METRIX!$A$2:$E$172,5,FALSE)</f>
        <v>Detect</v>
      </c>
      <c r="K1800" s="12" t="b">
        <f>VLOOKUP(G1800,D3FEND_METRIX!$A$2:$G$172,6,FALSE)</f>
        <v>0</v>
      </c>
      <c r="L1800" s="12" t="str">
        <f>VLOOKUP(G1800,D3FEND_METRIX!$A$2:$G$172,7,FALSE)</f>
        <v>Except</v>
      </c>
    </row>
    <row r="1801" spans="1:12" x14ac:dyDescent="0.3">
      <c r="A1801" s="6" t="s">
        <v>4096</v>
      </c>
      <c r="B1801" s="8" t="s">
        <v>1056</v>
      </c>
      <c r="C1801" s="8" t="s">
        <v>1041</v>
      </c>
      <c r="D1801" s="8" t="s">
        <v>1057</v>
      </c>
      <c r="E1801" s="9" t="b">
        <v>1</v>
      </c>
      <c r="F1801" s="9" t="s">
        <v>114</v>
      </c>
      <c r="G1801" s="12" t="s">
        <v>1285</v>
      </c>
      <c r="H1801" s="12" t="str">
        <f>VLOOKUP(G1801,D3FEND_METRIX!$A$2:$E$172,3,FALSE)</f>
        <v>Operating System Monitoring</v>
      </c>
      <c r="I1801" s="12" t="str">
        <f>VLOOKUP(G1801,D3FEND_METRIX!$A$2:$E$172,2,FALSE)</f>
        <v>Platform Monitoring</v>
      </c>
      <c r="J1801" s="12" t="str">
        <f>VLOOKUP(G1801,D3FEND_METRIX!$A$2:$E$172,5,FALSE)</f>
        <v>Detect</v>
      </c>
      <c r="K1801" s="12" t="b">
        <f>VLOOKUP(G1801,D3FEND_METRIX!$A$2:$G$172,6,FALSE)</f>
        <v>0</v>
      </c>
      <c r="L1801" s="12" t="str">
        <f>VLOOKUP(G1801,D3FEND_METRIX!$A$2:$G$172,7,FALSE)</f>
        <v>Except</v>
      </c>
    </row>
    <row r="1802" spans="1:12" x14ac:dyDescent="0.3">
      <c r="A1802" s="6" t="s">
        <v>4097</v>
      </c>
      <c r="B1802" s="8" t="s">
        <v>1056</v>
      </c>
      <c r="C1802" s="8" t="s">
        <v>1041</v>
      </c>
      <c r="D1802" s="8" t="s">
        <v>1057</v>
      </c>
      <c r="E1802" s="9" t="b">
        <v>1</v>
      </c>
      <c r="F1802" s="9" t="s">
        <v>114</v>
      </c>
      <c r="G1802" s="12" t="s">
        <v>1286</v>
      </c>
      <c r="H1802" s="12" t="str">
        <f>VLOOKUP(G1802,D3FEND_METRIX!$A$2:$E$172,3,FALSE)</f>
        <v>Operating System Monitoring</v>
      </c>
      <c r="I1802" s="12" t="str">
        <f>VLOOKUP(G1802,D3FEND_METRIX!$A$2:$E$172,2,FALSE)</f>
        <v>Platform Monitoring</v>
      </c>
      <c r="J1802" s="12" t="str">
        <f>VLOOKUP(G1802,D3FEND_METRIX!$A$2:$E$172,5,FALSE)</f>
        <v>Detect</v>
      </c>
      <c r="K1802" s="12" t="b">
        <f>VLOOKUP(G1802,D3FEND_METRIX!$A$2:$G$172,6,FALSE)</f>
        <v>0</v>
      </c>
      <c r="L1802" s="12" t="str">
        <f>VLOOKUP(G1802,D3FEND_METRIX!$A$2:$G$172,7,FALSE)</f>
        <v>Except</v>
      </c>
    </row>
    <row r="1803" spans="1:12" x14ac:dyDescent="0.3">
      <c r="A1803" s="6" t="s">
        <v>4098</v>
      </c>
      <c r="B1803" s="8" t="s">
        <v>1056</v>
      </c>
      <c r="C1803" s="8" t="s">
        <v>1041</v>
      </c>
      <c r="D1803" s="8" t="s">
        <v>1057</v>
      </c>
      <c r="E1803" s="9" t="b">
        <v>1</v>
      </c>
      <c r="F1803" s="9" t="s">
        <v>114</v>
      </c>
      <c r="G1803" s="12" t="s">
        <v>1287</v>
      </c>
      <c r="H1803" s="12" t="str">
        <f>VLOOKUP(G1803,D3FEND_METRIX!$A$2:$E$172,3,FALSE)</f>
        <v>Operating System Monitoring</v>
      </c>
      <c r="I1803" s="12" t="str">
        <f>VLOOKUP(G1803,D3FEND_METRIX!$A$2:$E$172,2,FALSE)</f>
        <v>Platform Monitoring</v>
      </c>
      <c r="J1803" s="12" t="str">
        <f>VLOOKUP(G1803,D3FEND_METRIX!$A$2:$E$172,5,FALSE)</f>
        <v>Detect</v>
      </c>
      <c r="K1803" s="12" t="b">
        <f>VLOOKUP(G1803,D3FEND_METRIX!$A$2:$G$172,6,FALSE)</f>
        <v>0</v>
      </c>
      <c r="L1803" s="12" t="str">
        <f>VLOOKUP(G1803,D3FEND_METRIX!$A$2:$G$172,7,FALSE)</f>
        <v>Except</v>
      </c>
    </row>
    <row r="1804" spans="1:12" x14ac:dyDescent="0.3">
      <c r="A1804" s="6" t="s">
        <v>4099</v>
      </c>
      <c r="B1804" s="8" t="s">
        <v>1056</v>
      </c>
      <c r="C1804" s="8" t="s">
        <v>1041</v>
      </c>
      <c r="D1804" s="8" t="s">
        <v>1057</v>
      </c>
      <c r="E1804" s="9" t="b">
        <v>1</v>
      </c>
      <c r="F1804" s="9" t="s">
        <v>114</v>
      </c>
      <c r="G1804" s="12" t="s">
        <v>1291</v>
      </c>
      <c r="H1804" s="12" t="str">
        <f>VLOOKUP(G1804,D3FEND_METRIX!$A$2:$E$172,3,FALSE)</f>
        <v>Operating System Monitoring</v>
      </c>
      <c r="I1804" s="12" t="str">
        <f>VLOOKUP(G1804,D3FEND_METRIX!$A$2:$E$172,2,FALSE)</f>
        <v>Platform Monitoring</v>
      </c>
      <c r="J1804" s="12" t="str">
        <f>VLOOKUP(G1804,D3FEND_METRIX!$A$2:$E$172,5,FALSE)</f>
        <v>Detect</v>
      </c>
      <c r="K1804" s="12" t="b">
        <f>VLOOKUP(G1804,D3FEND_METRIX!$A$2:$G$172,6,FALSE)</f>
        <v>0</v>
      </c>
      <c r="L1804" s="12" t="str">
        <f>VLOOKUP(G1804,D3FEND_METRIX!$A$2:$G$172,7,FALSE)</f>
        <v>Except</v>
      </c>
    </row>
    <row r="1805" spans="1:12" x14ac:dyDescent="0.3">
      <c r="A1805" s="6" t="s">
        <v>4100</v>
      </c>
      <c r="B1805" s="8" t="s">
        <v>1056</v>
      </c>
      <c r="C1805" s="8" t="s">
        <v>1041</v>
      </c>
      <c r="D1805" s="8" t="s">
        <v>1057</v>
      </c>
      <c r="E1805" s="9" t="b">
        <v>1</v>
      </c>
      <c r="F1805" s="9" t="s">
        <v>114</v>
      </c>
      <c r="G1805" s="13" t="s">
        <v>1166</v>
      </c>
      <c r="H1805" s="13" t="str">
        <f>VLOOKUP(G1805,D3FEND_METRIX!$A$2:$E$172,3,FALSE)</f>
        <v>Local Account Monitoring</v>
      </c>
      <c r="I1805" s="13" t="str">
        <f>VLOOKUP(G1805,D3FEND_METRIX!$A$2:$E$172,2,FALSE)</f>
        <v>User Behavior Analysis</v>
      </c>
      <c r="J1805" s="13" t="str">
        <f>VLOOKUP(G1805,D3FEND_METRIX!$A$2:$E$172,5,FALSE)</f>
        <v>Detect</v>
      </c>
      <c r="K1805" s="13" t="b">
        <f>VLOOKUP(G1805,D3FEND_METRIX!$A$2:$G$172,6,FALSE)</f>
        <v>0</v>
      </c>
      <c r="L1805" s="13" t="str">
        <f>VLOOKUP(G1805,D3FEND_METRIX!$A$2:$G$172,7,FALSE)</f>
        <v>NULL</v>
      </c>
    </row>
    <row r="1806" spans="1:12" x14ac:dyDescent="0.3">
      <c r="A1806" s="6" t="s">
        <v>4101</v>
      </c>
      <c r="B1806" s="8" t="s">
        <v>1056</v>
      </c>
      <c r="C1806" s="8" t="s">
        <v>1041</v>
      </c>
      <c r="D1806" s="8" t="s">
        <v>1057</v>
      </c>
      <c r="E1806" s="9" t="b">
        <v>1</v>
      </c>
      <c r="F1806" s="9" t="s">
        <v>114</v>
      </c>
      <c r="G1806" s="11" t="s">
        <v>1260</v>
      </c>
      <c r="H1806" s="11" t="str">
        <f>VLOOKUP(G1806,D3FEND_METRIX!$A$2:$E$172,3,FALSE)</f>
        <v>-</v>
      </c>
      <c r="I1806" s="11" t="str">
        <f>VLOOKUP(G1806,D3FEND_METRIX!$A$2:$E$172,2,FALSE)</f>
        <v>Network Traffic Analysis</v>
      </c>
      <c r="J1806" s="11" t="str">
        <f>VLOOKUP(G1806,D3FEND_METRIX!$A$2:$E$172,5,FALSE)</f>
        <v>Detect</v>
      </c>
      <c r="K1806" s="11" t="b">
        <f>VLOOKUP(G1806,D3FEND_METRIX!$A$2:$G$172,6,FALSE)</f>
        <v>1</v>
      </c>
      <c r="L1806" s="11" t="str">
        <f>VLOOKUP(G1806,D3FEND_METRIX!$A$2:$G$172,7,FALSE)</f>
        <v>Behavior</v>
      </c>
    </row>
    <row r="1807" spans="1:12" x14ac:dyDescent="0.3">
      <c r="A1807" s="6" t="s">
        <v>4102</v>
      </c>
      <c r="B1807" s="8" t="s">
        <v>1056</v>
      </c>
      <c r="C1807" s="8" t="s">
        <v>1041</v>
      </c>
      <c r="D1807" s="8" t="s">
        <v>1057</v>
      </c>
      <c r="E1807" s="9" t="b">
        <v>1</v>
      </c>
      <c r="F1807" s="9" t="s">
        <v>114</v>
      </c>
      <c r="G1807" s="11" t="s">
        <v>1261</v>
      </c>
      <c r="H1807" s="11" t="str">
        <f>VLOOKUP(G1807,D3FEND_METRIX!$A$2:$E$172,3,FALSE)</f>
        <v>Administrative Network Activity Analysis</v>
      </c>
      <c r="I1807" s="11" t="str">
        <f>VLOOKUP(G1807,D3FEND_METRIX!$A$2:$E$172,2,FALSE)</f>
        <v>Network Traffic Analysis</v>
      </c>
      <c r="J1807" s="11" t="str">
        <f>VLOOKUP(G1807,D3FEND_METRIX!$A$2:$E$172,5,FALSE)</f>
        <v>Detect</v>
      </c>
      <c r="K1807" s="11" t="b">
        <f>VLOOKUP(G1807,D3FEND_METRIX!$A$2:$G$172,6,FALSE)</f>
        <v>1</v>
      </c>
      <c r="L1807" s="11" t="str">
        <f>VLOOKUP(G1807,D3FEND_METRIX!$A$2:$G$172,7,FALSE)</f>
        <v>Behavior</v>
      </c>
    </row>
    <row r="1808" spans="1:12" x14ac:dyDescent="0.3">
      <c r="A1808" s="6" t="s">
        <v>4103</v>
      </c>
      <c r="B1808" s="8" t="s">
        <v>1056</v>
      </c>
      <c r="C1808" s="8" t="s">
        <v>1041</v>
      </c>
      <c r="D1808" s="8" t="s">
        <v>1057</v>
      </c>
      <c r="E1808" s="9" t="b">
        <v>1</v>
      </c>
      <c r="F1808" s="9" t="s">
        <v>114</v>
      </c>
      <c r="G1808" s="11" t="s">
        <v>1267</v>
      </c>
      <c r="H1808" s="11" t="str">
        <f>VLOOKUP(G1808,D3FEND_METRIX!$A$2:$E$172,3,FALSE)</f>
        <v>Connection Attempt Analysis</v>
      </c>
      <c r="I1808" s="11" t="str">
        <f>VLOOKUP(G1808,D3FEND_METRIX!$A$2:$E$172,2,FALSE)</f>
        <v>Network Traffic Analysis</v>
      </c>
      <c r="J1808" s="11" t="str">
        <f>VLOOKUP(G1808,D3FEND_METRIX!$A$2:$E$172,5,FALSE)</f>
        <v>Detect</v>
      </c>
      <c r="K1808" s="11" t="b">
        <f>VLOOKUP(G1808,D3FEND_METRIX!$A$2:$G$172,6,FALSE)</f>
        <v>1</v>
      </c>
      <c r="L1808" s="11" t="str">
        <f>VLOOKUP(G1808,D3FEND_METRIX!$A$2:$G$172,7,FALSE)</f>
        <v>Behavior</v>
      </c>
    </row>
    <row r="1809" spans="1:12" x14ac:dyDescent="0.3">
      <c r="A1809" s="6" t="s">
        <v>4104</v>
      </c>
      <c r="B1809" s="8" t="s">
        <v>1056</v>
      </c>
      <c r="C1809" s="8" t="s">
        <v>1041</v>
      </c>
      <c r="D1809" s="8" t="s">
        <v>1057</v>
      </c>
      <c r="E1809" s="9" t="b">
        <v>1</v>
      </c>
      <c r="F1809" s="9" t="s">
        <v>114</v>
      </c>
      <c r="G1809" s="11" t="s">
        <v>1275</v>
      </c>
      <c r="H1809" s="11" t="str">
        <f>VLOOKUP(G1809,D3FEND_METRIX!$A$2:$E$172,3,FALSE)</f>
        <v>Relay Pattern Analysis</v>
      </c>
      <c r="I1809" s="11" t="str">
        <f>VLOOKUP(G1809,D3FEND_METRIX!$A$2:$E$172,2,FALSE)</f>
        <v>Network Traffic Analysis</v>
      </c>
      <c r="J1809" s="11" t="str">
        <f>VLOOKUP(G1809,D3FEND_METRIX!$A$2:$E$172,5,FALSE)</f>
        <v>Detect</v>
      </c>
      <c r="K1809" s="11" t="b">
        <f>VLOOKUP(G1809,D3FEND_METRIX!$A$2:$G$172,6,FALSE)</f>
        <v>1</v>
      </c>
      <c r="L1809" s="11" t="str">
        <f>VLOOKUP(G1809,D3FEND_METRIX!$A$2:$G$172,7,FALSE)</f>
        <v>Behavior</v>
      </c>
    </row>
    <row r="1810" spans="1:12" x14ac:dyDescent="0.3">
      <c r="A1810" s="6" t="s">
        <v>4105</v>
      </c>
      <c r="B1810" s="8" t="s">
        <v>1056</v>
      </c>
      <c r="C1810" s="8" t="s">
        <v>1041</v>
      </c>
      <c r="D1810" s="8" t="s">
        <v>1057</v>
      </c>
      <c r="E1810" s="9" t="b">
        <v>1</v>
      </c>
      <c r="F1810" s="9" t="s">
        <v>114</v>
      </c>
      <c r="G1810" s="11" t="s">
        <v>1276</v>
      </c>
      <c r="H1810" s="11" t="str">
        <f>VLOOKUP(G1810,D3FEND_METRIX!$A$2:$E$172,3,FALSE)</f>
        <v>Remote Terminal Session Detection</v>
      </c>
      <c r="I1810" s="11" t="str">
        <f>VLOOKUP(G1810,D3FEND_METRIX!$A$2:$E$172,2,FALSE)</f>
        <v>Network Traffic Analysis</v>
      </c>
      <c r="J1810" s="11" t="str">
        <f>VLOOKUP(G1810,D3FEND_METRIX!$A$2:$E$172,5,FALSE)</f>
        <v>Detect</v>
      </c>
      <c r="K1810" s="11" t="b">
        <f>VLOOKUP(G1810,D3FEND_METRIX!$A$2:$G$172,6,FALSE)</f>
        <v>1</v>
      </c>
      <c r="L1810" s="11" t="str">
        <f>VLOOKUP(G1810,D3FEND_METRIX!$A$2:$G$172,7,FALSE)</f>
        <v>Behavior</v>
      </c>
    </row>
    <row r="1811" spans="1:12" x14ac:dyDescent="0.3">
      <c r="A1811" s="6" t="s">
        <v>4106</v>
      </c>
      <c r="B1811" s="8" t="s">
        <v>1056</v>
      </c>
      <c r="C1811" s="8" t="s">
        <v>1041</v>
      </c>
      <c r="D1811" s="8" t="s">
        <v>1057</v>
      </c>
      <c r="E1811" s="9" t="b">
        <v>1</v>
      </c>
      <c r="F1811" s="9" t="s">
        <v>114</v>
      </c>
      <c r="G1811" s="11" t="s">
        <v>1270</v>
      </c>
      <c r="H1811" s="11" t="str">
        <f>VLOOKUP(G1811,D3FEND_METRIX!$A$2:$E$172,3,FALSE)</f>
        <v>Inbound Session Volume Analysis</v>
      </c>
      <c r="I1811" s="11" t="str">
        <f>VLOOKUP(G1811,D3FEND_METRIX!$A$2:$E$172,2,FALSE)</f>
        <v>Network Traffic Analysis</v>
      </c>
      <c r="J1811" s="11" t="str">
        <f>VLOOKUP(G1811,D3FEND_METRIX!$A$2:$E$172,5,FALSE)</f>
        <v>Detect</v>
      </c>
      <c r="K1811" s="11" t="b">
        <f>VLOOKUP(G1811,D3FEND_METRIX!$A$2:$G$172,6,FALSE)</f>
        <v>1</v>
      </c>
      <c r="L1811" s="11" t="str">
        <f>VLOOKUP(G1811,D3FEND_METRIX!$A$2:$G$172,7,FALSE)</f>
        <v>Behavior</v>
      </c>
    </row>
    <row r="1812" spans="1:12" x14ac:dyDescent="0.3">
      <c r="A1812" s="6" t="s">
        <v>4107</v>
      </c>
      <c r="B1812" s="8" t="s">
        <v>1056</v>
      </c>
      <c r="C1812" s="8" t="s">
        <v>1041</v>
      </c>
      <c r="D1812" s="8" t="s">
        <v>1057</v>
      </c>
      <c r="E1812" s="9" t="b">
        <v>1</v>
      </c>
      <c r="F1812" s="9" t="s">
        <v>114</v>
      </c>
      <c r="G1812" s="11" t="s">
        <v>1272</v>
      </c>
      <c r="H1812" s="11" t="str">
        <f>VLOOKUP(G1812,D3FEND_METRIX!$A$2:$E$172,3,FALSE)</f>
        <v>Network Traffic Community Deviation</v>
      </c>
      <c r="I1812" s="11" t="str">
        <f>VLOOKUP(G1812,D3FEND_METRIX!$A$2:$E$172,2,FALSE)</f>
        <v>Network Traffic Analysis</v>
      </c>
      <c r="J1812" s="11" t="str">
        <f>VLOOKUP(G1812,D3FEND_METRIX!$A$2:$E$172,5,FALSE)</f>
        <v>Detect</v>
      </c>
      <c r="K1812" s="11" t="b">
        <f>VLOOKUP(G1812,D3FEND_METRIX!$A$2:$G$172,6,FALSE)</f>
        <v>1</v>
      </c>
      <c r="L1812" s="11" t="str">
        <f>VLOOKUP(G1812,D3FEND_METRIX!$A$2:$G$172,7,FALSE)</f>
        <v>Behavior</v>
      </c>
    </row>
    <row r="1813" spans="1:12" x14ac:dyDescent="0.3">
      <c r="A1813" s="6" t="s">
        <v>4108</v>
      </c>
      <c r="B1813" s="12" t="s">
        <v>1058</v>
      </c>
      <c r="C1813" s="12" t="s">
        <v>1041</v>
      </c>
      <c r="D1813" s="12" t="s">
        <v>1059</v>
      </c>
      <c r="E1813" s="9" t="b">
        <v>0</v>
      </c>
      <c r="F1813" s="9" t="s">
        <v>2359</v>
      </c>
      <c r="G1813" s="13" t="s">
        <v>2171</v>
      </c>
      <c r="H1813" s="13" t="str">
        <f>VLOOKUP(G1813,D3FEND_METRIX!$A$2:$E$172,3,FALSE)</f>
        <v>Asset Vulnerability Enumeration</v>
      </c>
      <c r="I1813" s="13" t="str">
        <f>VLOOKUP(G1813,D3FEND_METRIX!$A$2:$E$172,2,FALSE)</f>
        <v>Asset Inventory</v>
      </c>
      <c r="J1813" s="13" t="str">
        <f>VLOOKUP(G1813,D3FEND_METRIX!$A$2:$E$172,5,FALSE)</f>
        <v>Model</v>
      </c>
      <c r="K1813" s="13" t="b">
        <f>VLOOKUP(G1813,D3FEND_METRIX!$A$2:$G$172,6,FALSE)</f>
        <v>0</v>
      </c>
      <c r="L1813" s="13" t="str">
        <f>VLOOKUP(G1813,D3FEND_METRIX!$A$2:$G$172,7,FALSE)</f>
        <v>NULL</v>
      </c>
    </row>
    <row r="1814" spans="1:12" x14ac:dyDescent="0.3">
      <c r="A1814" s="6" t="s">
        <v>4109</v>
      </c>
      <c r="B1814" s="12" t="s">
        <v>1058</v>
      </c>
      <c r="C1814" s="12" t="s">
        <v>1041</v>
      </c>
      <c r="D1814" s="12" t="s">
        <v>1059</v>
      </c>
      <c r="E1814" s="9" t="b">
        <v>0</v>
      </c>
      <c r="F1814" s="9" t="s">
        <v>2359</v>
      </c>
      <c r="G1814" s="12" t="s">
        <v>2165</v>
      </c>
      <c r="H1814" s="12" t="str">
        <f>VLOOKUP(G1814,D3FEND_METRIX!$A$2:$E$172,3,FALSE)</f>
        <v>Decoy Network Resource</v>
      </c>
      <c r="I1814" s="12" t="str">
        <f>VLOOKUP(G1814,D3FEND_METRIX!$A$2:$E$172,2,FALSE)</f>
        <v>Decoy Object</v>
      </c>
      <c r="J1814" s="12" t="str">
        <f>VLOOKUP(G1814,D3FEND_METRIX!$A$2:$E$172,5,FALSE)</f>
        <v>Deceive</v>
      </c>
      <c r="K1814" s="12" t="b">
        <f>VLOOKUP(G1814,D3FEND_METRIX!$A$2:$G$172,6,FALSE)</f>
        <v>0</v>
      </c>
      <c r="L1814" s="12" t="str">
        <f>VLOOKUP(G1814,D3FEND_METRIX!$A$2:$G$172,7,FALSE)</f>
        <v>Except</v>
      </c>
    </row>
    <row r="1815" spans="1:12" x14ac:dyDescent="0.3">
      <c r="A1815" s="6" t="s">
        <v>4110</v>
      </c>
      <c r="B1815" s="12" t="s">
        <v>1058</v>
      </c>
      <c r="C1815" s="12" t="s">
        <v>1041</v>
      </c>
      <c r="D1815" s="12" t="s">
        <v>1059</v>
      </c>
      <c r="E1815" s="9" t="b">
        <v>0</v>
      </c>
      <c r="F1815" s="9" t="s">
        <v>2359</v>
      </c>
      <c r="G1815" s="13" t="s">
        <v>2186</v>
      </c>
      <c r="H1815" s="13" t="str">
        <f>VLOOKUP(G1815,D3FEND_METRIX!$A$2:$E$172,3,FALSE)</f>
        <v>Data Inventory</v>
      </c>
      <c r="I1815" s="13" t="str">
        <f>VLOOKUP(G1815,D3FEND_METRIX!$A$2:$E$172,2,FALSE)</f>
        <v>Asset Inventory</v>
      </c>
      <c r="J1815" s="13" t="str">
        <f>VLOOKUP(G1815,D3FEND_METRIX!$A$2:$E$172,5,FALSE)</f>
        <v>Model</v>
      </c>
      <c r="K1815" s="13" t="b">
        <f>VLOOKUP(G1815,D3FEND_METRIX!$A$2:$G$172,6,FALSE)</f>
        <v>0</v>
      </c>
      <c r="L1815" s="13" t="str">
        <f>VLOOKUP(G1815,D3FEND_METRIX!$A$2:$G$172,7,FALSE)</f>
        <v>NULL</v>
      </c>
    </row>
    <row r="1816" spans="1:12" x14ac:dyDescent="0.3">
      <c r="A1816" s="6" t="s">
        <v>4111</v>
      </c>
      <c r="B1816" s="11" t="s">
        <v>1060</v>
      </c>
      <c r="C1816" s="11" t="s">
        <v>1041</v>
      </c>
      <c r="D1816" s="11" t="s">
        <v>1061</v>
      </c>
      <c r="E1816" s="9" t="b">
        <v>1</v>
      </c>
      <c r="F1816" s="9" t="s">
        <v>2357</v>
      </c>
      <c r="G1816" s="12" t="s">
        <v>2168</v>
      </c>
      <c r="H1816" s="12" t="str">
        <f>VLOOKUP(G1816,D3FEND_METRIX!$A$2:$E$172,3,FALSE)</f>
        <v>File Encryption</v>
      </c>
      <c r="I1816" s="12" t="str">
        <f>VLOOKUP(G1816,D3FEND_METRIX!$A$2:$E$172,2,FALSE)</f>
        <v>Platform Hardening</v>
      </c>
      <c r="J1816" s="12" t="str">
        <f>VLOOKUP(G1816,D3FEND_METRIX!$A$2:$E$172,5,FALSE)</f>
        <v>Harden</v>
      </c>
      <c r="K1816" s="12" t="b">
        <f>VLOOKUP(G1816,D3FEND_METRIX!$A$2:$G$172,6,FALSE)</f>
        <v>0</v>
      </c>
      <c r="L1816" s="12" t="str">
        <f>VLOOKUP(G1816,D3FEND_METRIX!$A$2:$G$172,7,FALSE)</f>
        <v>Except</v>
      </c>
    </row>
    <row r="1817" spans="1:12" x14ac:dyDescent="0.3">
      <c r="A1817" s="6" t="s">
        <v>4112</v>
      </c>
      <c r="B1817" s="11" t="s">
        <v>1060</v>
      </c>
      <c r="C1817" s="11" t="s">
        <v>1041</v>
      </c>
      <c r="D1817" s="11" t="s">
        <v>1061</v>
      </c>
      <c r="E1817" s="9" t="b">
        <v>1</v>
      </c>
      <c r="F1817" s="9" t="s">
        <v>2357</v>
      </c>
      <c r="G1817" s="10" t="s">
        <v>2173</v>
      </c>
      <c r="H1817" s="10" t="str">
        <f>VLOOKUP(G1817,D3FEND_METRIX!$A$2:$E$172,3,FALSE)</f>
        <v>-</v>
      </c>
      <c r="I1817" s="10" t="str">
        <f>VLOOKUP(G1817,D3FEND_METRIX!$A$2:$E$172,2,FALSE)</f>
        <v>File Analysis</v>
      </c>
      <c r="J1817" s="10" t="str">
        <f>VLOOKUP(G1817,D3FEND_METRIX!$A$2:$E$172,5,FALSE)</f>
        <v>Detect</v>
      </c>
      <c r="K1817" s="10" t="b">
        <f>VLOOKUP(G1817,D3FEND_METRIX!$A$2:$G$172,6,FALSE)</f>
        <v>1</v>
      </c>
      <c r="L1817" s="10" t="str">
        <f>VLOOKUP(G1817,D3FEND_METRIX!$A$2:$G$172,7,FALSE)</f>
        <v>Asset</v>
      </c>
    </row>
    <row r="1818" spans="1:12" x14ac:dyDescent="0.3">
      <c r="A1818" s="6" t="s">
        <v>4113</v>
      </c>
      <c r="B1818" s="11" t="s">
        <v>1060</v>
      </c>
      <c r="C1818" s="11" t="s">
        <v>1041</v>
      </c>
      <c r="D1818" s="11" t="s">
        <v>1061</v>
      </c>
      <c r="E1818" s="9" t="b">
        <v>1</v>
      </c>
      <c r="F1818" s="9" t="s">
        <v>2357</v>
      </c>
      <c r="G1818" s="13" t="s">
        <v>2171</v>
      </c>
      <c r="H1818" s="13" t="str">
        <f>VLOOKUP(G1818,D3FEND_METRIX!$A$2:$E$172,3,FALSE)</f>
        <v>Asset Vulnerability Enumeration</v>
      </c>
      <c r="I1818" s="13" t="str">
        <f>VLOOKUP(G1818,D3FEND_METRIX!$A$2:$E$172,2,FALSE)</f>
        <v>Asset Inventory</v>
      </c>
      <c r="J1818" s="13" t="str">
        <f>VLOOKUP(G1818,D3FEND_METRIX!$A$2:$E$172,5,FALSE)</f>
        <v>Model</v>
      </c>
      <c r="K1818" s="13" t="b">
        <f>VLOOKUP(G1818,D3FEND_METRIX!$A$2:$G$172,6,FALSE)</f>
        <v>0</v>
      </c>
      <c r="L1818" s="13" t="str">
        <f>VLOOKUP(G1818,D3FEND_METRIX!$A$2:$G$172,7,FALSE)</f>
        <v>NULL</v>
      </c>
    </row>
    <row r="1819" spans="1:12" x14ac:dyDescent="0.3">
      <c r="A1819" s="6" t="s">
        <v>4114</v>
      </c>
      <c r="B1819" s="11" t="s">
        <v>1060</v>
      </c>
      <c r="C1819" s="11" t="s">
        <v>1041</v>
      </c>
      <c r="D1819" s="11" t="s">
        <v>1061</v>
      </c>
      <c r="E1819" s="9" t="b">
        <v>1</v>
      </c>
      <c r="F1819" s="9" t="s">
        <v>2357</v>
      </c>
      <c r="G1819" s="12" t="s">
        <v>2164</v>
      </c>
      <c r="H1819" s="12" t="str">
        <f>VLOOKUP(G1819,D3FEND_METRIX!$A$2:$E$172,3,FALSE)</f>
        <v>Decoy File</v>
      </c>
      <c r="I1819" s="12" t="str">
        <f>VLOOKUP(G1819,D3FEND_METRIX!$A$2:$E$172,2,FALSE)</f>
        <v>Decoy Object</v>
      </c>
      <c r="J1819" s="12" t="str">
        <f>VLOOKUP(G1819,D3FEND_METRIX!$A$2:$E$172,5,FALSE)</f>
        <v>Deceive</v>
      </c>
      <c r="K1819" s="12" t="b">
        <f>VLOOKUP(G1819,D3FEND_METRIX!$A$2:$G$172,6,FALSE)</f>
        <v>0</v>
      </c>
      <c r="L1819" s="12" t="str">
        <f>VLOOKUP(G1819,D3FEND_METRIX!$A$2:$G$172,7,FALSE)</f>
        <v>Except</v>
      </c>
    </row>
    <row r="1820" spans="1:12" x14ac:dyDescent="0.3">
      <c r="A1820" s="6" t="s">
        <v>4115</v>
      </c>
      <c r="B1820" s="11" t="s">
        <v>1060</v>
      </c>
      <c r="C1820" s="11" t="s">
        <v>1041</v>
      </c>
      <c r="D1820" s="11" t="s">
        <v>1061</v>
      </c>
      <c r="E1820" s="9" t="b">
        <v>1</v>
      </c>
      <c r="F1820" s="9" t="s">
        <v>2357</v>
      </c>
      <c r="G1820" s="12" t="s">
        <v>2169</v>
      </c>
      <c r="H1820" s="12" t="str">
        <f>VLOOKUP(G1820,D3FEND_METRIX!$A$2:$E$172,3,FALSE)</f>
        <v>Local File Permissions</v>
      </c>
      <c r="I1820" s="12" t="str">
        <f>VLOOKUP(G1820,D3FEND_METRIX!$A$2:$E$172,2,FALSE)</f>
        <v>Platform Hardening</v>
      </c>
      <c r="J1820" s="12" t="str">
        <f>VLOOKUP(G1820,D3FEND_METRIX!$A$2:$E$172,5,FALSE)</f>
        <v>Harden</v>
      </c>
      <c r="K1820" s="12" t="b">
        <f>VLOOKUP(G1820,D3FEND_METRIX!$A$2:$G$172,6,FALSE)</f>
        <v>0</v>
      </c>
      <c r="L1820" s="12" t="str">
        <f>VLOOKUP(G1820,D3FEND_METRIX!$A$2:$G$172,7,FALSE)</f>
        <v>Except</v>
      </c>
    </row>
    <row r="1821" spans="1:12" x14ac:dyDescent="0.3">
      <c r="A1821" s="6" t="s">
        <v>4116</v>
      </c>
      <c r="B1821" s="10" t="s">
        <v>1062</v>
      </c>
      <c r="C1821" s="10" t="s">
        <v>1041</v>
      </c>
      <c r="D1821" s="10" t="s">
        <v>1063</v>
      </c>
      <c r="E1821" s="9" t="b">
        <v>1</v>
      </c>
      <c r="F1821" s="9" t="s">
        <v>2358</v>
      </c>
      <c r="G1821" s="12" t="s">
        <v>2165</v>
      </c>
      <c r="H1821" s="12" t="str">
        <f>VLOOKUP(G1821,D3FEND_METRIX!$A$2:$E$172,3,FALSE)</f>
        <v>Decoy Network Resource</v>
      </c>
      <c r="I1821" s="12" t="str">
        <f>VLOOKUP(G1821,D3FEND_METRIX!$A$2:$E$172,2,FALSE)</f>
        <v>Decoy Object</v>
      </c>
      <c r="J1821" s="12" t="str">
        <f>VLOOKUP(G1821,D3FEND_METRIX!$A$2:$E$172,5,FALSE)</f>
        <v>Deceive</v>
      </c>
      <c r="K1821" s="12" t="b">
        <f>VLOOKUP(G1821,D3FEND_METRIX!$A$2:$G$172,6,FALSE)</f>
        <v>0</v>
      </c>
      <c r="L1821" s="12" t="str">
        <f>VLOOKUP(G1821,D3FEND_METRIX!$A$2:$G$172,7,FALSE)</f>
        <v>Except</v>
      </c>
    </row>
    <row r="1822" spans="1:12" x14ac:dyDescent="0.3">
      <c r="A1822" s="6" t="s">
        <v>4117</v>
      </c>
      <c r="B1822" s="10" t="s">
        <v>1062</v>
      </c>
      <c r="C1822" s="10" t="s">
        <v>1041</v>
      </c>
      <c r="D1822" s="10" t="s">
        <v>1063</v>
      </c>
      <c r="E1822" s="9" t="b">
        <v>1</v>
      </c>
      <c r="F1822" s="9" t="s">
        <v>2358</v>
      </c>
      <c r="G1822" s="13" t="s">
        <v>2171</v>
      </c>
      <c r="H1822" s="13" t="str">
        <f>VLOOKUP(G1822,D3FEND_METRIX!$A$2:$E$172,3,FALSE)</f>
        <v>Asset Vulnerability Enumeration</v>
      </c>
      <c r="I1822" s="13" t="str">
        <f>VLOOKUP(G1822,D3FEND_METRIX!$A$2:$E$172,2,FALSE)</f>
        <v>Asset Inventory</v>
      </c>
      <c r="J1822" s="13" t="str">
        <f>VLOOKUP(G1822,D3FEND_METRIX!$A$2:$E$172,5,FALSE)</f>
        <v>Model</v>
      </c>
      <c r="K1822" s="13" t="b">
        <f>VLOOKUP(G1822,D3FEND_METRIX!$A$2:$G$172,6,FALSE)</f>
        <v>0</v>
      </c>
      <c r="L1822" s="13" t="str">
        <f>VLOOKUP(G1822,D3FEND_METRIX!$A$2:$G$172,7,FALSE)</f>
        <v>NULL</v>
      </c>
    </row>
    <row r="1823" spans="1:12" x14ac:dyDescent="0.3">
      <c r="A1823" s="6" t="s">
        <v>4118</v>
      </c>
      <c r="B1823" s="11" t="s">
        <v>1064</v>
      </c>
      <c r="C1823" s="11" t="s">
        <v>1041</v>
      </c>
      <c r="D1823" s="11" t="s">
        <v>1065</v>
      </c>
      <c r="E1823" s="9" t="b">
        <v>1</v>
      </c>
      <c r="F1823" s="9" t="s">
        <v>2357</v>
      </c>
      <c r="G1823" s="13" t="s">
        <v>2243</v>
      </c>
      <c r="H1823" s="13" t="str">
        <f>VLOOKUP(G1823,D3FEND_METRIX!$A$2:$E$172,3,FALSE)</f>
        <v>IO Port Restriction</v>
      </c>
      <c r="I1823" s="13" t="str">
        <f>VLOOKUP(G1823,D3FEND_METRIX!$A$2:$E$172,2,FALSE)</f>
        <v>Execution Isolation</v>
      </c>
      <c r="J1823" s="13" t="str">
        <f>VLOOKUP(G1823,D3FEND_METRIX!$A$2:$E$172,5,FALSE)</f>
        <v>Isolate</v>
      </c>
      <c r="K1823" s="13" t="b">
        <f>VLOOKUP(G1823,D3FEND_METRIX!$A$2:$G$172,6,FALSE)</f>
        <v>0</v>
      </c>
      <c r="L1823" s="13" t="str">
        <f>VLOOKUP(G1823,D3FEND_METRIX!$A$2:$G$172,7,FALSE)</f>
        <v>NULL</v>
      </c>
    </row>
    <row r="1824" spans="1:12" x14ac:dyDescent="0.3">
      <c r="A1824" s="6" t="s">
        <v>4119</v>
      </c>
      <c r="B1824" s="11" t="s">
        <v>1064</v>
      </c>
      <c r="C1824" s="11" t="s">
        <v>1041</v>
      </c>
      <c r="D1824" s="11" t="s">
        <v>1065</v>
      </c>
      <c r="E1824" s="9" t="b">
        <v>1</v>
      </c>
      <c r="F1824" s="9" t="s">
        <v>2357</v>
      </c>
      <c r="G1824" s="13" t="s">
        <v>2171</v>
      </c>
      <c r="H1824" s="13" t="str">
        <f>VLOOKUP(G1824,D3FEND_METRIX!$A$2:$E$172,3,FALSE)</f>
        <v>Asset Vulnerability Enumeration</v>
      </c>
      <c r="I1824" s="13" t="str">
        <f>VLOOKUP(G1824,D3FEND_METRIX!$A$2:$E$172,2,FALSE)</f>
        <v>Asset Inventory</v>
      </c>
      <c r="J1824" s="13" t="str">
        <f>VLOOKUP(G1824,D3FEND_METRIX!$A$2:$E$172,5,FALSE)</f>
        <v>Model</v>
      </c>
      <c r="K1824" s="13" t="b">
        <f>VLOOKUP(G1824,D3FEND_METRIX!$A$2:$G$172,6,FALSE)</f>
        <v>0</v>
      </c>
      <c r="L1824" s="13" t="str">
        <f>VLOOKUP(G1824,D3FEND_METRIX!$A$2:$G$172,7,FALSE)</f>
        <v>NULL</v>
      </c>
    </row>
    <row r="1825" spans="1:12" x14ac:dyDescent="0.3">
      <c r="A1825" s="6" t="s">
        <v>4120</v>
      </c>
      <c r="B1825" s="11" t="s">
        <v>1064</v>
      </c>
      <c r="C1825" s="11" t="s">
        <v>1041</v>
      </c>
      <c r="D1825" s="11" t="s">
        <v>1065</v>
      </c>
      <c r="E1825" s="9" t="b">
        <v>1</v>
      </c>
      <c r="F1825" s="9" t="s">
        <v>2357</v>
      </c>
      <c r="G1825" s="13" t="s">
        <v>2242</v>
      </c>
      <c r="H1825" s="13" t="str">
        <f>VLOOKUP(G1825,D3FEND_METRIX!$A$2:$E$172,3,FALSE)</f>
        <v>Hardware Component Inventory</v>
      </c>
      <c r="I1825" s="13" t="str">
        <f>VLOOKUP(G1825,D3FEND_METRIX!$A$2:$E$172,2,FALSE)</f>
        <v>Asset Inventory</v>
      </c>
      <c r="J1825" s="13" t="str">
        <f>VLOOKUP(G1825,D3FEND_METRIX!$A$2:$E$172,5,FALSE)</f>
        <v>Model</v>
      </c>
      <c r="K1825" s="13" t="b">
        <f>VLOOKUP(G1825,D3FEND_METRIX!$A$2:$G$172,6,FALSE)</f>
        <v>0</v>
      </c>
      <c r="L1825" s="13" t="str">
        <f>VLOOKUP(G1825,D3FEND_METRIX!$A$2:$G$172,7,FALSE)</f>
        <v>NULL</v>
      </c>
    </row>
    <row r="1826" spans="1:12" x14ac:dyDescent="0.3">
      <c r="A1826" s="6" t="s">
        <v>4121</v>
      </c>
      <c r="B1826" s="11" t="s">
        <v>1066</v>
      </c>
      <c r="C1826" s="11" t="s">
        <v>1041</v>
      </c>
      <c r="D1826" s="11" t="s">
        <v>1067</v>
      </c>
      <c r="E1826" s="9" t="b">
        <v>1</v>
      </c>
      <c r="F1826" s="9" t="s">
        <v>2357</v>
      </c>
      <c r="G1826" s="12" t="s">
        <v>2248</v>
      </c>
      <c r="H1826" s="12" t="str">
        <f>VLOOKUP(G1826,D3FEND_METRIX!$A$2:$E$172,3,FALSE)</f>
        <v>Homoglyph Detection</v>
      </c>
      <c r="I1826" s="12" t="str">
        <f>VLOOKUP(G1826,D3FEND_METRIX!$A$2:$E$172,2,FALSE)</f>
        <v>Identifier Analysis</v>
      </c>
      <c r="J1826" s="12" t="str">
        <f>VLOOKUP(G1826,D3FEND_METRIX!$A$2:$E$172,5,FALSE)</f>
        <v>Detect</v>
      </c>
      <c r="K1826" s="12" t="b">
        <f>VLOOKUP(G1826,D3FEND_METRIX!$A$2:$G$172,6,FALSE)</f>
        <v>0</v>
      </c>
      <c r="L1826" s="12" t="str">
        <f>VLOOKUP(G1826,D3FEND_METRIX!$A$2:$G$172,7,FALSE)</f>
        <v>Except</v>
      </c>
    </row>
    <row r="1827" spans="1:12" x14ac:dyDescent="0.3">
      <c r="A1827" s="6" t="s">
        <v>4122</v>
      </c>
      <c r="B1827" s="11" t="s">
        <v>1066</v>
      </c>
      <c r="C1827" s="11" t="s">
        <v>1041</v>
      </c>
      <c r="D1827" s="11" t="s">
        <v>1067</v>
      </c>
      <c r="E1827" s="9" t="b">
        <v>1</v>
      </c>
      <c r="F1827" s="9" t="s">
        <v>2357</v>
      </c>
      <c r="G1827" s="12" t="s">
        <v>2165</v>
      </c>
      <c r="H1827" s="12" t="str">
        <f>VLOOKUP(G1827,D3FEND_METRIX!$A$2:$E$172,3,FALSE)</f>
        <v>Decoy Network Resource</v>
      </c>
      <c r="I1827" s="12" t="str">
        <f>VLOOKUP(G1827,D3FEND_METRIX!$A$2:$E$172,2,FALSE)</f>
        <v>Decoy Object</v>
      </c>
      <c r="J1827" s="12" t="str">
        <f>VLOOKUP(G1827,D3FEND_METRIX!$A$2:$E$172,5,FALSE)</f>
        <v>Deceive</v>
      </c>
      <c r="K1827" s="12" t="b">
        <f>VLOOKUP(G1827,D3FEND_METRIX!$A$2:$G$172,6,FALSE)</f>
        <v>0</v>
      </c>
      <c r="L1827" s="12" t="str">
        <f>VLOOKUP(G1827,D3FEND_METRIX!$A$2:$G$172,7,FALSE)</f>
        <v>Except</v>
      </c>
    </row>
    <row r="1828" spans="1:12" x14ac:dyDescent="0.3">
      <c r="A1828" s="6" t="s">
        <v>4123</v>
      </c>
      <c r="B1828" s="11" t="s">
        <v>1066</v>
      </c>
      <c r="C1828" s="11" t="s">
        <v>1041</v>
      </c>
      <c r="D1828" s="11" t="s">
        <v>1067</v>
      </c>
      <c r="E1828" s="9" t="b">
        <v>1</v>
      </c>
      <c r="F1828" s="9" t="s">
        <v>2357</v>
      </c>
      <c r="G1828" s="12" t="s">
        <v>2164</v>
      </c>
      <c r="H1828" s="12" t="str">
        <f>VLOOKUP(G1828,D3FEND_METRIX!$A$2:$E$172,3,FALSE)</f>
        <v>Decoy File</v>
      </c>
      <c r="I1828" s="12" t="str">
        <f>VLOOKUP(G1828,D3FEND_METRIX!$A$2:$E$172,2,FALSE)</f>
        <v>Decoy Object</v>
      </c>
      <c r="J1828" s="12" t="str">
        <f>VLOOKUP(G1828,D3FEND_METRIX!$A$2:$E$172,5,FALSE)</f>
        <v>Deceive</v>
      </c>
      <c r="K1828" s="12" t="b">
        <f>VLOOKUP(G1828,D3FEND_METRIX!$A$2:$G$172,6,FALSE)</f>
        <v>0</v>
      </c>
      <c r="L1828" s="12" t="str">
        <f>VLOOKUP(G1828,D3FEND_METRIX!$A$2:$G$172,7,FALSE)</f>
        <v>Except</v>
      </c>
    </row>
    <row r="1829" spans="1:12" x14ac:dyDescent="0.3">
      <c r="A1829" s="6" t="s">
        <v>4124</v>
      </c>
      <c r="B1829" s="11" t="s">
        <v>1066</v>
      </c>
      <c r="C1829" s="11" t="s">
        <v>1041</v>
      </c>
      <c r="D1829" s="11" t="s">
        <v>1067</v>
      </c>
      <c r="E1829" s="9" t="b">
        <v>1</v>
      </c>
      <c r="F1829" s="9" t="s">
        <v>2357</v>
      </c>
      <c r="G1829" s="10" t="s">
        <v>2162</v>
      </c>
      <c r="H1829" s="10" t="str">
        <f>VLOOKUP(G1829,D3FEND_METRIX!$A$2:$E$172,3,FALSE)</f>
        <v>Emulated File Analysis</v>
      </c>
      <c r="I1829" s="10" t="str">
        <f>VLOOKUP(G1829,D3FEND_METRIX!$A$2:$E$172,2,FALSE)</f>
        <v>File Analysis</v>
      </c>
      <c r="J1829" s="10" t="str">
        <f>VLOOKUP(G1829,D3FEND_METRIX!$A$2:$E$172,5,FALSE)</f>
        <v>Detect</v>
      </c>
      <c r="K1829" s="10" t="b">
        <f>VLOOKUP(G1829,D3FEND_METRIX!$A$2:$G$172,6,FALSE)</f>
        <v>1</v>
      </c>
      <c r="L1829" s="10" t="str">
        <f>VLOOKUP(G1829,D3FEND_METRIX!$A$2:$G$172,7,FALSE)</f>
        <v>Asset</v>
      </c>
    </row>
    <row r="1830" spans="1:12" x14ac:dyDescent="0.3">
      <c r="A1830" s="6" t="s">
        <v>4125</v>
      </c>
      <c r="B1830" s="11" t="s">
        <v>1066</v>
      </c>
      <c r="C1830" s="11" t="s">
        <v>1041</v>
      </c>
      <c r="D1830" s="11" t="s">
        <v>1067</v>
      </c>
      <c r="E1830" s="9" t="b">
        <v>1</v>
      </c>
      <c r="F1830" s="9" t="s">
        <v>2357</v>
      </c>
      <c r="G1830" s="10" t="s">
        <v>2163</v>
      </c>
      <c r="H1830" s="10" t="str">
        <f>VLOOKUP(G1830,D3FEND_METRIX!$A$2:$E$172,3,FALSE)</f>
        <v>Dynamic Analysis</v>
      </c>
      <c r="I1830" s="10" t="str">
        <f>VLOOKUP(G1830,D3FEND_METRIX!$A$2:$E$172,2,FALSE)</f>
        <v>File Analysis</v>
      </c>
      <c r="J1830" s="10" t="str">
        <f>VLOOKUP(G1830,D3FEND_METRIX!$A$2:$E$172,5,FALSE)</f>
        <v>Detect</v>
      </c>
      <c r="K1830" s="10" t="b">
        <f>VLOOKUP(G1830,D3FEND_METRIX!$A$2:$G$172,6,FALSE)</f>
        <v>1</v>
      </c>
      <c r="L1830" s="10" t="str">
        <f>VLOOKUP(G1830,D3FEND_METRIX!$A$2:$G$172,7,FALSE)</f>
        <v>Asset</v>
      </c>
    </row>
    <row r="1831" spans="1:12" x14ac:dyDescent="0.3">
      <c r="A1831" s="6" t="s">
        <v>4126</v>
      </c>
      <c r="B1831" s="11" t="s">
        <v>1066</v>
      </c>
      <c r="C1831" s="11" t="s">
        <v>1041</v>
      </c>
      <c r="D1831" s="11" t="s">
        <v>1067</v>
      </c>
      <c r="E1831" s="9" t="b">
        <v>1</v>
      </c>
      <c r="F1831" s="9" t="s">
        <v>2357</v>
      </c>
      <c r="G1831" s="13" t="s">
        <v>2217</v>
      </c>
      <c r="H1831" s="13" t="str">
        <f>VLOOKUP(G1831,D3FEND_METRIX!$A$2:$E$172,3,FALSE)</f>
        <v>Logical Link Mapping</v>
      </c>
      <c r="I1831" s="13" t="str">
        <f>VLOOKUP(G1831,D3FEND_METRIX!$A$2:$E$172,2,FALSE)</f>
        <v>Network Mapping</v>
      </c>
      <c r="J1831" s="13" t="str">
        <f>VLOOKUP(G1831,D3FEND_METRIX!$A$2:$E$172,5,FALSE)</f>
        <v>Model</v>
      </c>
      <c r="K1831" s="13" t="b">
        <f>VLOOKUP(G1831,D3FEND_METRIX!$A$2:$G$172,6,FALSE)</f>
        <v>0</v>
      </c>
      <c r="L1831" s="13" t="str">
        <f>VLOOKUP(G1831,D3FEND_METRIX!$A$2:$G$172,7,FALSE)</f>
        <v>NULL</v>
      </c>
    </row>
    <row r="1832" spans="1:12" x14ac:dyDescent="0.3">
      <c r="A1832" s="6" t="s">
        <v>4127</v>
      </c>
      <c r="B1832" s="11" t="s">
        <v>1066</v>
      </c>
      <c r="C1832" s="11" t="s">
        <v>1041</v>
      </c>
      <c r="D1832" s="11" t="s">
        <v>1067</v>
      </c>
      <c r="E1832" s="9" t="b">
        <v>1</v>
      </c>
      <c r="F1832" s="9" t="s">
        <v>2357</v>
      </c>
      <c r="G1832" s="13" t="s">
        <v>2218</v>
      </c>
      <c r="H1832" s="13" t="str">
        <f>VLOOKUP(G1832,D3FEND_METRIX!$A$2:$E$172,3,FALSE)</f>
        <v>Physical Link Mapping</v>
      </c>
      <c r="I1832" s="13" t="str">
        <f>VLOOKUP(G1832,D3FEND_METRIX!$A$2:$E$172,2,FALSE)</f>
        <v>Network Mapping</v>
      </c>
      <c r="J1832" s="13" t="str">
        <f>VLOOKUP(G1832,D3FEND_METRIX!$A$2:$E$172,5,FALSE)</f>
        <v>Model</v>
      </c>
      <c r="K1832" s="13" t="b">
        <f>VLOOKUP(G1832,D3FEND_METRIX!$A$2:$G$172,6,FALSE)</f>
        <v>0</v>
      </c>
      <c r="L1832" s="13" t="str">
        <f>VLOOKUP(G1832,D3FEND_METRIX!$A$2:$G$172,7,FALSE)</f>
        <v>NULL</v>
      </c>
    </row>
    <row r="1833" spans="1:12" x14ac:dyDescent="0.3">
      <c r="A1833" s="6" t="s">
        <v>4128</v>
      </c>
      <c r="B1833" s="11" t="s">
        <v>1066</v>
      </c>
      <c r="C1833" s="11" t="s">
        <v>1041</v>
      </c>
      <c r="D1833" s="11" t="s">
        <v>1067</v>
      </c>
      <c r="E1833" s="9" t="b">
        <v>1</v>
      </c>
      <c r="F1833" s="9" t="s">
        <v>2357</v>
      </c>
      <c r="G1833" s="13" t="s">
        <v>2170</v>
      </c>
      <c r="H1833" s="13" t="str">
        <f>VLOOKUP(G1833,D3FEND_METRIX!$A$2:$E$172,3,FALSE)</f>
        <v>Configuration Inventory</v>
      </c>
      <c r="I1833" s="13" t="str">
        <f>VLOOKUP(G1833,D3FEND_METRIX!$A$2:$E$172,2,FALSE)</f>
        <v>Asset Inventory</v>
      </c>
      <c r="J1833" s="13" t="str">
        <f>VLOOKUP(G1833,D3FEND_METRIX!$A$2:$E$172,5,FALSE)</f>
        <v>Model</v>
      </c>
      <c r="K1833" s="13" t="b">
        <f>VLOOKUP(G1833,D3FEND_METRIX!$A$2:$G$172,6,FALSE)</f>
        <v>0</v>
      </c>
      <c r="L1833" s="13" t="str">
        <f>VLOOKUP(G1833,D3FEND_METRIX!$A$2:$G$172,7,FALSE)</f>
        <v>NULL</v>
      </c>
    </row>
    <row r="1834" spans="1:12" x14ac:dyDescent="0.3">
      <c r="A1834" s="6" t="s">
        <v>4129</v>
      </c>
      <c r="B1834" s="11" t="s">
        <v>1066</v>
      </c>
      <c r="C1834" s="11" t="s">
        <v>1041</v>
      </c>
      <c r="D1834" s="11" t="s">
        <v>1067</v>
      </c>
      <c r="E1834" s="9" t="b">
        <v>1</v>
      </c>
      <c r="F1834" s="9" t="s">
        <v>2357</v>
      </c>
      <c r="G1834" s="13" t="s">
        <v>2186</v>
      </c>
      <c r="H1834" s="13" t="str">
        <f>VLOOKUP(G1834,D3FEND_METRIX!$A$2:$E$172,3,FALSE)</f>
        <v>Data Inventory</v>
      </c>
      <c r="I1834" s="13" t="str">
        <f>VLOOKUP(G1834,D3FEND_METRIX!$A$2:$E$172,2,FALSE)</f>
        <v>Asset Inventory</v>
      </c>
      <c r="J1834" s="13" t="str">
        <f>VLOOKUP(G1834,D3FEND_METRIX!$A$2:$E$172,5,FALSE)</f>
        <v>Model</v>
      </c>
      <c r="K1834" s="13" t="b">
        <f>VLOOKUP(G1834,D3FEND_METRIX!$A$2:$G$172,6,FALSE)</f>
        <v>0</v>
      </c>
      <c r="L1834" s="13" t="str">
        <f>VLOOKUP(G1834,D3FEND_METRIX!$A$2:$G$172,7,FALSE)</f>
        <v>NULL</v>
      </c>
    </row>
    <row r="1835" spans="1:12" x14ac:dyDescent="0.3">
      <c r="A1835" s="6" t="s">
        <v>4130</v>
      </c>
      <c r="B1835" s="11" t="s">
        <v>1066</v>
      </c>
      <c r="C1835" s="11" t="s">
        <v>1041</v>
      </c>
      <c r="D1835" s="11" t="s">
        <v>1067</v>
      </c>
      <c r="E1835" s="9" t="b">
        <v>1</v>
      </c>
      <c r="F1835" s="9" t="s">
        <v>2357</v>
      </c>
      <c r="G1835" s="13" t="s">
        <v>2171</v>
      </c>
      <c r="H1835" s="13" t="str">
        <f>VLOOKUP(G1835,D3FEND_METRIX!$A$2:$E$172,3,FALSE)</f>
        <v>Asset Vulnerability Enumeration</v>
      </c>
      <c r="I1835" s="13" t="str">
        <f>VLOOKUP(G1835,D3FEND_METRIX!$A$2:$E$172,2,FALSE)</f>
        <v>Asset Inventory</v>
      </c>
      <c r="J1835" s="13" t="str">
        <f>VLOOKUP(G1835,D3FEND_METRIX!$A$2:$E$172,5,FALSE)</f>
        <v>Model</v>
      </c>
      <c r="K1835" s="13" t="b">
        <f>VLOOKUP(G1835,D3FEND_METRIX!$A$2:$G$172,6,FALSE)</f>
        <v>0</v>
      </c>
      <c r="L1835" s="13" t="str">
        <f>VLOOKUP(G1835,D3FEND_METRIX!$A$2:$G$172,7,FALSE)</f>
        <v>NULL</v>
      </c>
    </row>
    <row r="1836" spans="1:12" x14ac:dyDescent="0.3">
      <c r="A1836" s="6" t="s">
        <v>4131</v>
      </c>
      <c r="B1836" s="11" t="s">
        <v>1066</v>
      </c>
      <c r="C1836" s="11" t="s">
        <v>1041</v>
      </c>
      <c r="D1836" s="11" t="s">
        <v>1067</v>
      </c>
      <c r="E1836" s="9" t="b">
        <v>1</v>
      </c>
      <c r="F1836" s="9" t="s">
        <v>2357</v>
      </c>
      <c r="G1836" s="12" t="s">
        <v>2249</v>
      </c>
      <c r="H1836" s="12" t="str">
        <f>VLOOKUP(G1836,D3FEND_METRIX!$A$2:$E$172,3,FALSE)</f>
        <v>Sender MTA Reputation Analysis</v>
      </c>
      <c r="I1836" s="12" t="str">
        <f>VLOOKUP(G1836,D3FEND_METRIX!$A$2:$E$172,2,FALSE)</f>
        <v>Message Analysis</v>
      </c>
      <c r="J1836" s="12" t="str">
        <f>VLOOKUP(G1836,D3FEND_METRIX!$A$2:$E$172,5,FALSE)</f>
        <v>Detect</v>
      </c>
      <c r="K1836" s="12" t="b">
        <f>VLOOKUP(G1836,D3FEND_METRIX!$A$2:$G$172,6,FALSE)</f>
        <v>0</v>
      </c>
      <c r="L1836" s="12" t="str">
        <f>VLOOKUP(G1836,D3FEND_METRIX!$A$2:$G$172,7,FALSE)</f>
        <v>Except</v>
      </c>
    </row>
    <row r="1837" spans="1:12" x14ac:dyDescent="0.3">
      <c r="A1837" s="6" t="s">
        <v>4132</v>
      </c>
      <c r="B1837" s="11" t="s">
        <v>1066</v>
      </c>
      <c r="C1837" s="11" t="s">
        <v>1041</v>
      </c>
      <c r="D1837" s="11" t="s">
        <v>1067</v>
      </c>
      <c r="E1837" s="9" t="b">
        <v>1</v>
      </c>
      <c r="F1837" s="9" t="s">
        <v>2357</v>
      </c>
      <c r="G1837" s="12" t="s">
        <v>2250</v>
      </c>
      <c r="H1837" s="12" t="str">
        <f>VLOOKUP(G1837,D3FEND_METRIX!$A$2:$E$172,3,FALSE)</f>
        <v>Sender Reputation Analysis</v>
      </c>
      <c r="I1837" s="12" t="str">
        <f>VLOOKUP(G1837,D3FEND_METRIX!$A$2:$E$172,2,FALSE)</f>
        <v>Message Analysis</v>
      </c>
      <c r="J1837" s="12" t="str">
        <f>VLOOKUP(G1837,D3FEND_METRIX!$A$2:$E$172,5,FALSE)</f>
        <v>Detect</v>
      </c>
      <c r="K1837" s="12" t="b">
        <f>VLOOKUP(G1837,D3FEND_METRIX!$A$2:$G$172,6,FALSE)</f>
        <v>0</v>
      </c>
      <c r="L1837" s="12" t="str">
        <f>VLOOKUP(G1837,D3FEND_METRIX!$A$2:$G$172,7,FALSE)</f>
        <v>Except</v>
      </c>
    </row>
    <row r="1838" spans="1:12" x14ac:dyDescent="0.3">
      <c r="A1838" s="6" t="s">
        <v>4133</v>
      </c>
      <c r="B1838" s="11" t="s">
        <v>1066</v>
      </c>
      <c r="C1838" s="11" t="s">
        <v>1041</v>
      </c>
      <c r="D1838" s="11" t="s">
        <v>1067</v>
      </c>
      <c r="E1838" s="9" t="b">
        <v>1</v>
      </c>
      <c r="F1838" s="9" t="s">
        <v>2357</v>
      </c>
      <c r="G1838" s="13" t="s">
        <v>2216</v>
      </c>
      <c r="H1838" s="13" t="str">
        <f>VLOOKUP(G1838,D3FEND_METRIX!$A$2:$E$172,3,FALSE)</f>
        <v>Network Node Inventory</v>
      </c>
      <c r="I1838" s="13" t="str">
        <f>VLOOKUP(G1838,D3FEND_METRIX!$A$2:$E$172,2,FALSE)</f>
        <v>Asset Inventory</v>
      </c>
      <c r="J1838" s="13" t="str">
        <f>VLOOKUP(G1838,D3FEND_METRIX!$A$2:$E$172,5,FALSE)</f>
        <v>Model</v>
      </c>
      <c r="K1838" s="13" t="b">
        <f>VLOOKUP(G1838,D3FEND_METRIX!$A$2:$G$172,6,FALSE)</f>
        <v>0</v>
      </c>
      <c r="L1838" s="13" t="str">
        <f>VLOOKUP(G1838,D3FEND_METRIX!$A$2:$G$172,7,FALSE)</f>
        <v>NULL</v>
      </c>
    </row>
    <row r="1839" spans="1:12" x14ac:dyDescent="0.3">
      <c r="A1839" s="6" t="s">
        <v>4134</v>
      </c>
      <c r="B1839" s="11" t="s">
        <v>1066</v>
      </c>
      <c r="C1839" s="11" t="s">
        <v>1041</v>
      </c>
      <c r="D1839" s="11" t="s">
        <v>1067</v>
      </c>
      <c r="E1839" s="9" t="b">
        <v>1</v>
      </c>
      <c r="F1839" s="9" t="s">
        <v>2357</v>
      </c>
      <c r="G1839" s="12" t="s">
        <v>2168</v>
      </c>
      <c r="H1839" s="12" t="str">
        <f>VLOOKUP(G1839,D3FEND_METRIX!$A$2:$E$172,3,FALSE)</f>
        <v>File Encryption</v>
      </c>
      <c r="I1839" s="12" t="str">
        <f>VLOOKUP(G1839,D3FEND_METRIX!$A$2:$E$172,2,FALSE)</f>
        <v>Platform Hardening</v>
      </c>
      <c r="J1839" s="12" t="str">
        <f>VLOOKUP(G1839,D3FEND_METRIX!$A$2:$E$172,5,FALSE)</f>
        <v>Harden</v>
      </c>
      <c r="K1839" s="12" t="b">
        <f>VLOOKUP(G1839,D3FEND_METRIX!$A$2:$G$172,6,FALSE)</f>
        <v>0</v>
      </c>
      <c r="L1839" s="12" t="str">
        <f>VLOOKUP(G1839,D3FEND_METRIX!$A$2:$G$172,7,FALSE)</f>
        <v>Except</v>
      </c>
    </row>
    <row r="1840" spans="1:12" x14ac:dyDescent="0.3">
      <c r="A1840" s="6" t="s">
        <v>4135</v>
      </c>
      <c r="B1840" s="11" t="s">
        <v>1066</v>
      </c>
      <c r="C1840" s="11" t="s">
        <v>1041</v>
      </c>
      <c r="D1840" s="11" t="s">
        <v>1067</v>
      </c>
      <c r="E1840" s="9" t="b">
        <v>1</v>
      </c>
      <c r="F1840" s="9" t="s">
        <v>2357</v>
      </c>
      <c r="G1840" s="12" t="s">
        <v>2169</v>
      </c>
      <c r="H1840" s="12" t="str">
        <f>VLOOKUP(G1840,D3FEND_METRIX!$A$2:$E$172,3,FALSE)</f>
        <v>Local File Permissions</v>
      </c>
      <c r="I1840" s="12" t="str">
        <f>VLOOKUP(G1840,D3FEND_METRIX!$A$2:$E$172,2,FALSE)</f>
        <v>Platform Hardening</v>
      </c>
      <c r="J1840" s="12" t="str">
        <f>VLOOKUP(G1840,D3FEND_METRIX!$A$2:$E$172,5,FALSE)</f>
        <v>Harden</v>
      </c>
      <c r="K1840" s="12" t="b">
        <f>VLOOKUP(G1840,D3FEND_METRIX!$A$2:$G$172,6,FALSE)</f>
        <v>0</v>
      </c>
      <c r="L1840" s="12" t="str">
        <f>VLOOKUP(G1840,D3FEND_METRIX!$A$2:$G$172,7,FALSE)</f>
        <v>Except</v>
      </c>
    </row>
    <row r="1841" spans="1:12" x14ac:dyDescent="0.3">
      <c r="A1841" s="6" t="s">
        <v>4136</v>
      </c>
      <c r="B1841" s="11" t="s">
        <v>1066</v>
      </c>
      <c r="C1841" s="11" t="s">
        <v>1041</v>
      </c>
      <c r="D1841" s="11" t="s">
        <v>1067</v>
      </c>
      <c r="E1841" s="9" t="b">
        <v>1</v>
      </c>
      <c r="F1841" s="9" t="s">
        <v>2357</v>
      </c>
      <c r="G1841" s="10" t="s">
        <v>2173</v>
      </c>
      <c r="H1841" s="10" t="str">
        <f>VLOOKUP(G1841,D3FEND_METRIX!$A$2:$E$172,3,FALSE)</f>
        <v>-</v>
      </c>
      <c r="I1841" s="10" t="str">
        <f>VLOOKUP(G1841,D3FEND_METRIX!$A$2:$E$172,2,FALSE)</f>
        <v>File Analysis</v>
      </c>
      <c r="J1841" s="10" t="str">
        <f>VLOOKUP(G1841,D3FEND_METRIX!$A$2:$E$172,5,FALSE)</f>
        <v>Detect</v>
      </c>
      <c r="K1841" s="10" t="b">
        <f>VLOOKUP(G1841,D3FEND_METRIX!$A$2:$G$172,6,FALSE)</f>
        <v>1</v>
      </c>
      <c r="L1841" s="10" t="str">
        <f>VLOOKUP(G1841,D3FEND_METRIX!$A$2:$G$172,7,FALSE)</f>
        <v>Asset</v>
      </c>
    </row>
    <row r="1842" spans="1:12" x14ac:dyDescent="0.3">
      <c r="A1842" s="6" t="s">
        <v>4137</v>
      </c>
      <c r="B1842" s="11" t="s">
        <v>1066</v>
      </c>
      <c r="C1842" s="11" t="s">
        <v>1041</v>
      </c>
      <c r="D1842" s="11" t="s">
        <v>1067</v>
      </c>
      <c r="E1842" s="9" t="b">
        <v>1</v>
      </c>
      <c r="F1842" s="9" t="s">
        <v>2357</v>
      </c>
      <c r="G1842" s="12" t="s">
        <v>2236</v>
      </c>
      <c r="H1842" s="12" t="str">
        <f>VLOOKUP(G1842,D3FEND_METRIX!$A$2:$E$172,3,FALSE)</f>
        <v>Application Configuration Hardening</v>
      </c>
      <c r="I1842" s="12" t="str">
        <f>VLOOKUP(G1842,D3FEND_METRIX!$A$2:$E$172,2,FALSE)</f>
        <v>Application Hardening</v>
      </c>
      <c r="J1842" s="12" t="str">
        <f>VLOOKUP(G1842,D3FEND_METRIX!$A$2:$E$172,5,FALSE)</f>
        <v>Harden</v>
      </c>
      <c r="K1842" s="12" t="b">
        <f>VLOOKUP(G1842,D3FEND_METRIX!$A$2:$G$172,6,FALSE)</f>
        <v>0</v>
      </c>
      <c r="L1842" s="12" t="str">
        <f>VLOOKUP(G1842,D3FEND_METRIX!$A$2:$G$172,7,FALSE)</f>
        <v>Except</v>
      </c>
    </row>
    <row r="1843" spans="1:12" x14ac:dyDescent="0.3">
      <c r="A1843" s="6" t="s">
        <v>4138</v>
      </c>
      <c r="B1843" s="11" t="s">
        <v>1068</v>
      </c>
      <c r="C1843" s="11" t="s">
        <v>1041</v>
      </c>
      <c r="D1843" s="11" t="s">
        <v>1069</v>
      </c>
      <c r="E1843" s="9" t="b">
        <v>1</v>
      </c>
      <c r="F1843" s="9" t="s">
        <v>2357</v>
      </c>
      <c r="G1843" s="10" t="s">
        <v>2196</v>
      </c>
      <c r="H1843" s="10" t="str">
        <f>VLOOKUP(G1843,D3FEND_METRIX!$A$2:$E$172,3,FALSE)</f>
        <v>System Call Analysis</v>
      </c>
      <c r="I1843" s="10" t="str">
        <f>VLOOKUP(G1843,D3FEND_METRIX!$A$2:$E$172,2,FALSE)</f>
        <v>Process Analysis</v>
      </c>
      <c r="J1843" s="10" t="str">
        <f>VLOOKUP(G1843,D3FEND_METRIX!$A$2:$E$172,5,FALSE)</f>
        <v>Detect</v>
      </c>
      <c r="K1843" s="10" t="b">
        <f>VLOOKUP(G1843,D3FEND_METRIX!$A$2:$G$172,6,FALSE)</f>
        <v>1</v>
      </c>
      <c r="L1843" s="10" t="str">
        <f>VLOOKUP(G1843,D3FEND_METRIX!$A$2:$G$172,7,FALSE)</f>
        <v>Asset</v>
      </c>
    </row>
    <row r="1844" spans="1:12" x14ac:dyDescent="0.3">
      <c r="A1844" s="6" t="s">
        <v>4139</v>
      </c>
      <c r="B1844" s="11" t="s">
        <v>1068</v>
      </c>
      <c r="C1844" s="11" t="s">
        <v>1041</v>
      </c>
      <c r="D1844" s="11" t="s">
        <v>1069</v>
      </c>
      <c r="E1844" s="9" t="b">
        <v>1</v>
      </c>
      <c r="F1844" s="9" t="s">
        <v>2357</v>
      </c>
      <c r="G1844" s="13" t="s">
        <v>2171</v>
      </c>
      <c r="H1844" s="13" t="str">
        <f>VLOOKUP(G1844,D3FEND_METRIX!$A$2:$E$172,3,FALSE)</f>
        <v>Asset Vulnerability Enumeration</v>
      </c>
      <c r="I1844" s="13" t="str">
        <f>VLOOKUP(G1844,D3FEND_METRIX!$A$2:$E$172,2,FALSE)</f>
        <v>Asset Inventory</v>
      </c>
      <c r="J1844" s="13" t="str">
        <f>VLOOKUP(G1844,D3FEND_METRIX!$A$2:$E$172,5,FALSE)</f>
        <v>Model</v>
      </c>
      <c r="K1844" s="13" t="b">
        <f>VLOOKUP(G1844,D3FEND_METRIX!$A$2:$G$172,6,FALSE)</f>
        <v>0</v>
      </c>
      <c r="L1844" s="13" t="str">
        <f>VLOOKUP(G1844,D3FEND_METRIX!$A$2:$G$172,7,FALSE)</f>
        <v>NULL</v>
      </c>
    </row>
    <row r="1845" spans="1:12" x14ac:dyDescent="0.3">
      <c r="A1845" s="6" t="s">
        <v>4140</v>
      </c>
      <c r="B1845" s="11" t="s">
        <v>1068</v>
      </c>
      <c r="C1845" s="11" t="s">
        <v>1041</v>
      </c>
      <c r="D1845" s="11" t="s">
        <v>1069</v>
      </c>
      <c r="E1845" s="9" t="b">
        <v>1</v>
      </c>
      <c r="F1845" s="9" t="s">
        <v>2357</v>
      </c>
      <c r="G1845" s="13" t="s">
        <v>2205</v>
      </c>
      <c r="H1845" s="13" t="str">
        <f>VLOOKUP(G1845,D3FEND_METRIX!$A$2:$E$172,3,FALSE)</f>
        <v>Kernel-based Process Isolation</v>
      </c>
      <c r="I1845" s="13" t="str">
        <f>VLOOKUP(G1845,D3FEND_METRIX!$A$2:$E$172,2,FALSE)</f>
        <v>Execution Isolation</v>
      </c>
      <c r="J1845" s="13" t="str">
        <f>VLOOKUP(G1845,D3FEND_METRIX!$A$2:$E$172,5,FALSE)</f>
        <v>Isolate</v>
      </c>
      <c r="K1845" s="13" t="b">
        <f>VLOOKUP(G1845,D3FEND_METRIX!$A$2:$G$172,6,FALSE)</f>
        <v>0</v>
      </c>
      <c r="L1845" s="13" t="str">
        <f>VLOOKUP(G1845,D3FEND_METRIX!$A$2:$G$172,7,FALSE)</f>
        <v>NULL</v>
      </c>
    </row>
    <row r="1846" spans="1:12" x14ac:dyDescent="0.3">
      <c r="A1846" s="6" t="s">
        <v>4141</v>
      </c>
      <c r="B1846" s="11" t="s">
        <v>1070</v>
      </c>
      <c r="C1846" s="11" t="s">
        <v>1041</v>
      </c>
      <c r="D1846" s="11" t="s">
        <v>1071</v>
      </c>
      <c r="E1846" s="9" t="b">
        <v>1</v>
      </c>
      <c r="F1846" s="9" t="s">
        <v>2357</v>
      </c>
      <c r="G1846" s="12" t="s">
        <v>2244</v>
      </c>
      <c r="H1846" s="12" t="str">
        <f>VLOOKUP(G1846,D3FEND_METRIX!$A$2:$E$172,3,FALSE)</f>
        <v>Operating System Monitoring</v>
      </c>
      <c r="I1846" s="12" t="str">
        <f>VLOOKUP(G1846,D3FEND_METRIX!$A$2:$E$172,2,FALSE)</f>
        <v>Platform Monitoring</v>
      </c>
      <c r="J1846" s="12" t="str">
        <f>VLOOKUP(G1846,D3FEND_METRIX!$A$2:$E$172,5,FALSE)</f>
        <v>Detect</v>
      </c>
      <c r="K1846" s="12" t="b">
        <f>VLOOKUP(G1846,D3FEND_METRIX!$A$2:$G$172,6,FALSE)</f>
        <v>0</v>
      </c>
      <c r="L1846" s="12" t="str">
        <f>VLOOKUP(G1846,D3FEND_METRIX!$A$2:$G$172,7,FALSE)</f>
        <v>Except</v>
      </c>
    </row>
    <row r="1847" spans="1:12" x14ac:dyDescent="0.3">
      <c r="A1847" s="6" t="s">
        <v>4142</v>
      </c>
      <c r="B1847" s="11" t="s">
        <v>1070</v>
      </c>
      <c r="C1847" s="11" t="s">
        <v>1041</v>
      </c>
      <c r="D1847" s="11" t="s">
        <v>1071</v>
      </c>
      <c r="E1847" s="9" t="b">
        <v>1</v>
      </c>
      <c r="F1847" s="9" t="s">
        <v>2357</v>
      </c>
      <c r="G1847" s="13" t="s">
        <v>2243</v>
      </c>
      <c r="H1847" s="13" t="str">
        <f>VLOOKUP(G1847,D3FEND_METRIX!$A$2:$E$172,3,FALSE)</f>
        <v>IO Port Restriction</v>
      </c>
      <c r="I1847" s="13" t="str">
        <f>VLOOKUP(G1847,D3FEND_METRIX!$A$2:$E$172,2,FALSE)</f>
        <v>Execution Isolation</v>
      </c>
      <c r="J1847" s="13" t="str">
        <f>VLOOKUP(G1847,D3FEND_METRIX!$A$2:$E$172,5,FALSE)</f>
        <v>Isolate</v>
      </c>
      <c r="K1847" s="13" t="b">
        <f>VLOOKUP(G1847,D3FEND_METRIX!$A$2:$G$172,6,FALSE)</f>
        <v>0</v>
      </c>
      <c r="L1847" s="13" t="str">
        <f>VLOOKUP(G1847,D3FEND_METRIX!$A$2:$G$172,7,FALSE)</f>
        <v>NULL</v>
      </c>
    </row>
    <row r="1848" spans="1:12" x14ac:dyDescent="0.3">
      <c r="A1848" s="6" t="s">
        <v>4143</v>
      </c>
      <c r="B1848" s="11" t="s">
        <v>1070</v>
      </c>
      <c r="C1848" s="11" t="s">
        <v>1041</v>
      </c>
      <c r="D1848" s="11" t="s">
        <v>1071</v>
      </c>
      <c r="E1848" s="9" t="b">
        <v>1</v>
      </c>
      <c r="F1848" s="9" t="s">
        <v>2357</v>
      </c>
      <c r="G1848" s="13" t="s">
        <v>2242</v>
      </c>
      <c r="H1848" s="13" t="str">
        <f>VLOOKUP(G1848,D3FEND_METRIX!$A$2:$E$172,3,FALSE)</f>
        <v>Hardware Component Inventory</v>
      </c>
      <c r="I1848" s="13" t="str">
        <f>VLOOKUP(G1848,D3FEND_METRIX!$A$2:$E$172,2,FALSE)</f>
        <v>Asset Inventory</v>
      </c>
      <c r="J1848" s="13" t="str">
        <f>VLOOKUP(G1848,D3FEND_METRIX!$A$2:$E$172,5,FALSE)</f>
        <v>Model</v>
      </c>
      <c r="K1848" s="13" t="b">
        <f>VLOOKUP(G1848,D3FEND_METRIX!$A$2:$G$172,6,FALSE)</f>
        <v>0</v>
      </c>
      <c r="L1848" s="13" t="str">
        <f>VLOOKUP(G1848,D3FEND_METRIX!$A$2:$G$172,7,FALSE)</f>
        <v>NULL</v>
      </c>
    </row>
    <row r="1849" spans="1:12" x14ac:dyDescent="0.3">
      <c r="A1849" s="6" t="s">
        <v>4144</v>
      </c>
      <c r="B1849" s="11" t="s">
        <v>1070</v>
      </c>
      <c r="C1849" s="11" t="s">
        <v>1041</v>
      </c>
      <c r="D1849" s="11" t="s">
        <v>1071</v>
      </c>
      <c r="E1849" s="9" t="b">
        <v>1</v>
      </c>
      <c r="F1849" s="9" t="s">
        <v>2357</v>
      </c>
      <c r="G1849" s="13" t="s">
        <v>2171</v>
      </c>
      <c r="H1849" s="13" t="str">
        <f>VLOOKUP(G1849,D3FEND_METRIX!$A$2:$E$172,3,FALSE)</f>
        <v>Asset Vulnerability Enumeration</v>
      </c>
      <c r="I1849" s="13" t="str">
        <f>VLOOKUP(G1849,D3FEND_METRIX!$A$2:$E$172,2,FALSE)</f>
        <v>Asset Inventory</v>
      </c>
      <c r="J1849" s="13" t="str">
        <f>VLOOKUP(G1849,D3FEND_METRIX!$A$2:$E$172,5,FALSE)</f>
        <v>Model</v>
      </c>
      <c r="K1849" s="13" t="b">
        <f>VLOOKUP(G1849,D3FEND_METRIX!$A$2:$G$172,6,FALSE)</f>
        <v>0</v>
      </c>
      <c r="L1849" s="13" t="str">
        <f>VLOOKUP(G1849,D3FEND_METRIX!$A$2:$G$172,7,FALSE)</f>
        <v>NULL</v>
      </c>
    </row>
    <row r="1850" spans="1:12" x14ac:dyDescent="0.3">
      <c r="A1850" s="6" t="s">
        <v>4145</v>
      </c>
      <c r="B1850" s="8" t="s">
        <v>1072</v>
      </c>
      <c r="C1850" s="8" t="s">
        <v>1073</v>
      </c>
      <c r="D1850" s="8" t="s">
        <v>1074</v>
      </c>
      <c r="E1850" s="9" t="b">
        <v>1</v>
      </c>
      <c r="F1850" s="9" t="s">
        <v>2356</v>
      </c>
      <c r="G1850" s="11" t="s">
        <v>2192</v>
      </c>
      <c r="H1850" s="11" t="str">
        <f>VLOOKUP(G1850,D3FEND_METRIX!$A$2:$E$172,3,FALSE)</f>
        <v>Per Host Download-Upload Ratio Analysis</v>
      </c>
      <c r="I1850" s="11" t="str">
        <f>VLOOKUP(G1850,D3FEND_METRIX!$A$2:$E$172,2,FALSE)</f>
        <v>Network Traffic Analysis</v>
      </c>
      <c r="J1850" s="11" t="str">
        <f>VLOOKUP(G1850,D3FEND_METRIX!$A$2:$E$172,5,FALSE)</f>
        <v>Detect</v>
      </c>
      <c r="K1850" s="11" t="b">
        <f>VLOOKUP(G1850,D3FEND_METRIX!$A$2:$G$172,6,FALSE)</f>
        <v>1</v>
      </c>
      <c r="L1850" s="11" t="str">
        <f>VLOOKUP(G1850,D3FEND_METRIX!$A$2:$G$172,7,FALSE)</f>
        <v>Behavior</v>
      </c>
    </row>
    <row r="1851" spans="1:12" x14ac:dyDescent="0.3">
      <c r="A1851" s="6" t="s">
        <v>4146</v>
      </c>
      <c r="B1851" s="8" t="s">
        <v>1072</v>
      </c>
      <c r="C1851" s="8" t="s">
        <v>1073</v>
      </c>
      <c r="D1851" s="8" t="s">
        <v>1074</v>
      </c>
      <c r="E1851" s="9" t="b">
        <v>1</v>
      </c>
      <c r="F1851" s="9" t="s">
        <v>2356</v>
      </c>
      <c r="G1851" s="11" t="s">
        <v>2189</v>
      </c>
      <c r="H1851" s="11" t="str">
        <f>VLOOKUP(G1851,D3FEND_METRIX!$A$2:$E$172,3,FALSE)</f>
        <v>Network Traffic Community Deviation</v>
      </c>
      <c r="I1851" s="11" t="str">
        <f>VLOOKUP(G1851,D3FEND_METRIX!$A$2:$E$172,2,FALSE)</f>
        <v>Network Traffic Analysis</v>
      </c>
      <c r="J1851" s="11" t="str">
        <f>VLOOKUP(G1851,D3FEND_METRIX!$A$2:$E$172,5,FALSE)</f>
        <v>Detect</v>
      </c>
      <c r="K1851" s="11" t="b">
        <f>VLOOKUP(G1851,D3FEND_METRIX!$A$2:$G$172,6,FALSE)</f>
        <v>1</v>
      </c>
      <c r="L1851" s="11" t="str">
        <f>VLOOKUP(G1851,D3FEND_METRIX!$A$2:$G$172,7,FALSE)</f>
        <v>Behavior</v>
      </c>
    </row>
    <row r="1852" spans="1:12" x14ac:dyDescent="0.3">
      <c r="A1852" s="6" t="s">
        <v>4147</v>
      </c>
      <c r="B1852" s="8" t="s">
        <v>1072</v>
      </c>
      <c r="C1852" s="8" t="s">
        <v>1073</v>
      </c>
      <c r="D1852" s="8" t="s">
        <v>1074</v>
      </c>
      <c r="E1852" s="9" t="b">
        <v>1</v>
      </c>
      <c r="F1852" s="9" t="s">
        <v>2356</v>
      </c>
      <c r="G1852" s="11" t="s">
        <v>2191</v>
      </c>
      <c r="H1852" s="11" t="str">
        <f>VLOOKUP(G1852,D3FEND_METRIX!$A$2:$E$172,3,FALSE)</f>
        <v>Protocol Metadata Anomaly Detection</v>
      </c>
      <c r="I1852" s="11" t="str">
        <f>VLOOKUP(G1852,D3FEND_METRIX!$A$2:$E$172,2,FALSE)</f>
        <v>Network Traffic Analysis</v>
      </c>
      <c r="J1852" s="11" t="str">
        <f>VLOOKUP(G1852,D3FEND_METRIX!$A$2:$E$172,5,FALSE)</f>
        <v>Detect</v>
      </c>
      <c r="K1852" s="11" t="b">
        <f>VLOOKUP(G1852,D3FEND_METRIX!$A$2:$G$172,6,FALSE)</f>
        <v>1</v>
      </c>
      <c r="L1852" s="11" t="str">
        <f>VLOOKUP(G1852,D3FEND_METRIX!$A$2:$G$172,7,FALSE)</f>
        <v>Behavior</v>
      </c>
    </row>
    <row r="1853" spans="1:12" x14ac:dyDescent="0.3">
      <c r="A1853" s="6" t="s">
        <v>4148</v>
      </c>
      <c r="B1853" s="8" t="s">
        <v>1072</v>
      </c>
      <c r="C1853" s="8" t="s">
        <v>1073</v>
      </c>
      <c r="D1853" s="8" t="s">
        <v>1074</v>
      </c>
      <c r="E1853" s="9" t="b">
        <v>1</v>
      </c>
      <c r="F1853" s="9" t="s">
        <v>2356</v>
      </c>
      <c r="G1853" s="11" t="s">
        <v>2231</v>
      </c>
      <c r="H1853" s="11" t="str">
        <f>VLOOKUP(G1853,D3FEND_METRIX!$A$2:$E$172,3,FALSE)</f>
        <v>Relay Pattern Analysis</v>
      </c>
      <c r="I1853" s="11" t="str">
        <f>VLOOKUP(G1853,D3FEND_METRIX!$A$2:$E$172,2,FALSE)</f>
        <v>Network Traffic Analysis</v>
      </c>
      <c r="J1853" s="11" t="str">
        <f>VLOOKUP(G1853,D3FEND_METRIX!$A$2:$E$172,5,FALSE)</f>
        <v>Detect</v>
      </c>
      <c r="K1853" s="11" t="b">
        <f>VLOOKUP(G1853,D3FEND_METRIX!$A$2:$G$172,6,FALSE)</f>
        <v>1</v>
      </c>
      <c r="L1853" s="11" t="str">
        <f>VLOOKUP(G1853,D3FEND_METRIX!$A$2:$G$172,7,FALSE)</f>
        <v>Behavior</v>
      </c>
    </row>
    <row r="1854" spans="1:12" x14ac:dyDescent="0.3">
      <c r="A1854" s="6" t="s">
        <v>4149</v>
      </c>
      <c r="B1854" s="8" t="s">
        <v>1072</v>
      </c>
      <c r="C1854" s="8" t="s">
        <v>1073</v>
      </c>
      <c r="D1854" s="8" t="s">
        <v>1074</v>
      </c>
      <c r="E1854" s="9" t="b">
        <v>1</v>
      </c>
      <c r="F1854" s="9" t="s">
        <v>2356</v>
      </c>
      <c r="G1854" s="11" t="s">
        <v>2254</v>
      </c>
      <c r="H1854" s="11" t="str">
        <f>VLOOKUP(G1854,D3FEND_METRIX!$A$2:$E$172,3,FALSE)</f>
        <v>Certificate Analysis</v>
      </c>
      <c r="I1854" s="11" t="str">
        <f>VLOOKUP(G1854,D3FEND_METRIX!$A$2:$E$172,2,FALSE)</f>
        <v>Network Traffic Analysis</v>
      </c>
      <c r="J1854" s="11" t="str">
        <f>VLOOKUP(G1854,D3FEND_METRIX!$A$2:$E$172,5,FALSE)</f>
        <v>Detect</v>
      </c>
      <c r="K1854" s="11" t="b">
        <f>VLOOKUP(G1854,D3FEND_METRIX!$A$2:$G$172,6,FALSE)</f>
        <v>1</v>
      </c>
      <c r="L1854" s="11" t="str">
        <f>VLOOKUP(G1854,D3FEND_METRIX!$A$2:$G$172,7,FALSE)</f>
        <v>Behavior</v>
      </c>
    </row>
    <row r="1855" spans="1:12" x14ac:dyDescent="0.3">
      <c r="A1855" s="6" t="s">
        <v>4150</v>
      </c>
      <c r="B1855" s="8" t="s">
        <v>1072</v>
      </c>
      <c r="C1855" s="8" t="s">
        <v>1073</v>
      </c>
      <c r="D1855" s="8" t="s">
        <v>1074</v>
      </c>
      <c r="E1855" s="9" t="b">
        <v>1</v>
      </c>
      <c r="F1855" s="9" t="s">
        <v>2356</v>
      </c>
      <c r="G1855" s="11" t="s">
        <v>2190</v>
      </c>
      <c r="H1855" s="11" t="str">
        <f>VLOOKUP(G1855,D3FEND_METRIX!$A$2:$E$172,3,FALSE)</f>
        <v>Client-server Payload Profiling</v>
      </c>
      <c r="I1855" s="11" t="str">
        <f>VLOOKUP(G1855,D3FEND_METRIX!$A$2:$E$172,2,FALSE)</f>
        <v>Network Traffic Analysis</v>
      </c>
      <c r="J1855" s="11" t="str">
        <f>VLOOKUP(G1855,D3FEND_METRIX!$A$2:$E$172,5,FALSE)</f>
        <v>Detect</v>
      </c>
      <c r="K1855" s="11" t="b">
        <f>VLOOKUP(G1855,D3FEND_METRIX!$A$2:$G$172,6,FALSE)</f>
        <v>1</v>
      </c>
      <c r="L1855" s="11" t="str">
        <f>VLOOKUP(G1855,D3FEND_METRIX!$A$2:$G$172,7,FALSE)</f>
        <v>Behavior</v>
      </c>
    </row>
    <row r="1856" spans="1:12" x14ac:dyDescent="0.3">
      <c r="A1856" s="6" t="s">
        <v>4151</v>
      </c>
      <c r="B1856" s="8" t="s">
        <v>1072</v>
      </c>
      <c r="C1856" s="8" t="s">
        <v>1073</v>
      </c>
      <c r="D1856" s="8" t="s">
        <v>1074</v>
      </c>
      <c r="E1856" s="9" t="b">
        <v>1</v>
      </c>
      <c r="F1856" s="9" t="s">
        <v>2356</v>
      </c>
      <c r="G1856" s="11" t="s">
        <v>2194</v>
      </c>
      <c r="H1856" s="11" t="str">
        <f>VLOOKUP(G1856,D3FEND_METRIX!$A$2:$E$172,3,FALSE)</f>
        <v>Remote Terminal Session Detection</v>
      </c>
      <c r="I1856" s="11" t="str">
        <f>VLOOKUP(G1856,D3FEND_METRIX!$A$2:$E$172,2,FALSE)</f>
        <v>Network Traffic Analysis</v>
      </c>
      <c r="J1856" s="11" t="str">
        <f>VLOOKUP(G1856,D3FEND_METRIX!$A$2:$E$172,5,FALSE)</f>
        <v>Detect</v>
      </c>
      <c r="K1856" s="11" t="b">
        <f>VLOOKUP(G1856,D3FEND_METRIX!$A$2:$G$172,6,FALSE)</f>
        <v>1</v>
      </c>
      <c r="L1856" s="11" t="str">
        <f>VLOOKUP(G1856,D3FEND_METRIX!$A$2:$G$172,7,FALSE)</f>
        <v>Behavior</v>
      </c>
    </row>
    <row r="1857" spans="1:12" x14ac:dyDescent="0.3">
      <c r="A1857" s="6" t="s">
        <v>4152</v>
      </c>
      <c r="B1857" s="8" t="s">
        <v>1072</v>
      </c>
      <c r="C1857" s="8" t="s">
        <v>1073</v>
      </c>
      <c r="D1857" s="8" t="s">
        <v>1074</v>
      </c>
      <c r="E1857" s="9" t="b">
        <v>1</v>
      </c>
      <c r="F1857" s="9" t="s">
        <v>2356</v>
      </c>
      <c r="G1857" s="11" t="s">
        <v>2240</v>
      </c>
      <c r="H1857" s="11" t="str">
        <f>VLOOKUP(G1857,D3FEND_METRIX!$A$2:$E$172,3,FALSE)</f>
        <v>DNS Traffic Analysis</v>
      </c>
      <c r="I1857" s="11" t="str">
        <f>VLOOKUP(G1857,D3FEND_METRIX!$A$2:$E$172,2,FALSE)</f>
        <v>Network Traffic Analysis</v>
      </c>
      <c r="J1857" s="11" t="str">
        <f>VLOOKUP(G1857,D3FEND_METRIX!$A$2:$E$172,5,FALSE)</f>
        <v>Detect</v>
      </c>
      <c r="K1857" s="11" t="b">
        <f>VLOOKUP(G1857,D3FEND_METRIX!$A$2:$G$172,6,FALSE)</f>
        <v>1</v>
      </c>
      <c r="L1857" s="11" t="str">
        <f>VLOOKUP(G1857,D3FEND_METRIX!$A$2:$G$172,7,FALSE)</f>
        <v>Behavior</v>
      </c>
    </row>
    <row r="1858" spans="1:12" x14ac:dyDescent="0.3">
      <c r="A1858" s="6" t="s">
        <v>4153</v>
      </c>
      <c r="B1858" s="8" t="s">
        <v>1072</v>
      </c>
      <c r="C1858" s="8" t="s">
        <v>1073</v>
      </c>
      <c r="D1858" s="8" t="s">
        <v>1074</v>
      </c>
      <c r="E1858" s="9" t="b">
        <v>1</v>
      </c>
      <c r="F1858" s="9" t="s">
        <v>2356</v>
      </c>
      <c r="G1858" s="11" t="s">
        <v>2251</v>
      </c>
      <c r="H1858" s="11" t="str">
        <f>VLOOKUP(G1858,D3FEND_METRIX!$A$2:$E$172,3,FALSE)</f>
        <v>File Carving</v>
      </c>
      <c r="I1858" s="11" t="str">
        <f>VLOOKUP(G1858,D3FEND_METRIX!$A$2:$E$172,2,FALSE)</f>
        <v>Network Traffic Analysis</v>
      </c>
      <c r="J1858" s="11" t="str">
        <f>VLOOKUP(G1858,D3FEND_METRIX!$A$2:$E$172,5,FALSE)</f>
        <v>Detect</v>
      </c>
      <c r="K1858" s="11" t="b">
        <f>VLOOKUP(G1858,D3FEND_METRIX!$A$2:$G$172,6,FALSE)</f>
        <v>1</v>
      </c>
      <c r="L1858" s="11" t="str">
        <f>VLOOKUP(G1858,D3FEND_METRIX!$A$2:$G$172,7,FALSE)</f>
        <v>Behavior</v>
      </c>
    </row>
    <row r="1859" spans="1:12" x14ac:dyDescent="0.3">
      <c r="A1859" s="6" t="s">
        <v>4154</v>
      </c>
      <c r="B1859" s="8" t="s">
        <v>1072</v>
      </c>
      <c r="C1859" s="8" t="s">
        <v>1073</v>
      </c>
      <c r="D1859" s="8" t="s">
        <v>1074</v>
      </c>
      <c r="E1859" s="9" t="b">
        <v>1</v>
      </c>
      <c r="F1859" s="9" t="s">
        <v>2356</v>
      </c>
      <c r="G1859" s="12" t="s">
        <v>2198</v>
      </c>
      <c r="H1859" s="12" t="str">
        <f>VLOOKUP(G1859,D3FEND_METRIX!$A$2:$E$172,3,FALSE)</f>
        <v>User Geolocation Logon Pattern Analysis</v>
      </c>
      <c r="I1859" s="12" t="str">
        <f>VLOOKUP(G1859,D3FEND_METRIX!$A$2:$E$172,2,FALSE)</f>
        <v>User Behavior Analysis</v>
      </c>
      <c r="J1859" s="12" t="str">
        <f>VLOOKUP(G1859,D3FEND_METRIX!$A$2:$E$172,5,FALSE)</f>
        <v>Detect</v>
      </c>
      <c r="K1859" s="12" t="b">
        <f>VLOOKUP(G1859,D3FEND_METRIX!$A$2:$G$172,6,FALSE)</f>
        <v>0</v>
      </c>
      <c r="L1859" s="12" t="str">
        <f>VLOOKUP(G1859,D3FEND_METRIX!$A$2:$G$172,7,FALSE)</f>
        <v>Except</v>
      </c>
    </row>
    <row r="1860" spans="1:12" x14ac:dyDescent="0.3">
      <c r="A1860" s="6" t="s">
        <v>4155</v>
      </c>
      <c r="B1860" s="8" t="s">
        <v>1072</v>
      </c>
      <c r="C1860" s="8" t="s">
        <v>1073</v>
      </c>
      <c r="D1860" s="8" t="s">
        <v>1074</v>
      </c>
      <c r="E1860" s="9" t="b">
        <v>1</v>
      </c>
      <c r="F1860" s="9" t="s">
        <v>2356</v>
      </c>
      <c r="G1860" s="12" t="s">
        <v>2164</v>
      </c>
      <c r="H1860" s="12" t="str">
        <f>VLOOKUP(G1860,D3FEND_METRIX!$A$2:$E$172,3,FALSE)</f>
        <v>Decoy File</v>
      </c>
      <c r="I1860" s="12" t="str">
        <f>VLOOKUP(G1860,D3FEND_METRIX!$A$2:$E$172,2,FALSE)</f>
        <v>Decoy Object</v>
      </c>
      <c r="J1860" s="12" t="str">
        <f>VLOOKUP(G1860,D3FEND_METRIX!$A$2:$E$172,5,FALSE)</f>
        <v>Deceive</v>
      </c>
      <c r="K1860" s="12" t="b">
        <f>VLOOKUP(G1860,D3FEND_METRIX!$A$2:$G$172,6,FALSE)</f>
        <v>0</v>
      </c>
      <c r="L1860" s="12" t="str">
        <f>VLOOKUP(G1860,D3FEND_METRIX!$A$2:$G$172,7,FALSE)</f>
        <v>Except</v>
      </c>
    </row>
    <row r="1861" spans="1:12" x14ac:dyDescent="0.3">
      <c r="A1861" s="6" t="s">
        <v>4156</v>
      </c>
      <c r="B1861" s="8" t="s">
        <v>1072</v>
      </c>
      <c r="C1861" s="8" t="s">
        <v>1073</v>
      </c>
      <c r="D1861" s="8" t="s">
        <v>1074</v>
      </c>
      <c r="E1861" s="9" t="b">
        <v>1</v>
      </c>
      <c r="F1861" s="9" t="s">
        <v>2356</v>
      </c>
      <c r="G1861" s="13" t="s">
        <v>2201</v>
      </c>
      <c r="H1861" s="13" t="str">
        <f>VLOOKUP(G1861,D3FEND_METRIX!$A$2:$E$172,3,FALSE)</f>
        <v>Network Traffic Filtering</v>
      </c>
      <c r="I1861" s="13" t="str">
        <f>VLOOKUP(G1861,D3FEND_METRIX!$A$2:$E$172,2,FALSE)</f>
        <v>Network Isolation</v>
      </c>
      <c r="J1861" s="13" t="str">
        <f>VLOOKUP(G1861,D3FEND_METRIX!$A$2:$E$172,5,FALSE)</f>
        <v>Isolate</v>
      </c>
      <c r="K1861" s="13" t="b">
        <f>VLOOKUP(G1861,D3FEND_METRIX!$A$2:$G$172,6,FALSE)</f>
        <v>0</v>
      </c>
      <c r="L1861" s="13" t="str">
        <f>VLOOKUP(G1861,D3FEND_METRIX!$A$2:$G$172,7,FALSE)</f>
        <v>NULL</v>
      </c>
    </row>
    <row r="1862" spans="1:12" x14ac:dyDescent="0.3">
      <c r="A1862" s="6" t="s">
        <v>4157</v>
      </c>
      <c r="B1862" s="8" t="s">
        <v>1072</v>
      </c>
      <c r="C1862" s="8" t="s">
        <v>1073</v>
      </c>
      <c r="D1862" s="8" t="s">
        <v>1074</v>
      </c>
      <c r="E1862" s="9" t="b">
        <v>1</v>
      </c>
      <c r="F1862" s="9" t="s">
        <v>2356</v>
      </c>
      <c r="G1862" s="10" t="s">
        <v>2255</v>
      </c>
      <c r="H1862" s="10" t="str">
        <f>VLOOKUP(G1862,D3FEND_METRIX!$A$2:$E$172,3,FALSE)</f>
        <v>DNS Denylisting</v>
      </c>
      <c r="I1862" s="10" t="str">
        <f>VLOOKUP(G1862,D3FEND_METRIX!$A$2:$E$172,2,FALSE)</f>
        <v>Network Isolation</v>
      </c>
      <c r="J1862" s="10" t="str">
        <f>VLOOKUP(G1862,D3FEND_METRIX!$A$2:$E$172,5,FALSE)</f>
        <v>Isolate</v>
      </c>
      <c r="K1862" s="10" t="b">
        <f>VLOOKUP(G1862,D3FEND_METRIX!$A$2:$G$172,6,FALSE)</f>
        <v>1</v>
      </c>
      <c r="L1862" s="10" t="str">
        <f>VLOOKUP(G1862,D3FEND_METRIX!$A$2:$G$172,7,FALSE)</f>
        <v>Asset</v>
      </c>
    </row>
    <row r="1863" spans="1:12" x14ac:dyDescent="0.3">
      <c r="A1863" s="6" t="s">
        <v>4158</v>
      </c>
      <c r="B1863" s="8" t="s">
        <v>1072</v>
      </c>
      <c r="C1863" s="8" t="s">
        <v>1073</v>
      </c>
      <c r="D1863" s="8" t="s">
        <v>1074</v>
      </c>
      <c r="E1863" s="9" t="b">
        <v>1</v>
      </c>
      <c r="F1863" s="9" t="s">
        <v>2356</v>
      </c>
      <c r="G1863" s="10" t="s">
        <v>2256</v>
      </c>
      <c r="H1863" s="10" t="str">
        <f>VLOOKUP(G1863,D3FEND_METRIX!$A$2:$E$172,3,FALSE)</f>
        <v>DNS Allowlisting</v>
      </c>
      <c r="I1863" s="10" t="str">
        <f>VLOOKUP(G1863,D3FEND_METRIX!$A$2:$E$172,2,FALSE)</f>
        <v>Network Isolation</v>
      </c>
      <c r="J1863" s="10" t="str">
        <f>VLOOKUP(G1863,D3FEND_METRIX!$A$2:$E$172,5,FALSE)</f>
        <v>Isolate</v>
      </c>
      <c r="K1863" s="10" t="b">
        <f>VLOOKUP(G1863,D3FEND_METRIX!$A$2:$G$172,6,FALSE)</f>
        <v>1</v>
      </c>
      <c r="L1863" s="10" t="str">
        <f>VLOOKUP(G1863,D3FEND_METRIX!$A$2:$G$172,7,FALSE)</f>
        <v>Asset</v>
      </c>
    </row>
    <row r="1864" spans="1:12" x14ac:dyDescent="0.3">
      <c r="A1864" s="6" t="s">
        <v>4159</v>
      </c>
      <c r="B1864" s="8" t="s">
        <v>1072</v>
      </c>
      <c r="C1864" s="8" t="s">
        <v>1073</v>
      </c>
      <c r="D1864" s="8" t="s">
        <v>1074</v>
      </c>
      <c r="E1864" s="9" t="b">
        <v>1</v>
      </c>
      <c r="F1864" s="9" t="s">
        <v>2356</v>
      </c>
      <c r="G1864" s="12" t="s">
        <v>2169</v>
      </c>
      <c r="H1864" s="12" t="str">
        <f>VLOOKUP(G1864,D3FEND_METRIX!$A$2:$E$172,3,FALSE)</f>
        <v>Local File Permissions</v>
      </c>
      <c r="I1864" s="12" t="str">
        <f>VLOOKUP(G1864,D3FEND_METRIX!$A$2:$E$172,2,FALSE)</f>
        <v>Platform Hardening</v>
      </c>
      <c r="J1864" s="12" t="str">
        <f>VLOOKUP(G1864,D3FEND_METRIX!$A$2:$E$172,5,FALSE)</f>
        <v>Harden</v>
      </c>
      <c r="K1864" s="12" t="b">
        <f>VLOOKUP(G1864,D3FEND_METRIX!$A$2:$G$172,6,FALSE)</f>
        <v>0</v>
      </c>
      <c r="L1864" s="12" t="str">
        <f>VLOOKUP(G1864,D3FEND_METRIX!$A$2:$G$172,7,FALSE)</f>
        <v>Except</v>
      </c>
    </row>
    <row r="1865" spans="1:12" x14ac:dyDescent="0.3">
      <c r="A1865" s="6" t="s">
        <v>4160</v>
      </c>
      <c r="B1865" s="8" t="s">
        <v>1072</v>
      </c>
      <c r="C1865" s="8" t="s">
        <v>1073</v>
      </c>
      <c r="D1865" s="8" t="s">
        <v>1074</v>
      </c>
      <c r="E1865" s="9" t="b">
        <v>1</v>
      </c>
      <c r="F1865" s="9" t="s">
        <v>2356</v>
      </c>
      <c r="G1865" s="12" t="s">
        <v>2168</v>
      </c>
      <c r="H1865" s="12" t="str">
        <f>VLOOKUP(G1865,D3FEND_METRIX!$A$2:$E$172,3,FALSE)</f>
        <v>File Encryption</v>
      </c>
      <c r="I1865" s="12" t="str">
        <f>VLOOKUP(G1865,D3FEND_METRIX!$A$2:$E$172,2,FALSE)</f>
        <v>Platform Hardening</v>
      </c>
      <c r="J1865" s="12" t="str">
        <f>VLOOKUP(G1865,D3FEND_METRIX!$A$2:$E$172,5,FALSE)</f>
        <v>Harden</v>
      </c>
      <c r="K1865" s="12" t="b">
        <f>VLOOKUP(G1865,D3FEND_METRIX!$A$2:$G$172,6,FALSE)</f>
        <v>0</v>
      </c>
      <c r="L1865" s="12" t="str">
        <f>VLOOKUP(G1865,D3FEND_METRIX!$A$2:$G$172,7,FALSE)</f>
        <v>Except</v>
      </c>
    </row>
    <row r="1866" spans="1:12" x14ac:dyDescent="0.3">
      <c r="A1866" s="6" t="s">
        <v>4161</v>
      </c>
      <c r="B1866" s="8" t="s">
        <v>1072</v>
      </c>
      <c r="C1866" s="8" t="s">
        <v>1073</v>
      </c>
      <c r="D1866" s="8" t="s">
        <v>1074</v>
      </c>
      <c r="E1866" s="9" t="b">
        <v>1</v>
      </c>
      <c r="F1866" s="9" t="s">
        <v>2356</v>
      </c>
      <c r="G1866" s="13" t="s">
        <v>2171</v>
      </c>
      <c r="H1866" s="13" t="str">
        <f>VLOOKUP(G1866,D3FEND_METRIX!$A$2:$E$172,3,FALSE)</f>
        <v>Asset Vulnerability Enumeration</v>
      </c>
      <c r="I1866" s="13" t="str">
        <f>VLOOKUP(G1866,D3FEND_METRIX!$A$2:$E$172,2,FALSE)</f>
        <v>Asset Inventory</v>
      </c>
      <c r="J1866" s="13" t="str">
        <f>VLOOKUP(G1866,D3FEND_METRIX!$A$2:$E$172,5,FALSE)</f>
        <v>Model</v>
      </c>
      <c r="K1866" s="13" t="b">
        <f>VLOOKUP(G1866,D3FEND_METRIX!$A$2:$G$172,6,FALSE)</f>
        <v>0</v>
      </c>
      <c r="L1866" s="13" t="str">
        <f>VLOOKUP(G1866,D3FEND_METRIX!$A$2:$G$172,7,FALSE)</f>
        <v>NULL</v>
      </c>
    </row>
    <row r="1867" spans="1:12" x14ac:dyDescent="0.3">
      <c r="A1867" s="6" t="s">
        <v>4162</v>
      </c>
      <c r="B1867" s="8" t="s">
        <v>1072</v>
      </c>
      <c r="C1867" s="8" t="s">
        <v>1073</v>
      </c>
      <c r="D1867" s="8" t="s">
        <v>1074</v>
      </c>
      <c r="E1867" s="9" t="b">
        <v>1</v>
      </c>
      <c r="F1867" s="9" t="s">
        <v>2356</v>
      </c>
      <c r="G1867" s="10" t="s">
        <v>2173</v>
      </c>
      <c r="H1867" s="10" t="str">
        <f>VLOOKUP(G1867,D3FEND_METRIX!$A$2:$E$172,3,FALSE)</f>
        <v>-</v>
      </c>
      <c r="I1867" s="10" t="str">
        <f>VLOOKUP(G1867,D3FEND_METRIX!$A$2:$E$172,2,FALSE)</f>
        <v>File Analysis</v>
      </c>
      <c r="J1867" s="10" t="str">
        <f>VLOOKUP(G1867,D3FEND_METRIX!$A$2:$E$172,5,FALSE)</f>
        <v>Detect</v>
      </c>
      <c r="K1867" s="10" t="b">
        <f>VLOOKUP(G1867,D3FEND_METRIX!$A$2:$G$172,6,FALSE)</f>
        <v>1</v>
      </c>
      <c r="L1867" s="10" t="str">
        <f>VLOOKUP(G1867,D3FEND_METRIX!$A$2:$G$172,7,FALSE)</f>
        <v>Asset</v>
      </c>
    </row>
    <row r="1868" spans="1:12" x14ac:dyDescent="0.3">
      <c r="A1868" s="6" t="s">
        <v>4163</v>
      </c>
      <c r="B1868" s="8" t="s">
        <v>1072</v>
      </c>
      <c r="C1868" s="8" t="s">
        <v>1073</v>
      </c>
      <c r="D1868" s="8" t="s">
        <v>1074</v>
      </c>
      <c r="E1868" s="9" t="b">
        <v>1</v>
      </c>
      <c r="F1868" s="9" t="s">
        <v>2356</v>
      </c>
      <c r="G1868" s="13" t="s">
        <v>2232</v>
      </c>
      <c r="H1868" s="13" t="str">
        <f>VLOOKUP(G1868,D3FEND_METRIX!$A$2:$E$172,3,FALSE)</f>
        <v>Network Traffic Filtering</v>
      </c>
      <c r="I1868" s="13" t="str">
        <f>VLOOKUP(G1868,D3FEND_METRIX!$A$2:$E$172,2,FALSE)</f>
        <v>Network Isolation</v>
      </c>
      <c r="J1868" s="13" t="str">
        <f>VLOOKUP(G1868,D3FEND_METRIX!$A$2:$E$172,5,FALSE)</f>
        <v>Isolate</v>
      </c>
      <c r="K1868" s="13" t="b">
        <f>VLOOKUP(G1868,D3FEND_METRIX!$A$2:$G$172,6,FALSE)</f>
        <v>0</v>
      </c>
      <c r="L1868" s="13" t="str">
        <f>VLOOKUP(G1868,D3FEND_METRIX!$A$2:$G$172,7,FALSE)</f>
        <v>NULL</v>
      </c>
    </row>
    <row r="1869" spans="1:12" x14ac:dyDescent="0.3">
      <c r="A1869" s="6" t="s">
        <v>4164</v>
      </c>
      <c r="B1869" s="8" t="s">
        <v>1072</v>
      </c>
      <c r="C1869" s="8" t="s">
        <v>1073</v>
      </c>
      <c r="D1869" s="8" t="s">
        <v>1074</v>
      </c>
      <c r="E1869" s="9" t="b">
        <v>1</v>
      </c>
      <c r="F1869" s="9" t="s">
        <v>2356</v>
      </c>
      <c r="G1869" s="10" t="s">
        <v>2257</v>
      </c>
      <c r="H1869" s="10" t="str">
        <f>VLOOKUP(G1869,D3FEND_METRIX!$A$2:$E$172,3,FALSE)</f>
        <v>DNS Denylisting</v>
      </c>
      <c r="I1869" s="10" t="str">
        <f>VLOOKUP(G1869,D3FEND_METRIX!$A$2:$E$172,2,FALSE)</f>
        <v>Network Isolation</v>
      </c>
      <c r="J1869" s="10" t="str">
        <f>VLOOKUP(G1869,D3FEND_METRIX!$A$2:$E$172,5,FALSE)</f>
        <v>Isolate</v>
      </c>
      <c r="K1869" s="10" t="b">
        <f>VLOOKUP(G1869,D3FEND_METRIX!$A$2:$G$172,6,FALSE)</f>
        <v>1</v>
      </c>
      <c r="L1869" s="10" t="str">
        <f>VLOOKUP(G1869,D3FEND_METRIX!$A$2:$G$172,7,FALSE)</f>
        <v>Asset</v>
      </c>
    </row>
    <row r="1870" spans="1:12" x14ac:dyDescent="0.3">
      <c r="A1870" s="6" t="s">
        <v>4165</v>
      </c>
      <c r="B1870" s="8" t="s">
        <v>1072</v>
      </c>
      <c r="C1870" s="8" t="s">
        <v>1073</v>
      </c>
      <c r="D1870" s="8" t="s">
        <v>1074</v>
      </c>
      <c r="E1870" s="9" t="b">
        <v>1</v>
      </c>
      <c r="F1870" s="9" t="s">
        <v>2356</v>
      </c>
      <c r="G1870" s="10" t="s">
        <v>2258</v>
      </c>
      <c r="H1870" s="10" t="str">
        <f>VLOOKUP(G1870,D3FEND_METRIX!$A$2:$E$172,3,FALSE)</f>
        <v>DNS Denylisting</v>
      </c>
      <c r="I1870" s="10" t="str">
        <f>VLOOKUP(G1870,D3FEND_METRIX!$A$2:$E$172,2,FALSE)</f>
        <v>Network Isolation</v>
      </c>
      <c r="J1870" s="10" t="str">
        <f>VLOOKUP(G1870,D3FEND_METRIX!$A$2:$E$172,5,FALSE)</f>
        <v>Isolate</v>
      </c>
      <c r="K1870" s="10" t="b">
        <f>VLOOKUP(G1870,D3FEND_METRIX!$A$2:$G$172,6,FALSE)</f>
        <v>1</v>
      </c>
      <c r="L1870" s="10" t="str">
        <f>VLOOKUP(G1870,D3FEND_METRIX!$A$2:$G$172,7,FALSE)</f>
        <v>Asset</v>
      </c>
    </row>
    <row r="1871" spans="1:12" x14ac:dyDescent="0.3">
      <c r="A1871" s="6" t="s">
        <v>4166</v>
      </c>
      <c r="B1871" s="8" t="s">
        <v>1075</v>
      </c>
      <c r="C1871" s="8" t="s">
        <v>1073</v>
      </c>
      <c r="D1871" s="8" t="s">
        <v>1076</v>
      </c>
      <c r="E1871" s="9" t="b">
        <v>1</v>
      </c>
      <c r="F1871" s="9" t="s">
        <v>2356</v>
      </c>
      <c r="G1871" s="13" t="s">
        <v>2243</v>
      </c>
      <c r="H1871" s="13" t="str">
        <f>VLOOKUP(G1871,D3FEND_METRIX!$A$2:$E$172,3,FALSE)</f>
        <v>IO Port Restriction</v>
      </c>
      <c r="I1871" s="13" t="str">
        <f>VLOOKUP(G1871,D3FEND_METRIX!$A$2:$E$172,2,FALSE)</f>
        <v>Execution Isolation</v>
      </c>
      <c r="J1871" s="13" t="str">
        <f>VLOOKUP(G1871,D3FEND_METRIX!$A$2:$E$172,5,FALSE)</f>
        <v>Isolate</v>
      </c>
      <c r="K1871" s="13" t="b">
        <f>VLOOKUP(G1871,D3FEND_METRIX!$A$2:$G$172,6,FALSE)</f>
        <v>0</v>
      </c>
      <c r="L1871" s="13" t="str">
        <f>VLOOKUP(G1871,D3FEND_METRIX!$A$2:$G$172,7,FALSE)</f>
        <v>NULL</v>
      </c>
    </row>
    <row r="1872" spans="1:12" x14ac:dyDescent="0.3">
      <c r="A1872" s="6" t="s">
        <v>4167</v>
      </c>
      <c r="B1872" s="8" t="s">
        <v>1075</v>
      </c>
      <c r="C1872" s="8" t="s">
        <v>1073</v>
      </c>
      <c r="D1872" s="8" t="s">
        <v>1076</v>
      </c>
      <c r="E1872" s="9" t="b">
        <v>1</v>
      </c>
      <c r="F1872" s="9" t="s">
        <v>2356</v>
      </c>
      <c r="G1872" s="13" t="s">
        <v>2171</v>
      </c>
      <c r="H1872" s="13" t="str">
        <f>VLOOKUP(G1872,D3FEND_METRIX!$A$2:$E$172,3,FALSE)</f>
        <v>Asset Vulnerability Enumeration</v>
      </c>
      <c r="I1872" s="13" t="str">
        <f>VLOOKUP(G1872,D3FEND_METRIX!$A$2:$E$172,2,FALSE)</f>
        <v>Asset Inventory</v>
      </c>
      <c r="J1872" s="13" t="str">
        <f>VLOOKUP(G1872,D3FEND_METRIX!$A$2:$E$172,5,FALSE)</f>
        <v>Model</v>
      </c>
      <c r="K1872" s="13" t="b">
        <f>VLOOKUP(G1872,D3FEND_METRIX!$A$2:$G$172,6,FALSE)</f>
        <v>0</v>
      </c>
      <c r="L1872" s="13" t="str">
        <f>VLOOKUP(G1872,D3FEND_METRIX!$A$2:$G$172,7,FALSE)</f>
        <v>NULL</v>
      </c>
    </row>
    <row r="1873" spans="1:12" x14ac:dyDescent="0.3">
      <c r="A1873" s="6" t="s">
        <v>4168</v>
      </c>
      <c r="B1873" s="8" t="s">
        <v>1075</v>
      </c>
      <c r="C1873" s="8" t="s">
        <v>1073</v>
      </c>
      <c r="D1873" s="8" t="s">
        <v>1076</v>
      </c>
      <c r="E1873" s="9" t="b">
        <v>1</v>
      </c>
      <c r="F1873" s="9" t="s">
        <v>2356</v>
      </c>
      <c r="G1873" s="13" t="s">
        <v>2242</v>
      </c>
      <c r="H1873" s="13" t="str">
        <f>VLOOKUP(G1873,D3FEND_METRIX!$A$2:$E$172,3,FALSE)</f>
        <v>Hardware Component Inventory</v>
      </c>
      <c r="I1873" s="13" t="str">
        <f>VLOOKUP(G1873,D3FEND_METRIX!$A$2:$E$172,2,FALSE)</f>
        <v>Asset Inventory</v>
      </c>
      <c r="J1873" s="13" t="str">
        <f>VLOOKUP(G1873,D3FEND_METRIX!$A$2:$E$172,5,FALSE)</f>
        <v>Model</v>
      </c>
      <c r="K1873" s="13" t="b">
        <f>VLOOKUP(G1873,D3FEND_METRIX!$A$2:$G$172,6,FALSE)</f>
        <v>0</v>
      </c>
      <c r="L1873" s="13" t="str">
        <f>VLOOKUP(G1873,D3FEND_METRIX!$A$2:$G$172,7,FALSE)</f>
        <v>NULL</v>
      </c>
    </row>
    <row r="1874" spans="1:12" x14ac:dyDescent="0.3">
      <c r="A1874" s="6" t="s">
        <v>4169</v>
      </c>
      <c r="B1874" s="8" t="s">
        <v>1077</v>
      </c>
      <c r="C1874" s="8" t="s">
        <v>1073</v>
      </c>
      <c r="D1874" s="8" t="s">
        <v>1078</v>
      </c>
      <c r="E1874" s="9" t="b">
        <v>1</v>
      </c>
      <c r="F1874" s="9" t="s">
        <v>2356</v>
      </c>
      <c r="G1874" s="11" t="s">
        <v>2231</v>
      </c>
      <c r="H1874" s="11" t="str">
        <f>VLOOKUP(G1874,D3FEND_METRIX!$A$2:$E$172,3,FALSE)</f>
        <v>Relay Pattern Analysis</v>
      </c>
      <c r="I1874" s="11" t="str">
        <f>VLOOKUP(G1874,D3FEND_METRIX!$A$2:$E$172,2,FALSE)</f>
        <v>Network Traffic Analysis</v>
      </c>
      <c r="J1874" s="11" t="str">
        <f>VLOOKUP(G1874,D3FEND_METRIX!$A$2:$E$172,5,FALSE)</f>
        <v>Detect</v>
      </c>
      <c r="K1874" s="11" t="b">
        <f>VLOOKUP(G1874,D3FEND_METRIX!$A$2:$G$172,6,FALSE)</f>
        <v>1</v>
      </c>
      <c r="L1874" s="11" t="str">
        <f>VLOOKUP(G1874,D3FEND_METRIX!$A$2:$G$172,7,FALSE)</f>
        <v>Behavior</v>
      </c>
    </row>
    <row r="1875" spans="1:12" x14ac:dyDescent="0.3">
      <c r="A1875" s="6" t="s">
        <v>4170</v>
      </c>
      <c r="B1875" s="8" t="s">
        <v>1077</v>
      </c>
      <c r="C1875" s="8" t="s">
        <v>1073</v>
      </c>
      <c r="D1875" s="8" t="s">
        <v>1078</v>
      </c>
      <c r="E1875" s="9" t="b">
        <v>1</v>
      </c>
      <c r="F1875" s="9" t="s">
        <v>2356</v>
      </c>
      <c r="G1875" s="11" t="s">
        <v>2194</v>
      </c>
      <c r="H1875" s="11" t="str">
        <f>VLOOKUP(G1875,D3FEND_METRIX!$A$2:$E$172,3,FALSE)</f>
        <v>Remote Terminal Session Detection</v>
      </c>
      <c r="I1875" s="11" t="str">
        <f>VLOOKUP(G1875,D3FEND_METRIX!$A$2:$E$172,2,FALSE)</f>
        <v>Network Traffic Analysis</v>
      </c>
      <c r="J1875" s="11" t="str">
        <f>VLOOKUP(G1875,D3FEND_METRIX!$A$2:$E$172,5,FALSE)</f>
        <v>Detect</v>
      </c>
      <c r="K1875" s="11" t="b">
        <f>VLOOKUP(G1875,D3FEND_METRIX!$A$2:$G$172,6,FALSE)</f>
        <v>1</v>
      </c>
      <c r="L1875" s="11" t="str">
        <f>VLOOKUP(G1875,D3FEND_METRIX!$A$2:$G$172,7,FALSE)</f>
        <v>Behavior</v>
      </c>
    </row>
    <row r="1876" spans="1:12" x14ac:dyDescent="0.3">
      <c r="A1876" s="6" t="s">
        <v>4171</v>
      </c>
      <c r="B1876" s="8" t="s">
        <v>1077</v>
      </c>
      <c r="C1876" s="8" t="s">
        <v>1073</v>
      </c>
      <c r="D1876" s="8" t="s">
        <v>1078</v>
      </c>
      <c r="E1876" s="9" t="b">
        <v>1</v>
      </c>
      <c r="F1876" s="9" t="s">
        <v>2356</v>
      </c>
      <c r="G1876" s="11" t="s">
        <v>2190</v>
      </c>
      <c r="H1876" s="11" t="str">
        <f>VLOOKUP(G1876,D3FEND_METRIX!$A$2:$E$172,3,FALSE)</f>
        <v>Client-server Payload Profiling</v>
      </c>
      <c r="I1876" s="11" t="str">
        <f>VLOOKUP(G1876,D3FEND_METRIX!$A$2:$E$172,2,FALSE)</f>
        <v>Network Traffic Analysis</v>
      </c>
      <c r="J1876" s="11" t="str">
        <f>VLOOKUP(G1876,D3FEND_METRIX!$A$2:$E$172,5,FALSE)</f>
        <v>Detect</v>
      </c>
      <c r="K1876" s="11" t="b">
        <f>VLOOKUP(G1876,D3FEND_METRIX!$A$2:$G$172,6,FALSE)</f>
        <v>1</v>
      </c>
      <c r="L1876" s="11" t="str">
        <f>VLOOKUP(G1876,D3FEND_METRIX!$A$2:$G$172,7,FALSE)</f>
        <v>Behavior</v>
      </c>
    </row>
    <row r="1877" spans="1:12" x14ac:dyDescent="0.3">
      <c r="A1877" s="6" t="s">
        <v>4172</v>
      </c>
      <c r="B1877" s="8" t="s">
        <v>1077</v>
      </c>
      <c r="C1877" s="8" t="s">
        <v>1073</v>
      </c>
      <c r="D1877" s="8" t="s">
        <v>1078</v>
      </c>
      <c r="E1877" s="9" t="b">
        <v>1</v>
      </c>
      <c r="F1877" s="9" t="s">
        <v>2356</v>
      </c>
      <c r="G1877" s="11" t="s">
        <v>2189</v>
      </c>
      <c r="H1877" s="11" t="str">
        <f>VLOOKUP(G1877,D3FEND_METRIX!$A$2:$E$172,3,FALSE)</f>
        <v>Network Traffic Community Deviation</v>
      </c>
      <c r="I1877" s="11" t="str">
        <f>VLOOKUP(G1877,D3FEND_METRIX!$A$2:$E$172,2,FALSE)</f>
        <v>Network Traffic Analysis</v>
      </c>
      <c r="J1877" s="11" t="str">
        <f>VLOOKUP(G1877,D3FEND_METRIX!$A$2:$E$172,5,FALSE)</f>
        <v>Detect</v>
      </c>
      <c r="K1877" s="11" t="b">
        <f>VLOOKUP(G1877,D3FEND_METRIX!$A$2:$G$172,6,FALSE)</f>
        <v>1</v>
      </c>
      <c r="L1877" s="11" t="str">
        <f>VLOOKUP(G1877,D3FEND_METRIX!$A$2:$G$172,7,FALSE)</f>
        <v>Behavior</v>
      </c>
    </row>
    <row r="1878" spans="1:12" x14ac:dyDescent="0.3">
      <c r="A1878" s="6" t="s">
        <v>4173</v>
      </c>
      <c r="B1878" s="8" t="s">
        <v>1077</v>
      </c>
      <c r="C1878" s="8" t="s">
        <v>1073</v>
      </c>
      <c r="D1878" s="8" t="s">
        <v>1078</v>
      </c>
      <c r="E1878" s="9" t="b">
        <v>1</v>
      </c>
      <c r="F1878" s="9" t="s">
        <v>2356</v>
      </c>
      <c r="G1878" s="11" t="s">
        <v>2192</v>
      </c>
      <c r="H1878" s="11" t="str">
        <f>VLOOKUP(G1878,D3FEND_METRIX!$A$2:$E$172,3,FALSE)</f>
        <v>Per Host Download-Upload Ratio Analysis</v>
      </c>
      <c r="I1878" s="11" t="str">
        <f>VLOOKUP(G1878,D3FEND_METRIX!$A$2:$E$172,2,FALSE)</f>
        <v>Network Traffic Analysis</v>
      </c>
      <c r="J1878" s="11" t="str">
        <f>VLOOKUP(G1878,D3FEND_METRIX!$A$2:$E$172,5,FALSE)</f>
        <v>Detect</v>
      </c>
      <c r="K1878" s="11" t="b">
        <f>VLOOKUP(G1878,D3FEND_METRIX!$A$2:$G$172,6,FALSE)</f>
        <v>1</v>
      </c>
      <c r="L1878" s="11" t="str">
        <f>VLOOKUP(G1878,D3FEND_METRIX!$A$2:$G$172,7,FALSE)</f>
        <v>Behavior</v>
      </c>
    </row>
    <row r="1879" spans="1:12" x14ac:dyDescent="0.3">
      <c r="A1879" s="6" t="s">
        <v>4174</v>
      </c>
      <c r="B1879" s="8" t="s">
        <v>1077</v>
      </c>
      <c r="C1879" s="8" t="s">
        <v>1073</v>
      </c>
      <c r="D1879" s="8" t="s">
        <v>1078</v>
      </c>
      <c r="E1879" s="9" t="b">
        <v>1</v>
      </c>
      <c r="F1879" s="9" t="s">
        <v>2356</v>
      </c>
      <c r="G1879" s="11" t="s">
        <v>2191</v>
      </c>
      <c r="H1879" s="11" t="str">
        <f>VLOOKUP(G1879,D3FEND_METRIX!$A$2:$E$172,3,FALSE)</f>
        <v>Protocol Metadata Anomaly Detection</v>
      </c>
      <c r="I1879" s="11" t="str">
        <f>VLOOKUP(G1879,D3FEND_METRIX!$A$2:$E$172,2,FALSE)</f>
        <v>Network Traffic Analysis</v>
      </c>
      <c r="J1879" s="11" t="str">
        <f>VLOOKUP(G1879,D3FEND_METRIX!$A$2:$E$172,5,FALSE)</f>
        <v>Detect</v>
      </c>
      <c r="K1879" s="11" t="b">
        <f>VLOOKUP(G1879,D3FEND_METRIX!$A$2:$G$172,6,FALSE)</f>
        <v>1</v>
      </c>
      <c r="L1879" s="11" t="str">
        <f>VLOOKUP(G1879,D3FEND_METRIX!$A$2:$G$172,7,FALSE)</f>
        <v>Behavior</v>
      </c>
    </row>
    <row r="1880" spans="1:12" x14ac:dyDescent="0.3">
      <c r="A1880" s="6" t="s">
        <v>4175</v>
      </c>
      <c r="B1880" s="8" t="s">
        <v>1077</v>
      </c>
      <c r="C1880" s="8" t="s">
        <v>1073</v>
      </c>
      <c r="D1880" s="8" t="s">
        <v>1078</v>
      </c>
      <c r="E1880" s="9" t="b">
        <v>1</v>
      </c>
      <c r="F1880" s="9" t="s">
        <v>2356</v>
      </c>
      <c r="G1880" s="12" t="s">
        <v>2198</v>
      </c>
      <c r="H1880" s="12" t="str">
        <f>VLOOKUP(G1880,D3FEND_METRIX!$A$2:$E$172,3,FALSE)</f>
        <v>User Geolocation Logon Pattern Analysis</v>
      </c>
      <c r="I1880" s="12" t="str">
        <f>VLOOKUP(G1880,D3FEND_METRIX!$A$2:$E$172,2,FALSE)</f>
        <v>User Behavior Analysis</v>
      </c>
      <c r="J1880" s="12" t="str">
        <f>VLOOKUP(G1880,D3FEND_METRIX!$A$2:$E$172,5,FALSE)</f>
        <v>Detect</v>
      </c>
      <c r="K1880" s="12" t="b">
        <f>VLOOKUP(G1880,D3FEND_METRIX!$A$2:$G$172,6,FALSE)</f>
        <v>0</v>
      </c>
      <c r="L1880" s="12" t="str">
        <f>VLOOKUP(G1880,D3FEND_METRIX!$A$2:$G$172,7,FALSE)</f>
        <v>Except</v>
      </c>
    </row>
    <row r="1881" spans="1:12" x14ac:dyDescent="0.3">
      <c r="A1881" s="6" t="s">
        <v>4176</v>
      </c>
      <c r="B1881" s="8" t="s">
        <v>1077</v>
      </c>
      <c r="C1881" s="8" t="s">
        <v>1073</v>
      </c>
      <c r="D1881" s="8" t="s">
        <v>1078</v>
      </c>
      <c r="E1881" s="9" t="b">
        <v>1</v>
      </c>
      <c r="F1881" s="9" t="s">
        <v>2356</v>
      </c>
      <c r="G1881" s="13" t="s">
        <v>2201</v>
      </c>
      <c r="H1881" s="13" t="str">
        <f>VLOOKUP(G1881,D3FEND_METRIX!$A$2:$E$172,3,FALSE)</f>
        <v>Network Traffic Filtering</v>
      </c>
      <c r="I1881" s="13" t="str">
        <f>VLOOKUP(G1881,D3FEND_METRIX!$A$2:$E$172,2,FALSE)</f>
        <v>Network Isolation</v>
      </c>
      <c r="J1881" s="13" t="str">
        <f>VLOOKUP(G1881,D3FEND_METRIX!$A$2:$E$172,5,FALSE)</f>
        <v>Isolate</v>
      </c>
      <c r="K1881" s="13" t="b">
        <f>VLOOKUP(G1881,D3FEND_METRIX!$A$2:$G$172,6,FALSE)</f>
        <v>0</v>
      </c>
      <c r="L1881" s="13" t="str">
        <f>VLOOKUP(G1881,D3FEND_METRIX!$A$2:$G$172,7,FALSE)</f>
        <v>NULL</v>
      </c>
    </row>
    <row r="1882" spans="1:12" x14ac:dyDescent="0.3">
      <c r="A1882" s="6" t="s">
        <v>4177</v>
      </c>
      <c r="B1882" s="8" t="s">
        <v>1077</v>
      </c>
      <c r="C1882" s="8" t="s">
        <v>1073</v>
      </c>
      <c r="D1882" s="8" t="s">
        <v>1078</v>
      </c>
      <c r="E1882" s="9" t="b">
        <v>1</v>
      </c>
      <c r="F1882" s="9" t="s">
        <v>2356</v>
      </c>
      <c r="G1882" s="13" t="s">
        <v>2171</v>
      </c>
      <c r="H1882" s="13" t="str">
        <f>VLOOKUP(G1882,D3FEND_METRIX!$A$2:$E$172,3,FALSE)</f>
        <v>Asset Vulnerability Enumeration</v>
      </c>
      <c r="I1882" s="13" t="str">
        <f>VLOOKUP(G1882,D3FEND_METRIX!$A$2:$E$172,2,FALSE)</f>
        <v>Asset Inventory</v>
      </c>
      <c r="J1882" s="13" t="str">
        <f>VLOOKUP(G1882,D3FEND_METRIX!$A$2:$E$172,5,FALSE)</f>
        <v>Model</v>
      </c>
      <c r="K1882" s="13" t="b">
        <f>VLOOKUP(G1882,D3FEND_METRIX!$A$2:$G$172,6,FALSE)</f>
        <v>0</v>
      </c>
      <c r="L1882" s="13" t="str">
        <f>VLOOKUP(G1882,D3FEND_METRIX!$A$2:$G$172,7,FALSE)</f>
        <v>NULL</v>
      </c>
    </row>
    <row r="1883" spans="1:12" x14ac:dyDescent="0.3">
      <c r="A1883" s="6" t="s">
        <v>4178</v>
      </c>
      <c r="B1883" s="8" t="s">
        <v>1077</v>
      </c>
      <c r="C1883" s="8" t="s">
        <v>1073</v>
      </c>
      <c r="D1883" s="8" t="s">
        <v>1078</v>
      </c>
      <c r="E1883" s="9" t="b">
        <v>1</v>
      </c>
      <c r="F1883" s="9" t="s">
        <v>2356</v>
      </c>
      <c r="G1883" s="13" t="s">
        <v>2232</v>
      </c>
      <c r="H1883" s="13" t="str">
        <f>VLOOKUP(G1883,D3FEND_METRIX!$A$2:$E$172,3,FALSE)</f>
        <v>Network Traffic Filtering</v>
      </c>
      <c r="I1883" s="13" t="str">
        <f>VLOOKUP(G1883,D3FEND_METRIX!$A$2:$E$172,2,FALSE)</f>
        <v>Network Isolation</v>
      </c>
      <c r="J1883" s="13" t="str">
        <f>VLOOKUP(G1883,D3FEND_METRIX!$A$2:$E$172,5,FALSE)</f>
        <v>Isolate</v>
      </c>
      <c r="K1883" s="13" t="b">
        <f>VLOOKUP(G1883,D3FEND_METRIX!$A$2:$G$172,6,FALSE)</f>
        <v>0</v>
      </c>
      <c r="L1883" s="13" t="str">
        <f>VLOOKUP(G1883,D3FEND_METRIX!$A$2:$G$172,7,FALSE)</f>
        <v>NULL</v>
      </c>
    </row>
    <row r="1884" spans="1:12" x14ac:dyDescent="0.3">
      <c r="A1884" s="6" t="s">
        <v>4179</v>
      </c>
      <c r="B1884" s="8" t="s">
        <v>1079</v>
      </c>
      <c r="C1884" s="8" t="s">
        <v>1073</v>
      </c>
      <c r="D1884" s="8" t="s">
        <v>1080</v>
      </c>
      <c r="E1884" s="9" t="b">
        <v>1</v>
      </c>
      <c r="F1884" s="9" t="s">
        <v>2356</v>
      </c>
      <c r="G1884" s="11" t="s">
        <v>2191</v>
      </c>
      <c r="H1884" s="11" t="str">
        <f>VLOOKUP(G1884,D3FEND_METRIX!$A$2:$E$172,3,FALSE)</f>
        <v>Protocol Metadata Anomaly Detection</v>
      </c>
      <c r="I1884" s="11" t="str">
        <f>VLOOKUP(G1884,D3FEND_METRIX!$A$2:$E$172,2,FALSE)</f>
        <v>Network Traffic Analysis</v>
      </c>
      <c r="J1884" s="11" t="str">
        <f>VLOOKUP(G1884,D3FEND_METRIX!$A$2:$E$172,5,FALSE)</f>
        <v>Detect</v>
      </c>
      <c r="K1884" s="11" t="b">
        <f>VLOOKUP(G1884,D3FEND_METRIX!$A$2:$G$172,6,FALSE)</f>
        <v>1</v>
      </c>
      <c r="L1884" s="11" t="str">
        <f>VLOOKUP(G1884,D3FEND_METRIX!$A$2:$G$172,7,FALSE)</f>
        <v>Behavior</v>
      </c>
    </row>
    <row r="1885" spans="1:12" x14ac:dyDescent="0.3">
      <c r="A1885" s="6" t="s">
        <v>4180</v>
      </c>
      <c r="B1885" s="8" t="s">
        <v>1079</v>
      </c>
      <c r="C1885" s="8" t="s">
        <v>1073</v>
      </c>
      <c r="D1885" s="8" t="s">
        <v>1080</v>
      </c>
      <c r="E1885" s="9" t="b">
        <v>1</v>
      </c>
      <c r="F1885" s="9" t="s">
        <v>2356</v>
      </c>
      <c r="G1885" s="11" t="s">
        <v>2231</v>
      </c>
      <c r="H1885" s="11" t="str">
        <f>VLOOKUP(G1885,D3FEND_METRIX!$A$2:$E$172,3,FALSE)</f>
        <v>Relay Pattern Analysis</v>
      </c>
      <c r="I1885" s="11" t="str">
        <f>VLOOKUP(G1885,D3FEND_METRIX!$A$2:$E$172,2,FALSE)</f>
        <v>Network Traffic Analysis</v>
      </c>
      <c r="J1885" s="11" t="str">
        <f>VLOOKUP(G1885,D3FEND_METRIX!$A$2:$E$172,5,FALSE)</f>
        <v>Detect</v>
      </c>
      <c r="K1885" s="11" t="b">
        <f>VLOOKUP(G1885,D3FEND_METRIX!$A$2:$G$172,6,FALSE)</f>
        <v>1</v>
      </c>
      <c r="L1885" s="11" t="str">
        <f>VLOOKUP(G1885,D3FEND_METRIX!$A$2:$G$172,7,FALSE)</f>
        <v>Behavior</v>
      </c>
    </row>
    <row r="1886" spans="1:12" x14ac:dyDescent="0.3">
      <c r="A1886" s="6" t="s">
        <v>4181</v>
      </c>
      <c r="B1886" s="8" t="s">
        <v>1079</v>
      </c>
      <c r="C1886" s="8" t="s">
        <v>1073</v>
      </c>
      <c r="D1886" s="8" t="s">
        <v>1080</v>
      </c>
      <c r="E1886" s="9" t="b">
        <v>1</v>
      </c>
      <c r="F1886" s="9" t="s">
        <v>2356</v>
      </c>
      <c r="G1886" s="11" t="s">
        <v>2194</v>
      </c>
      <c r="H1886" s="11" t="str">
        <f>VLOOKUP(G1886,D3FEND_METRIX!$A$2:$E$172,3,FALSE)</f>
        <v>Remote Terminal Session Detection</v>
      </c>
      <c r="I1886" s="11" t="str">
        <f>VLOOKUP(G1886,D3FEND_METRIX!$A$2:$E$172,2,FALSE)</f>
        <v>Network Traffic Analysis</v>
      </c>
      <c r="J1886" s="11" t="str">
        <f>VLOOKUP(G1886,D3FEND_METRIX!$A$2:$E$172,5,FALSE)</f>
        <v>Detect</v>
      </c>
      <c r="K1886" s="11" t="b">
        <f>VLOOKUP(G1886,D3FEND_METRIX!$A$2:$G$172,6,FALSE)</f>
        <v>1</v>
      </c>
      <c r="L1886" s="11" t="str">
        <f>VLOOKUP(G1886,D3FEND_METRIX!$A$2:$G$172,7,FALSE)</f>
        <v>Behavior</v>
      </c>
    </row>
    <row r="1887" spans="1:12" x14ac:dyDescent="0.3">
      <c r="A1887" s="6" t="s">
        <v>4182</v>
      </c>
      <c r="B1887" s="8" t="s">
        <v>1079</v>
      </c>
      <c r="C1887" s="8" t="s">
        <v>1073</v>
      </c>
      <c r="D1887" s="8" t="s">
        <v>1080</v>
      </c>
      <c r="E1887" s="9" t="b">
        <v>1</v>
      </c>
      <c r="F1887" s="9" t="s">
        <v>2356</v>
      </c>
      <c r="G1887" s="11" t="s">
        <v>2190</v>
      </c>
      <c r="H1887" s="11" t="str">
        <f>VLOOKUP(G1887,D3FEND_METRIX!$A$2:$E$172,3,FALSE)</f>
        <v>Client-server Payload Profiling</v>
      </c>
      <c r="I1887" s="11" t="str">
        <f>VLOOKUP(G1887,D3FEND_METRIX!$A$2:$E$172,2,FALSE)</f>
        <v>Network Traffic Analysis</v>
      </c>
      <c r="J1887" s="11" t="str">
        <f>VLOOKUP(G1887,D3FEND_METRIX!$A$2:$E$172,5,FALSE)</f>
        <v>Detect</v>
      </c>
      <c r="K1887" s="11" t="b">
        <f>VLOOKUP(G1887,D3FEND_METRIX!$A$2:$G$172,6,FALSE)</f>
        <v>1</v>
      </c>
      <c r="L1887" s="11" t="str">
        <f>VLOOKUP(G1887,D3FEND_METRIX!$A$2:$G$172,7,FALSE)</f>
        <v>Behavior</v>
      </c>
    </row>
    <row r="1888" spans="1:12" x14ac:dyDescent="0.3">
      <c r="A1888" s="6" t="s">
        <v>4183</v>
      </c>
      <c r="B1888" s="8" t="s">
        <v>1079</v>
      </c>
      <c r="C1888" s="8" t="s">
        <v>1073</v>
      </c>
      <c r="D1888" s="8" t="s">
        <v>1080</v>
      </c>
      <c r="E1888" s="9" t="b">
        <v>1</v>
      </c>
      <c r="F1888" s="9" t="s">
        <v>2356</v>
      </c>
      <c r="G1888" s="11" t="s">
        <v>2189</v>
      </c>
      <c r="H1888" s="11" t="str">
        <f>VLOOKUP(G1888,D3FEND_METRIX!$A$2:$E$172,3,FALSE)</f>
        <v>Network Traffic Community Deviation</v>
      </c>
      <c r="I1888" s="11" t="str">
        <f>VLOOKUP(G1888,D3FEND_METRIX!$A$2:$E$172,2,FALSE)</f>
        <v>Network Traffic Analysis</v>
      </c>
      <c r="J1888" s="11" t="str">
        <f>VLOOKUP(G1888,D3FEND_METRIX!$A$2:$E$172,5,FALSE)</f>
        <v>Detect</v>
      </c>
      <c r="K1888" s="11" t="b">
        <f>VLOOKUP(G1888,D3FEND_METRIX!$A$2:$G$172,6,FALSE)</f>
        <v>1</v>
      </c>
      <c r="L1888" s="11" t="str">
        <f>VLOOKUP(G1888,D3FEND_METRIX!$A$2:$G$172,7,FALSE)</f>
        <v>Behavior</v>
      </c>
    </row>
    <row r="1889" spans="1:12" x14ac:dyDescent="0.3">
      <c r="A1889" s="6" t="s">
        <v>4184</v>
      </c>
      <c r="B1889" s="8" t="s">
        <v>1079</v>
      </c>
      <c r="C1889" s="8" t="s">
        <v>1073</v>
      </c>
      <c r="D1889" s="8" t="s">
        <v>1080</v>
      </c>
      <c r="E1889" s="9" t="b">
        <v>1</v>
      </c>
      <c r="F1889" s="9" t="s">
        <v>2356</v>
      </c>
      <c r="G1889" s="11" t="s">
        <v>2192</v>
      </c>
      <c r="H1889" s="11" t="str">
        <f>VLOOKUP(G1889,D3FEND_METRIX!$A$2:$E$172,3,FALSE)</f>
        <v>Per Host Download-Upload Ratio Analysis</v>
      </c>
      <c r="I1889" s="11" t="str">
        <f>VLOOKUP(G1889,D3FEND_METRIX!$A$2:$E$172,2,FALSE)</f>
        <v>Network Traffic Analysis</v>
      </c>
      <c r="J1889" s="11" t="str">
        <f>VLOOKUP(G1889,D3FEND_METRIX!$A$2:$E$172,5,FALSE)</f>
        <v>Detect</v>
      </c>
      <c r="K1889" s="11" t="b">
        <f>VLOOKUP(G1889,D3FEND_METRIX!$A$2:$G$172,6,FALSE)</f>
        <v>1</v>
      </c>
      <c r="L1889" s="11" t="str">
        <f>VLOOKUP(G1889,D3FEND_METRIX!$A$2:$G$172,7,FALSE)</f>
        <v>Behavior</v>
      </c>
    </row>
    <row r="1890" spans="1:12" x14ac:dyDescent="0.3">
      <c r="A1890" s="6" t="s">
        <v>4185</v>
      </c>
      <c r="B1890" s="8" t="s">
        <v>1079</v>
      </c>
      <c r="C1890" s="8" t="s">
        <v>1073</v>
      </c>
      <c r="D1890" s="8" t="s">
        <v>1080</v>
      </c>
      <c r="E1890" s="9" t="b">
        <v>1</v>
      </c>
      <c r="F1890" s="9" t="s">
        <v>2356</v>
      </c>
      <c r="G1890" s="13" t="s">
        <v>2171</v>
      </c>
      <c r="H1890" s="13" t="str">
        <f>VLOOKUP(G1890,D3FEND_METRIX!$A$2:$E$172,3,FALSE)</f>
        <v>Asset Vulnerability Enumeration</v>
      </c>
      <c r="I1890" s="13" t="str">
        <f>VLOOKUP(G1890,D3FEND_METRIX!$A$2:$E$172,2,FALSE)</f>
        <v>Asset Inventory</v>
      </c>
      <c r="J1890" s="13" t="str">
        <f>VLOOKUP(G1890,D3FEND_METRIX!$A$2:$E$172,5,FALSE)</f>
        <v>Model</v>
      </c>
      <c r="K1890" s="13" t="b">
        <f>VLOOKUP(G1890,D3FEND_METRIX!$A$2:$G$172,6,FALSE)</f>
        <v>0</v>
      </c>
      <c r="L1890" s="13" t="str">
        <f>VLOOKUP(G1890,D3FEND_METRIX!$A$2:$G$172,7,FALSE)</f>
        <v>NULL</v>
      </c>
    </row>
    <row r="1891" spans="1:12" x14ac:dyDescent="0.3">
      <c r="A1891" s="6" t="s">
        <v>4186</v>
      </c>
      <c r="B1891" s="8" t="s">
        <v>1079</v>
      </c>
      <c r="C1891" s="8" t="s">
        <v>1073</v>
      </c>
      <c r="D1891" s="8" t="s">
        <v>1080</v>
      </c>
      <c r="E1891" s="9" t="b">
        <v>1</v>
      </c>
      <c r="F1891" s="9" t="s">
        <v>2356</v>
      </c>
      <c r="G1891" s="12" t="s">
        <v>2198</v>
      </c>
      <c r="H1891" s="12" t="str">
        <f>VLOOKUP(G1891,D3FEND_METRIX!$A$2:$E$172,3,FALSE)</f>
        <v>User Geolocation Logon Pattern Analysis</v>
      </c>
      <c r="I1891" s="12" t="str">
        <f>VLOOKUP(G1891,D3FEND_METRIX!$A$2:$E$172,2,FALSE)</f>
        <v>User Behavior Analysis</v>
      </c>
      <c r="J1891" s="12" t="str">
        <f>VLOOKUP(G1891,D3FEND_METRIX!$A$2:$E$172,5,FALSE)</f>
        <v>Detect</v>
      </c>
      <c r="K1891" s="12" t="b">
        <f>VLOOKUP(G1891,D3FEND_METRIX!$A$2:$G$172,6,FALSE)</f>
        <v>0</v>
      </c>
      <c r="L1891" s="12" t="str">
        <f>VLOOKUP(G1891,D3FEND_METRIX!$A$2:$G$172,7,FALSE)</f>
        <v>Except</v>
      </c>
    </row>
    <row r="1892" spans="1:12" x14ac:dyDescent="0.3">
      <c r="A1892" s="6" t="s">
        <v>4187</v>
      </c>
      <c r="B1892" s="8" t="s">
        <v>1079</v>
      </c>
      <c r="C1892" s="8" t="s">
        <v>1073</v>
      </c>
      <c r="D1892" s="8" t="s">
        <v>1080</v>
      </c>
      <c r="E1892" s="9" t="b">
        <v>1</v>
      </c>
      <c r="F1892" s="9" t="s">
        <v>2356</v>
      </c>
      <c r="G1892" s="13" t="s">
        <v>2232</v>
      </c>
      <c r="H1892" s="13" t="str">
        <f>VLOOKUP(G1892,D3FEND_METRIX!$A$2:$E$172,3,FALSE)</f>
        <v>Network Traffic Filtering</v>
      </c>
      <c r="I1892" s="13" t="str">
        <f>VLOOKUP(G1892,D3FEND_METRIX!$A$2:$E$172,2,FALSE)</f>
        <v>Network Isolation</v>
      </c>
      <c r="J1892" s="13" t="str">
        <f>VLOOKUP(G1892,D3FEND_METRIX!$A$2:$E$172,5,FALSE)</f>
        <v>Isolate</v>
      </c>
      <c r="K1892" s="13" t="b">
        <f>VLOOKUP(G1892,D3FEND_METRIX!$A$2:$G$172,6,FALSE)</f>
        <v>0</v>
      </c>
      <c r="L1892" s="13" t="str">
        <f>VLOOKUP(G1892,D3FEND_METRIX!$A$2:$G$172,7,FALSE)</f>
        <v>NULL</v>
      </c>
    </row>
    <row r="1893" spans="1:12" x14ac:dyDescent="0.3">
      <c r="A1893" s="6" t="s">
        <v>4188</v>
      </c>
      <c r="B1893" s="8" t="s">
        <v>1079</v>
      </c>
      <c r="C1893" s="8" t="s">
        <v>1073</v>
      </c>
      <c r="D1893" s="8" t="s">
        <v>1080</v>
      </c>
      <c r="E1893" s="9" t="b">
        <v>1</v>
      </c>
      <c r="F1893" s="9" t="s">
        <v>2356</v>
      </c>
      <c r="G1893" s="13" t="s">
        <v>2201</v>
      </c>
      <c r="H1893" s="13" t="str">
        <f>VLOOKUP(G1893,D3FEND_METRIX!$A$2:$E$172,3,FALSE)</f>
        <v>Network Traffic Filtering</v>
      </c>
      <c r="I1893" s="13" t="str">
        <f>VLOOKUP(G1893,D3FEND_METRIX!$A$2:$E$172,2,FALSE)</f>
        <v>Network Isolation</v>
      </c>
      <c r="J1893" s="13" t="str">
        <f>VLOOKUP(G1893,D3FEND_METRIX!$A$2:$E$172,5,FALSE)</f>
        <v>Isolate</v>
      </c>
      <c r="K1893" s="13" t="b">
        <f>VLOOKUP(G1893,D3FEND_METRIX!$A$2:$G$172,6,FALSE)</f>
        <v>0</v>
      </c>
      <c r="L1893" s="13" t="str">
        <f>VLOOKUP(G1893,D3FEND_METRIX!$A$2:$G$172,7,FALSE)</f>
        <v>NULL</v>
      </c>
    </row>
    <row r="1894" spans="1:12" x14ac:dyDescent="0.3">
      <c r="A1894" s="6" t="s">
        <v>4189</v>
      </c>
      <c r="B1894" s="8" t="s">
        <v>1081</v>
      </c>
      <c r="C1894" s="8" t="s">
        <v>1073</v>
      </c>
      <c r="D1894" s="8" t="s">
        <v>1082</v>
      </c>
      <c r="E1894" s="9" t="b">
        <v>1</v>
      </c>
      <c r="F1894" s="9" t="s">
        <v>2356</v>
      </c>
      <c r="G1894" s="11" t="s">
        <v>2231</v>
      </c>
      <c r="H1894" s="11" t="str">
        <f>VLOOKUP(G1894,D3FEND_METRIX!$A$2:$E$172,3,FALSE)</f>
        <v>Relay Pattern Analysis</v>
      </c>
      <c r="I1894" s="11" t="str">
        <f>VLOOKUP(G1894,D3FEND_METRIX!$A$2:$E$172,2,FALSE)</f>
        <v>Network Traffic Analysis</v>
      </c>
      <c r="J1894" s="11" t="str">
        <f>VLOOKUP(G1894,D3FEND_METRIX!$A$2:$E$172,5,FALSE)</f>
        <v>Detect</v>
      </c>
      <c r="K1894" s="11" t="b">
        <f>VLOOKUP(G1894,D3FEND_METRIX!$A$2:$G$172,6,FALSE)</f>
        <v>1</v>
      </c>
      <c r="L1894" s="11" t="str">
        <f>VLOOKUP(G1894,D3FEND_METRIX!$A$2:$G$172,7,FALSE)</f>
        <v>Behavior</v>
      </c>
    </row>
    <row r="1895" spans="1:12" x14ac:dyDescent="0.3">
      <c r="A1895" s="6" t="s">
        <v>4190</v>
      </c>
      <c r="B1895" s="8" t="s">
        <v>1081</v>
      </c>
      <c r="C1895" s="8" t="s">
        <v>1073</v>
      </c>
      <c r="D1895" s="8" t="s">
        <v>1082</v>
      </c>
      <c r="E1895" s="9" t="b">
        <v>1</v>
      </c>
      <c r="F1895" s="9" t="s">
        <v>2356</v>
      </c>
      <c r="G1895" s="11" t="s">
        <v>2194</v>
      </c>
      <c r="H1895" s="11" t="str">
        <f>VLOOKUP(G1895,D3FEND_METRIX!$A$2:$E$172,3,FALSE)</f>
        <v>Remote Terminal Session Detection</v>
      </c>
      <c r="I1895" s="11" t="str">
        <f>VLOOKUP(G1895,D3FEND_METRIX!$A$2:$E$172,2,FALSE)</f>
        <v>Network Traffic Analysis</v>
      </c>
      <c r="J1895" s="11" t="str">
        <f>VLOOKUP(G1895,D3FEND_METRIX!$A$2:$E$172,5,FALSE)</f>
        <v>Detect</v>
      </c>
      <c r="K1895" s="11" t="b">
        <f>VLOOKUP(G1895,D3FEND_METRIX!$A$2:$G$172,6,FALSE)</f>
        <v>1</v>
      </c>
      <c r="L1895" s="11" t="str">
        <f>VLOOKUP(G1895,D3FEND_METRIX!$A$2:$G$172,7,FALSE)</f>
        <v>Behavior</v>
      </c>
    </row>
    <row r="1896" spans="1:12" x14ac:dyDescent="0.3">
      <c r="A1896" s="6" t="s">
        <v>4191</v>
      </c>
      <c r="B1896" s="8" t="s">
        <v>1081</v>
      </c>
      <c r="C1896" s="8" t="s">
        <v>1073</v>
      </c>
      <c r="D1896" s="8" t="s">
        <v>1082</v>
      </c>
      <c r="E1896" s="9" t="b">
        <v>1</v>
      </c>
      <c r="F1896" s="9" t="s">
        <v>2356</v>
      </c>
      <c r="G1896" s="11" t="s">
        <v>2190</v>
      </c>
      <c r="H1896" s="11" t="str">
        <f>VLOOKUP(G1896,D3FEND_METRIX!$A$2:$E$172,3,FALSE)</f>
        <v>Client-server Payload Profiling</v>
      </c>
      <c r="I1896" s="11" t="str">
        <f>VLOOKUP(G1896,D3FEND_METRIX!$A$2:$E$172,2,FALSE)</f>
        <v>Network Traffic Analysis</v>
      </c>
      <c r="J1896" s="11" t="str">
        <f>VLOOKUP(G1896,D3FEND_METRIX!$A$2:$E$172,5,FALSE)</f>
        <v>Detect</v>
      </c>
      <c r="K1896" s="11" t="b">
        <f>VLOOKUP(G1896,D3FEND_METRIX!$A$2:$G$172,6,FALSE)</f>
        <v>1</v>
      </c>
      <c r="L1896" s="11" t="str">
        <f>VLOOKUP(G1896,D3FEND_METRIX!$A$2:$G$172,7,FALSE)</f>
        <v>Behavior</v>
      </c>
    </row>
    <row r="1897" spans="1:12" x14ac:dyDescent="0.3">
      <c r="A1897" s="6" t="s">
        <v>4192</v>
      </c>
      <c r="B1897" s="8" t="s">
        <v>1081</v>
      </c>
      <c r="C1897" s="8" t="s">
        <v>1073</v>
      </c>
      <c r="D1897" s="8" t="s">
        <v>1082</v>
      </c>
      <c r="E1897" s="9" t="b">
        <v>1</v>
      </c>
      <c r="F1897" s="9" t="s">
        <v>2356</v>
      </c>
      <c r="G1897" s="11" t="s">
        <v>2240</v>
      </c>
      <c r="H1897" s="11" t="str">
        <f>VLOOKUP(G1897,D3FEND_METRIX!$A$2:$E$172,3,FALSE)</f>
        <v>DNS Traffic Analysis</v>
      </c>
      <c r="I1897" s="11" t="str">
        <f>VLOOKUP(G1897,D3FEND_METRIX!$A$2:$E$172,2,FALSE)</f>
        <v>Network Traffic Analysis</v>
      </c>
      <c r="J1897" s="11" t="str">
        <f>VLOOKUP(G1897,D3FEND_METRIX!$A$2:$E$172,5,FALSE)</f>
        <v>Detect</v>
      </c>
      <c r="K1897" s="11" t="b">
        <f>VLOOKUP(G1897,D3FEND_METRIX!$A$2:$G$172,6,FALSE)</f>
        <v>1</v>
      </c>
      <c r="L1897" s="11" t="str">
        <f>VLOOKUP(G1897,D3FEND_METRIX!$A$2:$G$172,7,FALSE)</f>
        <v>Behavior</v>
      </c>
    </row>
    <row r="1898" spans="1:12" x14ac:dyDescent="0.3">
      <c r="A1898" s="6" t="s">
        <v>4193</v>
      </c>
      <c r="B1898" s="8" t="s">
        <v>1081</v>
      </c>
      <c r="C1898" s="8" t="s">
        <v>1073</v>
      </c>
      <c r="D1898" s="8" t="s">
        <v>1082</v>
      </c>
      <c r="E1898" s="9" t="b">
        <v>1</v>
      </c>
      <c r="F1898" s="9" t="s">
        <v>2356</v>
      </c>
      <c r="G1898" s="11" t="s">
        <v>2191</v>
      </c>
      <c r="H1898" s="11" t="str">
        <f>VLOOKUP(G1898,D3FEND_METRIX!$A$2:$E$172,3,FALSE)</f>
        <v>Protocol Metadata Anomaly Detection</v>
      </c>
      <c r="I1898" s="11" t="str">
        <f>VLOOKUP(G1898,D3FEND_METRIX!$A$2:$E$172,2,FALSE)</f>
        <v>Network Traffic Analysis</v>
      </c>
      <c r="J1898" s="11" t="str">
        <f>VLOOKUP(G1898,D3FEND_METRIX!$A$2:$E$172,5,FALSE)</f>
        <v>Detect</v>
      </c>
      <c r="K1898" s="11" t="b">
        <f>VLOOKUP(G1898,D3FEND_METRIX!$A$2:$G$172,6,FALSE)</f>
        <v>1</v>
      </c>
      <c r="L1898" s="11" t="str">
        <f>VLOOKUP(G1898,D3FEND_METRIX!$A$2:$G$172,7,FALSE)</f>
        <v>Behavior</v>
      </c>
    </row>
    <row r="1899" spans="1:12" x14ac:dyDescent="0.3">
      <c r="A1899" s="6" t="s">
        <v>4194</v>
      </c>
      <c r="B1899" s="8" t="s">
        <v>1081</v>
      </c>
      <c r="C1899" s="8" t="s">
        <v>1073</v>
      </c>
      <c r="D1899" s="8" t="s">
        <v>1082</v>
      </c>
      <c r="E1899" s="9" t="b">
        <v>1</v>
      </c>
      <c r="F1899" s="9" t="s">
        <v>2356</v>
      </c>
      <c r="G1899" s="11" t="s">
        <v>2192</v>
      </c>
      <c r="H1899" s="11" t="str">
        <f>VLOOKUP(G1899,D3FEND_METRIX!$A$2:$E$172,3,FALSE)</f>
        <v>Per Host Download-Upload Ratio Analysis</v>
      </c>
      <c r="I1899" s="11" t="str">
        <f>VLOOKUP(G1899,D3FEND_METRIX!$A$2:$E$172,2,FALSE)</f>
        <v>Network Traffic Analysis</v>
      </c>
      <c r="J1899" s="11" t="str">
        <f>VLOOKUP(G1899,D3FEND_METRIX!$A$2:$E$172,5,FALSE)</f>
        <v>Detect</v>
      </c>
      <c r="K1899" s="11" t="b">
        <f>VLOOKUP(G1899,D3FEND_METRIX!$A$2:$G$172,6,FALSE)</f>
        <v>1</v>
      </c>
      <c r="L1899" s="11" t="str">
        <f>VLOOKUP(G1899,D3FEND_METRIX!$A$2:$G$172,7,FALSE)</f>
        <v>Behavior</v>
      </c>
    </row>
    <row r="1900" spans="1:12" x14ac:dyDescent="0.3">
      <c r="A1900" s="6" t="s">
        <v>4195</v>
      </c>
      <c r="B1900" s="8" t="s">
        <v>1081</v>
      </c>
      <c r="C1900" s="8" t="s">
        <v>1073</v>
      </c>
      <c r="D1900" s="8" t="s">
        <v>1082</v>
      </c>
      <c r="E1900" s="9" t="b">
        <v>1</v>
      </c>
      <c r="F1900" s="9" t="s">
        <v>2356</v>
      </c>
      <c r="G1900" s="12" t="s">
        <v>2198</v>
      </c>
      <c r="H1900" s="12" t="str">
        <f>VLOOKUP(G1900,D3FEND_METRIX!$A$2:$E$172,3,FALSE)</f>
        <v>User Geolocation Logon Pattern Analysis</v>
      </c>
      <c r="I1900" s="12" t="str">
        <f>VLOOKUP(G1900,D3FEND_METRIX!$A$2:$E$172,2,FALSE)</f>
        <v>User Behavior Analysis</v>
      </c>
      <c r="J1900" s="12" t="str">
        <f>VLOOKUP(G1900,D3FEND_METRIX!$A$2:$E$172,5,FALSE)</f>
        <v>Detect</v>
      </c>
      <c r="K1900" s="12" t="b">
        <f>VLOOKUP(G1900,D3FEND_METRIX!$A$2:$G$172,6,FALSE)</f>
        <v>0</v>
      </c>
      <c r="L1900" s="12" t="str">
        <f>VLOOKUP(G1900,D3FEND_METRIX!$A$2:$G$172,7,FALSE)</f>
        <v>Except</v>
      </c>
    </row>
    <row r="1901" spans="1:12" x14ac:dyDescent="0.3">
      <c r="A1901" s="6" t="s">
        <v>4196</v>
      </c>
      <c r="B1901" s="8" t="s">
        <v>1081</v>
      </c>
      <c r="C1901" s="8" t="s">
        <v>1073</v>
      </c>
      <c r="D1901" s="8" t="s">
        <v>1082</v>
      </c>
      <c r="E1901" s="9" t="b">
        <v>1</v>
      </c>
      <c r="F1901" s="9" t="s">
        <v>2356</v>
      </c>
      <c r="G1901" s="10" t="s">
        <v>2256</v>
      </c>
      <c r="H1901" s="10" t="str">
        <f>VLOOKUP(G1901,D3FEND_METRIX!$A$2:$E$172,3,FALSE)</f>
        <v>DNS Allowlisting</v>
      </c>
      <c r="I1901" s="10" t="str">
        <f>VLOOKUP(G1901,D3FEND_METRIX!$A$2:$E$172,2,FALSE)</f>
        <v>Network Isolation</v>
      </c>
      <c r="J1901" s="10" t="str">
        <f>VLOOKUP(G1901,D3FEND_METRIX!$A$2:$E$172,5,FALSE)</f>
        <v>Isolate</v>
      </c>
      <c r="K1901" s="10" t="b">
        <f>VLOOKUP(G1901,D3FEND_METRIX!$A$2:$G$172,6,FALSE)</f>
        <v>1</v>
      </c>
      <c r="L1901" s="10" t="str">
        <f>VLOOKUP(G1901,D3FEND_METRIX!$A$2:$G$172,7,FALSE)</f>
        <v>Asset</v>
      </c>
    </row>
    <row r="1902" spans="1:12" x14ac:dyDescent="0.3">
      <c r="A1902" s="6" t="s">
        <v>4197</v>
      </c>
      <c r="B1902" s="8" t="s">
        <v>1081</v>
      </c>
      <c r="C1902" s="8" t="s">
        <v>1073</v>
      </c>
      <c r="D1902" s="8" t="s">
        <v>1082</v>
      </c>
      <c r="E1902" s="9" t="b">
        <v>1</v>
      </c>
      <c r="F1902" s="9" t="s">
        <v>2356</v>
      </c>
      <c r="G1902" s="13" t="s">
        <v>2232</v>
      </c>
      <c r="H1902" s="13" t="str">
        <f>VLOOKUP(G1902,D3FEND_METRIX!$A$2:$E$172,3,FALSE)</f>
        <v>Network Traffic Filtering</v>
      </c>
      <c r="I1902" s="13" t="str">
        <f>VLOOKUP(G1902,D3FEND_METRIX!$A$2:$E$172,2,FALSE)</f>
        <v>Network Isolation</v>
      </c>
      <c r="J1902" s="13" t="str">
        <f>VLOOKUP(G1902,D3FEND_METRIX!$A$2:$E$172,5,FALSE)</f>
        <v>Isolate</v>
      </c>
      <c r="K1902" s="13" t="b">
        <f>VLOOKUP(G1902,D3FEND_METRIX!$A$2:$G$172,6,FALSE)</f>
        <v>0</v>
      </c>
      <c r="L1902" s="13" t="str">
        <f>VLOOKUP(G1902,D3FEND_METRIX!$A$2:$G$172,7,FALSE)</f>
        <v>NULL</v>
      </c>
    </row>
    <row r="1903" spans="1:12" x14ac:dyDescent="0.3">
      <c r="A1903" s="6" t="s">
        <v>4198</v>
      </c>
      <c r="B1903" s="8" t="s">
        <v>1081</v>
      </c>
      <c r="C1903" s="8" t="s">
        <v>1073</v>
      </c>
      <c r="D1903" s="8" t="s">
        <v>1082</v>
      </c>
      <c r="E1903" s="9" t="b">
        <v>1</v>
      </c>
      <c r="F1903" s="9" t="s">
        <v>2356</v>
      </c>
      <c r="G1903" s="11" t="s">
        <v>2189</v>
      </c>
      <c r="H1903" s="11" t="str">
        <f>VLOOKUP(G1903,D3FEND_METRIX!$A$2:$E$172,3,FALSE)</f>
        <v>Network Traffic Community Deviation</v>
      </c>
      <c r="I1903" s="11" t="str">
        <f>VLOOKUP(G1903,D3FEND_METRIX!$A$2:$E$172,2,FALSE)</f>
        <v>Network Traffic Analysis</v>
      </c>
      <c r="J1903" s="11" t="str">
        <f>VLOOKUP(G1903,D3FEND_METRIX!$A$2:$E$172,5,FALSE)</f>
        <v>Detect</v>
      </c>
      <c r="K1903" s="11" t="b">
        <f>VLOOKUP(G1903,D3FEND_METRIX!$A$2:$G$172,6,FALSE)</f>
        <v>1</v>
      </c>
      <c r="L1903" s="11" t="str">
        <f>VLOOKUP(G1903,D3FEND_METRIX!$A$2:$G$172,7,FALSE)</f>
        <v>Behavior</v>
      </c>
    </row>
    <row r="1904" spans="1:12" x14ac:dyDescent="0.3">
      <c r="A1904" s="6" t="s">
        <v>4199</v>
      </c>
      <c r="B1904" s="8" t="s">
        <v>1081</v>
      </c>
      <c r="C1904" s="8" t="s">
        <v>1073</v>
      </c>
      <c r="D1904" s="8" t="s">
        <v>1082</v>
      </c>
      <c r="E1904" s="9" t="b">
        <v>1</v>
      </c>
      <c r="F1904" s="9" t="s">
        <v>2356</v>
      </c>
      <c r="G1904" s="13" t="s">
        <v>2201</v>
      </c>
      <c r="H1904" s="13" t="str">
        <f>VLOOKUP(G1904,D3FEND_METRIX!$A$2:$E$172,3,FALSE)</f>
        <v>Network Traffic Filtering</v>
      </c>
      <c r="I1904" s="13" t="str">
        <f>VLOOKUP(G1904,D3FEND_METRIX!$A$2:$E$172,2,FALSE)</f>
        <v>Network Isolation</v>
      </c>
      <c r="J1904" s="13" t="str">
        <f>VLOOKUP(G1904,D3FEND_METRIX!$A$2:$E$172,5,FALSE)</f>
        <v>Isolate</v>
      </c>
      <c r="K1904" s="13" t="b">
        <f>VLOOKUP(G1904,D3FEND_METRIX!$A$2:$G$172,6,FALSE)</f>
        <v>0</v>
      </c>
      <c r="L1904" s="13" t="str">
        <f>VLOOKUP(G1904,D3FEND_METRIX!$A$2:$G$172,7,FALSE)</f>
        <v>NULL</v>
      </c>
    </row>
    <row r="1905" spans="1:12" x14ac:dyDescent="0.3">
      <c r="A1905" s="6" t="s">
        <v>4200</v>
      </c>
      <c r="B1905" s="8" t="s">
        <v>1081</v>
      </c>
      <c r="C1905" s="8" t="s">
        <v>1073</v>
      </c>
      <c r="D1905" s="8" t="s">
        <v>1082</v>
      </c>
      <c r="E1905" s="9" t="b">
        <v>1</v>
      </c>
      <c r="F1905" s="9" t="s">
        <v>2356</v>
      </c>
      <c r="G1905" s="13" t="s">
        <v>2171</v>
      </c>
      <c r="H1905" s="13" t="str">
        <f>VLOOKUP(G1905,D3FEND_METRIX!$A$2:$E$172,3,FALSE)</f>
        <v>Asset Vulnerability Enumeration</v>
      </c>
      <c r="I1905" s="13" t="str">
        <f>VLOOKUP(G1905,D3FEND_METRIX!$A$2:$E$172,2,FALSE)</f>
        <v>Asset Inventory</v>
      </c>
      <c r="J1905" s="13" t="str">
        <f>VLOOKUP(G1905,D3FEND_METRIX!$A$2:$E$172,5,FALSE)</f>
        <v>Model</v>
      </c>
      <c r="K1905" s="13" t="b">
        <f>VLOOKUP(G1905,D3FEND_METRIX!$A$2:$G$172,6,FALSE)</f>
        <v>0</v>
      </c>
      <c r="L1905" s="13" t="str">
        <f>VLOOKUP(G1905,D3FEND_METRIX!$A$2:$G$172,7,FALSE)</f>
        <v>NULL</v>
      </c>
    </row>
    <row r="1906" spans="1:12" x14ac:dyDescent="0.3">
      <c r="A1906" s="6" t="s">
        <v>4201</v>
      </c>
      <c r="B1906" s="8" t="s">
        <v>1081</v>
      </c>
      <c r="C1906" s="8" t="s">
        <v>1073</v>
      </c>
      <c r="D1906" s="8" t="s">
        <v>1082</v>
      </c>
      <c r="E1906" s="9" t="b">
        <v>1</v>
      </c>
      <c r="F1906" s="9" t="s">
        <v>2356</v>
      </c>
      <c r="G1906" s="10" t="s">
        <v>2258</v>
      </c>
      <c r="H1906" s="10" t="str">
        <f>VLOOKUP(G1906,D3FEND_METRIX!$A$2:$E$172,3,FALSE)</f>
        <v>DNS Denylisting</v>
      </c>
      <c r="I1906" s="10" t="str">
        <f>VLOOKUP(G1906,D3FEND_METRIX!$A$2:$E$172,2,FALSE)</f>
        <v>Network Isolation</v>
      </c>
      <c r="J1906" s="10" t="str">
        <f>VLOOKUP(G1906,D3FEND_METRIX!$A$2:$E$172,5,FALSE)</f>
        <v>Isolate</v>
      </c>
      <c r="K1906" s="10" t="b">
        <f>VLOOKUP(G1906,D3FEND_METRIX!$A$2:$G$172,6,FALSE)</f>
        <v>1</v>
      </c>
      <c r="L1906" s="10" t="str">
        <f>VLOOKUP(G1906,D3FEND_METRIX!$A$2:$G$172,7,FALSE)</f>
        <v>Asset</v>
      </c>
    </row>
    <row r="1907" spans="1:12" x14ac:dyDescent="0.3">
      <c r="A1907" s="6" t="s">
        <v>4202</v>
      </c>
      <c r="B1907" s="8" t="s">
        <v>1081</v>
      </c>
      <c r="C1907" s="8" t="s">
        <v>1073</v>
      </c>
      <c r="D1907" s="8" t="s">
        <v>1082</v>
      </c>
      <c r="E1907" s="9" t="b">
        <v>1</v>
      </c>
      <c r="F1907" s="9" t="s">
        <v>2356</v>
      </c>
      <c r="G1907" s="10" t="s">
        <v>2257</v>
      </c>
      <c r="H1907" s="10" t="str">
        <f>VLOOKUP(G1907,D3FEND_METRIX!$A$2:$E$172,3,FALSE)</f>
        <v>DNS Denylisting</v>
      </c>
      <c r="I1907" s="10" t="str">
        <f>VLOOKUP(G1907,D3FEND_METRIX!$A$2:$E$172,2,FALSE)</f>
        <v>Network Isolation</v>
      </c>
      <c r="J1907" s="10" t="str">
        <f>VLOOKUP(G1907,D3FEND_METRIX!$A$2:$E$172,5,FALSE)</f>
        <v>Isolate</v>
      </c>
      <c r="K1907" s="10" t="b">
        <f>VLOOKUP(G1907,D3FEND_METRIX!$A$2:$G$172,6,FALSE)</f>
        <v>1</v>
      </c>
      <c r="L1907" s="10" t="str">
        <f>VLOOKUP(G1907,D3FEND_METRIX!$A$2:$G$172,7,FALSE)</f>
        <v>Asset</v>
      </c>
    </row>
    <row r="1908" spans="1:12" x14ac:dyDescent="0.3">
      <c r="A1908" s="6" t="s">
        <v>4203</v>
      </c>
      <c r="B1908" s="8" t="s">
        <v>1081</v>
      </c>
      <c r="C1908" s="8" t="s">
        <v>1073</v>
      </c>
      <c r="D1908" s="8" t="s">
        <v>1082</v>
      </c>
      <c r="E1908" s="9" t="b">
        <v>1</v>
      </c>
      <c r="F1908" s="9" t="s">
        <v>2356</v>
      </c>
      <c r="G1908" s="10" t="s">
        <v>2255</v>
      </c>
      <c r="H1908" s="10" t="str">
        <f>VLOOKUP(G1908,D3FEND_METRIX!$A$2:$E$172,3,FALSE)</f>
        <v>DNS Denylisting</v>
      </c>
      <c r="I1908" s="10" t="str">
        <f>VLOOKUP(G1908,D3FEND_METRIX!$A$2:$E$172,2,FALSE)</f>
        <v>Network Isolation</v>
      </c>
      <c r="J1908" s="10" t="str">
        <f>VLOOKUP(G1908,D3FEND_METRIX!$A$2:$E$172,5,FALSE)</f>
        <v>Isolate</v>
      </c>
      <c r="K1908" s="10" t="b">
        <f>VLOOKUP(G1908,D3FEND_METRIX!$A$2:$G$172,6,FALSE)</f>
        <v>1</v>
      </c>
      <c r="L1908" s="10" t="str">
        <f>VLOOKUP(G1908,D3FEND_METRIX!$A$2:$G$172,7,FALSE)</f>
        <v>Asset</v>
      </c>
    </row>
    <row r="1909" spans="1:12" x14ac:dyDescent="0.3">
      <c r="A1909" s="6" t="s">
        <v>4204</v>
      </c>
      <c r="B1909" s="8" t="s">
        <v>1083</v>
      </c>
      <c r="C1909" s="8" t="s">
        <v>1073</v>
      </c>
      <c r="D1909" s="8" t="s">
        <v>1084</v>
      </c>
      <c r="E1909" s="9" t="b">
        <v>1</v>
      </c>
      <c r="F1909" s="9" t="s">
        <v>2356</v>
      </c>
      <c r="G1909" s="11" t="s">
        <v>2194</v>
      </c>
      <c r="H1909" s="11" t="str">
        <f>VLOOKUP(G1909,D3FEND_METRIX!$A$2:$E$172,3,FALSE)</f>
        <v>Remote Terminal Session Detection</v>
      </c>
      <c r="I1909" s="11" t="str">
        <f>VLOOKUP(G1909,D3FEND_METRIX!$A$2:$E$172,2,FALSE)</f>
        <v>Network Traffic Analysis</v>
      </c>
      <c r="J1909" s="11" t="str">
        <f>VLOOKUP(G1909,D3FEND_METRIX!$A$2:$E$172,5,FALSE)</f>
        <v>Detect</v>
      </c>
      <c r="K1909" s="11" t="b">
        <f>VLOOKUP(G1909,D3FEND_METRIX!$A$2:$G$172,6,FALSE)</f>
        <v>1</v>
      </c>
      <c r="L1909" s="11" t="str">
        <f>VLOOKUP(G1909,D3FEND_METRIX!$A$2:$G$172,7,FALSE)</f>
        <v>Behavior</v>
      </c>
    </row>
    <row r="1910" spans="1:12" x14ac:dyDescent="0.3">
      <c r="A1910" s="6" t="s">
        <v>4205</v>
      </c>
      <c r="B1910" s="8" t="s">
        <v>1083</v>
      </c>
      <c r="C1910" s="8" t="s">
        <v>1073</v>
      </c>
      <c r="D1910" s="8" t="s">
        <v>1084</v>
      </c>
      <c r="E1910" s="9" t="b">
        <v>1</v>
      </c>
      <c r="F1910" s="9" t="s">
        <v>2356</v>
      </c>
      <c r="G1910" s="11" t="s">
        <v>2254</v>
      </c>
      <c r="H1910" s="11" t="str">
        <f>VLOOKUP(G1910,D3FEND_METRIX!$A$2:$E$172,3,FALSE)</f>
        <v>Certificate Analysis</v>
      </c>
      <c r="I1910" s="11" t="str">
        <f>VLOOKUP(G1910,D3FEND_METRIX!$A$2:$E$172,2,FALSE)</f>
        <v>Network Traffic Analysis</v>
      </c>
      <c r="J1910" s="11" t="str">
        <f>VLOOKUP(G1910,D3FEND_METRIX!$A$2:$E$172,5,FALSE)</f>
        <v>Detect</v>
      </c>
      <c r="K1910" s="11" t="b">
        <f>VLOOKUP(G1910,D3FEND_METRIX!$A$2:$G$172,6,FALSE)</f>
        <v>1</v>
      </c>
      <c r="L1910" s="11" t="str">
        <f>VLOOKUP(G1910,D3FEND_METRIX!$A$2:$G$172,7,FALSE)</f>
        <v>Behavior</v>
      </c>
    </row>
    <row r="1911" spans="1:12" x14ac:dyDescent="0.3">
      <c r="A1911" s="6" t="s">
        <v>4206</v>
      </c>
      <c r="B1911" s="8" t="s">
        <v>1083</v>
      </c>
      <c r="C1911" s="8" t="s">
        <v>1073</v>
      </c>
      <c r="D1911" s="8" t="s">
        <v>1084</v>
      </c>
      <c r="E1911" s="9" t="b">
        <v>1</v>
      </c>
      <c r="F1911" s="9" t="s">
        <v>2356</v>
      </c>
      <c r="G1911" s="11" t="s">
        <v>2190</v>
      </c>
      <c r="H1911" s="11" t="str">
        <f>VLOOKUP(G1911,D3FEND_METRIX!$A$2:$E$172,3,FALSE)</f>
        <v>Client-server Payload Profiling</v>
      </c>
      <c r="I1911" s="11" t="str">
        <f>VLOOKUP(G1911,D3FEND_METRIX!$A$2:$E$172,2,FALSE)</f>
        <v>Network Traffic Analysis</v>
      </c>
      <c r="J1911" s="11" t="str">
        <f>VLOOKUP(G1911,D3FEND_METRIX!$A$2:$E$172,5,FALSE)</f>
        <v>Detect</v>
      </c>
      <c r="K1911" s="11" t="b">
        <f>VLOOKUP(G1911,D3FEND_METRIX!$A$2:$G$172,6,FALSE)</f>
        <v>1</v>
      </c>
      <c r="L1911" s="11" t="str">
        <f>VLOOKUP(G1911,D3FEND_METRIX!$A$2:$G$172,7,FALSE)</f>
        <v>Behavior</v>
      </c>
    </row>
    <row r="1912" spans="1:12" x14ac:dyDescent="0.3">
      <c r="A1912" s="6" t="s">
        <v>4207</v>
      </c>
      <c r="B1912" s="8" t="s">
        <v>1083</v>
      </c>
      <c r="C1912" s="8" t="s">
        <v>1073</v>
      </c>
      <c r="D1912" s="8" t="s">
        <v>1084</v>
      </c>
      <c r="E1912" s="9" t="b">
        <v>1</v>
      </c>
      <c r="F1912" s="9" t="s">
        <v>2356</v>
      </c>
      <c r="G1912" s="11" t="s">
        <v>2192</v>
      </c>
      <c r="H1912" s="11" t="str">
        <f>VLOOKUP(G1912,D3FEND_METRIX!$A$2:$E$172,3,FALSE)</f>
        <v>Per Host Download-Upload Ratio Analysis</v>
      </c>
      <c r="I1912" s="11" t="str">
        <f>VLOOKUP(G1912,D3FEND_METRIX!$A$2:$E$172,2,FALSE)</f>
        <v>Network Traffic Analysis</v>
      </c>
      <c r="J1912" s="11" t="str">
        <f>VLOOKUP(G1912,D3FEND_METRIX!$A$2:$E$172,5,FALSE)</f>
        <v>Detect</v>
      </c>
      <c r="K1912" s="11" t="b">
        <f>VLOOKUP(G1912,D3FEND_METRIX!$A$2:$G$172,6,FALSE)</f>
        <v>1</v>
      </c>
      <c r="L1912" s="11" t="str">
        <f>VLOOKUP(G1912,D3FEND_METRIX!$A$2:$G$172,7,FALSE)</f>
        <v>Behavior</v>
      </c>
    </row>
    <row r="1913" spans="1:12" x14ac:dyDescent="0.3">
      <c r="A1913" s="6" t="s">
        <v>4208</v>
      </c>
      <c r="B1913" s="8" t="s">
        <v>1083</v>
      </c>
      <c r="C1913" s="8" t="s">
        <v>1073</v>
      </c>
      <c r="D1913" s="8" t="s">
        <v>1084</v>
      </c>
      <c r="E1913" s="9" t="b">
        <v>1</v>
      </c>
      <c r="F1913" s="9" t="s">
        <v>2356</v>
      </c>
      <c r="G1913" s="11" t="s">
        <v>2191</v>
      </c>
      <c r="H1913" s="11" t="str">
        <f>VLOOKUP(G1913,D3FEND_METRIX!$A$2:$E$172,3,FALSE)</f>
        <v>Protocol Metadata Anomaly Detection</v>
      </c>
      <c r="I1913" s="11" t="str">
        <f>VLOOKUP(G1913,D3FEND_METRIX!$A$2:$E$172,2,FALSE)</f>
        <v>Network Traffic Analysis</v>
      </c>
      <c r="J1913" s="11" t="str">
        <f>VLOOKUP(G1913,D3FEND_METRIX!$A$2:$E$172,5,FALSE)</f>
        <v>Detect</v>
      </c>
      <c r="K1913" s="11" t="b">
        <f>VLOOKUP(G1913,D3FEND_METRIX!$A$2:$G$172,6,FALSE)</f>
        <v>1</v>
      </c>
      <c r="L1913" s="11" t="str">
        <f>VLOOKUP(G1913,D3FEND_METRIX!$A$2:$G$172,7,FALSE)</f>
        <v>Behavior</v>
      </c>
    </row>
    <row r="1914" spans="1:12" x14ac:dyDescent="0.3">
      <c r="A1914" s="6" t="s">
        <v>4209</v>
      </c>
      <c r="B1914" s="8" t="s">
        <v>1083</v>
      </c>
      <c r="C1914" s="8" t="s">
        <v>1073</v>
      </c>
      <c r="D1914" s="8" t="s">
        <v>1084</v>
      </c>
      <c r="E1914" s="9" t="b">
        <v>1</v>
      </c>
      <c r="F1914" s="9" t="s">
        <v>2356</v>
      </c>
      <c r="G1914" s="11" t="s">
        <v>2189</v>
      </c>
      <c r="H1914" s="11" t="str">
        <f>VLOOKUP(G1914,D3FEND_METRIX!$A$2:$E$172,3,FALSE)</f>
        <v>Network Traffic Community Deviation</v>
      </c>
      <c r="I1914" s="11" t="str">
        <f>VLOOKUP(G1914,D3FEND_METRIX!$A$2:$E$172,2,FALSE)</f>
        <v>Network Traffic Analysis</v>
      </c>
      <c r="J1914" s="11" t="str">
        <f>VLOOKUP(G1914,D3FEND_METRIX!$A$2:$E$172,5,FALSE)</f>
        <v>Detect</v>
      </c>
      <c r="K1914" s="11" t="b">
        <f>VLOOKUP(G1914,D3FEND_METRIX!$A$2:$G$172,6,FALSE)</f>
        <v>1</v>
      </c>
      <c r="L1914" s="11" t="str">
        <f>VLOOKUP(G1914,D3FEND_METRIX!$A$2:$G$172,7,FALSE)</f>
        <v>Behavior</v>
      </c>
    </row>
    <row r="1915" spans="1:12" x14ac:dyDescent="0.3">
      <c r="A1915" s="6" t="s">
        <v>4210</v>
      </c>
      <c r="B1915" s="8" t="s">
        <v>1083</v>
      </c>
      <c r="C1915" s="8" t="s">
        <v>1073</v>
      </c>
      <c r="D1915" s="8" t="s">
        <v>1084</v>
      </c>
      <c r="E1915" s="9" t="b">
        <v>1</v>
      </c>
      <c r="F1915" s="9" t="s">
        <v>2356</v>
      </c>
      <c r="G1915" s="11" t="s">
        <v>2231</v>
      </c>
      <c r="H1915" s="11" t="str">
        <f>VLOOKUP(G1915,D3FEND_METRIX!$A$2:$E$172,3,FALSE)</f>
        <v>Relay Pattern Analysis</v>
      </c>
      <c r="I1915" s="11" t="str">
        <f>VLOOKUP(G1915,D3FEND_METRIX!$A$2:$E$172,2,FALSE)</f>
        <v>Network Traffic Analysis</v>
      </c>
      <c r="J1915" s="11" t="str">
        <f>VLOOKUP(G1915,D3FEND_METRIX!$A$2:$E$172,5,FALSE)</f>
        <v>Detect</v>
      </c>
      <c r="K1915" s="11" t="b">
        <f>VLOOKUP(G1915,D3FEND_METRIX!$A$2:$G$172,6,FALSE)</f>
        <v>1</v>
      </c>
      <c r="L1915" s="11" t="str">
        <f>VLOOKUP(G1915,D3FEND_METRIX!$A$2:$G$172,7,FALSE)</f>
        <v>Behavior</v>
      </c>
    </row>
    <row r="1916" spans="1:12" x14ac:dyDescent="0.3">
      <c r="A1916" s="6" t="s">
        <v>4211</v>
      </c>
      <c r="B1916" s="8" t="s">
        <v>1083</v>
      </c>
      <c r="C1916" s="8" t="s">
        <v>1073</v>
      </c>
      <c r="D1916" s="8" t="s">
        <v>1084</v>
      </c>
      <c r="E1916" s="9" t="b">
        <v>1</v>
      </c>
      <c r="F1916" s="9" t="s">
        <v>2356</v>
      </c>
      <c r="G1916" s="12" t="s">
        <v>2198</v>
      </c>
      <c r="H1916" s="12" t="str">
        <f>VLOOKUP(G1916,D3FEND_METRIX!$A$2:$E$172,3,FALSE)</f>
        <v>User Geolocation Logon Pattern Analysis</v>
      </c>
      <c r="I1916" s="12" t="str">
        <f>VLOOKUP(G1916,D3FEND_METRIX!$A$2:$E$172,2,FALSE)</f>
        <v>User Behavior Analysis</v>
      </c>
      <c r="J1916" s="12" t="str">
        <f>VLOOKUP(G1916,D3FEND_METRIX!$A$2:$E$172,5,FALSE)</f>
        <v>Detect</v>
      </c>
      <c r="K1916" s="12" t="b">
        <f>VLOOKUP(G1916,D3FEND_METRIX!$A$2:$G$172,6,FALSE)</f>
        <v>0</v>
      </c>
      <c r="L1916" s="12" t="str">
        <f>VLOOKUP(G1916,D3FEND_METRIX!$A$2:$G$172,7,FALSE)</f>
        <v>Except</v>
      </c>
    </row>
    <row r="1917" spans="1:12" x14ac:dyDescent="0.3">
      <c r="A1917" s="6" t="s">
        <v>4212</v>
      </c>
      <c r="B1917" s="8" t="s">
        <v>1083</v>
      </c>
      <c r="C1917" s="8" t="s">
        <v>1073</v>
      </c>
      <c r="D1917" s="8" t="s">
        <v>1084</v>
      </c>
      <c r="E1917" s="9" t="b">
        <v>1</v>
      </c>
      <c r="F1917" s="9" t="s">
        <v>2356</v>
      </c>
      <c r="G1917" s="12" t="s">
        <v>2164</v>
      </c>
      <c r="H1917" s="12" t="str">
        <f>VLOOKUP(G1917,D3FEND_METRIX!$A$2:$E$172,3,FALSE)</f>
        <v>Decoy File</v>
      </c>
      <c r="I1917" s="12" t="str">
        <f>VLOOKUP(G1917,D3FEND_METRIX!$A$2:$E$172,2,FALSE)</f>
        <v>Decoy Object</v>
      </c>
      <c r="J1917" s="12" t="str">
        <f>VLOOKUP(G1917,D3FEND_METRIX!$A$2:$E$172,5,FALSE)</f>
        <v>Deceive</v>
      </c>
      <c r="K1917" s="12" t="b">
        <f>VLOOKUP(G1917,D3FEND_METRIX!$A$2:$G$172,6,FALSE)</f>
        <v>0</v>
      </c>
      <c r="L1917" s="12" t="str">
        <f>VLOOKUP(G1917,D3FEND_METRIX!$A$2:$G$172,7,FALSE)</f>
        <v>Except</v>
      </c>
    </row>
    <row r="1918" spans="1:12" x14ac:dyDescent="0.3">
      <c r="A1918" s="6" t="s">
        <v>4213</v>
      </c>
      <c r="B1918" s="8" t="s">
        <v>1083</v>
      </c>
      <c r="C1918" s="8" t="s">
        <v>1073</v>
      </c>
      <c r="D1918" s="8" t="s">
        <v>1084</v>
      </c>
      <c r="E1918" s="9" t="b">
        <v>1</v>
      </c>
      <c r="F1918" s="9" t="s">
        <v>2356</v>
      </c>
      <c r="G1918" s="12" t="s">
        <v>2168</v>
      </c>
      <c r="H1918" s="12" t="str">
        <f>VLOOKUP(G1918,D3FEND_METRIX!$A$2:$E$172,3,FALSE)</f>
        <v>File Encryption</v>
      </c>
      <c r="I1918" s="12" t="str">
        <f>VLOOKUP(G1918,D3FEND_METRIX!$A$2:$E$172,2,FALSE)</f>
        <v>Platform Hardening</v>
      </c>
      <c r="J1918" s="12" t="str">
        <f>VLOOKUP(G1918,D3FEND_METRIX!$A$2:$E$172,5,FALSE)</f>
        <v>Harden</v>
      </c>
      <c r="K1918" s="12" t="b">
        <f>VLOOKUP(G1918,D3FEND_METRIX!$A$2:$G$172,6,FALSE)</f>
        <v>0</v>
      </c>
      <c r="L1918" s="12" t="str">
        <f>VLOOKUP(G1918,D3FEND_METRIX!$A$2:$G$172,7,FALSE)</f>
        <v>Except</v>
      </c>
    </row>
    <row r="1919" spans="1:12" x14ac:dyDescent="0.3">
      <c r="A1919" s="6" t="s">
        <v>4214</v>
      </c>
      <c r="B1919" s="8" t="s">
        <v>1083</v>
      </c>
      <c r="C1919" s="8" t="s">
        <v>1073</v>
      </c>
      <c r="D1919" s="8" t="s">
        <v>1084</v>
      </c>
      <c r="E1919" s="9" t="b">
        <v>1</v>
      </c>
      <c r="F1919" s="9" t="s">
        <v>2356</v>
      </c>
      <c r="G1919" s="12" t="s">
        <v>2169</v>
      </c>
      <c r="H1919" s="12" t="str">
        <f>VLOOKUP(G1919,D3FEND_METRIX!$A$2:$E$172,3,FALSE)</f>
        <v>Local File Permissions</v>
      </c>
      <c r="I1919" s="12" t="str">
        <f>VLOOKUP(G1919,D3FEND_METRIX!$A$2:$E$172,2,FALSE)</f>
        <v>Platform Hardening</v>
      </c>
      <c r="J1919" s="12" t="str">
        <f>VLOOKUP(G1919,D3FEND_METRIX!$A$2:$E$172,5,FALSE)</f>
        <v>Harden</v>
      </c>
      <c r="K1919" s="12" t="b">
        <f>VLOOKUP(G1919,D3FEND_METRIX!$A$2:$G$172,6,FALSE)</f>
        <v>0</v>
      </c>
      <c r="L1919" s="12" t="str">
        <f>VLOOKUP(G1919,D3FEND_METRIX!$A$2:$G$172,7,FALSE)</f>
        <v>Except</v>
      </c>
    </row>
    <row r="1920" spans="1:12" x14ac:dyDescent="0.3">
      <c r="A1920" s="6" t="s">
        <v>4215</v>
      </c>
      <c r="B1920" s="8" t="s">
        <v>1083</v>
      </c>
      <c r="C1920" s="8" t="s">
        <v>1073</v>
      </c>
      <c r="D1920" s="8" t="s">
        <v>1084</v>
      </c>
      <c r="E1920" s="9" t="b">
        <v>1</v>
      </c>
      <c r="F1920" s="9" t="s">
        <v>2356</v>
      </c>
      <c r="G1920" s="10" t="s">
        <v>2173</v>
      </c>
      <c r="H1920" s="10" t="str">
        <f>VLOOKUP(G1920,D3FEND_METRIX!$A$2:$E$172,3,FALSE)</f>
        <v>-</v>
      </c>
      <c r="I1920" s="10" t="str">
        <f>VLOOKUP(G1920,D3FEND_METRIX!$A$2:$E$172,2,FALSE)</f>
        <v>File Analysis</v>
      </c>
      <c r="J1920" s="10" t="str">
        <f>VLOOKUP(G1920,D3FEND_METRIX!$A$2:$E$172,5,FALSE)</f>
        <v>Detect</v>
      </c>
      <c r="K1920" s="10" t="b">
        <f>VLOOKUP(G1920,D3FEND_METRIX!$A$2:$G$172,6,FALSE)</f>
        <v>1</v>
      </c>
      <c r="L1920" s="10" t="str">
        <f>VLOOKUP(G1920,D3FEND_METRIX!$A$2:$G$172,7,FALSE)</f>
        <v>Asset</v>
      </c>
    </row>
    <row r="1921" spans="1:12" x14ac:dyDescent="0.3">
      <c r="A1921" s="6" t="s">
        <v>4216</v>
      </c>
      <c r="B1921" s="8" t="s">
        <v>1083</v>
      </c>
      <c r="C1921" s="8" t="s">
        <v>1073</v>
      </c>
      <c r="D1921" s="8" t="s">
        <v>1084</v>
      </c>
      <c r="E1921" s="9" t="b">
        <v>1</v>
      </c>
      <c r="F1921" s="9" t="s">
        <v>2356</v>
      </c>
      <c r="G1921" s="13" t="s">
        <v>2232</v>
      </c>
      <c r="H1921" s="13" t="str">
        <f>VLOOKUP(G1921,D3FEND_METRIX!$A$2:$E$172,3,FALSE)</f>
        <v>Network Traffic Filtering</v>
      </c>
      <c r="I1921" s="13" t="str">
        <f>VLOOKUP(G1921,D3FEND_METRIX!$A$2:$E$172,2,FALSE)</f>
        <v>Network Isolation</v>
      </c>
      <c r="J1921" s="13" t="str">
        <f>VLOOKUP(G1921,D3FEND_METRIX!$A$2:$E$172,5,FALSE)</f>
        <v>Isolate</v>
      </c>
      <c r="K1921" s="13" t="b">
        <f>VLOOKUP(G1921,D3FEND_METRIX!$A$2:$G$172,6,FALSE)</f>
        <v>0</v>
      </c>
      <c r="L1921" s="13" t="str">
        <f>VLOOKUP(G1921,D3FEND_METRIX!$A$2:$G$172,7,FALSE)</f>
        <v>NULL</v>
      </c>
    </row>
    <row r="1922" spans="1:12" x14ac:dyDescent="0.3">
      <c r="A1922" s="6" t="s">
        <v>4217</v>
      </c>
      <c r="B1922" s="8" t="s">
        <v>1083</v>
      </c>
      <c r="C1922" s="8" t="s">
        <v>1073</v>
      </c>
      <c r="D1922" s="8" t="s">
        <v>1084</v>
      </c>
      <c r="E1922" s="9" t="b">
        <v>1</v>
      </c>
      <c r="F1922" s="9" t="s">
        <v>2356</v>
      </c>
      <c r="G1922" s="13" t="s">
        <v>2171</v>
      </c>
      <c r="H1922" s="13" t="str">
        <f>VLOOKUP(G1922,D3FEND_METRIX!$A$2:$E$172,3,FALSE)</f>
        <v>Asset Vulnerability Enumeration</v>
      </c>
      <c r="I1922" s="13" t="str">
        <f>VLOOKUP(G1922,D3FEND_METRIX!$A$2:$E$172,2,FALSE)</f>
        <v>Asset Inventory</v>
      </c>
      <c r="J1922" s="13" t="str">
        <f>VLOOKUP(G1922,D3FEND_METRIX!$A$2:$E$172,5,FALSE)</f>
        <v>Model</v>
      </c>
      <c r="K1922" s="13" t="b">
        <f>VLOOKUP(G1922,D3FEND_METRIX!$A$2:$G$172,6,FALSE)</f>
        <v>0</v>
      </c>
      <c r="L1922" s="13" t="str">
        <f>VLOOKUP(G1922,D3FEND_METRIX!$A$2:$G$172,7,FALSE)</f>
        <v>NULL</v>
      </c>
    </row>
    <row r="1923" spans="1:12" x14ac:dyDescent="0.3">
      <c r="A1923" s="6" t="s">
        <v>4218</v>
      </c>
      <c r="B1923" s="8" t="s">
        <v>1083</v>
      </c>
      <c r="C1923" s="8" t="s">
        <v>1073</v>
      </c>
      <c r="D1923" s="8" t="s">
        <v>1084</v>
      </c>
      <c r="E1923" s="9" t="b">
        <v>1</v>
      </c>
      <c r="F1923" s="9" t="s">
        <v>2356</v>
      </c>
      <c r="G1923" s="13" t="s">
        <v>2201</v>
      </c>
      <c r="H1923" s="13" t="str">
        <f>VLOOKUP(G1923,D3FEND_METRIX!$A$2:$E$172,3,FALSE)</f>
        <v>Network Traffic Filtering</v>
      </c>
      <c r="I1923" s="13" t="str">
        <f>VLOOKUP(G1923,D3FEND_METRIX!$A$2:$E$172,2,FALSE)</f>
        <v>Network Isolation</v>
      </c>
      <c r="J1923" s="13" t="str">
        <f>VLOOKUP(G1923,D3FEND_METRIX!$A$2:$E$172,5,FALSE)</f>
        <v>Isolate</v>
      </c>
      <c r="K1923" s="13" t="b">
        <f>VLOOKUP(G1923,D3FEND_METRIX!$A$2:$G$172,6,FALSE)</f>
        <v>0</v>
      </c>
      <c r="L1923" s="13" t="str">
        <f>VLOOKUP(G1923,D3FEND_METRIX!$A$2:$G$172,7,FALSE)</f>
        <v>NULL</v>
      </c>
    </row>
    <row r="1924" spans="1:12" x14ac:dyDescent="0.3">
      <c r="A1924" s="6" t="s">
        <v>4219</v>
      </c>
      <c r="B1924" s="8" t="s">
        <v>1085</v>
      </c>
      <c r="C1924" s="8" t="s">
        <v>1073</v>
      </c>
      <c r="D1924" s="8" t="s">
        <v>1086</v>
      </c>
      <c r="E1924" s="9" t="b">
        <v>1</v>
      </c>
      <c r="F1924" s="9" t="s">
        <v>2356</v>
      </c>
      <c r="G1924" s="12" t="s">
        <v>2198</v>
      </c>
      <c r="H1924" s="12" t="str">
        <f>VLOOKUP(G1924,D3FEND_METRIX!$A$2:$E$172,3,FALSE)</f>
        <v>User Geolocation Logon Pattern Analysis</v>
      </c>
      <c r="I1924" s="12" t="str">
        <f>VLOOKUP(G1924,D3FEND_METRIX!$A$2:$E$172,2,FALSE)</f>
        <v>User Behavior Analysis</v>
      </c>
      <c r="J1924" s="12" t="str">
        <f>VLOOKUP(G1924,D3FEND_METRIX!$A$2:$E$172,5,FALSE)</f>
        <v>Detect</v>
      </c>
      <c r="K1924" s="12" t="b">
        <f>VLOOKUP(G1924,D3FEND_METRIX!$A$2:$G$172,6,FALSE)</f>
        <v>0</v>
      </c>
      <c r="L1924" s="12" t="str">
        <f>VLOOKUP(G1924,D3FEND_METRIX!$A$2:$G$172,7,FALSE)</f>
        <v>Except</v>
      </c>
    </row>
    <row r="1925" spans="1:12" x14ac:dyDescent="0.3">
      <c r="A1925" s="6" t="s">
        <v>4220</v>
      </c>
      <c r="B1925" s="8" t="s">
        <v>1085</v>
      </c>
      <c r="C1925" s="8" t="s">
        <v>1073</v>
      </c>
      <c r="D1925" s="8" t="s">
        <v>1086</v>
      </c>
      <c r="E1925" s="9" t="b">
        <v>1</v>
      </c>
      <c r="F1925" s="9" t="s">
        <v>2356</v>
      </c>
      <c r="G1925" s="13" t="s">
        <v>2201</v>
      </c>
      <c r="H1925" s="13" t="str">
        <f>VLOOKUP(G1925,D3FEND_METRIX!$A$2:$E$172,3,FALSE)</f>
        <v>Network Traffic Filtering</v>
      </c>
      <c r="I1925" s="13" t="str">
        <f>VLOOKUP(G1925,D3FEND_METRIX!$A$2:$E$172,2,FALSE)</f>
        <v>Network Isolation</v>
      </c>
      <c r="J1925" s="13" t="str">
        <f>VLOOKUP(G1925,D3FEND_METRIX!$A$2:$E$172,5,FALSE)</f>
        <v>Isolate</v>
      </c>
      <c r="K1925" s="13" t="b">
        <f>VLOOKUP(G1925,D3FEND_METRIX!$A$2:$G$172,6,FALSE)</f>
        <v>0</v>
      </c>
      <c r="L1925" s="13" t="str">
        <f>VLOOKUP(G1925,D3FEND_METRIX!$A$2:$G$172,7,FALSE)</f>
        <v>NULL</v>
      </c>
    </row>
    <row r="1926" spans="1:12" x14ac:dyDescent="0.3">
      <c r="A1926" s="6" t="s">
        <v>4221</v>
      </c>
      <c r="B1926" s="8" t="s">
        <v>1085</v>
      </c>
      <c r="C1926" s="8" t="s">
        <v>1073</v>
      </c>
      <c r="D1926" s="8" t="s">
        <v>1086</v>
      </c>
      <c r="E1926" s="9" t="b">
        <v>1</v>
      </c>
      <c r="F1926" s="9" t="s">
        <v>2356</v>
      </c>
      <c r="G1926" s="13" t="s">
        <v>2171</v>
      </c>
      <c r="H1926" s="13" t="str">
        <f>VLOOKUP(G1926,D3FEND_METRIX!$A$2:$E$172,3,FALSE)</f>
        <v>Asset Vulnerability Enumeration</v>
      </c>
      <c r="I1926" s="13" t="str">
        <f>VLOOKUP(G1926,D3FEND_METRIX!$A$2:$E$172,2,FALSE)</f>
        <v>Asset Inventory</v>
      </c>
      <c r="J1926" s="13" t="str">
        <f>VLOOKUP(G1926,D3FEND_METRIX!$A$2:$E$172,5,FALSE)</f>
        <v>Model</v>
      </c>
      <c r="K1926" s="13" t="b">
        <f>VLOOKUP(G1926,D3FEND_METRIX!$A$2:$G$172,6,FALSE)</f>
        <v>0</v>
      </c>
      <c r="L1926" s="13" t="str">
        <f>VLOOKUP(G1926,D3FEND_METRIX!$A$2:$G$172,7,FALSE)</f>
        <v>NULL</v>
      </c>
    </row>
    <row r="1927" spans="1:12" x14ac:dyDescent="0.3">
      <c r="A1927" s="6" t="s">
        <v>4222</v>
      </c>
      <c r="B1927" s="8" t="s">
        <v>1085</v>
      </c>
      <c r="C1927" s="8" t="s">
        <v>1073</v>
      </c>
      <c r="D1927" s="8" t="s">
        <v>1086</v>
      </c>
      <c r="E1927" s="9" t="b">
        <v>1</v>
      </c>
      <c r="F1927" s="9" t="s">
        <v>2356</v>
      </c>
      <c r="G1927" s="13" t="s">
        <v>2232</v>
      </c>
      <c r="H1927" s="13" t="str">
        <f>VLOOKUP(G1927,D3FEND_METRIX!$A$2:$E$172,3,FALSE)</f>
        <v>Network Traffic Filtering</v>
      </c>
      <c r="I1927" s="13" t="str">
        <f>VLOOKUP(G1927,D3FEND_METRIX!$A$2:$E$172,2,FALSE)</f>
        <v>Network Isolation</v>
      </c>
      <c r="J1927" s="13" t="str">
        <f>VLOOKUP(G1927,D3FEND_METRIX!$A$2:$E$172,5,FALSE)</f>
        <v>Isolate</v>
      </c>
      <c r="K1927" s="13" t="b">
        <f>VLOOKUP(G1927,D3FEND_METRIX!$A$2:$G$172,6,FALSE)</f>
        <v>0</v>
      </c>
      <c r="L1927" s="13" t="str">
        <f>VLOOKUP(G1927,D3FEND_METRIX!$A$2:$G$172,7,FALSE)</f>
        <v>NULL</v>
      </c>
    </row>
    <row r="1928" spans="1:12" x14ac:dyDescent="0.3">
      <c r="A1928" s="6" t="s">
        <v>4223</v>
      </c>
      <c r="B1928" s="8" t="s">
        <v>1085</v>
      </c>
      <c r="C1928" s="8" t="s">
        <v>1073</v>
      </c>
      <c r="D1928" s="8" t="s">
        <v>1086</v>
      </c>
      <c r="E1928" s="9" t="b">
        <v>1</v>
      </c>
      <c r="F1928" s="9" t="s">
        <v>2356</v>
      </c>
      <c r="G1928" s="11" t="s">
        <v>2192</v>
      </c>
      <c r="H1928" s="11" t="str">
        <f>VLOOKUP(G1928,D3FEND_METRIX!$A$2:$E$172,3,FALSE)</f>
        <v>Per Host Download-Upload Ratio Analysis</v>
      </c>
      <c r="I1928" s="11" t="str">
        <f>VLOOKUP(G1928,D3FEND_METRIX!$A$2:$E$172,2,FALSE)</f>
        <v>Network Traffic Analysis</v>
      </c>
      <c r="J1928" s="11" t="str">
        <f>VLOOKUP(G1928,D3FEND_METRIX!$A$2:$E$172,5,FALSE)</f>
        <v>Detect</v>
      </c>
      <c r="K1928" s="11" t="b">
        <f>VLOOKUP(G1928,D3FEND_METRIX!$A$2:$G$172,6,FALSE)</f>
        <v>1</v>
      </c>
      <c r="L1928" s="11" t="str">
        <f>VLOOKUP(G1928,D3FEND_METRIX!$A$2:$G$172,7,FALSE)</f>
        <v>Behavior</v>
      </c>
    </row>
    <row r="1929" spans="1:12" x14ac:dyDescent="0.3">
      <c r="A1929" s="6" t="s">
        <v>4224</v>
      </c>
      <c r="B1929" s="8" t="s">
        <v>1085</v>
      </c>
      <c r="C1929" s="8" t="s">
        <v>1073</v>
      </c>
      <c r="D1929" s="8" t="s">
        <v>1086</v>
      </c>
      <c r="E1929" s="9" t="b">
        <v>1</v>
      </c>
      <c r="F1929" s="9" t="s">
        <v>2356</v>
      </c>
      <c r="G1929" s="11" t="s">
        <v>2191</v>
      </c>
      <c r="H1929" s="11" t="str">
        <f>VLOOKUP(G1929,D3FEND_METRIX!$A$2:$E$172,3,FALSE)</f>
        <v>Protocol Metadata Anomaly Detection</v>
      </c>
      <c r="I1929" s="11" t="str">
        <f>VLOOKUP(G1929,D3FEND_METRIX!$A$2:$E$172,2,FALSE)</f>
        <v>Network Traffic Analysis</v>
      </c>
      <c r="J1929" s="11" t="str">
        <f>VLOOKUP(G1929,D3FEND_METRIX!$A$2:$E$172,5,FALSE)</f>
        <v>Detect</v>
      </c>
      <c r="K1929" s="11" t="b">
        <f>VLOOKUP(G1929,D3FEND_METRIX!$A$2:$G$172,6,FALSE)</f>
        <v>1</v>
      </c>
      <c r="L1929" s="11" t="str">
        <f>VLOOKUP(G1929,D3FEND_METRIX!$A$2:$G$172,7,FALSE)</f>
        <v>Behavior</v>
      </c>
    </row>
    <row r="1930" spans="1:12" x14ac:dyDescent="0.3">
      <c r="A1930" s="6" t="s">
        <v>4225</v>
      </c>
      <c r="B1930" s="8" t="s">
        <v>1085</v>
      </c>
      <c r="C1930" s="8" t="s">
        <v>1073</v>
      </c>
      <c r="D1930" s="8" t="s">
        <v>1086</v>
      </c>
      <c r="E1930" s="9" t="b">
        <v>1</v>
      </c>
      <c r="F1930" s="9" t="s">
        <v>2356</v>
      </c>
      <c r="G1930" s="11" t="s">
        <v>2231</v>
      </c>
      <c r="H1930" s="11" t="str">
        <f>VLOOKUP(G1930,D3FEND_METRIX!$A$2:$E$172,3,FALSE)</f>
        <v>Relay Pattern Analysis</v>
      </c>
      <c r="I1930" s="11" t="str">
        <f>VLOOKUP(G1930,D3FEND_METRIX!$A$2:$E$172,2,FALSE)</f>
        <v>Network Traffic Analysis</v>
      </c>
      <c r="J1930" s="11" t="str">
        <f>VLOOKUP(G1930,D3FEND_METRIX!$A$2:$E$172,5,FALSE)</f>
        <v>Detect</v>
      </c>
      <c r="K1930" s="11" t="b">
        <f>VLOOKUP(G1930,D3FEND_METRIX!$A$2:$G$172,6,FALSE)</f>
        <v>1</v>
      </c>
      <c r="L1930" s="11" t="str">
        <f>VLOOKUP(G1930,D3FEND_METRIX!$A$2:$G$172,7,FALSE)</f>
        <v>Behavior</v>
      </c>
    </row>
    <row r="1931" spans="1:12" x14ac:dyDescent="0.3">
      <c r="A1931" s="6" t="s">
        <v>4226</v>
      </c>
      <c r="B1931" s="8" t="s">
        <v>1085</v>
      </c>
      <c r="C1931" s="8" t="s">
        <v>1073</v>
      </c>
      <c r="D1931" s="8" t="s">
        <v>1086</v>
      </c>
      <c r="E1931" s="9" t="b">
        <v>1</v>
      </c>
      <c r="F1931" s="9" t="s">
        <v>2356</v>
      </c>
      <c r="G1931" s="11" t="s">
        <v>2189</v>
      </c>
      <c r="H1931" s="11" t="str">
        <f>VLOOKUP(G1931,D3FEND_METRIX!$A$2:$E$172,3,FALSE)</f>
        <v>Network Traffic Community Deviation</v>
      </c>
      <c r="I1931" s="11" t="str">
        <f>VLOOKUP(G1931,D3FEND_METRIX!$A$2:$E$172,2,FALSE)</f>
        <v>Network Traffic Analysis</v>
      </c>
      <c r="J1931" s="11" t="str">
        <f>VLOOKUP(G1931,D3FEND_METRIX!$A$2:$E$172,5,FALSE)</f>
        <v>Detect</v>
      </c>
      <c r="K1931" s="11" t="b">
        <f>VLOOKUP(G1931,D3FEND_METRIX!$A$2:$G$172,6,FALSE)</f>
        <v>1</v>
      </c>
      <c r="L1931" s="11" t="str">
        <f>VLOOKUP(G1931,D3FEND_METRIX!$A$2:$G$172,7,FALSE)</f>
        <v>Behavior</v>
      </c>
    </row>
    <row r="1932" spans="1:12" x14ac:dyDescent="0.3">
      <c r="A1932" s="6" t="s">
        <v>4227</v>
      </c>
      <c r="B1932" s="8" t="s">
        <v>1085</v>
      </c>
      <c r="C1932" s="8" t="s">
        <v>1073</v>
      </c>
      <c r="D1932" s="8" t="s">
        <v>1086</v>
      </c>
      <c r="E1932" s="9" t="b">
        <v>1</v>
      </c>
      <c r="F1932" s="9" t="s">
        <v>2356</v>
      </c>
      <c r="G1932" s="11" t="s">
        <v>2194</v>
      </c>
      <c r="H1932" s="11" t="str">
        <f>VLOOKUP(G1932,D3FEND_METRIX!$A$2:$E$172,3,FALSE)</f>
        <v>Remote Terminal Session Detection</v>
      </c>
      <c r="I1932" s="11" t="str">
        <f>VLOOKUP(G1932,D3FEND_METRIX!$A$2:$E$172,2,FALSE)</f>
        <v>Network Traffic Analysis</v>
      </c>
      <c r="J1932" s="11" t="str">
        <f>VLOOKUP(G1932,D3FEND_METRIX!$A$2:$E$172,5,FALSE)</f>
        <v>Detect</v>
      </c>
      <c r="K1932" s="11" t="b">
        <f>VLOOKUP(G1932,D3FEND_METRIX!$A$2:$G$172,6,FALSE)</f>
        <v>1</v>
      </c>
      <c r="L1932" s="11" t="str">
        <f>VLOOKUP(G1932,D3FEND_METRIX!$A$2:$G$172,7,FALSE)</f>
        <v>Behavior</v>
      </c>
    </row>
    <row r="1933" spans="1:12" x14ac:dyDescent="0.3">
      <c r="A1933" s="6" t="s">
        <v>4228</v>
      </c>
      <c r="B1933" s="8" t="s">
        <v>1085</v>
      </c>
      <c r="C1933" s="8" t="s">
        <v>1073</v>
      </c>
      <c r="D1933" s="8" t="s">
        <v>1086</v>
      </c>
      <c r="E1933" s="9" t="b">
        <v>1</v>
      </c>
      <c r="F1933" s="9" t="s">
        <v>2356</v>
      </c>
      <c r="G1933" s="11" t="s">
        <v>2190</v>
      </c>
      <c r="H1933" s="11" t="str">
        <f>VLOOKUP(G1933,D3FEND_METRIX!$A$2:$E$172,3,FALSE)</f>
        <v>Client-server Payload Profiling</v>
      </c>
      <c r="I1933" s="11" t="str">
        <f>VLOOKUP(G1933,D3FEND_METRIX!$A$2:$E$172,2,FALSE)</f>
        <v>Network Traffic Analysis</v>
      </c>
      <c r="J1933" s="11" t="str">
        <f>VLOOKUP(G1933,D3FEND_METRIX!$A$2:$E$172,5,FALSE)</f>
        <v>Detect</v>
      </c>
      <c r="K1933" s="11" t="b">
        <f>VLOOKUP(G1933,D3FEND_METRIX!$A$2:$G$172,6,FALSE)</f>
        <v>1</v>
      </c>
      <c r="L1933" s="11" t="str">
        <f>VLOOKUP(G1933,D3FEND_METRIX!$A$2:$G$172,7,FALSE)</f>
        <v>Behavior</v>
      </c>
    </row>
    <row r="1934" spans="1:12" x14ac:dyDescent="0.3">
      <c r="A1934" s="6" t="s">
        <v>4229</v>
      </c>
      <c r="B1934" s="8" t="s">
        <v>1087</v>
      </c>
      <c r="C1934" s="8" t="s">
        <v>1073</v>
      </c>
      <c r="D1934" s="8" t="s">
        <v>1088</v>
      </c>
      <c r="E1934" s="9" t="b">
        <v>1</v>
      </c>
      <c r="F1934" s="9" t="s">
        <v>2356</v>
      </c>
      <c r="G1934" s="11" t="s">
        <v>2189</v>
      </c>
      <c r="H1934" s="11" t="str">
        <f>VLOOKUP(G1934,D3FEND_METRIX!$A$2:$E$172,3,FALSE)</f>
        <v>Network Traffic Community Deviation</v>
      </c>
      <c r="I1934" s="11" t="str">
        <f>VLOOKUP(G1934,D3FEND_METRIX!$A$2:$E$172,2,FALSE)</f>
        <v>Network Traffic Analysis</v>
      </c>
      <c r="J1934" s="11" t="str">
        <f>VLOOKUP(G1934,D3FEND_METRIX!$A$2:$E$172,5,FALSE)</f>
        <v>Detect</v>
      </c>
      <c r="K1934" s="11" t="b">
        <f>VLOOKUP(G1934,D3FEND_METRIX!$A$2:$G$172,6,FALSE)</f>
        <v>1</v>
      </c>
      <c r="L1934" s="11" t="str">
        <f>VLOOKUP(G1934,D3FEND_METRIX!$A$2:$G$172,7,FALSE)</f>
        <v>Behavior</v>
      </c>
    </row>
    <row r="1935" spans="1:12" x14ac:dyDescent="0.3">
      <c r="A1935" s="6" t="s">
        <v>4230</v>
      </c>
      <c r="B1935" s="8" t="s">
        <v>1087</v>
      </c>
      <c r="C1935" s="8" t="s">
        <v>1073</v>
      </c>
      <c r="D1935" s="8" t="s">
        <v>1088</v>
      </c>
      <c r="E1935" s="9" t="b">
        <v>1</v>
      </c>
      <c r="F1935" s="9" t="s">
        <v>2356</v>
      </c>
      <c r="G1935" s="11" t="s">
        <v>2192</v>
      </c>
      <c r="H1935" s="11" t="str">
        <f>VLOOKUP(G1935,D3FEND_METRIX!$A$2:$E$172,3,FALSE)</f>
        <v>Per Host Download-Upload Ratio Analysis</v>
      </c>
      <c r="I1935" s="11" t="str">
        <f>VLOOKUP(G1935,D3FEND_METRIX!$A$2:$E$172,2,FALSE)</f>
        <v>Network Traffic Analysis</v>
      </c>
      <c r="J1935" s="11" t="str">
        <f>VLOOKUP(G1935,D3FEND_METRIX!$A$2:$E$172,5,FALSE)</f>
        <v>Detect</v>
      </c>
      <c r="K1935" s="11" t="b">
        <f>VLOOKUP(G1935,D3FEND_METRIX!$A$2:$G$172,6,FALSE)</f>
        <v>1</v>
      </c>
      <c r="L1935" s="11" t="str">
        <f>VLOOKUP(G1935,D3FEND_METRIX!$A$2:$G$172,7,FALSE)</f>
        <v>Behavior</v>
      </c>
    </row>
    <row r="1936" spans="1:12" x14ac:dyDescent="0.3">
      <c r="A1936" s="6" t="s">
        <v>4231</v>
      </c>
      <c r="B1936" s="8" t="s">
        <v>1087</v>
      </c>
      <c r="C1936" s="8" t="s">
        <v>1073</v>
      </c>
      <c r="D1936" s="8" t="s">
        <v>1088</v>
      </c>
      <c r="E1936" s="9" t="b">
        <v>1</v>
      </c>
      <c r="F1936" s="9" t="s">
        <v>2356</v>
      </c>
      <c r="G1936" s="11" t="s">
        <v>2191</v>
      </c>
      <c r="H1936" s="11" t="str">
        <f>VLOOKUP(G1936,D3FEND_METRIX!$A$2:$E$172,3,FALSE)</f>
        <v>Protocol Metadata Anomaly Detection</v>
      </c>
      <c r="I1936" s="11" t="str">
        <f>VLOOKUP(G1936,D3FEND_METRIX!$A$2:$E$172,2,FALSE)</f>
        <v>Network Traffic Analysis</v>
      </c>
      <c r="J1936" s="11" t="str">
        <f>VLOOKUP(G1936,D3FEND_METRIX!$A$2:$E$172,5,FALSE)</f>
        <v>Detect</v>
      </c>
      <c r="K1936" s="11" t="b">
        <f>VLOOKUP(G1936,D3FEND_METRIX!$A$2:$G$172,6,FALSE)</f>
        <v>1</v>
      </c>
      <c r="L1936" s="11" t="str">
        <f>VLOOKUP(G1936,D3FEND_METRIX!$A$2:$G$172,7,FALSE)</f>
        <v>Behavior</v>
      </c>
    </row>
    <row r="1937" spans="1:12" x14ac:dyDescent="0.3">
      <c r="A1937" s="6" t="s">
        <v>4232</v>
      </c>
      <c r="B1937" s="8" t="s">
        <v>1087</v>
      </c>
      <c r="C1937" s="8" t="s">
        <v>1073</v>
      </c>
      <c r="D1937" s="8" t="s">
        <v>1088</v>
      </c>
      <c r="E1937" s="9" t="b">
        <v>1</v>
      </c>
      <c r="F1937" s="9" t="s">
        <v>2356</v>
      </c>
      <c r="G1937" s="11" t="s">
        <v>2231</v>
      </c>
      <c r="H1937" s="11" t="str">
        <f>VLOOKUP(G1937,D3FEND_METRIX!$A$2:$E$172,3,FALSE)</f>
        <v>Relay Pattern Analysis</v>
      </c>
      <c r="I1937" s="11" t="str">
        <f>VLOOKUP(G1937,D3FEND_METRIX!$A$2:$E$172,2,FALSE)</f>
        <v>Network Traffic Analysis</v>
      </c>
      <c r="J1937" s="11" t="str">
        <f>VLOOKUP(G1937,D3FEND_METRIX!$A$2:$E$172,5,FALSE)</f>
        <v>Detect</v>
      </c>
      <c r="K1937" s="11" t="b">
        <f>VLOOKUP(G1937,D3FEND_METRIX!$A$2:$G$172,6,FALSE)</f>
        <v>1</v>
      </c>
      <c r="L1937" s="11" t="str">
        <f>VLOOKUP(G1937,D3FEND_METRIX!$A$2:$G$172,7,FALSE)</f>
        <v>Behavior</v>
      </c>
    </row>
    <row r="1938" spans="1:12" x14ac:dyDescent="0.3">
      <c r="A1938" s="6" t="s">
        <v>4233</v>
      </c>
      <c r="B1938" s="8" t="s">
        <v>1087</v>
      </c>
      <c r="C1938" s="8" t="s">
        <v>1073</v>
      </c>
      <c r="D1938" s="8" t="s">
        <v>1088</v>
      </c>
      <c r="E1938" s="9" t="b">
        <v>1</v>
      </c>
      <c r="F1938" s="9" t="s">
        <v>2356</v>
      </c>
      <c r="G1938" s="11" t="s">
        <v>2190</v>
      </c>
      <c r="H1938" s="11" t="str">
        <f>VLOOKUP(G1938,D3FEND_METRIX!$A$2:$E$172,3,FALSE)</f>
        <v>Client-server Payload Profiling</v>
      </c>
      <c r="I1938" s="11" t="str">
        <f>VLOOKUP(G1938,D3FEND_METRIX!$A$2:$E$172,2,FALSE)</f>
        <v>Network Traffic Analysis</v>
      </c>
      <c r="J1938" s="11" t="str">
        <f>VLOOKUP(G1938,D3FEND_METRIX!$A$2:$E$172,5,FALSE)</f>
        <v>Detect</v>
      </c>
      <c r="K1938" s="11" t="b">
        <f>VLOOKUP(G1938,D3FEND_METRIX!$A$2:$G$172,6,FALSE)</f>
        <v>1</v>
      </c>
      <c r="L1938" s="11" t="str">
        <f>VLOOKUP(G1938,D3FEND_METRIX!$A$2:$G$172,7,FALSE)</f>
        <v>Behavior</v>
      </c>
    </row>
    <row r="1939" spans="1:12" x14ac:dyDescent="0.3">
      <c r="A1939" s="6" t="s">
        <v>4234</v>
      </c>
      <c r="B1939" s="8" t="s">
        <v>1087</v>
      </c>
      <c r="C1939" s="8" t="s">
        <v>1073</v>
      </c>
      <c r="D1939" s="8" t="s">
        <v>1088</v>
      </c>
      <c r="E1939" s="9" t="b">
        <v>1</v>
      </c>
      <c r="F1939" s="9" t="s">
        <v>2356</v>
      </c>
      <c r="G1939" s="11" t="s">
        <v>2194</v>
      </c>
      <c r="H1939" s="11" t="str">
        <f>VLOOKUP(G1939,D3FEND_METRIX!$A$2:$E$172,3,FALSE)</f>
        <v>Remote Terminal Session Detection</v>
      </c>
      <c r="I1939" s="11" t="str">
        <f>VLOOKUP(G1939,D3FEND_METRIX!$A$2:$E$172,2,FALSE)</f>
        <v>Network Traffic Analysis</v>
      </c>
      <c r="J1939" s="11" t="str">
        <f>VLOOKUP(G1939,D3FEND_METRIX!$A$2:$E$172,5,FALSE)</f>
        <v>Detect</v>
      </c>
      <c r="K1939" s="11" t="b">
        <f>VLOOKUP(G1939,D3FEND_METRIX!$A$2:$G$172,6,FALSE)</f>
        <v>1</v>
      </c>
      <c r="L1939" s="11" t="str">
        <f>VLOOKUP(G1939,D3FEND_METRIX!$A$2:$G$172,7,FALSE)</f>
        <v>Behavior</v>
      </c>
    </row>
    <row r="1940" spans="1:12" x14ac:dyDescent="0.3">
      <c r="A1940" s="6" t="s">
        <v>4235</v>
      </c>
      <c r="B1940" s="8" t="s">
        <v>1087</v>
      </c>
      <c r="C1940" s="8" t="s">
        <v>1073</v>
      </c>
      <c r="D1940" s="8" t="s">
        <v>1088</v>
      </c>
      <c r="E1940" s="9" t="b">
        <v>1</v>
      </c>
      <c r="F1940" s="9" t="s">
        <v>2356</v>
      </c>
      <c r="G1940" s="12" t="s">
        <v>2198</v>
      </c>
      <c r="H1940" s="12" t="str">
        <f>VLOOKUP(G1940,D3FEND_METRIX!$A$2:$E$172,3,FALSE)</f>
        <v>User Geolocation Logon Pattern Analysis</v>
      </c>
      <c r="I1940" s="12" t="str">
        <f>VLOOKUP(G1940,D3FEND_METRIX!$A$2:$E$172,2,FALSE)</f>
        <v>User Behavior Analysis</v>
      </c>
      <c r="J1940" s="12" t="str">
        <f>VLOOKUP(G1940,D3FEND_METRIX!$A$2:$E$172,5,FALSE)</f>
        <v>Detect</v>
      </c>
      <c r="K1940" s="12" t="b">
        <f>VLOOKUP(G1940,D3FEND_METRIX!$A$2:$G$172,6,FALSE)</f>
        <v>0</v>
      </c>
      <c r="L1940" s="12" t="str">
        <f>VLOOKUP(G1940,D3FEND_METRIX!$A$2:$G$172,7,FALSE)</f>
        <v>Except</v>
      </c>
    </row>
    <row r="1941" spans="1:12" x14ac:dyDescent="0.3">
      <c r="A1941" s="6" t="s">
        <v>4236</v>
      </c>
      <c r="B1941" s="8" t="s">
        <v>1087</v>
      </c>
      <c r="C1941" s="8" t="s">
        <v>1073</v>
      </c>
      <c r="D1941" s="8" t="s">
        <v>1088</v>
      </c>
      <c r="E1941" s="9" t="b">
        <v>1</v>
      </c>
      <c r="F1941" s="9" t="s">
        <v>2356</v>
      </c>
      <c r="G1941" s="13" t="s">
        <v>2171</v>
      </c>
      <c r="H1941" s="13" t="str">
        <f>VLOOKUP(G1941,D3FEND_METRIX!$A$2:$E$172,3,FALSE)</f>
        <v>Asset Vulnerability Enumeration</v>
      </c>
      <c r="I1941" s="13" t="str">
        <f>VLOOKUP(G1941,D3FEND_METRIX!$A$2:$E$172,2,FALSE)</f>
        <v>Asset Inventory</v>
      </c>
      <c r="J1941" s="13" t="str">
        <f>VLOOKUP(G1941,D3FEND_METRIX!$A$2:$E$172,5,FALSE)</f>
        <v>Model</v>
      </c>
      <c r="K1941" s="13" t="b">
        <f>VLOOKUP(G1941,D3FEND_METRIX!$A$2:$G$172,6,FALSE)</f>
        <v>0</v>
      </c>
      <c r="L1941" s="13" t="str">
        <f>VLOOKUP(G1941,D3FEND_METRIX!$A$2:$G$172,7,FALSE)</f>
        <v>NULL</v>
      </c>
    </row>
    <row r="1942" spans="1:12" x14ac:dyDescent="0.3">
      <c r="A1942" s="6" t="s">
        <v>4237</v>
      </c>
      <c r="B1942" s="8" t="s">
        <v>1087</v>
      </c>
      <c r="C1942" s="8" t="s">
        <v>1073</v>
      </c>
      <c r="D1942" s="8" t="s">
        <v>1088</v>
      </c>
      <c r="E1942" s="9" t="b">
        <v>1</v>
      </c>
      <c r="F1942" s="9" t="s">
        <v>2356</v>
      </c>
      <c r="G1942" s="13" t="s">
        <v>2232</v>
      </c>
      <c r="H1942" s="13" t="str">
        <f>VLOOKUP(G1942,D3FEND_METRIX!$A$2:$E$172,3,FALSE)</f>
        <v>Network Traffic Filtering</v>
      </c>
      <c r="I1942" s="13" t="str">
        <f>VLOOKUP(G1942,D3FEND_METRIX!$A$2:$E$172,2,FALSE)</f>
        <v>Network Isolation</v>
      </c>
      <c r="J1942" s="13" t="str">
        <f>VLOOKUP(G1942,D3FEND_METRIX!$A$2:$E$172,5,FALSE)</f>
        <v>Isolate</v>
      </c>
      <c r="K1942" s="13" t="b">
        <f>VLOOKUP(G1942,D3FEND_METRIX!$A$2:$G$172,6,FALSE)</f>
        <v>0</v>
      </c>
      <c r="L1942" s="13" t="str">
        <f>VLOOKUP(G1942,D3FEND_METRIX!$A$2:$G$172,7,FALSE)</f>
        <v>NULL</v>
      </c>
    </row>
    <row r="1943" spans="1:12" x14ac:dyDescent="0.3">
      <c r="A1943" s="6" t="s">
        <v>4238</v>
      </c>
      <c r="B1943" s="8" t="s">
        <v>1087</v>
      </c>
      <c r="C1943" s="8" t="s">
        <v>1073</v>
      </c>
      <c r="D1943" s="8" t="s">
        <v>1088</v>
      </c>
      <c r="E1943" s="9" t="b">
        <v>1</v>
      </c>
      <c r="F1943" s="9" t="s">
        <v>2356</v>
      </c>
      <c r="G1943" s="13" t="s">
        <v>2201</v>
      </c>
      <c r="H1943" s="13" t="str">
        <f>VLOOKUP(G1943,D3FEND_METRIX!$A$2:$E$172,3,FALSE)</f>
        <v>Network Traffic Filtering</v>
      </c>
      <c r="I1943" s="13" t="str">
        <f>VLOOKUP(G1943,D3FEND_METRIX!$A$2:$E$172,2,FALSE)</f>
        <v>Network Isolation</v>
      </c>
      <c r="J1943" s="13" t="str">
        <f>VLOOKUP(G1943,D3FEND_METRIX!$A$2:$E$172,5,FALSE)</f>
        <v>Isolate</v>
      </c>
      <c r="K1943" s="13" t="b">
        <f>VLOOKUP(G1943,D3FEND_METRIX!$A$2:$G$172,6,FALSE)</f>
        <v>0</v>
      </c>
      <c r="L1943" s="13" t="str">
        <f>VLOOKUP(G1943,D3FEND_METRIX!$A$2:$G$172,7,FALSE)</f>
        <v>NULL</v>
      </c>
    </row>
    <row r="1944" spans="1:12" x14ac:dyDescent="0.3">
      <c r="A1944" s="6" t="s">
        <v>4239</v>
      </c>
      <c r="B1944" s="8" t="s">
        <v>1089</v>
      </c>
      <c r="C1944" s="8" t="s">
        <v>1073</v>
      </c>
      <c r="D1944" s="8" t="s">
        <v>1090</v>
      </c>
      <c r="E1944" s="9" t="b">
        <v>1</v>
      </c>
      <c r="F1944" s="9" t="s">
        <v>2356</v>
      </c>
      <c r="G1944" s="11" t="s">
        <v>2189</v>
      </c>
      <c r="H1944" s="11" t="str">
        <f>VLOOKUP(G1944,D3FEND_METRIX!$A$2:$E$172,3,FALSE)</f>
        <v>Network Traffic Community Deviation</v>
      </c>
      <c r="I1944" s="11" t="str">
        <f>VLOOKUP(G1944,D3FEND_METRIX!$A$2:$E$172,2,FALSE)</f>
        <v>Network Traffic Analysis</v>
      </c>
      <c r="J1944" s="11" t="str">
        <f>VLOOKUP(G1944,D3FEND_METRIX!$A$2:$E$172,5,FALSE)</f>
        <v>Detect</v>
      </c>
      <c r="K1944" s="11" t="b">
        <f>VLOOKUP(G1944,D3FEND_METRIX!$A$2:$G$172,6,FALSE)</f>
        <v>1</v>
      </c>
      <c r="L1944" s="11" t="str">
        <f>VLOOKUP(G1944,D3FEND_METRIX!$A$2:$G$172,7,FALSE)</f>
        <v>Behavior</v>
      </c>
    </row>
    <row r="1945" spans="1:12" x14ac:dyDescent="0.3">
      <c r="A1945" s="6" t="s">
        <v>4240</v>
      </c>
      <c r="B1945" s="8" t="s">
        <v>1089</v>
      </c>
      <c r="C1945" s="8" t="s">
        <v>1073</v>
      </c>
      <c r="D1945" s="8" t="s">
        <v>1090</v>
      </c>
      <c r="E1945" s="9" t="b">
        <v>1</v>
      </c>
      <c r="F1945" s="9" t="s">
        <v>2356</v>
      </c>
      <c r="G1945" s="11" t="s">
        <v>2192</v>
      </c>
      <c r="H1945" s="11" t="str">
        <f>VLOOKUP(G1945,D3FEND_METRIX!$A$2:$E$172,3,FALSE)</f>
        <v>Per Host Download-Upload Ratio Analysis</v>
      </c>
      <c r="I1945" s="11" t="str">
        <f>VLOOKUP(G1945,D3FEND_METRIX!$A$2:$E$172,2,FALSE)</f>
        <v>Network Traffic Analysis</v>
      </c>
      <c r="J1945" s="11" t="str">
        <f>VLOOKUP(G1945,D3FEND_METRIX!$A$2:$E$172,5,FALSE)</f>
        <v>Detect</v>
      </c>
      <c r="K1945" s="11" t="b">
        <f>VLOOKUP(G1945,D3FEND_METRIX!$A$2:$G$172,6,FALSE)</f>
        <v>1</v>
      </c>
      <c r="L1945" s="11" t="str">
        <f>VLOOKUP(G1945,D3FEND_METRIX!$A$2:$G$172,7,FALSE)</f>
        <v>Behavior</v>
      </c>
    </row>
    <row r="1946" spans="1:12" x14ac:dyDescent="0.3">
      <c r="A1946" s="6" t="s">
        <v>4241</v>
      </c>
      <c r="B1946" s="8" t="s">
        <v>1089</v>
      </c>
      <c r="C1946" s="8" t="s">
        <v>1073</v>
      </c>
      <c r="D1946" s="8" t="s">
        <v>1090</v>
      </c>
      <c r="E1946" s="9" t="b">
        <v>1</v>
      </c>
      <c r="F1946" s="9" t="s">
        <v>2356</v>
      </c>
      <c r="G1946" s="11" t="s">
        <v>2191</v>
      </c>
      <c r="H1946" s="11" t="str">
        <f>VLOOKUP(G1946,D3FEND_METRIX!$A$2:$E$172,3,FALSE)</f>
        <v>Protocol Metadata Anomaly Detection</v>
      </c>
      <c r="I1946" s="11" t="str">
        <f>VLOOKUP(G1946,D3FEND_METRIX!$A$2:$E$172,2,FALSE)</f>
        <v>Network Traffic Analysis</v>
      </c>
      <c r="J1946" s="11" t="str">
        <f>VLOOKUP(G1946,D3FEND_METRIX!$A$2:$E$172,5,FALSE)</f>
        <v>Detect</v>
      </c>
      <c r="K1946" s="11" t="b">
        <f>VLOOKUP(G1946,D3FEND_METRIX!$A$2:$G$172,6,FALSE)</f>
        <v>1</v>
      </c>
      <c r="L1946" s="11" t="str">
        <f>VLOOKUP(G1946,D3FEND_METRIX!$A$2:$G$172,7,FALSE)</f>
        <v>Behavior</v>
      </c>
    </row>
    <row r="1947" spans="1:12" x14ac:dyDescent="0.3">
      <c r="A1947" s="6" t="s">
        <v>4242</v>
      </c>
      <c r="B1947" s="8" t="s">
        <v>1089</v>
      </c>
      <c r="C1947" s="8" t="s">
        <v>1073</v>
      </c>
      <c r="D1947" s="8" t="s">
        <v>1090</v>
      </c>
      <c r="E1947" s="9" t="b">
        <v>1</v>
      </c>
      <c r="F1947" s="9" t="s">
        <v>2356</v>
      </c>
      <c r="G1947" s="11" t="s">
        <v>2231</v>
      </c>
      <c r="H1947" s="11" t="str">
        <f>VLOOKUP(G1947,D3FEND_METRIX!$A$2:$E$172,3,FALSE)</f>
        <v>Relay Pattern Analysis</v>
      </c>
      <c r="I1947" s="11" t="str">
        <f>VLOOKUP(G1947,D3FEND_METRIX!$A$2:$E$172,2,FALSE)</f>
        <v>Network Traffic Analysis</v>
      </c>
      <c r="J1947" s="11" t="str">
        <f>VLOOKUP(G1947,D3FEND_METRIX!$A$2:$E$172,5,FALSE)</f>
        <v>Detect</v>
      </c>
      <c r="K1947" s="11" t="b">
        <f>VLOOKUP(G1947,D3FEND_METRIX!$A$2:$G$172,6,FALSE)</f>
        <v>1</v>
      </c>
      <c r="L1947" s="11" t="str">
        <f>VLOOKUP(G1947,D3FEND_METRIX!$A$2:$G$172,7,FALSE)</f>
        <v>Behavior</v>
      </c>
    </row>
    <row r="1948" spans="1:12" x14ac:dyDescent="0.3">
      <c r="A1948" s="6" t="s">
        <v>4243</v>
      </c>
      <c r="B1948" s="8" t="s">
        <v>1089</v>
      </c>
      <c r="C1948" s="8" t="s">
        <v>1073</v>
      </c>
      <c r="D1948" s="8" t="s">
        <v>1090</v>
      </c>
      <c r="E1948" s="9" t="b">
        <v>1</v>
      </c>
      <c r="F1948" s="9" t="s">
        <v>2356</v>
      </c>
      <c r="G1948" s="11" t="s">
        <v>2194</v>
      </c>
      <c r="H1948" s="11" t="str">
        <f>VLOOKUP(G1948,D3FEND_METRIX!$A$2:$E$172,3,FALSE)</f>
        <v>Remote Terminal Session Detection</v>
      </c>
      <c r="I1948" s="11" t="str">
        <f>VLOOKUP(G1948,D3FEND_METRIX!$A$2:$E$172,2,FALSE)</f>
        <v>Network Traffic Analysis</v>
      </c>
      <c r="J1948" s="11" t="str">
        <f>VLOOKUP(G1948,D3FEND_METRIX!$A$2:$E$172,5,FALSE)</f>
        <v>Detect</v>
      </c>
      <c r="K1948" s="11" t="b">
        <f>VLOOKUP(G1948,D3FEND_METRIX!$A$2:$G$172,6,FALSE)</f>
        <v>1</v>
      </c>
      <c r="L1948" s="11" t="str">
        <f>VLOOKUP(G1948,D3FEND_METRIX!$A$2:$G$172,7,FALSE)</f>
        <v>Behavior</v>
      </c>
    </row>
    <row r="1949" spans="1:12" x14ac:dyDescent="0.3">
      <c r="A1949" s="6" t="s">
        <v>4244</v>
      </c>
      <c r="B1949" s="8" t="s">
        <v>1089</v>
      </c>
      <c r="C1949" s="8" t="s">
        <v>1073</v>
      </c>
      <c r="D1949" s="8" t="s">
        <v>1090</v>
      </c>
      <c r="E1949" s="9" t="b">
        <v>1</v>
      </c>
      <c r="F1949" s="9" t="s">
        <v>2356</v>
      </c>
      <c r="G1949" s="13" t="s">
        <v>2171</v>
      </c>
      <c r="H1949" s="13" t="str">
        <f>VLOOKUP(G1949,D3FEND_METRIX!$A$2:$E$172,3,FALSE)</f>
        <v>Asset Vulnerability Enumeration</v>
      </c>
      <c r="I1949" s="13" t="str">
        <f>VLOOKUP(G1949,D3FEND_METRIX!$A$2:$E$172,2,FALSE)</f>
        <v>Asset Inventory</v>
      </c>
      <c r="J1949" s="13" t="str">
        <f>VLOOKUP(G1949,D3FEND_METRIX!$A$2:$E$172,5,FALSE)</f>
        <v>Model</v>
      </c>
      <c r="K1949" s="13" t="b">
        <f>VLOOKUP(G1949,D3FEND_METRIX!$A$2:$G$172,6,FALSE)</f>
        <v>0</v>
      </c>
      <c r="L1949" s="13" t="str">
        <f>VLOOKUP(G1949,D3FEND_METRIX!$A$2:$G$172,7,FALSE)</f>
        <v>NULL</v>
      </c>
    </row>
    <row r="1950" spans="1:12" x14ac:dyDescent="0.3">
      <c r="A1950" s="6" t="s">
        <v>4245</v>
      </c>
      <c r="B1950" s="8" t="s">
        <v>1089</v>
      </c>
      <c r="C1950" s="8" t="s">
        <v>1073</v>
      </c>
      <c r="D1950" s="8" t="s">
        <v>1090</v>
      </c>
      <c r="E1950" s="9" t="b">
        <v>1</v>
      </c>
      <c r="F1950" s="9" t="s">
        <v>2356</v>
      </c>
      <c r="G1950" s="13" t="s">
        <v>2232</v>
      </c>
      <c r="H1950" s="13" t="str">
        <f>VLOOKUP(G1950,D3FEND_METRIX!$A$2:$E$172,3,FALSE)</f>
        <v>Network Traffic Filtering</v>
      </c>
      <c r="I1950" s="13" t="str">
        <f>VLOOKUP(G1950,D3FEND_METRIX!$A$2:$E$172,2,FALSE)</f>
        <v>Network Isolation</v>
      </c>
      <c r="J1950" s="13" t="str">
        <f>VLOOKUP(G1950,D3FEND_METRIX!$A$2:$E$172,5,FALSE)</f>
        <v>Isolate</v>
      </c>
      <c r="K1950" s="13" t="b">
        <f>VLOOKUP(G1950,D3FEND_METRIX!$A$2:$G$172,6,FALSE)</f>
        <v>0</v>
      </c>
      <c r="L1950" s="13" t="str">
        <f>VLOOKUP(G1950,D3FEND_METRIX!$A$2:$G$172,7,FALSE)</f>
        <v>NULL</v>
      </c>
    </row>
    <row r="1951" spans="1:12" x14ac:dyDescent="0.3">
      <c r="A1951" s="6" t="s">
        <v>4246</v>
      </c>
      <c r="B1951" s="8" t="s">
        <v>1089</v>
      </c>
      <c r="C1951" s="8" t="s">
        <v>1073</v>
      </c>
      <c r="D1951" s="8" t="s">
        <v>1090</v>
      </c>
      <c r="E1951" s="9" t="b">
        <v>1</v>
      </c>
      <c r="F1951" s="9" t="s">
        <v>2356</v>
      </c>
      <c r="G1951" s="13" t="s">
        <v>2201</v>
      </c>
      <c r="H1951" s="13" t="str">
        <f>VLOOKUP(G1951,D3FEND_METRIX!$A$2:$E$172,3,FALSE)</f>
        <v>Network Traffic Filtering</v>
      </c>
      <c r="I1951" s="13" t="str">
        <f>VLOOKUP(G1951,D3FEND_METRIX!$A$2:$E$172,2,FALSE)</f>
        <v>Network Isolation</v>
      </c>
      <c r="J1951" s="13" t="str">
        <f>VLOOKUP(G1951,D3FEND_METRIX!$A$2:$E$172,5,FALSE)</f>
        <v>Isolate</v>
      </c>
      <c r="K1951" s="13" t="b">
        <f>VLOOKUP(G1951,D3FEND_METRIX!$A$2:$G$172,6,FALSE)</f>
        <v>0</v>
      </c>
      <c r="L1951" s="13" t="str">
        <f>VLOOKUP(G1951,D3FEND_METRIX!$A$2:$G$172,7,FALSE)</f>
        <v>NULL</v>
      </c>
    </row>
    <row r="1952" spans="1:12" x14ac:dyDescent="0.3">
      <c r="A1952" s="6" t="s">
        <v>4247</v>
      </c>
      <c r="B1952" s="8" t="s">
        <v>1089</v>
      </c>
      <c r="C1952" s="8" t="s">
        <v>1073</v>
      </c>
      <c r="D1952" s="8" t="s">
        <v>1090</v>
      </c>
      <c r="E1952" s="9" t="b">
        <v>1</v>
      </c>
      <c r="F1952" s="9" t="s">
        <v>2356</v>
      </c>
      <c r="G1952" s="12" t="s">
        <v>2198</v>
      </c>
      <c r="H1952" s="12" t="str">
        <f>VLOOKUP(G1952,D3FEND_METRIX!$A$2:$E$172,3,FALSE)</f>
        <v>User Geolocation Logon Pattern Analysis</v>
      </c>
      <c r="I1952" s="12" t="str">
        <f>VLOOKUP(G1952,D3FEND_METRIX!$A$2:$E$172,2,FALSE)</f>
        <v>User Behavior Analysis</v>
      </c>
      <c r="J1952" s="12" t="str">
        <f>VLOOKUP(G1952,D3FEND_METRIX!$A$2:$E$172,5,FALSE)</f>
        <v>Detect</v>
      </c>
      <c r="K1952" s="12" t="b">
        <f>VLOOKUP(G1952,D3FEND_METRIX!$A$2:$G$172,6,FALSE)</f>
        <v>0</v>
      </c>
      <c r="L1952" s="12" t="str">
        <f>VLOOKUP(G1952,D3FEND_METRIX!$A$2:$G$172,7,FALSE)</f>
        <v>Except</v>
      </c>
    </row>
    <row r="1953" spans="1:12" x14ac:dyDescent="0.3">
      <c r="A1953" s="6" t="s">
        <v>4248</v>
      </c>
      <c r="B1953" s="8" t="s">
        <v>1089</v>
      </c>
      <c r="C1953" s="8" t="s">
        <v>1073</v>
      </c>
      <c r="D1953" s="8" t="s">
        <v>1090</v>
      </c>
      <c r="E1953" s="9" t="b">
        <v>1</v>
      </c>
      <c r="F1953" s="9" t="s">
        <v>2356</v>
      </c>
      <c r="G1953" s="11" t="s">
        <v>2190</v>
      </c>
      <c r="H1953" s="11" t="str">
        <f>VLOOKUP(G1953,D3FEND_METRIX!$A$2:$E$172,3,FALSE)</f>
        <v>Client-server Payload Profiling</v>
      </c>
      <c r="I1953" s="11" t="str">
        <f>VLOOKUP(G1953,D3FEND_METRIX!$A$2:$E$172,2,FALSE)</f>
        <v>Network Traffic Analysis</v>
      </c>
      <c r="J1953" s="11" t="str">
        <f>VLOOKUP(G1953,D3FEND_METRIX!$A$2:$E$172,5,FALSE)</f>
        <v>Detect</v>
      </c>
      <c r="K1953" s="11" t="b">
        <f>VLOOKUP(G1953,D3FEND_METRIX!$A$2:$G$172,6,FALSE)</f>
        <v>1</v>
      </c>
      <c r="L1953" s="11" t="str">
        <f>VLOOKUP(G1953,D3FEND_METRIX!$A$2:$G$172,7,FALSE)</f>
        <v>Behavior</v>
      </c>
    </row>
    <row r="1954" spans="1:12" x14ac:dyDescent="0.3">
      <c r="A1954" s="6" t="s">
        <v>4249</v>
      </c>
      <c r="B1954" s="8" t="s">
        <v>1091</v>
      </c>
      <c r="C1954" s="8" t="s">
        <v>1073</v>
      </c>
      <c r="D1954" s="8" t="s">
        <v>1092</v>
      </c>
      <c r="E1954" s="9" t="b">
        <v>1</v>
      </c>
      <c r="F1954" s="9" t="s">
        <v>2356</v>
      </c>
      <c r="G1954" s="11" t="s">
        <v>2190</v>
      </c>
      <c r="H1954" s="11" t="str">
        <f>VLOOKUP(G1954,D3FEND_METRIX!$A$2:$E$172,3,FALSE)</f>
        <v>Client-server Payload Profiling</v>
      </c>
      <c r="I1954" s="11" t="str">
        <f>VLOOKUP(G1954,D3FEND_METRIX!$A$2:$E$172,2,FALSE)</f>
        <v>Network Traffic Analysis</v>
      </c>
      <c r="J1954" s="11" t="str">
        <f>VLOOKUP(G1954,D3FEND_METRIX!$A$2:$E$172,5,FALSE)</f>
        <v>Detect</v>
      </c>
      <c r="K1954" s="11" t="b">
        <f>VLOOKUP(G1954,D3FEND_METRIX!$A$2:$G$172,6,FALSE)</f>
        <v>1</v>
      </c>
      <c r="L1954" s="11" t="str">
        <f>VLOOKUP(G1954,D3FEND_METRIX!$A$2:$G$172,7,FALSE)</f>
        <v>Behavior</v>
      </c>
    </row>
    <row r="1955" spans="1:12" x14ac:dyDescent="0.3">
      <c r="A1955" s="6" t="s">
        <v>4250</v>
      </c>
      <c r="B1955" s="8" t="s">
        <v>1091</v>
      </c>
      <c r="C1955" s="8" t="s">
        <v>1073</v>
      </c>
      <c r="D1955" s="8" t="s">
        <v>1092</v>
      </c>
      <c r="E1955" s="9" t="b">
        <v>1</v>
      </c>
      <c r="F1955" s="9" t="s">
        <v>2356</v>
      </c>
      <c r="G1955" s="11" t="s">
        <v>2189</v>
      </c>
      <c r="H1955" s="11" t="str">
        <f>VLOOKUP(G1955,D3FEND_METRIX!$A$2:$E$172,3,FALSE)</f>
        <v>Network Traffic Community Deviation</v>
      </c>
      <c r="I1955" s="11" t="str">
        <f>VLOOKUP(G1955,D3FEND_METRIX!$A$2:$E$172,2,FALSE)</f>
        <v>Network Traffic Analysis</v>
      </c>
      <c r="J1955" s="11" t="str">
        <f>VLOOKUP(G1955,D3FEND_METRIX!$A$2:$E$172,5,FALSE)</f>
        <v>Detect</v>
      </c>
      <c r="K1955" s="11" t="b">
        <f>VLOOKUP(G1955,D3FEND_METRIX!$A$2:$G$172,6,FALSE)</f>
        <v>1</v>
      </c>
      <c r="L1955" s="11" t="str">
        <f>VLOOKUP(G1955,D3FEND_METRIX!$A$2:$G$172,7,FALSE)</f>
        <v>Behavior</v>
      </c>
    </row>
    <row r="1956" spans="1:12" x14ac:dyDescent="0.3">
      <c r="A1956" s="6" t="s">
        <v>4251</v>
      </c>
      <c r="B1956" s="8" t="s">
        <v>1091</v>
      </c>
      <c r="C1956" s="8" t="s">
        <v>1073</v>
      </c>
      <c r="D1956" s="8" t="s">
        <v>1092</v>
      </c>
      <c r="E1956" s="9" t="b">
        <v>1</v>
      </c>
      <c r="F1956" s="9" t="s">
        <v>2356</v>
      </c>
      <c r="G1956" s="11" t="s">
        <v>2192</v>
      </c>
      <c r="H1956" s="11" t="str">
        <f>VLOOKUP(G1956,D3FEND_METRIX!$A$2:$E$172,3,FALSE)</f>
        <v>Per Host Download-Upload Ratio Analysis</v>
      </c>
      <c r="I1956" s="11" t="str">
        <f>VLOOKUP(G1956,D3FEND_METRIX!$A$2:$E$172,2,FALSE)</f>
        <v>Network Traffic Analysis</v>
      </c>
      <c r="J1956" s="11" t="str">
        <f>VLOOKUP(G1956,D3FEND_METRIX!$A$2:$E$172,5,FALSE)</f>
        <v>Detect</v>
      </c>
      <c r="K1956" s="11" t="b">
        <f>VLOOKUP(G1956,D3FEND_METRIX!$A$2:$G$172,6,FALSE)</f>
        <v>1</v>
      </c>
      <c r="L1956" s="11" t="str">
        <f>VLOOKUP(G1956,D3FEND_METRIX!$A$2:$G$172,7,FALSE)</f>
        <v>Behavior</v>
      </c>
    </row>
    <row r="1957" spans="1:12" x14ac:dyDescent="0.3">
      <c r="A1957" s="6" t="s">
        <v>4252</v>
      </c>
      <c r="B1957" s="8" t="s">
        <v>1091</v>
      </c>
      <c r="C1957" s="8" t="s">
        <v>1073</v>
      </c>
      <c r="D1957" s="8" t="s">
        <v>1092</v>
      </c>
      <c r="E1957" s="9" t="b">
        <v>1</v>
      </c>
      <c r="F1957" s="9" t="s">
        <v>2356</v>
      </c>
      <c r="G1957" s="11" t="s">
        <v>2191</v>
      </c>
      <c r="H1957" s="11" t="str">
        <f>VLOOKUP(G1957,D3FEND_METRIX!$A$2:$E$172,3,FALSE)</f>
        <v>Protocol Metadata Anomaly Detection</v>
      </c>
      <c r="I1957" s="11" t="str">
        <f>VLOOKUP(G1957,D3FEND_METRIX!$A$2:$E$172,2,FALSE)</f>
        <v>Network Traffic Analysis</v>
      </c>
      <c r="J1957" s="11" t="str">
        <f>VLOOKUP(G1957,D3FEND_METRIX!$A$2:$E$172,5,FALSE)</f>
        <v>Detect</v>
      </c>
      <c r="K1957" s="11" t="b">
        <f>VLOOKUP(G1957,D3FEND_METRIX!$A$2:$G$172,6,FALSE)</f>
        <v>1</v>
      </c>
      <c r="L1957" s="11" t="str">
        <f>VLOOKUP(G1957,D3FEND_METRIX!$A$2:$G$172,7,FALSE)</f>
        <v>Behavior</v>
      </c>
    </row>
    <row r="1958" spans="1:12" x14ac:dyDescent="0.3">
      <c r="A1958" s="6" t="s">
        <v>4253</v>
      </c>
      <c r="B1958" s="8" t="s">
        <v>1091</v>
      </c>
      <c r="C1958" s="8" t="s">
        <v>1073</v>
      </c>
      <c r="D1958" s="8" t="s">
        <v>1092</v>
      </c>
      <c r="E1958" s="9" t="b">
        <v>1</v>
      </c>
      <c r="F1958" s="9" t="s">
        <v>2356</v>
      </c>
      <c r="G1958" s="11" t="s">
        <v>2231</v>
      </c>
      <c r="H1958" s="11" t="str">
        <f>VLOOKUP(G1958,D3FEND_METRIX!$A$2:$E$172,3,FALSE)</f>
        <v>Relay Pattern Analysis</v>
      </c>
      <c r="I1958" s="11" t="str">
        <f>VLOOKUP(G1958,D3FEND_METRIX!$A$2:$E$172,2,FALSE)</f>
        <v>Network Traffic Analysis</v>
      </c>
      <c r="J1958" s="11" t="str">
        <f>VLOOKUP(G1958,D3FEND_METRIX!$A$2:$E$172,5,FALSE)</f>
        <v>Detect</v>
      </c>
      <c r="K1958" s="11" t="b">
        <f>VLOOKUP(G1958,D3FEND_METRIX!$A$2:$G$172,6,FALSE)</f>
        <v>1</v>
      </c>
      <c r="L1958" s="11" t="str">
        <f>VLOOKUP(G1958,D3FEND_METRIX!$A$2:$G$172,7,FALSE)</f>
        <v>Behavior</v>
      </c>
    </row>
    <row r="1959" spans="1:12" x14ac:dyDescent="0.3">
      <c r="A1959" s="6" t="s">
        <v>4254</v>
      </c>
      <c r="B1959" s="8" t="s">
        <v>1091</v>
      </c>
      <c r="C1959" s="8" t="s">
        <v>1073</v>
      </c>
      <c r="D1959" s="8" t="s">
        <v>1092</v>
      </c>
      <c r="E1959" s="9" t="b">
        <v>1</v>
      </c>
      <c r="F1959" s="9" t="s">
        <v>2356</v>
      </c>
      <c r="G1959" s="12" t="s">
        <v>2198</v>
      </c>
      <c r="H1959" s="12" t="str">
        <f>VLOOKUP(G1959,D3FEND_METRIX!$A$2:$E$172,3,FALSE)</f>
        <v>User Geolocation Logon Pattern Analysis</v>
      </c>
      <c r="I1959" s="12" t="str">
        <f>VLOOKUP(G1959,D3FEND_METRIX!$A$2:$E$172,2,FALSE)</f>
        <v>User Behavior Analysis</v>
      </c>
      <c r="J1959" s="12" t="str">
        <f>VLOOKUP(G1959,D3FEND_METRIX!$A$2:$E$172,5,FALSE)</f>
        <v>Detect</v>
      </c>
      <c r="K1959" s="12" t="b">
        <f>VLOOKUP(G1959,D3FEND_METRIX!$A$2:$G$172,6,FALSE)</f>
        <v>0</v>
      </c>
      <c r="L1959" s="12" t="str">
        <f>VLOOKUP(G1959,D3FEND_METRIX!$A$2:$G$172,7,FALSE)</f>
        <v>Except</v>
      </c>
    </row>
    <row r="1960" spans="1:12" x14ac:dyDescent="0.3">
      <c r="A1960" s="6" t="s">
        <v>4255</v>
      </c>
      <c r="B1960" s="8" t="s">
        <v>1091</v>
      </c>
      <c r="C1960" s="8" t="s">
        <v>1073</v>
      </c>
      <c r="D1960" s="8" t="s">
        <v>1092</v>
      </c>
      <c r="E1960" s="9" t="b">
        <v>1</v>
      </c>
      <c r="F1960" s="9" t="s">
        <v>2356</v>
      </c>
      <c r="G1960" s="13" t="s">
        <v>2171</v>
      </c>
      <c r="H1960" s="13" t="str">
        <f>VLOOKUP(G1960,D3FEND_METRIX!$A$2:$E$172,3,FALSE)</f>
        <v>Asset Vulnerability Enumeration</v>
      </c>
      <c r="I1960" s="13" t="str">
        <f>VLOOKUP(G1960,D3FEND_METRIX!$A$2:$E$172,2,FALSE)</f>
        <v>Asset Inventory</v>
      </c>
      <c r="J1960" s="13" t="str">
        <f>VLOOKUP(G1960,D3FEND_METRIX!$A$2:$E$172,5,FALSE)</f>
        <v>Model</v>
      </c>
      <c r="K1960" s="13" t="b">
        <f>VLOOKUP(G1960,D3FEND_METRIX!$A$2:$G$172,6,FALSE)</f>
        <v>0</v>
      </c>
      <c r="L1960" s="13" t="str">
        <f>VLOOKUP(G1960,D3FEND_METRIX!$A$2:$G$172,7,FALSE)</f>
        <v>NULL</v>
      </c>
    </row>
    <row r="1961" spans="1:12" x14ac:dyDescent="0.3">
      <c r="A1961" s="6" t="s">
        <v>4256</v>
      </c>
      <c r="B1961" s="8" t="s">
        <v>1091</v>
      </c>
      <c r="C1961" s="8" t="s">
        <v>1073</v>
      </c>
      <c r="D1961" s="8" t="s">
        <v>1092</v>
      </c>
      <c r="E1961" s="9" t="b">
        <v>1</v>
      </c>
      <c r="F1961" s="9" t="s">
        <v>2356</v>
      </c>
      <c r="G1961" s="13" t="s">
        <v>2232</v>
      </c>
      <c r="H1961" s="13" t="str">
        <f>VLOOKUP(G1961,D3FEND_METRIX!$A$2:$E$172,3,FALSE)</f>
        <v>Network Traffic Filtering</v>
      </c>
      <c r="I1961" s="13" t="str">
        <f>VLOOKUP(G1961,D3FEND_METRIX!$A$2:$E$172,2,FALSE)</f>
        <v>Network Isolation</v>
      </c>
      <c r="J1961" s="13" t="str">
        <f>VLOOKUP(G1961,D3FEND_METRIX!$A$2:$E$172,5,FALSE)</f>
        <v>Isolate</v>
      </c>
      <c r="K1961" s="13" t="b">
        <f>VLOOKUP(G1961,D3FEND_METRIX!$A$2:$G$172,6,FALSE)</f>
        <v>0</v>
      </c>
      <c r="L1961" s="13" t="str">
        <f>VLOOKUP(G1961,D3FEND_METRIX!$A$2:$G$172,7,FALSE)</f>
        <v>NULL</v>
      </c>
    </row>
    <row r="1962" spans="1:12" x14ac:dyDescent="0.3">
      <c r="A1962" s="6" t="s">
        <v>4257</v>
      </c>
      <c r="B1962" s="8" t="s">
        <v>1091</v>
      </c>
      <c r="C1962" s="8" t="s">
        <v>1073</v>
      </c>
      <c r="D1962" s="8" t="s">
        <v>1092</v>
      </c>
      <c r="E1962" s="9" t="b">
        <v>1</v>
      </c>
      <c r="F1962" s="9" t="s">
        <v>2356</v>
      </c>
      <c r="G1962" s="13" t="s">
        <v>2201</v>
      </c>
      <c r="H1962" s="13" t="str">
        <f>VLOOKUP(G1962,D3FEND_METRIX!$A$2:$E$172,3,FALSE)</f>
        <v>Network Traffic Filtering</v>
      </c>
      <c r="I1962" s="13" t="str">
        <f>VLOOKUP(G1962,D3FEND_METRIX!$A$2:$E$172,2,FALSE)</f>
        <v>Network Isolation</v>
      </c>
      <c r="J1962" s="13" t="str">
        <f>VLOOKUP(G1962,D3FEND_METRIX!$A$2:$E$172,5,FALSE)</f>
        <v>Isolate</v>
      </c>
      <c r="K1962" s="13" t="b">
        <f>VLOOKUP(G1962,D3FEND_METRIX!$A$2:$G$172,6,FALSE)</f>
        <v>0</v>
      </c>
      <c r="L1962" s="13" t="str">
        <f>VLOOKUP(G1962,D3FEND_METRIX!$A$2:$G$172,7,FALSE)</f>
        <v>NULL</v>
      </c>
    </row>
    <row r="1963" spans="1:12" x14ac:dyDescent="0.3">
      <c r="A1963" s="6" t="s">
        <v>4258</v>
      </c>
      <c r="B1963" s="8" t="s">
        <v>1091</v>
      </c>
      <c r="C1963" s="8" t="s">
        <v>1073</v>
      </c>
      <c r="D1963" s="8" t="s">
        <v>1092</v>
      </c>
      <c r="E1963" s="9" t="b">
        <v>1</v>
      </c>
      <c r="F1963" s="9" t="s">
        <v>2356</v>
      </c>
      <c r="G1963" s="11" t="s">
        <v>2194</v>
      </c>
      <c r="H1963" s="11" t="str">
        <f>VLOOKUP(G1963,D3FEND_METRIX!$A$2:$E$172,3,FALSE)</f>
        <v>Remote Terminal Session Detection</v>
      </c>
      <c r="I1963" s="11" t="str">
        <f>VLOOKUP(G1963,D3FEND_METRIX!$A$2:$E$172,2,FALSE)</f>
        <v>Network Traffic Analysis</v>
      </c>
      <c r="J1963" s="11" t="str">
        <f>VLOOKUP(G1963,D3FEND_METRIX!$A$2:$E$172,5,FALSE)</f>
        <v>Detect</v>
      </c>
      <c r="K1963" s="11" t="b">
        <f>VLOOKUP(G1963,D3FEND_METRIX!$A$2:$G$172,6,FALSE)</f>
        <v>1</v>
      </c>
      <c r="L1963" s="11" t="str">
        <f>VLOOKUP(G1963,D3FEND_METRIX!$A$2:$G$172,7,FALSE)</f>
        <v>Behavior</v>
      </c>
    </row>
    <row r="1964" spans="1:12" x14ac:dyDescent="0.3">
      <c r="A1964" s="6" t="s">
        <v>4259</v>
      </c>
      <c r="B1964" s="8" t="s">
        <v>1093</v>
      </c>
      <c r="C1964" s="8" t="s">
        <v>1073</v>
      </c>
      <c r="D1964" s="8" t="s">
        <v>1094</v>
      </c>
      <c r="E1964" s="9" t="b">
        <v>1</v>
      </c>
      <c r="F1964" s="9" t="s">
        <v>2356</v>
      </c>
      <c r="G1964" s="11" t="s">
        <v>2194</v>
      </c>
      <c r="H1964" s="11" t="str">
        <f>VLOOKUP(G1964,D3FEND_METRIX!$A$2:$E$172,3,FALSE)</f>
        <v>Remote Terminal Session Detection</v>
      </c>
      <c r="I1964" s="11" t="str">
        <f>VLOOKUP(G1964,D3FEND_METRIX!$A$2:$E$172,2,FALSE)</f>
        <v>Network Traffic Analysis</v>
      </c>
      <c r="J1964" s="11" t="str">
        <f>VLOOKUP(G1964,D3FEND_METRIX!$A$2:$E$172,5,FALSE)</f>
        <v>Detect</v>
      </c>
      <c r="K1964" s="11" t="b">
        <f>VLOOKUP(G1964,D3FEND_METRIX!$A$2:$G$172,6,FALSE)</f>
        <v>1</v>
      </c>
      <c r="L1964" s="11" t="str">
        <f>VLOOKUP(G1964,D3FEND_METRIX!$A$2:$G$172,7,FALSE)</f>
        <v>Behavior</v>
      </c>
    </row>
    <row r="1965" spans="1:12" x14ac:dyDescent="0.3">
      <c r="A1965" s="6" t="s">
        <v>4260</v>
      </c>
      <c r="B1965" s="8" t="s">
        <v>1093</v>
      </c>
      <c r="C1965" s="8" t="s">
        <v>1073</v>
      </c>
      <c r="D1965" s="8" t="s">
        <v>1094</v>
      </c>
      <c r="E1965" s="9" t="b">
        <v>1</v>
      </c>
      <c r="F1965" s="9" t="s">
        <v>2356</v>
      </c>
      <c r="G1965" s="11" t="s">
        <v>2190</v>
      </c>
      <c r="H1965" s="11" t="str">
        <f>VLOOKUP(G1965,D3FEND_METRIX!$A$2:$E$172,3,FALSE)</f>
        <v>Client-server Payload Profiling</v>
      </c>
      <c r="I1965" s="11" t="str">
        <f>VLOOKUP(G1965,D3FEND_METRIX!$A$2:$E$172,2,FALSE)</f>
        <v>Network Traffic Analysis</v>
      </c>
      <c r="J1965" s="11" t="str">
        <f>VLOOKUP(G1965,D3FEND_METRIX!$A$2:$E$172,5,FALSE)</f>
        <v>Detect</v>
      </c>
      <c r="K1965" s="11" t="b">
        <f>VLOOKUP(G1965,D3FEND_METRIX!$A$2:$G$172,6,FALSE)</f>
        <v>1</v>
      </c>
      <c r="L1965" s="11" t="str">
        <f>VLOOKUP(G1965,D3FEND_METRIX!$A$2:$G$172,7,FALSE)</f>
        <v>Behavior</v>
      </c>
    </row>
    <row r="1966" spans="1:12" x14ac:dyDescent="0.3">
      <c r="A1966" s="6" t="s">
        <v>4261</v>
      </c>
      <c r="B1966" s="8" t="s">
        <v>1093</v>
      </c>
      <c r="C1966" s="8" t="s">
        <v>1073</v>
      </c>
      <c r="D1966" s="8" t="s">
        <v>1094</v>
      </c>
      <c r="E1966" s="9" t="b">
        <v>1</v>
      </c>
      <c r="F1966" s="9" t="s">
        <v>2356</v>
      </c>
      <c r="G1966" s="11" t="s">
        <v>2189</v>
      </c>
      <c r="H1966" s="11" t="str">
        <f>VLOOKUP(G1966,D3FEND_METRIX!$A$2:$E$172,3,FALSE)</f>
        <v>Network Traffic Community Deviation</v>
      </c>
      <c r="I1966" s="11" t="str">
        <f>VLOOKUP(G1966,D3FEND_METRIX!$A$2:$E$172,2,FALSE)</f>
        <v>Network Traffic Analysis</v>
      </c>
      <c r="J1966" s="11" t="str">
        <f>VLOOKUP(G1966,D3FEND_METRIX!$A$2:$E$172,5,FALSE)</f>
        <v>Detect</v>
      </c>
      <c r="K1966" s="11" t="b">
        <f>VLOOKUP(G1966,D3FEND_METRIX!$A$2:$G$172,6,FALSE)</f>
        <v>1</v>
      </c>
      <c r="L1966" s="11" t="str">
        <f>VLOOKUP(G1966,D3FEND_METRIX!$A$2:$G$172,7,FALSE)</f>
        <v>Behavior</v>
      </c>
    </row>
    <row r="1967" spans="1:12" x14ac:dyDescent="0.3">
      <c r="A1967" s="6" t="s">
        <v>4262</v>
      </c>
      <c r="B1967" s="8" t="s">
        <v>1093</v>
      </c>
      <c r="C1967" s="8" t="s">
        <v>1073</v>
      </c>
      <c r="D1967" s="8" t="s">
        <v>1094</v>
      </c>
      <c r="E1967" s="9" t="b">
        <v>1</v>
      </c>
      <c r="F1967" s="9" t="s">
        <v>2356</v>
      </c>
      <c r="G1967" s="11" t="s">
        <v>2192</v>
      </c>
      <c r="H1967" s="11" t="str">
        <f>VLOOKUP(G1967,D3FEND_METRIX!$A$2:$E$172,3,FALSE)</f>
        <v>Per Host Download-Upload Ratio Analysis</v>
      </c>
      <c r="I1967" s="11" t="str">
        <f>VLOOKUP(G1967,D3FEND_METRIX!$A$2:$E$172,2,FALSE)</f>
        <v>Network Traffic Analysis</v>
      </c>
      <c r="J1967" s="11" t="str">
        <f>VLOOKUP(G1967,D3FEND_METRIX!$A$2:$E$172,5,FALSE)</f>
        <v>Detect</v>
      </c>
      <c r="K1967" s="11" t="b">
        <f>VLOOKUP(G1967,D3FEND_METRIX!$A$2:$G$172,6,FALSE)</f>
        <v>1</v>
      </c>
      <c r="L1967" s="11" t="str">
        <f>VLOOKUP(G1967,D3FEND_METRIX!$A$2:$G$172,7,FALSE)</f>
        <v>Behavior</v>
      </c>
    </row>
    <row r="1968" spans="1:12" x14ac:dyDescent="0.3">
      <c r="A1968" s="6" t="s">
        <v>4263</v>
      </c>
      <c r="B1968" s="8" t="s">
        <v>1093</v>
      </c>
      <c r="C1968" s="8" t="s">
        <v>1073</v>
      </c>
      <c r="D1968" s="8" t="s">
        <v>1094</v>
      </c>
      <c r="E1968" s="9" t="b">
        <v>1</v>
      </c>
      <c r="F1968" s="9" t="s">
        <v>2356</v>
      </c>
      <c r="G1968" s="11" t="s">
        <v>2191</v>
      </c>
      <c r="H1968" s="11" t="str">
        <f>VLOOKUP(G1968,D3FEND_METRIX!$A$2:$E$172,3,FALSE)</f>
        <v>Protocol Metadata Anomaly Detection</v>
      </c>
      <c r="I1968" s="11" t="str">
        <f>VLOOKUP(G1968,D3FEND_METRIX!$A$2:$E$172,2,FALSE)</f>
        <v>Network Traffic Analysis</v>
      </c>
      <c r="J1968" s="11" t="str">
        <f>VLOOKUP(G1968,D3FEND_METRIX!$A$2:$E$172,5,FALSE)</f>
        <v>Detect</v>
      </c>
      <c r="K1968" s="11" t="b">
        <f>VLOOKUP(G1968,D3FEND_METRIX!$A$2:$G$172,6,FALSE)</f>
        <v>1</v>
      </c>
      <c r="L1968" s="11" t="str">
        <f>VLOOKUP(G1968,D3FEND_METRIX!$A$2:$G$172,7,FALSE)</f>
        <v>Behavior</v>
      </c>
    </row>
    <row r="1969" spans="1:12" x14ac:dyDescent="0.3">
      <c r="A1969" s="6" t="s">
        <v>4264</v>
      </c>
      <c r="B1969" s="8" t="s">
        <v>1093</v>
      </c>
      <c r="C1969" s="8" t="s">
        <v>1073</v>
      </c>
      <c r="D1969" s="8" t="s">
        <v>1094</v>
      </c>
      <c r="E1969" s="9" t="b">
        <v>1</v>
      </c>
      <c r="F1969" s="9" t="s">
        <v>2356</v>
      </c>
      <c r="G1969" s="11" t="s">
        <v>2231</v>
      </c>
      <c r="H1969" s="11" t="str">
        <f>VLOOKUP(G1969,D3FEND_METRIX!$A$2:$E$172,3,FALSE)</f>
        <v>Relay Pattern Analysis</v>
      </c>
      <c r="I1969" s="11" t="str">
        <f>VLOOKUP(G1969,D3FEND_METRIX!$A$2:$E$172,2,FALSE)</f>
        <v>Network Traffic Analysis</v>
      </c>
      <c r="J1969" s="11" t="str">
        <f>VLOOKUP(G1969,D3FEND_METRIX!$A$2:$E$172,5,FALSE)</f>
        <v>Detect</v>
      </c>
      <c r="K1969" s="11" t="b">
        <f>VLOOKUP(G1969,D3FEND_METRIX!$A$2:$G$172,6,FALSE)</f>
        <v>1</v>
      </c>
      <c r="L1969" s="11" t="str">
        <f>VLOOKUP(G1969,D3FEND_METRIX!$A$2:$G$172,7,FALSE)</f>
        <v>Behavior</v>
      </c>
    </row>
    <row r="1970" spans="1:12" x14ac:dyDescent="0.3">
      <c r="A1970" s="6" t="s">
        <v>4265</v>
      </c>
      <c r="B1970" s="8" t="s">
        <v>1093</v>
      </c>
      <c r="C1970" s="8" t="s">
        <v>1073</v>
      </c>
      <c r="D1970" s="8" t="s">
        <v>1094</v>
      </c>
      <c r="E1970" s="9" t="b">
        <v>1</v>
      </c>
      <c r="F1970" s="9" t="s">
        <v>2356</v>
      </c>
      <c r="G1970" s="13" t="s">
        <v>2171</v>
      </c>
      <c r="H1970" s="13" t="str">
        <f>VLOOKUP(G1970,D3FEND_METRIX!$A$2:$E$172,3,FALSE)</f>
        <v>Asset Vulnerability Enumeration</v>
      </c>
      <c r="I1970" s="13" t="str">
        <f>VLOOKUP(G1970,D3FEND_METRIX!$A$2:$E$172,2,FALSE)</f>
        <v>Asset Inventory</v>
      </c>
      <c r="J1970" s="13" t="str">
        <f>VLOOKUP(G1970,D3FEND_METRIX!$A$2:$E$172,5,FALSE)</f>
        <v>Model</v>
      </c>
      <c r="K1970" s="13" t="b">
        <f>VLOOKUP(G1970,D3FEND_METRIX!$A$2:$G$172,6,FALSE)</f>
        <v>0</v>
      </c>
      <c r="L1970" s="13" t="str">
        <f>VLOOKUP(G1970,D3FEND_METRIX!$A$2:$G$172,7,FALSE)</f>
        <v>NULL</v>
      </c>
    </row>
    <row r="1971" spans="1:12" x14ac:dyDescent="0.3">
      <c r="A1971" s="6" t="s">
        <v>4266</v>
      </c>
      <c r="B1971" s="8" t="s">
        <v>1093</v>
      </c>
      <c r="C1971" s="8" t="s">
        <v>1073</v>
      </c>
      <c r="D1971" s="8" t="s">
        <v>1094</v>
      </c>
      <c r="E1971" s="9" t="b">
        <v>1</v>
      </c>
      <c r="F1971" s="9" t="s">
        <v>2356</v>
      </c>
      <c r="G1971" s="13" t="s">
        <v>2232</v>
      </c>
      <c r="H1971" s="13" t="str">
        <f>VLOOKUP(G1971,D3FEND_METRIX!$A$2:$E$172,3,FALSE)</f>
        <v>Network Traffic Filtering</v>
      </c>
      <c r="I1971" s="13" t="str">
        <f>VLOOKUP(G1971,D3FEND_METRIX!$A$2:$E$172,2,FALSE)</f>
        <v>Network Isolation</v>
      </c>
      <c r="J1971" s="13" t="str">
        <f>VLOOKUP(G1971,D3FEND_METRIX!$A$2:$E$172,5,FALSE)</f>
        <v>Isolate</v>
      </c>
      <c r="K1971" s="13" t="b">
        <f>VLOOKUP(G1971,D3FEND_METRIX!$A$2:$G$172,6,FALSE)</f>
        <v>0</v>
      </c>
      <c r="L1971" s="13" t="str">
        <f>VLOOKUP(G1971,D3FEND_METRIX!$A$2:$G$172,7,FALSE)</f>
        <v>NULL</v>
      </c>
    </row>
    <row r="1972" spans="1:12" x14ac:dyDescent="0.3">
      <c r="A1972" s="6" t="s">
        <v>4267</v>
      </c>
      <c r="B1972" s="8" t="s">
        <v>1093</v>
      </c>
      <c r="C1972" s="8" t="s">
        <v>1073</v>
      </c>
      <c r="D1972" s="8" t="s">
        <v>1094</v>
      </c>
      <c r="E1972" s="9" t="b">
        <v>1</v>
      </c>
      <c r="F1972" s="9" t="s">
        <v>2356</v>
      </c>
      <c r="G1972" s="12" t="s">
        <v>2198</v>
      </c>
      <c r="H1972" s="12" t="str">
        <f>VLOOKUP(G1972,D3FEND_METRIX!$A$2:$E$172,3,FALSE)</f>
        <v>User Geolocation Logon Pattern Analysis</v>
      </c>
      <c r="I1972" s="12" t="str">
        <f>VLOOKUP(G1972,D3FEND_METRIX!$A$2:$E$172,2,FALSE)</f>
        <v>User Behavior Analysis</v>
      </c>
      <c r="J1972" s="12" t="str">
        <f>VLOOKUP(G1972,D3FEND_METRIX!$A$2:$E$172,5,FALSE)</f>
        <v>Detect</v>
      </c>
      <c r="K1972" s="12" t="b">
        <f>VLOOKUP(G1972,D3FEND_METRIX!$A$2:$G$172,6,FALSE)</f>
        <v>0</v>
      </c>
      <c r="L1972" s="12" t="str">
        <f>VLOOKUP(G1972,D3FEND_METRIX!$A$2:$G$172,7,FALSE)</f>
        <v>Except</v>
      </c>
    </row>
    <row r="1973" spans="1:12" x14ac:dyDescent="0.3">
      <c r="A1973" s="6" t="s">
        <v>4268</v>
      </c>
      <c r="B1973" s="8" t="s">
        <v>1093</v>
      </c>
      <c r="C1973" s="8" t="s">
        <v>1073</v>
      </c>
      <c r="D1973" s="8" t="s">
        <v>1094</v>
      </c>
      <c r="E1973" s="9" t="b">
        <v>1</v>
      </c>
      <c r="F1973" s="9" t="s">
        <v>2356</v>
      </c>
      <c r="G1973" s="13" t="s">
        <v>2201</v>
      </c>
      <c r="H1973" s="13" t="str">
        <f>VLOOKUP(G1973,D3FEND_METRIX!$A$2:$E$172,3,FALSE)</f>
        <v>Network Traffic Filtering</v>
      </c>
      <c r="I1973" s="13" t="str">
        <f>VLOOKUP(G1973,D3FEND_METRIX!$A$2:$E$172,2,FALSE)</f>
        <v>Network Isolation</v>
      </c>
      <c r="J1973" s="13" t="str">
        <f>VLOOKUP(G1973,D3FEND_METRIX!$A$2:$E$172,5,FALSE)</f>
        <v>Isolate</v>
      </c>
      <c r="K1973" s="13" t="b">
        <f>VLOOKUP(G1973,D3FEND_METRIX!$A$2:$G$172,6,FALSE)</f>
        <v>0</v>
      </c>
      <c r="L1973" s="13" t="str">
        <f>VLOOKUP(G1973,D3FEND_METRIX!$A$2:$G$172,7,FALSE)</f>
        <v>NULL</v>
      </c>
    </row>
    <row r="1974" spans="1:12" x14ac:dyDescent="0.3">
      <c r="A1974" s="6" t="s">
        <v>4269</v>
      </c>
      <c r="B1974" s="8" t="s">
        <v>1095</v>
      </c>
      <c r="C1974" s="8" t="s">
        <v>1073</v>
      </c>
      <c r="D1974" s="8" t="s">
        <v>1096</v>
      </c>
      <c r="E1974" s="9" t="b">
        <v>1</v>
      </c>
      <c r="F1974" s="9" t="s">
        <v>2356</v>
      </c>
      <c r="G1974" s="11" t="s">
        <v>2190</v>
      </c>
      <c r="H1974" s="11" t="str">
        <f>VLOOKUP(G1974,D3FEND_METRIX!$A$2:$E$172,3,FALSE)</f>
        <v>Client-server Payload Profiling</v>
      </c>
      <c r="I1974" s="11" t="str">
        <f>VLOOKUP(G1974,D3FEND_METRIX!$A$2:$E$172,2,FALSE)</f>
        <v>Network Traffic Analysis</v>
      </c>
      <c r="J1974" s="11" t="str">
        <f>VLOOKUP(G1974,D3FEND_METRIX!$A$2:$E$172,5,FALSE)</f>
        <v>Detect</v>
      </c>
      <c r="K1974" s="11" t="b">
        <f>VLOOKUP(G1974,D3FEND_METRIX!$A$2:$G$172,6,FALSE)</f>
        <v>1</v>
      </c>
      <c r="L1974" s="11" t="str">
        <f>VLOOKUP(G1974,D3FEND_METRIX!$A$2:$G$172,7,FALSE)</f>
        <v>Behavior</v>
      </c>
    </row>
    <row r="1975" spans="1:12" x14ac:dyDescent="0.3">
      <c r="A1975" s="6" t="s">
        <v>4270</v>
      </c>
      <c r="B1975" s="8" t="s">
        <v>1095</v>
      </c>
      <c r="C1975" s="8" t="s">
        <v>1073</v>
      </c>
      <c r="D1975" s="8" t="s">
        <v>1096</v>
      </c>
      <c r="E1975" s="9" t="b">
        <v>1</v>
      </c>
      <c r="F1975" s="9" t="s">
        <v>2356</v>
      </c>
      <c r="G1975" s="11" t="s">
        <v>2189</v>
      </c>
      <c r="H1975" s="11" t="str">
        <f>VLOOKUP(G1975,D3FEND_METRIX!$A$2:$E$172,3,FALSE)</f>
        <v>Network Traffic Community Deviation</v>
      </c>
      <c r="I1975" s="11" t="str">
        <f>VLOOKUP(G1975,D3FEND_METRIX!$A$2:$E$172,2,FALSE)</f>
        <v>Network Traffic Analysis</v>
      </c>
      <c r="J1975" s="11" t="str">
        <f>VLOOKUP(G1975,D3FEND_METRIX!$A$2:$E$172,5,FALSE)</f>
        <v>Detect</v>
      </c>
      <c r="K1975" s="11" t="b">
        <f>VLOOKUP(G1975,D3FEND_METRIX!$A$2:$G$172,6,FALSE)</f>
        <v>1</v>
      </c>
      <c r="L1975" s="11" t="str">
        <f>VLOOKUP(G1975,D3FEND_METRIX!$A$2:$G$172,7,FALSE)</f>
        <v>Behavior</v>
      </c>
    </row>
    <row r="1976" spans="1:12" x14ac:dyDescent="0.3">
      <c r="A1976" s="6" t="s">
        <v>4271</v>
      </c>
      <c r="B1976" s="8" t="s">
        <v>1095</v>
      </c>
      <c r="C1976" s="8" t="s">
        <v>1073</v>
      </c>
      <c r="D1976" s="8" t="s">
        <v>1096</v>
      </c>
      <c r="E1976" s="9" t="b">
        <v>1</v>
      </c>
      <c r="F1976" s="9" t="s">
        <v>2356</v>
      </c>
      <c r="G1976" s="11" t="s">
        <v>2194</v>
      </c>
      <c r="H1976" s="11" t="str">
        <f>VLOOKUP(G1976,D3FEND_METRIX!$A$2:$E$172,3,FALSE)</f>
        <v>Remote Terminal Session Detection</v>
      </c>
      <c r="I1976" s="11" t="str">
        <f>VLOOKUP(G1976,D3FEND_METRIX!$A$2:$E$172,2,FALSE)</f>
        <v>Network Traffic Analysis</v>
      </c>
      <c r="J1976" s="11" t="str">
        <f>VLOOKUP(G1976,D3FEND_METRIX!$A$2:$E$172,5,FALSE)</f>
        <v>Detect</v>
      </c>
      <c r="K1976" s="11" t="b">
        <f>VLOOKUP(G1976,D3FEND_METRIX!$A$2:$G$172,6,FALSE)</f>
        <v>1</v>
      </c>
      <c r="L1976" s="11" t="str">
        <f>VLOOKUP(G1976,D3FEND_METRIX!$A$2:$G$172,7,FALSE)</f>
        <v>Behavior</v>
      </c>
    </row>
    <row r="1977" spans="1:12" x14ac:dyDescent="0.3">
      <c r="A1977" s="6" t="s">
        <v>4272</v>
      </c>
      <c r="B1977" s="8" t="s">
        <v>1095</v>
      </c>
      <c r="C1977" s="8" t="s">
        <v>1073</v>
      </c>
      <c r="D1977" s="8" t="s">
        <v>1096</v>
      </c>
      <c r="E1977" s="9" t="b">
        <v>1</v>
      </c>
      <c r="F1977" s="9" t="s">
        <v>2356</v>
      </c>
      <c r="G1977" s="11" t="s">
        <v>2192</v>
      </c>
      <c r="H1977" s="11" t="str">
        <f>VLOOKUP(G1977,D3FEND_METRIX!$A$2:$E$172,3,FALSE)</f>
        <v>Per Host Download-Upload Ratio Analysis</v>
      </c>
      <c r="I1977" s="11" t="str">
        <f>VLOOKUP(G1977,D3FEND_METRIX!$A$2:$E$172,2,FALSE)</f>
        <v>Network Traffic Analysis</v>
      </c>
      <c r="J1977" s="11" t="str">
        <f>VLOOKUP(G1977,D3FEND_METRIX!$A$2:$E$172,5,FALSE)</f>
        <v>Detect</v>
      </c>
      <c r="K1977" s="11" t="b">
        <f>VLOOKUP(G1977,D3FEND_METRIX!$A$2:$G$172,6,FALSE)</f>
        <v>1</v>
      </c>
      <c r="L1977" s="11" t="str">
        <f>VLOOKUP(G1977,D3FEND_METRIX!$A$2:$G$172,7,FALSE)</f>
        <v>Behavior</v>
      </c>
    </row>
    <row r="1978" spans="1:12" x14ac:dyDescent="0.3">
      <c r="A1978" s="6" t="s">
        <v>4273</v>
      </c>
      <c r="B1978" s="8" t="s">
        <v>1095</v>
      </c>
      <c r="C1978" s="8" t="s">
        <v>1073</v>
      </c>
      <c r="D1978" s="8" t="s">
        <v>1096</v>
      </c>
      <c r="E1978" s="9" t="b">
        <v>1</v>
      </c>
      <c r="F1978" s="9" t="s">
        <v>2356</v>
      </c>
      <c r="G1978" s="11" t="s">
        <v>2191</v>
      </c>
      <c r="H1978" s="11" t="str">
        <f>VLOOKUP(G1978,D3FEND_METRIX!$A$2:$E$172,3,FALSE)</f>
        <v>Protocol Metadata Anomaly Detection</v>
      </c>
      <c r="I1978" s="11" t="str">
        <f>VLOOKUP(G1978,D3FEND_METRIX!$A$2:$E$172,2,FALSE)</f>
        <v>Network Traffic Analysis</v>
      </c>
      <c r="J1978" s="11" t="str">
        <f>VLOOKUP(G1978,D3FEND_METRIX!$A$2:$E$172,5,FALSE)</f>
        <v>Detect</v>
      </c>
      <c r="K1978" s="11" t="b">
        <f>VLOOKUP(G1978,D3FEND_METRIX!$A$2:$G$172,6,FALSE)</f>
        <v>1</v>
      </c>
      <c r="L1978" s="11" t="str">
        <f>VLOOKUP(G1978,D3FEND_METRIX!$A$2:$G$172,7,FALSE)</f>
        <v>Behavior</v>
      </c>
    </row>
    <row r="1979" spans="1:12" x14ac:dyDescent="0.3">
      <c r="A1979" s="6" t="s">
        <v>4274</v>
      </c>
      <c r="B1979" s="8" t="s">
        <v>1095</v>
      </c>
      <c r="C1979" s="8" t="s">
        <v>1073</v>
      </c>
      <c r="D1979" s="8" t="s">
        <v>1096</v>
      </c>
      <c r="E1979" s="9" t="b">
        <v>1</v>
      </c>
      <c r="F1979" s="9" t="s">
        <v>2356</v>
      </c>
      <c r="G1979" s="11" t="s">
        <v>2231</v>
      </c>
      <c r="H1979" s="11" t="str">
        <f>VLOOKUP(G1979,D3FEND_METRIX!$A$2:$E$172,3,FALSE)</f>
        <v>Relay Pattern Analysis</v>
      </c>
      <c r="I1979" s="11" t="str">
        <f>VLOOKUP(G1979,D3FEND_METRIX!$A$2:$E$172,2,FALSE)</f>
        <v>Network Traffic Analysis</v>
      </c>
      <c r="J1979" s="11" t="str">
        <f>VLOOKUP(G1979,D3FEND_METRIX!$A$2:$E$172,5,FALSE)</f>
        <v>Detect</v>
      </c>
      <c r="K1979" s="11" t="b">
        <f>VLOOKUP(G1979,D3FEND_METRIX!$A$2:$G$172,6,FALSE)</f>
        <v>1</v>
      </c>
      <c r="L1979" s="11" t="str">
        <f>VLOOKUP(G1979,D3FEND_METRIX!$A$2:$G$172,7,FALSE)</f>
        <v>Behavior</v>
      </c>
    </row>
    <row r="1980" spans="1:12" x14ac:dyDescent="0.3">
      <c r="A1980" s="6" t="s">
        <v>4275</v>
      </c>
      <c r="B1980" s="8" t="s">
        <v>1095</v>
      </c>
      <c r="C1980" s="8" t="s">
        <v>1073</v>
      </c>
      <c r="D1980" s="8" t="s">
        <v>1096</v>
      </c>
      <c r="E1980" s="9" t="b">
        <v>1</v>
      </c>
      <c r="F1980" s="9" t="s">
        <v>2356</v>
      </c>
      <c r="G1980" s="13" t="s">
        <v>2171</v>
      </c>
      <c r="H1980" s="13" t="str">
        <f>VLOOKUP(G1980,D3FEND_METRIX!$A$2:$E$172,3,FALSE)</f>
        <v>Asset Vulnerability Enumeration</v>
      </c>
      <c r="I1980" s="13" t="str">
        <f>VLOOKUP(G1980,D3FEND_METRIX!$A$2:$E$172,2,FALSE)</f>
        <v>Asset Inventory</v>
      </c>
      <c r="J1980" s="13" t="str">
        <f>VLOOKUP(G1980,D3FEND_METRIX!$A$2:$E$172,5,FALSE)</f>
        <v>Model</v>
      </c>
      <c r="K1980" s="13" t="b">
        <f>VLOOKUP(G1980,D3FEND_METRIX!$A$2:$G$172,6,FALSE)</f>
        <v>0</v>
      </c>
      <c r="L1980" s="13" t="str">
        <f>VLOOKUP(G1980,D3FEND_METRIX!$A$2:$G$172,7,FALSE)</f>
        <v>NULL</v>
      </c>
    </row>
    <row r="1981" spans="1:12" x14ac:dyDescent="0.3">
      <c r="A1981" s="6" t="s">
        <v>4276</v>
      </c>
      <c r="B1981" s="8" t="s">
        <v>1095</v>
      </c>
      <c r="C1981" s="8" t="s">
        <v>1073</v>
      </c>
      <c r="D1981" s="8" t="s">
        <v>1096</v>
      </c>
      <c r="E1981" s="9" t="b">
        <v>1</v>
      </c>
      <c r="F1981" s="9" t="s">
        <v>2356</v>
      </c>
      <c r="G1981" s="13" t="s">
        <v>2201</v>
      </c>
      <c r="H1981" s="13" t="str">
        <f>VLOOKUP(G1981,D3FEND_METRIX!$A$2:$E$172,3,FALSE)</f>
        <v>Network Traffic Filtering</v>
      </c>
      <c r="I1981" s="13" t="str">
        <f>VLOOKUP(G1981,D3FEND_METRIX!$A$2:$E$172,2,FALSE)</f>
        <v>Network Isolation</v>
      </c>
      <c r="J1981" s="13" t="str">
        <f>VLOOKUP(G1981,D3FEND_METRIX!$A$2:$E$172,5,FALSE)</f>
        <v>Isolate</v>
      </c>
      <c r="K1981" s="13" t="b">
        <f>VLOOKUP(G1981,D3FEND_METRIX!$A$2:$G$172,6,FALSE)</f>
        <v>0</v>
      </c>
      <c r="L1981" s="13" t="str">
        <f>VLOOKUP(G1981,D3FEND_METRIX!$A$2:$G$172,7,FALSE)</f>
        <v>NULL</v>
      </c>
    </row>
    <row r="1982" spans="1:12" x14ac:dyDescent="0.3">
      <c r="A1982" s="6" t="s">
        <v>4277</v>
      </c>
      <c r="B1982" s="8" t="s">
        <v>1095</v>
      </c>
      <c r="C1982" s="8" t="s">
        <v>1073</v>
      </c>
      <c r="D1982" s="8" t="s">
        <v>1096</v>
      </c>
      <c r="E1982" s="9" t="b">
        <v>1</v>
      </c>
      <c r="F1982" s="9" t="s">
        <v>2356</v>
      </c>
      <c r="G1982" s="13" t="s">
        <v>2232</v>
      </c>
      <c r="H1982" s="13" t="str">
        <f>VLOOKUP(G1982,D3FEND_METRIX!$A$2:$E$172,3,FALSE)</f>
        <v>Network Traffic Filtering</v>
      </c>
      <c r="I1982" s="13" t="str">
        <f>VLOOKUP(G1982,D3FEND_METRIX!$A$2:$E$172,2,FALSE)</f>
        <v>Network Isolation</v>
      </c>
      <c r="J1982" s="13" t="str">
        <f>VLOOKUP(G1982,D3FEND_METRIX!$A$2:$E$172,5,FALSE)</f>
        <v>Isolate</v>
      </c>
      <c r="K1982" s="13" t="b">
        <f>VLOOKUP(G1982,D3FEND_METRIX!$A$2:$G$172,6,FALSE)</f>
        <v>0</v>
      </c>
      <c r="L1982" s="13" t="str">
        <f>VLOOKUP(G1982,D3FEND_METRIX!$A$2:$G$172,7,FALSE)</f>
        <v>NULL</v>
      </c>
    </row>
    <row r="1983" spans="1:12" x14ac:dyDescent="0.3">
      <c r="A1983" s="6" t="s">
        <v>4278</v>
      </c>
      <c r="B1983" s="8" t="s">
        <v>1095</v>
      </c>
      <c r="C1983" s="8" t="s">
        <v>1073</v>
      </c>
      <c r="D1983" s="8" t="s">
        <v>1096</v>
      </c>
      <c r="E1983" s="9" t="b">
        <v>1</v>
      </c>
      <c r="F1983" s="9" t="s">
        <v>2356</v>
      </c>
      <c r="G1983" s="12" t="s">
        <v>2198</v>
      </c>
      <c r="H1983" s="12" t="str">
        <f>VLOOKUP(G1983,D3FEND_METRIX!$A$2:$E$172,3,FALSE)</f>
        <v>User Geolocation Logon Pattern Analysis</v>
      </c>
      <c r="I1983" s="12" t="str">
        <f>VLOOKUP(G1983,D3FEND_METRIX!$A$2:$E$172,2,FALSE)</f>
        <v>User Behavior Analysis</v>
      </c>
      <c r="J1983" s="12" t="str">
        <f>VLOOKUP(G1983,D3FEND_METRIX!$A$2:$E$172,5,FALSE)</f>
        <v>Detect</v>
      </c>
      <c r="K1983" s="12" t="b">
        <f>VLOOKUP(G1983,D3FEND_METRIX!$A$2:$G$172,6,FALSE)</f>
        <v>0</v>
      </c>
      <c r="L1983" s="12" t="str">
        <f>VLOOKUP(G1983,D3FEND_METRIX!$A$2:$G$172,7,FALSE)</f>
        <v>Except</v>
      </c>
    </row>
    <row r="1984" spans="1:12" x14ac:dyDescent="0.3">
      <c r="A1984" s="6" t="s">
        <v>4279</v>
      </c>
      <c r="B1984" s="8" t="s">
        <v>1097</v>
      </c>
      <c r="C1984" s="8" t="s">
        <v>1073</v>
      </c>
      <c r="D1984" s="8" t="s">
        <v>1098</v>
      </c>
      <c r="E1984" s="9" t="b">
        <v>1</v>
      </c>
      <c r="F1984" s="9" t="s">
        <v>2356</v>
      </c>
      <c r="G1984" s="11" t="s">
        <v>2192</v>
      </c>
      <c r="H1984" s="11" t="str">
        <f>VLOOKUP(G1984,D3FEND_METRIX!$A$2:$E$172,3,FALSE)</f>
        <v>Per Host Download-Upload Ratio Analysis</v>
      </c>
      <c r="I1984" s="11" t="str">
        <f>VLOOKUP(G1984,D3FEND_METRIX!$A$2:$E$172,2,FALSE)</f>
        <v>Network Traffic Analysis</v>
      </c>
      <c r="J1984" s="11" t="str">
        <f>VLOOKUP(G1984,D3FEND_METRIX!$A$2:$E$172,5,FALSE)</f>
        <v>Detect</v>
      </c>
      <c r="K1984" s="11" t="b">
        <f>VLOOKUP(G1984,D3FEND_METRIX!$A$2:$G$172,6,FALSE)</f>
        <v>1</v>
      </c>
      <c r="L1984" s="11" t="str">
        <f>VLOOKUP(G1984,D3FEND_METRIX!$A$2:$G$172,7,FALSE)</f>
        <v>Behavior</v>
      </c>
    </row>
    <row r="1985" spans="1:12" x14ac:dyDescent="0.3">
      <c r="A1985" s="6" t="s">
        <v>4280</v>
      </c>
      <c r="B1985" s="8" t="s">
        <v>1097</v>
      </c>
      <c r="C1985" s="8" t="s">
        <v>1073</v>
      </c>
      <c r="D1985" s="8" t="s">
        <v>1098</v>
      </c>
      <c r="E1985" s="9" t="b">
        <v>1</v>
      </c>
      <c r="F1985" s="9" t="s">
        <v>2356</v>
      </c>
      <c r="G1985" s="11" t="s">
        <v>2189</v>
      </c>
      <c r="H1985" s="11" t="str">
        <f>VLOOKUP(G1985,D3FEND_METRIX!$A$2:$E$172,3,FALSE)</f>
        <v>Network Traffic Community Deviation</v>
      </c>
      <c r="I1985" s="11" t="str">
        <f>VLOOKUP(G1985,D3FEND_METRIX!$A$2:$E$172,2,FALSE)</f>
        <v>Network Traffic Analysis</v>
      </c>
      <c r="J1985" s="11" t="str">
        <f>VLOOKUP(G1985,D3FEND_METRIX!$A$2:$E$172,5,FALSE)</f>
        <v>Detect</v>
      </c>
      <c r="K1985" s="11" t="b">
        <f>VLOOKUP(G1985,D3FEND_METRIX!$A$2:$G$172,6,FALSE)</f>
        <v>1</v>
      </c>
      <c r="L1985" s="11" t="str">
        <f>VLOOKUP(G1985,D3FEND_METRIX!$A$2:$G$172,7,FALSE)</f>
        <v>Behavior</v>
      </c>
    </row>
    <row r="1986" spans="1:12" x14ac:dyDescent="0.3">
      <c r="A1986" s="6" t="s">
        <v>4281</v>
      </c>
      <c r="B1986" s="8" t="s">
        <v>1097</v>
      </c>
      <c r="C1986" s="8" t="s">
        <v>1073</v>
      </c>
      <c r="D1986" s="8" t="s">
        <v>1098</v>
      </c>
      <c r="E1986" s="9" t="b">
        <v>1</v>
      </c>
      <c r="F1986" s="9" t="s">
        <v>2356</v>
      </c>
      <c r="G1986" s="11" t="s">
        <v>2190</v>
      </c>
      <c r="H1986" s="11" t="str">
        <f>VLOOKUP(G1986,D3FEND_METRIX!$A$2:$E$172,3,FALSE)</f>
        <v>Client-server Payload Profiling</v>
      </c>
      <c r="I1986" s="11" t="str">
        <f>VLOOKUP(G1986,D3FEND_METRIX!$A$2:$E$172,2,FALSE)</f>
        <v>Network Traffic Analysis</v>
      </c>
      <c r="J1986" s="11" t="str">
        <f>VLOOKUP(G1986,D3FEND_METRIX!$A$2:$E$172,5,FALSE)</f>
        <v>Detect</v>
      </c>
      <c r="K1986" s="11" t="b">
        <f>VLOOKUP(G1986,D3FEND_METRIX!$A$2:$G$172,6,FALSE)</f>
        <v>1</v>
      </c>
      <c r="L1986" s="11" t="str">
        <f>VLOOKUP(G1986,D3FEND_METRIX!$A$2:$G$172,7,FALSE)</f>
        <v>Behavior</v>
      </c>
    </row>
    <row r="1987" spans="1:12" x14ac:dyDescent="0.3">
      <c r="A1987" s="6" t="s">
        <v>4282</v>
      </c>
      <c r="B1987" s="8" t="s">
        <v>1097</v>
      </c>
      <c r="C1987" s="8" t="s">
        <v>1073</v>
      </c>
      <c r="D1987" s="8" t="s">
        <v>1098</v>
      </c>
      <c r="E1987" s="9" t="b">
        <v>1</v>
      </c>
      <c r="F1987" s="9" t="s">
        <v>2356</v>
      </c>
      <c r="G1987" s="11" t="s">
        <v>2231</v>
      </c>
      <c r="H1987" s="11" t="str">
        <f>VLOOKUP(G1987,D3FEND_METRIX!$A$2:$E$172,3,FALSE)</f>
        <v>Relay Pattern Analysis</v>
      </c>
      <c r="I1987" s="11" t="str">
        <f>VLOOKUP(G1987,D3FEND_METRIX!$A$2:$E$172,2,FALSE)</f>
        <v>Network Traffic Analysis</v>
      </c>
      <c r="J1987" s="11" t="str">
        <f>VLOOKUP(G1987,D3FEND_METRIX!$A$2:$E$172,5,FALSE)</f>
        <v>Detect</v>
      </c>
      <c r="K1987" s="11" t="b">
        <f>VLOOKUP(G1987,D3FEND_METRIX!$A$2:$G$172,6,FALSE)</f>
        <v>1</v>
      </c>
      <c r="L1987" s="11" t="str">
        <f>VLOOKUP(G1987,D3FEND_METRIX!$A$2:$G$172,7,FALSE)</f>
        <v>Behavior</v>
      </c>
    </row>
    <row r="1988" spans="1:12" x14ac:dyDescent="0.3">
      <c r="A1988" s="6" t="s">
        <v>4283</v>
      </c>
      <c r="B1988" s="8" t="s">
        <v>1097</v>
      </c>
      <c r="C1988" s="8" t="s">
        <v>1073</v>
      </c>
      <c r="D1988" s="8" t="s">
        <v>1098</v>
      </c>
      <c r="E1988" s="9" t="b">
        <v>1</v>
      </c>
      <c r="F1988" s="9" t="s">
        <v>2356</v>
      </c>
      <c r="G1988" s="11" t="s">
        <v>2194</v>
      </c>
      <c r="H1988" s="11" t="str">
        <f>VLOOKUP(G1988,D3FEND_METRIX!$A$2:$E$172,3,FALSE)</f>
        <v>Remote Terminal Session Detection</v>
      </c>
      <c r="I1988" s="11" t="str">
        <f>VLOOKUP(G1988,D3FEND_METRIX!$A$2:$E$172,2,FALSE)</f>
        <v>Network Traffic Analysis</v>
      </c>
      <c r="J1988" s="11" t="str">
        <f>VLOOKUP(G1988,D3FEND_METRIX!$A$2:$E$172,5,FALSE)</f>
        <v>Detect</v>
      </c>
      <c r="K1988" s="11" t="b">
        <f>VLOOKUP(G1988,D3FEND_METRIX!$A$2:$G$172,6,FALSE)</f>
        <v>1</v>
      </c>
      <c r="L1988" s="11" t="str">
        <f>VLOOKUP(G1988,D3FEND_METRIX!$A$2:$G$172,7,FALSE)</f>
        <v>Behavior</v>
      </c>
    </row>
    <row r="1989" spans="1:12" x14ac:dyDescent="0.3">
      <c r="A1989" s="6" t="s">
        <v>4284</v>
      </c>
      <c r="B1989" s="8" t="s">
        <v>1097</v>
      </c>
      <c r="C1989" s="8" t="s">
        <v>1073</v>
      </c>
      <c r="D1989" s="8" t="s">
        <v>1098</v>
      </c>
      <c r="E1989" s="9" t="b">
        <v>1</v>
      </c>
      <c r="F1989" s="9" t="s">
        <v>2356</v>
      </c>
      <c r="G1989" s="11" t="s">
        <v>2191</v>
      </c>
      <c r="H1989" s="11" t="str">
        <f>VLOOKUP(G1989,D3FEND_METRIX!$A$2:$E$172,3,FALSE)</f>
        <v>Protocol Metadata Anomaly Detection</v>
      </c>
      <c r="I1989" s="11" t="str">
        <f>VLOOKUP(G1989,D3FEND_METRIX!$A$2:$E$172,2,FALSE)</f>
        <v>Network Traffic Analysis</v>
      </c>
      <c r="J1989" s="11" t="str">
        <f>VLOOKUP(G1989,D3FEND_METRIX!$A$2:$E$172,5,FALSE)</f>
        <v>Detect</v>
      </c>
      <c r="K1989" s="11" t="b">
        <f>VLOOKUP(G1989,D3FEND_METRIX!$A$2:$G$172,6,FALSE)</f>
        <v>1</v>
      </c>
      <c r="L1989" s="11" t="str">
        <f>VLOOKUP(G1989,D3FEND_METRIX!$A$2:$G$172,7,FALSE)</f>
        <v>Behavior</v>
      </c>
    </row>
    <row r="1990" spans="1:12" x14ac:dyDescent="0.3">
      <c r="A1990" s="6" t="s">
        <v>4285</v>
      </c>
      <c r="B1990" s="8" t="s">
        <v>1097</v>
      </c>
      <c r="C1990" s="8" t="s">
        <v>1073</v>
      </c>
      <c r="D1990" s="8" t="s">
        <v>1098</v>
      </c>
      <c r="E1990" s="9" t="b">
        <v>1</v>
      </c>
      <c r="F1990" s="9" t="s">
        <v>2356</v>
      </c>
      <c r="G1990" s="11" t="s">
        <v>2193</v>
      </c>
      <c r="H1990" s="11" t="str">
        <f>VLOOKUP(G1990,D3FEND_METRIX!$A$2:$E$172,3,FALSE)</f>
        <v>Connection Attempt Analysis</v>
      </c>
      <c r="I1990" s="11" t="str">
        <f>VLOOKUP(G1990,D3FEND_METRIX!$A$2:$E$172,2,FALSE)</f>
        <v>Network Traffic Analysis</v>
      </c>
      <c r="J1990" s="11" t="str">
        <f>VLOOKUP(G1990,D3FEND_METRIX!$A$2:$E$172,5,FALSE)</f>
        <v>Detect</v>
      </c>
      <c r="K1990" s="11" t="b">
        <f>VLOOKUP(G1990,D3FEND_METRIX!$A$2:$G$172,6,FALSE)</f>
        <v>1</v>
      </c>
      <c r="L1990" s="11" t="str">
        <f>VLOOKUP(G1990,D3FEND_METRIX!$A$2:$G$172,7,FALSE)</f>
        <v>Behavior</v>
      </c>
    </row>
    <row r="1991" spans="1:12" x14ac:dyDescent="0.3">
      <c r="A1991" s="6" t="s">
        <v>4286</v>
      </c>
      <c r="B1991" s="8" t="s">
        <v>1097</v>
      </c>
      <c r="C1991" s="8" t="s">
        <v>1073</v>
      </c>
      <c r="D1991" s="8" t="s">
        <v>1098</v>
      </c>
      <c r="E1991" s="9" t="b">
        <v>1</v>
      </c>
      <c r="F1991" s="9" t="s">
        <v>2356</v>
      </c>
      <c r="G1991" s="13" t="s">
        <v>2201</v>
      </c>
      <c r="H1991" s="13" t="str">
        <f>VLOOKUP(G1991,D3FEND_METRIX!$A$2:$E$172,3,FALSE)</f>
        <v>Network Traffic Filtering</v>
      </c>
      <c r="I1991" s="13" t="str">
        <f>VLOOKUP(G1991,D3FEND_METRIX!$A$2:$E$172,2,FALSE)</f>
        <v>Network Isolation</v>
      </c>
      <c r="J1991" s="13" t="str">
        <f>VLOOKUP(G1991,D3FEND_METRIX!$A$2:$E$172,5,FALSE)</f>
        <v>Isolate</v>
      </c>
      <c r="K1991" s="13" t="b">
        <f>VLOOKUP(G1991,D3FEND_METRIX!$A$2:$G$172,6,FALSE)</f>
        <v>0</v>
      </c>
      <c r="L1991" s="13" t="str">
        <f>VLOOKUP(G1991,D3FEND_METRIX!$A$2:$G$172,7,FALSE)</f>
        <v>NULL</v>
      </c>
    </row>
    <row r="1992" spans="1:12" x14ac:dyDescent="0.3">
      <c r="A1992" s="6" t="s">
        <v>4287</v>
      </c>
      <c r="B1992" s="8" t="s">
        <v>1097</v>
      </c>
      <c r="C1992" s="8" t="s">
        <v>1073</v>
      </c>
      <c r="D1992" s="8" t="s">
        <v>1098</v>
      </c>
      <c r="E1992" s="9" t="b">
        <v>1</v>
      </c>
      <c r="F1992" s="9" t="s">
        <v>2356</v>
      </c>
      <c r="G1992" s="12" t="s">
        <v>2198</v>
      </c>
      <c r="H1992" s="12" t="str">
        <f>VLOOKUP(G1992,D3FEND_METRIX!$A$2:$E$172,3,FALSE)</f>
        <v>User Geolocation Logon Pattern Analysis</v>
      </c>
      <c r="I1992" s="12" t="str">
        <f>VLOOKUP(G1992,D3FEND_METRIX!$A$2:$E$172,2,FALSE)</f>
        <v>User Behavior Analysis</v>
      </c>
      <c r="J1992" s="12" t="str">
        <f>VLOOKUP(G1992,D3FEND_METRIX!$A$2:$E$172,5,FALSE)</f>
        <v>Detect</v>
      </c>
      <c r="K1992" s="12" t="b">
        <f>VLOOKUP(G1992,D3FEND_METRIX!$A$2:$G$172,6,FALSE)</f>
        <v>0</v>
      </c>
      <c r="L1992" s="12" t="str">
        <f>VLOOKUP(G1992,D3FEND_METRIX!$A$2:$G$172,7,FALSE)</f>
        <v>Except</v>
      </c>
    </row>
    <row r="1993" spans="1:12" x14ac:dyDescent="0.3">
      <c r="A1993" s="6" t="s">
        <v>4288</v>
      </c>
      <c r="B1993" s="8" t="s">
        <v>1097</v>
      </c>
      <c r="C1993" s="8" t="s">
        <v>1073</v>
      </c>
      <c r="D1993" s="8" t="s">
        <v>1098</v>
      </c>
      <c r="E1993" s="9" t="b">
        <v>1</v>
      </c>
      <c r="F1993" s="9" t="s">
        <v>2356</v>
      </c>
      <c r="G1993" s="13" t="s">
        <v>2232</v>
      </c>
      <c r="H1993" s="13" t="str">
        <f>VLOOKUP(G1993,D3FEND_METRIX!$A$2:$E$172,3,FALSE)</f>
        <v>Network Traffic Filtering</v>
      </c>
      <c r="I1993" s="13" t="str">
        <f>VLOOKUP(G1993,D3FEND_METRIX!$A$2:$E$172,2,FALSE)</f>
        <v>Network Isolation</v>
      </c>
      <c r="J1993" s="13" t="str">
        <f>VLOOKUP(G1993,D3FEND_METRIX!$A$2:$E$172,5,FALSE)</f>
        <v>Isolate</v>
      </c>
      <c r="K1993" s="13" t="b">
        <f>VLOOKUP(G1993,D3FEND_METRIX!$A$2:$G$172,6,FALSE)</f>
        <v>0</v>
      </c>
      <c r="L1993" s="13" t="str">
        <f>VLOOKUP(G1993,D3FEND_METRIX!$A$2:$G$172,7,FALSE)</f>
        <v>NULL</v>
      </c>
    </row>
    <row r="1994" spans="1:12" x14ac:dyDescent="0.3">
      <c r="A1994" s="6" t="s">
        <v>4289</v>
      </c>
      <c r="B1994" s="8" t="s">
        <v>1097</v>
      </c>
      <c r="C1994" s="8" t="s">
        <v>1073</v>
      </c>
      <c r="D1994" s="8" t="s">
        <v>1098</v>
      </c>
      <c r="E1994" s="9" t="b">
        <v>1</v>
      </c>
      <c r="F1994" s="9" t="s">
        <v>2356</v>
      </c>
      <c r="G1994" s="13" t="s">
        <v>2171</v>
      </c>
      <c r="H1994" s="13" t="str">
        <f>VLOOKUP(G1994,D3FEND_METRIX!$A$2:$E$172,3,FALSE)</f>
        <v>Asset Vulnerability Enumeration</v>
      </c>
      <c r="I1994" s="13" t="str">
        <f>VLOOKUP(G1994,D3FEND_METRIX!$A$2:$E$172,2,FALSE)</f>
        <v>Asset Inventory</v>
      </c>
      <c r="J1994" s="13" t="str">
        <f>VLOOKUP(G1994,D3FEND_METRIX!$A$2:$E$172,5,FALSE)</f>
        <v>Model</v>
      </c>
      <c r="K1994" s="13" t="b">
        <f>VLOOKUP(G1994,D3FEND_METRIX!$A$2:$G$172,6,FALSE)</f>
        <v>0</v>
      </c>
      <c r="L1994" s="13" t="str">
        <f>VLOOKUP(G1994,D3FEND_METRIX!$A$2:$G$172,7,FALSE)</f>
        <v>NULL</v>
      </c>
    </row>
    <row r="1995" spans="1:12" x14ac:dyDescent="0.3">
      <c r="A1995" s="6" t="s">
        <v>4290</v>
      </c>
      <c r="B1995" s="8" t="s">
        <v>1099</v>
      </c>
      <c r="C1995" s="8" t="s">
        <v>1073</v>
      </c>
      <c r="D1995" s="8" t="s">
        <v>1100</v>
      </c>
      <c r="E1995" s="9" t="b">
        <v>1</v>
      </c>
      <c r="F1995" s="9" t="s">
        <v>2356</v>
      </c>
      <c r="G1995" s="13" t="s">
        <v>2201</v>
      </c>
      <c r="H1995" s="13" t="str">
        <f>VLOOKUP(G1995,D3FEND_METRIX!$A$2:$E$172,3,FALSE)</f>
        <v>Network Traffic Filtering</v>
      </c>
      <c r="I1995" s="13" t="str">
        <f>VLOOKUP(G1995,D3FEND_METRIX!$A$2:$E$172,2,FALSE)</f>
        <v>Network Isolation</v>
      </c>
      <c r="J1995" s="13" t="str">
        <f>VLOOKUP(G1995,D3FEND_METRIX!$A$2:$E$172,5,FALSE)</f>
        <v>Isolate</v>
      </c>
      <c r="K1995" s="13" t="b">
        <f>VLOOKUP(G1995,D3FEND_METRIX!$A$2:$G$172,6,FALSE)</f>
        <v>0</v>
      </c>
      <c r="L1995" s="13" t="str">
        <f>VLOOKUP(G1995,D3FEND_METRIX!$A$2:$G$172,7,FALSE)</f>
        <v>NULL</v>
      </c>
    </row>
    <row r="1996" spans="1:12" x14ac:dyDescent="0.3">
      <c r="A1996" s="6" t="s">
        <v>4291</v>
      </c>
      <c r="B1996" s="8" t="s">
        <v>1099</v>
      </c>
      <c r="C1996" s="8" t="s">
        <v>1073</v>
      </c>
      <c r="D1996" s="8" t="s">
        <v>1100</v>
      </c>
      <c r="E1996" s="9" t="b">
        <v>1</v>
      </c>
      <c r="F1996" s="9" t="s">
        <v>2356</v>
      </c>
      <c r="G1996" s="13" t="s">
        <v>2171</v>
      </c>
      <c r="H1996" s="13" t="str">
        <f>VLOOKUP(G1996,D3FEND_METRIX!$A$2:$E$172,3,FALSE)</f>
        <v>Asset Vulnerability Enumeration</v>
      </c>
      <c r="I1996" s="13" t="str">
        <f>VLOOKUP(G1996,D3FEND_METRIX!$A$2:$E$172,2,FALSE)</f>
        <v>Asset Inventory</v>
      </c>
      <c r="J1996" s="13" t="str">
        <f>VLOOKUP(G1996,D3FEND_METRIX!$A$2:$E$172,5,FALSE)</f>
        <v>Model</v>
      </c>
      <c r="K1996" s="13" t="b">
        <f>VLOOKUP(G1996,D3FEND_METRIX!$A$2:$G$172,6,FALSE)</f>
        <v>0</v>
      </c>
      <c r="L1996" s="13" t="str">
        <f>VLOOKUP(G1996,D3FEND_METRIX!$A$2:$G$172,7,FALSE)</f>
        <v>NULL</v>
      </c>
    </row>
    <row r="1997" spans="1:12" x14ac:dyDescent="0.3">
      <c r="A1997" s="6" t="s">
        <v>4292</v>
      </c>
      <c r="B1997" s="8" t="s">
        <v>1099</v>
      </c>
      <c r="C1997" s="8" t="s">
        <v>1073</v>
      </c>
      <c r="D1997" s="8" t="s">
        <v>1100</v>
      </c>
      <c r="E1997" s="9" t="b">
        <v>1</v>
      </c>
      <c r="F1997" s="9" t="s">
        <v>2356</v>
      </c>
      <c r="G1997" s="12" t="s">
        <v>2198</v>
      </c>
      <c r="H1997" s="12" t="str">
        <f>VLOOKUP(G1997,D3FEND_METRIX!$A$2:$E$172,3,FALSE)</f>
        <v>User Geolocation Logon Pattern Analysis</v>
      </c>
      <c r="I1997" s="12" t="str">
        <f>VLOOKUP(G1997,D3FEND_METRIX!$A$2:$E$172,2,FALSE)</f>
        <v>User Behavior Analysis</v>
      </c>
      <c r="J1997" s="12" t="str">
        <f>VLOOKUP(G1997,D3FEND_METRIX!$A$2:$E$172,5,FALSE)</f>
        <v>Detect</v>
      </c>
      <c r="K1997" s="12" t="b">
        <f>VLOOKUP(G1997,D3FEND_METRIX!$A$2:$G$172,6,FALSE)</f>
        <v>0</v>
      </c>
      <c r="L1997" s="12" t="str">
        <f>VLOOKUP(G1997,D3FEND_METRIX!$A$2:$G$172,7,FALSE)</f>
        <v>Except</v>
      </c>
    </row>
    <row r="1998" spans="1:12" x14ac:dyDescent="0.3">
      <c r="A1998" s="6" t="s">
        <v>4293</v>
      </c>
      <c r="B1998" s="8" t="s">
        <v>1099</v>
      </c>
      <c r="C1998" s="8" t="s">
        <v>1073</v>
      </c>
      <c r="D1998" s="8" t="s">
        <v>1100</v>
      </c>
      <c r="E1998" s="9" t="b">
        <v>1</v>
      </c>
      <c r="F1998" s="9" t="s">
        <v>2356</v>
      </c>
      <c r="G1998" s="11" t="s">
        <v>2192</v>
      </c>
      <c r="H1998" s="11" t="str">
        <f>VLOOKUP(G1998,D3FEND_METRIX!$A$2:$E$172,3,FALSE)</f>
        <v>Per Host Download-Upload Ratio Analysis</v>
      </c>
      <c r="I1998" s="11" t="str">
        <f>VLOOKUP(G1998,D3FEND_METRIX!$A$2:$E$172,2,FALSE)</f>
        <v>Network Traffic Analysis</v>
      </c>
      <c r="J1998" s="11" t="str">
        <f>VLOOKUP(G1998,D3FEND_METRIX!$A$2:$E$172,5,FALSE)</f>
        <v>Detect</v>
      </c>
      <c r="K1998" s="11" t="b">
        <f>VLOOKUP(G1998,D3FEND_METRIX!$A$2:$G$172,6,FALSE)</f>
        <v>1</v>
      </c>
      <c r="L1998" s="11" t="str">
        <f>VLOOKUP(G1998,D3FEND_METRIX!$A$2:$G$172,7,FALSE)</f>
        <v>Behavior</v>
      </c>
    </row>
    <row r="1999" spans="1:12" x14ac:dyDescent="0.3">
      <c r="A1999" s="6" t="s">
        <v>4294</v>
      </c>
      <c r="B1999" s="8" t="s">
        <v>1099</v>
      </c>
      <c r="C1999" s="8" t="s">
        <v>1073</v>
      </c>
      <c r="D1999" s="8" t="s">
        <v>1100</v>
      </c>
      <c r="E1999" s="9" t="b">
        <v>1</v>
      </c>
      <c r="F1999" s="9" t="s">
        <v>2356</v>
      </c>
      <c r="G1999" s="11" t="s">
        <v>2191</v>
      </c>
      <c r="H1999" s="11" t="str">
        <f>VLOOKUP(G1999,D3FEND_METRIX!$A$2:$E$172,3,FALSE)</f>
        <v>Protocol Metadata Anomaly Detection</v>
      </c>
      <c r="I1999" s="11" t="str">
        <f>VLOOKUP(G1999,D3FEND_METRIX!$A$2:$E$172,2,FALSE)</f>
        <v>Network Traffic Analysis</v>
      </c>
      <c r="J1999" s="11" t="str">
        <f>VLOOKUP(G1999,D3FEND_METRIX!$A$2:$E$172,5,FALSE)</f>
        <v>Detect</v>
      </c>
      <c r="K1999" s="11" t="b">
        <f>VLOOKUP(G1999,D3FEND_METRIX!$A$2:$G$172,6,FALSE)</f>
        <v>1</v>
      </c>
      <c r="L1999" s="11" t="str">
        <f>VLOOKUP(G1999,D3FEND_METRIX!$A$2:$G$172,7,FALSE)</f>
        <v>Behavior</v>
      </c>
    </row>
    <row r="2000" spans="1:12" x14ac:dyDescent="0.3">
      <c r="A2000" s="6" t="s">
        <v>4295</v>
      </c>
      <c r="B2000" s="8" t="s">
        <v>1099</v>
      </c>
      <c r="C2000" s="8" t="s">
        <v>1073</v>
      </c>
      <c r="D2000" s="8" t="s">
        <v>1100</v>
      </c>
      <c r="E2000" s="9" t="b">
        <v>1</v>
      </c>
      <c r="F2000" s="9" t="s">
        <v>2356</v>
      </c>
      <c r="G2000" s="11" t="s">
        <v>2231</v>
      </c>
      <c r="H2000" s="11" t="str">
        <f>VLOOKUP(G2000,D3FEND_METRIX!$A$2:$E$172,3,FALSE)</f>
        <v>Relay Pattern Analysis</v>
      </c>
      <c r="I2000" s="11" t="str">
        <f>VLOOKUP(G2000,D3FEND_METRIX!$A$2:$E$172,2,FALSE)</f>
        <v>Network Traffic Analysis</v>
      </c>
      <c r="J2000" s="11" t="str">
        <f>VLOOKUP(G2000,D3FEND_METRIX!$A$2:$E$172,5,FALSE)</f>
        <v>Detect</v>
      </c>
      <c r="K2000" s="11" t="b">
        <f>VLOOKUP(G2000,D3FEND_METRIX!$A$2:$G$172,6,FALSE)</f>
        <v>1</v>
      </c>
      <c r="L2000" s="11" t="str">
        <f>VLOOKUP(G2000,D3FEND_METRIX!$A$2:$G$172,7,FALSE)</f>
        <v>Behavior</v>
      </c>
    </row>
    <row r="2001" spans="1:12" x14ac:dyDescent="0.3">
      <c r="A2001" s="6" t="s">
        <v>4296</v>
      </c>
      <c r="B2001" s="8" t="s">
        <v>1099</v>
      </c>
      <c r="C2001" s="8" t="s">
        <v>1073</v>
      </c>
      <c r="D2001" s="8" t="s">
        <v>1100</v>
      </c>
      <c r="E2001" s="9" t="b">
        <v>1</v>
      </c>
      <c r="F2001" s="9" t="s">
        <v>2356</v>
      </c>
      <c r="G2001" s="11" t="s">
        <v>2194</v>
      </c>
      <c r="H2001" s="11" t="str">
        <f>VLOOKUP(G2001,D3FEND_METRIX!$A$2:$E$172,3,FALSE)</f>
        <v>Remote Terminal Session Detection</v>
      </c>
      <c r="I2001" s="11" t="str">
        <f>VLOOKUP(G2001,D3FEND_METRIX!$A$2:$E$172,2,FALSE)</f>
        <v>Network Traffic Analysis</v>
      </c>
      <c r="J2001" s="11" t="str">
        <f>VLOOKUP(G2001,D3FEND_METRIX!$A$2:$E$172,5,FALSE)</f>
        <v>Detect</v>
      </c>
      <c r="K2001" s="11" t="b">
        <f>VLOOKUP(G2001,D3FEND_METRIX!$A$2:$G$172,6,FALSE)</f>
        <v>1</v>
      </c>
      <c r="L2001" s="11" t="str">
        <f>VLOOKUP(G2001,D3FEND_METRIX!$A$2:$G$172,7,FALSE)</f>
        <v>Behavior</v>
      </c>
    </row>
    <row r="2002" spans="1:12" x14ac:dyDescent="0.3">
      <c r="A2002" s="6" t="s">
        <v>4297</v>
      </c>
      <c r="B2002" s="8" t="s">
        <v>1099</v>
      </c>
      <c r="C2002" s="8" t="s">
        <v>1073</v>
      </c>
      <c r="D2002" s="8" t="s">
        <v>1100</v>
      </c>
      <c r="E2002" s="9" t="b">
        <v>1</v>
      </c>
      <c r="F2002" s="9" t="s">
        <v>2356</v>
      </c>
      <c r="G2002" s="11" t="s">
        <v>2190</v>
      </c>
      <c r="H2002" s="11" t="str">
        <f>VLOOKUP(G2002,D3FEND_METRIX!$A$2:$E$172,3,FALSE)</f>
        <v>Client-server Payload Profiling</v>
      </c>
      <c r="I2002" s="11" t="str">
        <f>VLOOKUP(G2002,D3FEND_METRIX!$A$2:$E$172,2,FALSE)</f>
        <v>Network Traffic Analysis</v>
      </c>
      <c r="J2002" s="11" t="str">
        <f>VLOOKUP(G2002,D3FEND_METRIX!$A$2:$E$172,5,FALSE)</f>
        <v>Detect</v>
      </c>
      <c r="K2002" s="11" t="b">
        <f>VLOOKUP(G2002,D3FEND_METRIX!$A$2:$G$172,6,FALSE)</f>
        <v>1</v>
      </c>
      <c r="L2002" s="11" t="str">
        <f>VLOOKUP(G2002,D3FEND_METRIX!$A$2:$G$172,7,FALSE)</f>
        <v>Behavior</v>
      </c>
    </row>
    <row r="2003" spans="1:12" x14ac:dyDescent="0.3">
      <c r="A2003" s="6" t="s">
        <v>4298</v>
      </c>
      <c r="B2003" s="8" t="s">
        <v>1099</v>
      </c>
      <c r="C2003" s="8" t="s">
        <v>1073</v>
      </c>
      <c r="D2003" s="8" t="s">
        <v>1100</v>
      </c>
      <c r="E2003" s="9" t="b">
        <v>1</v>
      </c>
      <c r="F2003" s="9" t="s">
        <v>2356</v>
      </c>
      <c r="G2003" s="11" t="s">
        <v>2189</v>
      </c>
      <c r="H2003" s="11" t="str">
        <f>VLOOKUP(G2003,D3FEND_METRIX!$A$2:$E$172,3,FALSE)</f>
        <v>Network Traffic Community Deviation</v>
      </c>
      <c r="I2003" s="11" t="str">
        <f>VLOOKUP(G2003,D3FEND_METRIX!$A$2:$E$172,2,FALSE)</f>
        <v>Network Traffic Analysis</v>
      </c>
      <c r="J2003" s="11" t="str">
        <f>VLOOKUP(G2003,D3FEND_METRIX!$A$2:$E$172,5,FALSE)</f>
        <v>Detect</v>
      </c>
      <c r="K2003" s="11" t="b">
        <f>VLOOKUP(G2003,D3FEND_METRIX!$A$2:$G$172,6,FALSE)</f>
        <v>1</v>
      </c>
      <c r="L2003" s="11" t="str">
        <f>VLOOKUP(G2003,D3FEND_METRIX!$A$2:$G$172,7,FALSE)</f>
        <v>Behavior</v>
      </c>
    </row>
    <row r="2004" spans="1:12" x14ac:dyDescent="0.3">
      <c r="A2004" s="6" t="s">
        <v>4299</v>
      </c>
      <c r="B2004" s="8" t="s">
        <v>1099</v>
      </c>
      <c r="C2004" s="8" t="s">
        <v>1073</v>
      </c>
      <c r="D2004" s="8" t="s">
        <v>1100</v>
      </c>
      <c r="E2004" s="9" t="b">
        <v>1</v>
      </c>
      <c r="F2004" s="9" t="s">
        <v>2356</v>
      </c>
      <c r="G2004" s="13" t="s">
        <v>2232</v>
      </c>
      <c r="H2004" s="13" t="str">
        <f>VLOOKUP(G2004,D3FEND_METRIX!$A$2:$E$172,3,FALSE)</f>
        <v>Network Traffic Filtering</v>
      </c>
      <c r="I2004" s="13" t="str">
        <f>VLOOKUP(G2004,D3FEND_METRIX!$A$2:$E$172,2,FALSE)</f>
        <v>Network Isolation</v>
      </c>
      <c r="J2004" s="13" t="str">
        <f>VLOOKUP(G2004,D3FEND_METRIX!$A$2:$E$172,5,FALSE)</f>
        <v>Isolate</v>
      </c>
      <c r="K2004" s="13" t="b">
        <f>VLOOKUP(G2004,D3FEND_METRIX!$A$2:$G$172,6,FALSE)</f>
        <v>0</v>
      </c>
      <c r="L2004" s="13" t="str">
        <f>VLOOKUP(G2004,D3FEND_METRIX!$A$2:$G$172,7,FALSE)</f>
        <v>NULL</v>
      </c>
    </row>
    <row r="2005" spans="1:12" x14ac:dyDescent="0.3">
      <c r="A2005" s="6" t="s">
        <v>4300</v>
      </c>
      <c r="B2005" s="8" t="s">
        <v>1101</v>
      </c>
      <c r="C2005" s="8" t="s">
        <v>1073</v>
      </c>
      <c r="D2005" s="8" t="s">
        <v>1102</v>
      </c>
      <c r="E2005" s="9" t="b">
        <v>1</v>
      </c>
      <c r="F2005" s="9" t="s">
        <v>2356</v>
      </c>
      <c r="G2005" s="12" t="s">
        <v>2198</v>
      </c>
      <c r="H2005" s="12" t="str">
        <f>VLOOKUP(G2005,D3FEND_METRIX!$A$2:$E$172,3,FALSE)</f>
        <v>User Geolocation Logon Pattern Analysis</v>
      </c>
      <c r="I2005" s="12" t="str">
        <f>VLOOKUP(G2005,D3FEND_METRIX!$A$2:$E$172,2,FALSE)</f>
        <v>User Behavior Analysis</v>
      </c>
      <c r="J2005" s="12" t="str">
        <f>VLOOKUP(G2005,D3FEND_METRIX!$A$2:$E$172,5,FALSE)</f>
        <v>Detect</v>
      </c>
      <c r="K2005" s="12" t="b">
        <f>VLOOKUP(G2005,D3FEND_METRIX!$A$2:$G$172,6,FALSE)</f>
        <v>0</v>
      </c>
      <c r="L2005" s="12" t="str">
        <f>VLOOKUP(G2005,D3FEND_METRIX!$A$2:$G$172,7,FALSE)</f>
        <v>Except</v>
      </c>
    </row>
    <row r="2006" spans="1:12" x14ac:dyDescent="0.3">
      <c r="A2006" s="6" t="s">
        <v>4301</v>
      </c>
      <c r="B2006" s="8" t="s">
        <v>1101</v>
      </c>
      <c r="C2006" s="8" t="s">
        <v>1073</v>
      </c>
      <c r="D2006" s="8" t="s">
        <v>1102</v>
      </c>
      <c r="E2006" s="9" t="b">
        <v>1</v>
      </c>
      <c r="F2006" s="9" t="s">
        <v>2356</v>
      </c>
      <c r="G2006" s="13" t="s">
        <v>2201</v>
      </c>
      <c r="H2006" s="13" t="str">
        <f>VLOOKUP(G2006,D3FEND_METRIX!$A$2:$E$172,3,FALSE)</f>
        <v>Network Traffic Filtering</v>
      </c>
      <c r="I2006" s="13" t="str">
        <f>VLOOKUP(G2006,D3FEND_METRIX!$A$2:$E$172,2,FALSE)</f>
        <v>Network Isolation</v>
      </c>
      <c r="J2006" s="13" t="str">
        <f>VLOOKUP(G2006,D3FEND_METRIX!$A$2:$E$172,5,FALSE)</f>
        <v>Isolate</v>
      </c>
      <c r="K2006" s="13" t="b">
        <f>VLOOKUP(G2006,D3FEND_METRIX!$A$2:$G$172,6,FALSE)</f>
        <v>0</v>
      </c>
      <c r="L2006" s="13" t="str">
        <f>VLOOKUP(G2006,D3FEND_METRIX!$A$2:$G$172,7,FALSE)</f>
        <v>NULL</v>
      </c>
    </row>
    <row r="2007" spans="1:12" x14ac:dyDescent="0.3">
      <c r="A2007" s="6" t="s">
        <v>4302</v>
      </c>
      <c r="B2007" s="8" t="s">
        <v>1101</v>
      </c>
      <c r="C2007" s="8" t="s">
        <v>1073</v>
      </c>
      <c r="D2007" s="8" t="s">
        <v>1102</v>
      </c>
      <c r="E2007" s="9" t="b">
        <v>1</v>
      </c>
      <c r="F2007" s="9" t="s">
        <v>2356</v>
      </c>
      <c r="G2007" s="13" t="s">
        <v>2171</v>
      </c>
      <c r="H2007" s="13" t="str">
        <f>VLOOKUP(G2007,D3FEND_METRIX!$A$2:$E$172,3,FALSE)</f>
        <v>Asset Vulnerability Enumeration</v>
      </c>
      <c r="I2007" s="13" t="str">
        <f>VLOOKUP(G2007,D3FEND_METRIX!$A$2:$E$172,2,FALSE)</f>
        <v>Asset Inventory</v>
      </c>
      <c r="J2007" s="13" t="str">
        <f>VLOOKUP(G2007,D3FEND_METRIX!$A$2:$E$172,5,FALSE)</f>
        <v>Model</v>
      </c>
      <c r="K2007" s="13" t="b">
        <f>VLOOKUP(G2007,D3FEND_METRIX!$A$2:$G$172,6,FALSE)</f>
        <v>0</v>
      </c>
      <c r="L2007" s="13" t="str">
        <f>VLOOKUP(G2007,D3FEND_METRIX!$A$2:$G$172,7,FALSE)</f>
        <v>NULL</v>
      </c>
    </row>
    <row r="2008" spans="1:12" x14ac:dyDescent="0.3">
      <c r="A2008" s="6" t="s">
        <v>4303</v>
      </c>
      <c r="B2008" s="8" t="s">
        <v>1101</v>
      </c>
      <c r="C2008" s="8" t="s">
        <v>1073</v>
      </c>
      <c r="D2008" s="8" t="s">
        <v>1102</v>
      </c>
      <c r="E2008" s="9" t="b">
        <v>1</v>
      </c>
      <c r="F2008" s="9" t="s">
        <v>2356</v>
      </c>
      <c r="G2008" s="11" t="s">
        <v>2190</v>
      </c>
      <c r="H2008" s="11" t="str">
        <f>VLOOKUP(G2008,D3FEND_METRIX!$A$2:$E$172,3,FALSE)</f>
        <v>Client-server Payload Profiling</v>
      </c>
      <c r="I2008" s="11" t="str">
        <f>VLOOKUP(G2008,D3FEND_METRIX!$A$2:$E$172,2,FALSE)</f>
        <v>Network Traffic Analysis</v>
      </c>
      <c r="J2008" s="11" t="str">
        <f>VLOOKUP(G2008,D3FEND_METRIX!$A$2:$E$172,5,FALSE)</f>
        <v>Detect</v>
      </c>
      <c r="K2008" s="11" t="b">
        <f>VLOOKUP(G2008,D3FEND_METRIX!$A$2:$G$172,6,FALSE)</f>
        <v>1</v>
      </c>
      <c r="L2008" s="11" t="str">
        <f>VLOOKUP(G2008,D3FEND_METRIX!$A$2:$G$172,7,FALSE)</f>
        <v>Behavior</v>
      </c>
    </row>
    <row r="2009" spans="1:12" x14ac:dyDescent="0.3">
      <c r="A2009" s="6" t="s">
        <v>4304</v>
      </c>
      <c r="B2009" s="8" t="s">
        <v>1101</v>
      </c>
      <c r="C2009" s="8" t="s">
        <v>1073</v>
      </c>
      <c r="D2009" s="8" t="s">
        <v>1102</v>
      </c>
      <c r="E2009" s="9" t="b">
        <v>1</v>
      </c>
      <c r="F2009" s="9" t="s">
        <v>2356</v>
      </c>
      <c r="G2009" s="11" t="s">
        <v>2189</v>
      </c>
      <c r="H2009" s="11" t="str">
        <f>VLOOKUP(G2009,D3FEND_METRIX!$A$2:$E$172,3,FALSE)</f>
        <v>Network Traffic Community Deviation</v>
      </c>
      <c r="I2009" s="11" t="str">
        <f>VLOOKUP(G2009,D3FEND_METRIX!$A$2:$E$172,2,FALSE)</f>
        <v>Network Traffic Analysis</v>
      </c>
      <c r="J2009" s="11" t="str">
        <f>VLOOKUP(G2009,D3FEND_METRIX!$A$2:$E$172,5,FALSE)</f>
        <v>Detect</v>
      </c>
      <c r="K2009" s="11" t="b">
        <f>VLOOKUP(G2009,D3FEND_METRIX!$A$2:$G$172,6,FALSE)</f>
        <v>1</v>
      </c>
      <c r="L2009" s="11" t="str">
        <f>VLOOKUP(G2009,D3FEND_METRIX!$A$2:$G$172,7,FALSE)</f>
        <v>Behavior</v>
      </c>
    </row>
    <row r="2010" spans="1:12" x14ac:dyDescent="0.3">
      <c r="A2010" s="6" t="s">
        <v>4305</v>
      </c>
      <c r="B2010" s="8" t="s">
        <v>1101</v>
      </c>
      <c r="C2010" s="8" t="s">
        <v>1073</v>
      </c>
      <c r="D2010" s="8" t="s">
        <v>1102</v>
      </c>
      <c r="E2010" s="9" t="b">
        <v>1</v>
      </c>
      <c r="F2010" s="9" t="s">
        <v>2356</v>
      </c>
      <c r="G2010" s="11" t="s">
        <v>2194</v>
      </c>
      <c r="H2010" s="11" t="str">
        <f>VLOOKUP(G2010,D3FEND_METRIX!$A$2:$E$172,3,FALSE)</f>
        <v>Remote Terminal Session Detection</v>
      </c>
      <c r="I2010" s="11" t="str">
        <f>VLOOKUP(G2010,D3FEND_METRIX!$A$2:$E$172,2,FALSE)</f>
        <v>Network Traffic Analysis</v>
      </c>
      <c r="J2010" s="11" t="str">
        <f>VLOOKUP(G2010,D3FEND_METRIX!$A$2:$E$172,5,FALSE)</f>
        <v>Detect</v>
      </c>
      <c r="K2010" s="11" t="b">
        <f>VLOOKUP(G2010,D3FEND_METRIX!$A$2:$G$172,6,FALSE)</f>
        <v>1</v>
      </c>
      <c r="L2010" s="11" t="str">
        <f>VLOOKUP(G2010,D3FEND_METRIX!$A$2:$G$172,7,FALSE)</f>
        <v>Behavior</v>
      </c>
    </row>
    <row r="2011" spans="1:12" x14ac:dyDescent="0.3">
      <c r="A2011" s="6" t="s">
        <v>4306</v>
      </c>
      <c r="B2011" s="8" t="s">
        <v>1101</v>
      </c>
      <c r="C2011" s="8" t="s">
        <v>1073</v>
      </c>
      <c r="D2011" s="8" t="s">
        <v>1102</v>
      </c>
      <c r="E2011" s="9" t="b">
        <v>1</v>
      </c>
      <c r="F2011" s="9" t="s">
        <v>2356</v>
      </c>
      <c r="G2011" s="11" t="s">
        <v>2231</v>
      </c>
      <c r="H2011" s="11" t="str">
        <f>VLOOKUP(G2011,D3FEND_METRIX!$A$2:$E$172,3,FALSE)</f>
        <v>Relay Pattern Analysis</v>
      </c>
      <c r="I2011" s="11" t="str">
        <f>VLOOKUP(G2011,D3FEND_METRIX!$A$2:$E$172,2,FALSE)</f>
        <v>Network Traffic Analysis</v>
      </c>
      <c r="J2011" s="11" t="str">
        <f>VLOOKUP(G2011,D3FEND_METRIX!$A$2:$E$172,5,FALSE)</f>
        <v>Detect</v>
      </c>
      <c r="K2011" s="11" t="b">
        <f>VLOOKUP(G2011,D3FEND_METRIX!$A$2:$G$172,6,FALSE)</f>
        <v>1</v>
      </c>
      <c r="L2011" s="11" t="str">
        <f>VLOOKUP(G2011,D3FEND_METRIX!$A$2:$G$172,7,FALSE)</f>
        <v>Behavior</v>
      </c>
    </row>
    <row r="2012" spans="1:12" x14ac:dyDescent="0.3">
      <c r="A2012" s="6" t="s">
        <v>4307</v>
      </c>
      <c r="B2012" s="8" t="s">
        <v>1101</v>
      </c>
      <c r="C2012" s="8" t="s">
        <v>1073</v>
      </c>
      <c r="D2012" s="8" t="s">
        <v>1102</v>
      </c>
      <c r="E2012" s="9" t="b">
        <v>1</v>
      </c>
      <c r="F2012" s="9" t="s">
        <v>2356</v>
      </c>
      <c r="G2012" s="11" t="s">
        <v>2192</v>
      </c>
      <c r="H2012" s="11" t="str">
        <f>VLOOKUP(G2012,D3FEND_METRIX!$A$2:$E$172,3,FALSE)</f>
        <v>Per Host Download-Upload Ratio Analysis</v>
      </c>
      <c r="I2012" s="11" t="str">
        <f>VLOOKUP(G2012,D3FEND_METRIX!$A$2:$E$172,2,FALSE)</f>
        <v>Network Traffic Analysis</v>
      </c>
      <c r="J2012" s="11" t="str">
        <f>VLOOKUP(G2012,D3FEND_METRIX!$A$2:$E$172,5,FALSE)</f>
        <v>Detect</v>
      </c>
      <c r="K2012" s="11" t="b">
        <f>VLOOKUP(G2012,D3FEND_METRIX!$A$2:$G$172,6,FALSE)</f>
        <v>1</v>
      </c>
      <c r="L2012" s="11" t="str">
        <f>VLOOKUP(G2012,D3FEND_METRIX!$A$2:$G$172,7,FALSE)</f>
        <v>Behavior</v>
      </c>
    </row>
    <row r="2013" spans="1:12" x14ac:dyDescent="0.3">
      <c r="A2013" s="6" t="s">
        <v>4308</v>
      </c>
      <c r="B2013" s="8" t="s">
        <v>1101</v>
      </c>
      <c r="C2013" s="8" t="s">
        <v>1073</v>
      </c>
      <c r="D2013" s="8" t="s">
        <v>1102</v>
      </c>
      <c r="E2013" s="9" t="b">
        <v>1</v>
      </c>
      <c r="F2013" s="9" t="s">
        <v>2356</v>
      </c>
      <c r="G2013" s="11" t="s">
        <v>2191</v>
      </c>
      <c r="H2013" s="11" t="str">
        <f>VLOOKUP(G2013,D3FEND_METRIX!$A$2:$E$172,3,FALSE)</f>
        <v>Protocol Metadata Anomaly Detection</v>
      </c>
      <c r="I2013" s="11" t="str">
        <f>VLOOKUP(G2013,D3FEND_METRIX!$A$2:$E$172,2,FALSE)</f>
        <v>Network Traffic Analysis</v>
      </c>
      <c r="J2013" s="11" t="str">
        <f>VLOOKUP(G2013,D3FEND_METRIX!$A$2:$E$172,5,FALSE)</f>
        <v>Detect</v>
      </c>
      <c r="K2013" s="11" t="b">
        <f>VLOOKUP(G2013,D3FEND_METRIX!$A$2:$G$172,6,FALSE)</f>
        <v>1</v>
      </c>
      <c r="L2013" s="11" t="str">
        <f>VLOOKUP(G2013,D3FEND_METRIX!$A$2:$G$172,7,FALSE)</f>
        <v>Behavior</v>
      </c>
    </row>
    <row r="2014" spans="1:12" x14ac:dyDescent="0.3">
      <c r="A2014" s="6" t="s">
        <v>4309</v>
      </c>
      <c r="B2014" s="8" t="s">
        <v>1101</v>
      </c>
      <c r="C2014" s="8" t="s">
        <v>1073</v>
      </c>
      <c r="D2014" s="8" t="s">
        <v>1102</v>
      </c>
      <c r="E2014" s="9" t="b">
        <v>1</v>
      </c>
      <c r="F2014" s="9" t="s">
        <v>2356</v>
      </c>
      <c r="G2014" s="13" t="s">
        <v>2232</v>
      </c>
      <c r="H2014" s="13" t="str">
        <f>VLOOKUP(G2014,D3FEND_METRIX!$A$2:$E$172,3,FALSE)</f>
        <v>Network Traffic Filtering</v>
      </c>
      <c r="I2014" s="13" t="str">
        <f>VLOOKUP(G2014,D3FEND_METRIX!$A$2:$E$172,2,FALSE)</f>
        <v>Network Isolation</v>
      </c>
      <c r="J2014" s="13" t="str">
        <f>VLOOKUP(G2014,D3FEND_METRIX!$A$2:$E$172,5,FALSE)</f>
        <v>Isolate</v>
      </c>
      <c r="K2014" s="13" t="b">
        <f>VLOOKUP(G2014,D3FEND_METRIX!$A$2:$G$172,6,FALSE)</f>
        <v>0</v>
      </c>
      <c r="L2014" s="13" t="str">
        <f>VLOOKUP(G2014,D3FEND_METRIX!$A$2:$G$172,7,FALSE)</f>
        <v>NULL</v>
      </c>
    </row>
    <row r="2015" spans="1:12" x14ac:dyDescent="0.3">
      <c r="A2015" s="6" t="s">
        <v>4310</v>
      </c>
      <c r="B2015" s="8" t="s">
        <v>1103</v>
      </c>
      <c r="C2015" s="8" t="s">
        <v>1104</v>
      </c>
      <c r="D2015" s="8" t="s">
        <v>1105</v>
      </c>
      <c r="E2015" s="9" t="b">
        <v>1</v>
      </c>
      <c r="F2015" s="9" t="s">
        <v>2356</v>
      </c>
      <c r="G2015" s="11" t="s">
        <v>2189</v>
      </c>
      <c r="H2015" s="11" t="str">
        <f>VLOOKUP(G2015,D3FEND_METRIX!$A$2:$E$172,3,FALSE)</f>
        <v>Network Traffic Community Deviation</v>
      </c>
      <c r="I2015" s="11" t="str">
        <f>VLOOKUP(G2015,D3FEND_METRIX!$A$2:$E$172,2,FALSE)</f>
        <v>Network Traffic Analysis</v>
      </c>
      <c r="J2015" s="11" t="str">
        <f>VLOOKUP(G2015,D3FEND_METRIX!$A$2:$E$172,5,FALSE)</f>
        <v>Detect</v>
      </c>
      <c r="K2015" s="11" t="b">
        <f>VLOOKUP(G2015,D3FEND_METRIX!$A$2:$G$172,6,FALSE)</f>
        <v>1</v>
      </c>
      <c r="L2015" s="11" t="str">
        <f>VLOOKUP(G2015,D3FEND_METRIX!$A$2:$G$172,7,FALSE)</f>
        <v>Behavior</v>
      </c>
    </row>
    <row r="2016" spans="1:12" x14ac:dyDescent="0.3">
      <c r="A2016" s="6" t="s">
        <v>4311</v>
      </c>
      <c r="B2016" s="8" t="s">
        <v>1103</v>
      </c>
      <c r="C2016" s="8" t="s">
        <v>1104</v>
      </c>
      <c r="D2016" s="8" t="s">
        <v>1105</v>
      </c>
      <c r="E2016" s="9" t="b">
        <v>1</v>
      </c>
      <c r="F2016" s="9" t="s">
        <v>2356</v>
      </c>
      <c r="G2016" s="11" t="s">
        <v>2192</v>
      </c>
      <c r="H2016" s="11" t="str">
        <f>VLOOKUP(G2016,D3FEND_METRIX!$A$2:$E$172,3,FALSE)</f>
        <v>Per Host Download-Upload Ratio Analysis</v>
      </c>
      <c r="I2016" s="11" t="str">
        <f>VLOOKUP(G2016,D3FEND_METRIX!$A$2:$E$172,2,FALSE)</f>
        <v>Network Traffic Analysis</v>
      </c>
      <c r="J2016" s="11" t="str">
        <f>VLOOKUP(G2016,D3FEND_METRIX!$A$2:$E$172,5,FALSE)</f>
        <v>Detect</v>
      </c>
      <c r="K2016" s="11" t="b">
        <f>VLOOKUP(G2016,D3FEND_METRIX!$A$2:$G$172,6,FALSE)</f>
        <v>1</v>
      </c>
      <c r="L2016" s="11" t="str">
        <f>VLOOKUP(G2016,D3FEND_METRIX!$A$2:$G$172,7,FALSE)</f>
        <v>Behavior</v>
      </c>
    </row>
    <row r="2017" spans="1:12" x14ac:dyDescent="0.3">
      <c r="A2017" s="6" t="s">
        <v>4312</v>
      </c>
      <c r="B2017" s="8" t="s">
        <v>1103</v>
      </c>
      <c r="C2017" s="8" t="s">
        <v>1104</v>
      </c>
      <c r="D2017" s="8" t="s">
        <v>1105</v>
      </c>
      <c r="E2017" s="9" t="b">
        <v>1</v>
      </c>
      <c r="F2017" s="9" t="s">
        <v>2356</v>
      </c>
      <c r="G2017" s="11" t="s">
        <v>2191</v>
      </c>
      <c r="H2017" s="11" t="str">
        <f>VLOOKUP(G2017,D3FEND_METRIX!$A$2:$E$172,3,FALSE)</f>
        <v>Protocol Metadata Anomaly Detection</v>
      </c>
      <c r="I2017" s="11" t="str">
        <f>VLOOKUP(G2017,D3FEND_METRIX!$A$2:$E$172,2,FALSE)</f>
        <v>Network Traffic Analysis</v>
      </c>
      <c r="J2017" s="11" t="str">
        <f>VLOOKUP(G2017,D3FEND_METRIX!$A$2:$E$172,5,FALSE)</f>
        <v>Detect</v>
      </c>
      <c r="K2017" s="11" t="b">
        <f>VLOOKUP(G2017,D3FEND_METRIX!$A$2:$G$172,6,FALSE)</f>
        <v>1</v>
      </c>
      <c r="L2017" s="11" t="str">
        <f>VLOOKUP(G2017,D3FEND_METRIX!$A$2:$G$172,7,FALSE)</f>
        <v>Behavior</v>
      </c>
    </row>
    <row r="2018" spans="1:12" x14ac:dyDescent="0.3">
      <c r="A2018" s="6" t="s">
        <v>4313</v>
      </c>
      <c r="B2018" s="8" t="s">
        <v>1103</v>
      </c>
      <c r="C2018" s="8" t="s">
        <v>1104</v>
      </c>
      <c r="D2018" s="8" t="s">
        <v>1105</v>
      </c>
      <c r="E2018" s="9" t="b">
        <v>1</v>
      </c>
      <c r="F2018" s="9" t="s">
        <v>2356</v>
      </c>
      <c r="G2018" s="11" t="s">
        <v>2194</v>
      </c>
      <c r="H2018" s="11" t="str">
        <f>VLOOKUP(G2018,D3FEND_METRIX!$A$2:$E$172,3,FALSE)</f>
        <v>Remote Terminal Session Detection</v>
      </c>
      <c r="I2018" s="11" t="str">
        <f>VLOOKUP(G2018,D3FEND_METRIX!$A$2:$E$172,2,FALSE)</f>
        <v>Network Traffic Analysis</v>
      </c>
      <c r="J2018" s="11" t="str">
        <f>VLOOKUP(G2018,D3FEND_METRIX!$A$2:$E$172,5,FALSE)</f>
        <v>Detect</v>
      </c>
      <c r="K2018" s="11" t="b">
        <f>VLOOKUP(G2018,D3FEND_METRIX!$A$2:$G$172,6,FALSE)</f>
        <v>1</v>
      </c>
      <c r="L2018" s="11" t="str">
        <f>VLOOKUP(G2018,D3FEND_METRIX!$A$2:$G$172,7,FALSE)</f>
        <v>Behavior</v>
      </c>
    </row>
    <row r="2019" spans="1:12" x14ac:dyDescent="0.3">
      <c r="A2019" s="6" t="s">
        <v>4314</v>
      </c>
      <c r="B2019" s="8" t="s">
        <v>1103</v>
      </c>
      <c r="C2019" s="8" t="s">
        <v>1104</v>
      </c>
      <c r="D2019" s="8" t="s">
        <v>1105</v>
      </c>
      <c r="E2019" s="9" t="b">
        <v>1</v>
      </c>
      <c r="F2019" s="9" t="s">
        <v>2356</v>
      </c>
      <c r="G2019" s="11" t="s">
        <v>2190</v>
      </c>
      <c r="H2019" s="11" t="str">
        <f>VLOOKUP(G2019,D3FEND_METRIX!$A$2:$E$172,3,FALSE)</f>
        <v>Client-server Payload Profiling</v>
      </c>
      <c r="I2019" s="11" t="str">
        <f>VLOOKUP(G2019,D3FEND_METRIX!$A$2:$E$172,2,FALSE)</f>
        <v>Network Traffic Analysis</v>
      </c>
      <c r="J2019" s="11" t="str">
        <f>VLOOKUP(G2019,D3FEND_METRIX!$A$2:$E$172,5,FALSE)</f>
        <v>Detect</v>
      </c>
      <c r="K2019" s="11" t="b">
        <f>VLOOKUP(G2019,D3FEND_METRIX!$A$2:$G$172,6,FALSE)</f>
        <v>1</v>
      </c>
      <c r="L2019" s="11" t="str">
        <f>VLOOKUP(G2019,D3FEND_METRIX!$A$2:$G$172,7,FALSE)</f>
        <v>Behavior</v>
      </c>
    </row>
    <row r="2020" spans="1:12" x14ac:dyDescent="0.3">
      <c r="A2020" s="6" t="s">
        <v>4315</v>
      </c>
      <c r="B2020" s="8" t="s">
        <v>1103</v>
      </c>
      <c r="C2020" s="8" t="s">
        <v>1104</v>
      </c>
      <c r="D2020" s="8" t="s">
        <v>1105</v>
      </c>
      <c r="E2020" s="9" t="b">
        <v>1</v>
      </c>
      <c r="F2020" s="9" t="s">
        <v>2356</v>
      </c>
      <c r="G2020" s="12" t="s">
        <v>2198</v>
      </c>
      <c r="H2020" s="12" t="str">
        <f>VLOOKUP(G2020,D3FEND_METRIX!$A$2:$E$172,3,FALSE)</f>
        <v>User Geolocation Logon Pattern Analysis</v>
      </c>
      <c r="I2020" s="12" t="str">
        <f>VLOOKUP(G2020,D3FEND_METRIX!$A$2:$E$172,2,FALSE)</f>
        <v>User Behavior Analysis</v>
      </c>
      <c r="J2020" s="12" t="str">
        <f>VLOOKUP(G2020,D3FEND_METRIX!$A$2:$E$172,5,FALSE)</f>
        <v>Detect</v>
      </c>
      <c r="K2020" s="12" t="b">
        <f>VLOOKUP(G2020,D3FEND_METRIX!$A$2:$G$172,6,FALSE)</f>
        <v>0</v>
      </c>
      <c r="L2020" s="12" t="str">
        <f>VLOOKUP(G2020,D3FEND_METRIX!$A$2:$G$172,7,FALSE)</f>
        <v>Except</v>
      </c>
    </row>
    <row r="2021" spans="1:12" x14ac:dyDescent="0.3">
      <c r="A2021" s="6" t="s">
        <v>4316</v>
      </c>
      <c r="B2021" s="8" t="s">
        <v>1103</v>
      </c>
      <c r="C2021" s="8" t="s">
        <v>1104</v>
      </c>
      <c r="D2021" s="8" t="s">
        <v>1105</v>
      </c>
      <c r="E2021" s="9" t="b">
        <v>1</v>
      </c>
      <c r="F2021" s="9" t="s">
        <v>2356</v>
      </c>
      <c r="G2021" s="13" t="s">
        <v>2201</v>
      </c>
      <c r="H2021" s="13" t="str">
        <f>VLOOKUP(G2021,D3FEND_METRIX!$A$2:$E$172,3,FALSE)</f>
        <v>Network Traffic Filtering</v>
      </c>
      <c r="I2021" s="13" t="str">
        <f>VLOOKUP(G2021,D3FEND_METRIX!$A$2:$E$172,2,FALSE)</f>
        <v>Network Isolation</v>
      </c>
      <c r="J2021" s="13" t="str">
        <f>VLOOKUP(G2021,D3FEND_METRIX!$A$2:$E$172,5,FALSE)</f>
        <v>Isolate</v>
      </c>
      <c r="K2021" s="13" t="b">
        <f>VLOOKUP(G2021,D3FEND_METRIX!$A$2:$G$172,6,FALSE)</f>
        <v>0</v>
      </c>
      <c r="L2021" s="13" t="str">
        <f>VLOOKUP(G2021,D3FEND_METRIX!$A$2:$G$172,7,FALSE)</f>
        <v>NULL</v>
      </c>
    </row>
    <row r="2022" spans="1:12" x14ac:dyDescent="0.3">
      <c r="A2022" s="6" t="s">
        <v>4317</v>
      </c>
      <c r="B2022" s="8" t="s">
        <v>1103</v>
      </c>
      <c r="C2022" s="8" t="s">
        <v>1104</v>
      </c>
      <c r="D2022" s="8" t="s">
        <v>1105</v>
      </c>
      <c r="E2022" s="9" t="b">
        <v>1</v>
      </c>
      <c r="F2022" s="9" t="s">
        <v>2356</v>
      </c>
      <c r="G2022" s="13" t="s">
        <v>2171</v>
      </c>
      <c r="H2022" s="13" t="str">
        <f>VLOOKUP(G2022,D3FEND_METRIX!$A$2:$E$172,3,FALSE)</f>
        <v>Asset Vulnerability Enumeration</v>
      </c>
      <c r="I2022" s="13" t="str">
        <f>VLOOKUP(G2022,D3FEND_METRIX!$A$2:$E$172,2,FALSE)</f>
        <v>Asset Inventory</v>
      </c>
      <c r="J2022" s="13" t="str">
        <f>VLOOKUP(G2022,D3FEND_METRIX!$A$2:$E$172,5,FALSE)</f>
        <v>Model</v>
      </c>
      <c r="K2022" s="13" t="b">
        <f>VLOOKUP(G2022,D3FEND_METRIX!$A$2:$G$172,6,FALSE)</f>
        <v>0</v>
      </c>
      <c r="L2022" s="13" t="str">
        <f>VLOOKUP(G2022,D3FEND_METRIX!$A$2:$G$172,7,FALSE)</f>
        <v>NULL</v>
      </c>
    </row>
    <row r="2023" spans="1:12" x14ac:dyDescent="0.3">
      <c r="A2023" s="6" t="s">
        <v>4318</v>
      </c>
      <c r="B2023" s="8" t="s">
        <v>1106</v>
      </c>
      <c r="C2023" s="8" t="s">
        <v>1104</v>
      </c>
      <c r="D2023" s="8" t="s">
        <v>1107</v>
      </c>
      <c r="E2023" s="9" t="b">
        <v>1</v>
      </c>
      <c r="F2023" s="9" t="s">
        <v>2356</v>
      </c>
      <c r="G2023" s="11" t="s">
        <v>2259</v>
      </c>
      <c r="H2023" s="11" t="str">
        <f>VLOOKUP(G2023,D3FEND_METRIX!$A$2:$E$172,3,FALSE)</f>
        <v>Client-server Payload Profiling</v>
      </c>
      <c r="I2023" s="11" t="str">
        <f>VLOOKUP(G2023,D3FEND_METRIX!$A$2:$E$172,2,FALSE)</f>
        <v>Network Traffic Analysis</v>
      </c>
      <c r="J2023" s="11" t="str">
        <f>VLOOKUP(G2023,D3FEND_METRIX!$A$2:$E$172,5,FALSE)</f>
        <v>Detect</v>
      </c>
      <c r="K2023" s="11" t="b">
        <f>VLOOKUP(G2023,D3FEND_METRIX!$A$2:$G$172,6,FALSE)</f>
        <v>1</v>
      </c>
      <c r="L2023" s="11" t="str">
        <f>VLOOKUP(G2023,D3FEND_METRIX!$A$2:$G$172,7,FALSE)</f>
        <v>Behavior</v>
      </c>
    </row>
    <row r="2024" spans="1:12" x14ac:dyDescent="0.3">
      <c r="A2024" s="6" t="s">
        <v>4319</v>
      </c>
      <c r="B2024" s="8" t="s">
        <v>1106</v>
      </c>
      <c r="C2024" s="8" t="s">
        <v>1104</v>
      </c>
      <c r="D2024" s="8" t="s">
        <v>1107</v>
      </c>
      <c r="E2024" s="9" t="b">
        <v>1</v>
      </c>
      <c r="F2024" s="9" t="s">
        <v>2356</v>
      </c>
      <c r="G2024" s="11" t="s">
        <v>2260</v>
      </c>
      <c r="H2024" s="11" t="str">
        <f>VLOOKUP(G2024,D3FEND_METRIX!$A$2:$E$172,3,FALSE)</f>
        <v>Network Traffic Community Deviation</v>
      </c>
      <c r="I2024" s="11" t="str">
        <f>VLOOKUP(G2024,D3FEND_METRIX!$A$2:$E$172,2,FALSE)</f>
        <v>Network Traffic Analysis</v>
      </c>
      <c r="J2024" s="11" t="str">
        <f>VLOOKUP(G2024,D3FEND_METRIX!$A$2:$E$172,5,FALSE)</f>
        <v>Detect</v>
      </c>
      <c r="K2024" s="11" t="b">
        <f>VLOOKUP(G2024,D3FEND_METRIX!$A$2:$G$172,6,FALSE)</f>
        <v>1</v>
      </c>
      <c r="L2024" s="11" t="str">
        <f>VLOOKUP(G2024,D3FEND_METRIX!$A$2:$G$172,7,FALSE)</f>
        <v>Behavior</v>
      </c>
    </row>
    <row r="2025" spans="1:12" x14ac:dyDescent="0.3">
      <c r="A2025" s="6" t="s">
        <v>4320</v>
      </c>
      <c r="B2025" s="8" t="s">
        <v>1106</v>
      </c>
      <c r="C2025" s="8" t="s">
        <v>1104</v>
      </c>
      <c r="D2025" s="8" t="s">
        <v>1107</v>
      </c>
      <c r="E2025" s="9" t="b">
        <v>1</v>
      </c>
      <c r="F2025" s="9" t="s">
        <v>2356</v>
      </c>
      <c r="G2025" s="11" t="s">
        <v>2261</v>
      </c>
      <c r="H2025" s="11" t="str">
        <f>VLOOKUP(G2025,D3FEND_METRIX!$A$2:$E$172,3,FALSE)</f>
        <v>Per Host Download-Upload Ratio Analysis</v>
      </c>
      <c r="I2025" s="11" t="str">
        <f>VLOOKUP(G2025,D3FEND_METRIX!$A$2:$E$172,2,FALSE)</f>
        <v>Network Traffic Analysis</v>
      </c>
      <c r="J2025" s="11" t="str">
        <f>VLOOKUP(G2025,D3FEND_METRIX!$A$2:$E$172,5,FALSE)</f>
        <v>Detect</v>
      </c>
      <c r="K2025" s="11" t="b">
        <f>VLOOKUP(G2025,D3FEND_METRIX!$A$2:$G$172,6,FALSE)</f>
        <v>1</v>
      </c>
      <c r="L2025" s="11" t="str">
        <f>VLOOKUP(G2025,D3FEND_METRIX!$A$2:$G$172,7,FALSE)</f>
        <v>Behavior</v>
      </c>
    </row>
    <row r="2026" spans="1:12" x14ac:dyDescent="0.3">
      <c r="A2026" s="6" t="s">
        <v>4321</v>
      </c>
      <c r="B2026" s="8" t="s">
        <v>1106</v>
      </c>
      <c r="C2026" s="8" t="s">
        <v>1104</v>
      </c>
      <c r="D2026" s="8" t="s">
        <v>1107</v>
      </c>
      <c r="E2026" s="9" t="b">
        <v>1</v>
      </c>
      <c r="F2026" s="9" t="s">
        <v>2356</v>
      </c>
      <c r="G2026" s="11" t="s">
        <v>2262</v>
      </c>
      <c r="H2026" s="11" t="str">
        <f>VLOOKUP(G2026,D3FEND_METRIX!$A$2:$E$172,3,FALSE)</f>
        <v>Remote Terminal Session Detection</v>
      </c>
      <c r="I2026" s="11" t="str">
        <f>VLOOKUP(G2026,D3FEND_METRIX!$A$2:$E$172,2,FALSE)</f>
        <v>Network Traffic Analysis</v>
      </c>
      <c r="J2026" s="11" t="str">
        <f>VLOOKUP(G2026,D3FEND_METRIX!$A$2:$E$172,5,FALSE)</f>
        <v>Detect</v>
      </c>
      <c r="K2026" s="11" t="b">
        <f>VLOOKUP(G2026,D3FEND_METRIX!$A$2:$G$172,6,FALSE)</f>
        <v>1</v>
      </c>
      <c r="L2026" s="11" t="str">
        <f>VLOOKUP(G2026,D3FEND_METRIX!$A$2:$G$172,7,FALSE)</f>
        <v>Behavior</v>
      </c>
    </row>
    <row r="2027" spans="1:12" x14ac:dyDescent="0.3">
      <c r="A2027" s="6" t="s">
        <v>4322</v>
      </c>
      <c r="B2027" s="8" t="s">
        <v>1106</v>
      </c>
      <c r="C2027" s="8" t="s">
        <v>1104</v>
      </c>
      <c r="D2027" s="8" t="s">
        <v>1107</v>
      </c>
      <c r="E2027" s="9" t="b">
        <v>1</v>
      </c>
      <c r="F2027" s="9" t="s">
        <v>2356</v>
      </c>
      <c r="G2027" s="13" t="s">
        <v>2263</v>
      </c>
      <c r="H2027" s="13" t="str">
        <f>VLOOKUP(G2027,D3FEND_METRIX!$A$2:$E$172,3,FALSE)</f>
        <v>Network Traffic Filtering</v>
      </c>
      <c r="I2027" s="13" t="str">
        <f>VLOOKUP(G2027,D3FEND_METRIX!$A$2:$E$172,2,FALSE)</f>
        <v>Network Isolation</v>
      </c>
      <c r="J2027" s="13" t="str">
        <f>VLOOKUP(G2027,D3FEND_METRIX!$A$2:$E$172,5,FALSE)</f>
        <v>Isolate</v>
      </c>
      <c r="K2027" s="13" t="b">
        <f>VLOOKUP(G2027,D3FEND_METRIX!$A$2:$G$172,6,FALSE)</f>
        <v>0</v>
      </c>
      <c r="L2027" s="13" t="str">
        <f>VLOOKUP(G2027,D3FEND_METRIX!$A$2:$G$172,7,FALSE)</f>
        <v>NULL</v>
      </c>
    </row>
    <row r="2028" spans="1:12" x14ac:dyDescent="0.3">
      <c r="A2028" s="6" t="s">
        <v>4323</v>
      </c>
      <c r="B2028" s="8" t="s">
        <v>1106</v>
      </c>
      <c r="C2028" s="8" t="s">
        <v>1104</v>
      </c>
      <c r="D2028" s="8" t="s">
        <v>1107</v>
      </c>
      <c r="E2028" s="9" t="b">
        <v>1</v>
      </c>
      <c r="F2028" s="9" t="s">
        <v>2356</v>
      </c>
      <c r="G2028" s="13" t="s">
        <v>2264</v>
      </c>
      <c r="H2028" s="13" t="str">
        <f>VLOOKUP(G2028,D3FEND_METRIX!$A$2:$E$172,3,FALSE)</f>
        <v>Asset Vulnerability Enumeration</v>
      </c>
      <c r="I2028" s="13" t="str">
        <f>VLOOKUP(G2028,D3FEND_METRIX!$A$2:$E$172,2,FALSE)</f>
        <v>Asset Inventory</v>
      </c>
      <c r="J2028" s="13" t="str">
        <f>VLOOKUP(G2028,D3FEND_METRIX!$A$2:$E$172,5,FALSE)</f>
        <v>Model</v>
      </c>
      <c r="K2028" s="13" t="b">
        <f>VLOOKUP(G2028,D3FEND_METRIX!$A$2:$G$172,6,FALSE)</f>
        <v>0</v>
      </c>
      <c r="L2028" s="13" t="str">
        <f>VLOOKUP(G2028,D3FEND_METRIX!$A$2:$G$172,7,FALSE)</f>
        <v>NULL</v>
      </c>
    </row>
    <row r="2029" spans="1:12" x14ac:dyDescent="0.3">
      <c r="A2029" s="6" t="s">
        <v>4324</v>
      </c>
      <c r="B2029" s="8" t="s">
        <v>1106</v>
      </c>
      <c r="C2029" s="8" t="s">
        <v>1104</v>
      </c>
      <c r="D2029" s="8" t="s">
        <v>1107</v>
      </c>
      <c r="E2029" s="9" t="b">
        <v>1</v>
      </c>
      <c r="F2029" s="9" t="s">
        <v>2356</v>
      </c>
      <c r="G2029" s="11" t="s">
        <v>2265</v>
      </c>
      <c r="H2029" s="11" t="str">
        <f>VLOOKUP(G2029,D3FEND_METRIX!$A$2:$E$172,3,FALSE)</f>
        <v>Protocol Metadata Anomaly Detection</v>
      </c>
      <c r="I2029" s="11" t="str">
        <f>VLOOKUP(G2029,D3FEND_METRIX!$A$2:$E$172,2,FALSE)</f>
        <v>Network Traffic Analysis</v>
      </c>
      <c r="J2029" s="11" t="str">
        <f>VLOOKUP(G2029,D3FEND_METRIX!$A$2:$E$172,5,FALSE)</f>
        <v>Detect</v>
      </c>
      <c r="K2029" s="11" t="b">
        <f>VLOOKUP(G2029,D3FEND_METRIX!$A$2:$G$172,6,FALSE)</f>
        <v>1</v>
      </c>
      <c r="L2029" s="11" t="str">
        <f>VLOOKUP(G2029,D3FEND_METRIX!$A$2:$G$172,7,FALSE)</f>
        <v>Behavior</v>
      </c>
    </row>
    <row r="2030" spans="1:12" x14ac:dyDescent="0.3">
      <c r="A2030" s="6" t="s">
        <v>4325</v>
      </c>
      <c r="B2030" s="8" t="s">
        <v>1106</v>
      </c>
      <c r="C2030" s="8" t="s">
        <v>1104</v>
      </c>
      <c r="D2030" s="8" t="s">
        <v>1107</v>
      </c>
      <c r="E2030" s="9" t="b">
        <v>1</v>
      </c>
      <c r="F2030" s="9" t="s">
        <v>2356</v>
      </c>
      <c r="G2030" s="12" t="s">
        <v>2266</v>
      </c>
      <c r="H2030" s="12" t="str">
        <f>VLOOKUP(G2030,D3FEND_METRIX!$A$2:$E$172,3,FALSE)</f>
        <v>User Geolocation Logon Pattern Analysis</v>
      </c>
      <c r="I2030" s="12" t="str">
        <f>VLOOKUP(G2030,D3FEND_METRIX!$A$2:$E$172,2,FALSE)</f>
        <v>User Behavior Analysis</v>
      </c>
      <c r="J2030" s="12" t="str">
        <f>VLOOKUP(G2030,D3FEND_METRIX!$A$2:$E$172,5,FALSE)</f>
        <v>Detect</v>
      </c>
      <c r="K2030" s="12" t="b">
        <f>VLOOKUP(G2030,D3FEND_METRIX!$A$2:$G$172,6,FALSE)</f>
        <v>0</v>
      </c>
      <c r="L2030" s="12" t="str">
        <f>VLOOKUP(G2030,D3FEND_METRIX!$A$2:$G$172,7,FALSE)</f>
        <v>Except</v>
      </c>
    </row>
    <row r="2031" spans="1:12" x14ac:dyDescent="0.3">
      <c r="A2031" s="6" t="s">
        <v>4326</v>
      </c>
      <c r="B2031" s="8" t="s">
        <v>1108</v>
      </c>
      <c r="C2031" s="8" t="s">
        <v>1104</v>
      </c>
      <c r="D2031" s="8" t="s">
        <v>1109</v>
      </c>
      <c r="E2031" s="9" t="b">
        <v>1</v>
      </c>
      <c r="F2031" s="9" t="s">
        <v>2356</v>
      </c>
      <c r="G2031" s="11" t="s">
        <v>2267</v>
      </c>
      <c r="H2031" s="11" t="str">
        <f>VLOOKUP(G2031,D3FEND_METRIX!$A$2:$E$172,3,FALSE)</f>
        <v>Protocol Metadata Anomaly Detection</v>
      </c>
      <c r="I2031" s="11" t="str">
        <f>VLOOKUP(G2031,D3FEND_METRIX!$A$2:$E$172,2,FALSE)</f>
        <v>Network Traffic Analysis</v>
      </c>
      <c r="J2031" s="11" t="str">
        <f>VLOOKUP(G2031,D3FEND_METRIX!$A$2:$E$172,5,FALSE)</f>
        <v>Detect</v>
      </c>
      <c r="K2031" s="11" t="b">
        <f>VLOOKUP(G2031,D3FEND_METRIX!$A$2:$G$172,6,FALSE)</f>
        <v>1</v>
      </c>
      <c r="L2031" s="11" t="str">
        <f>VLOOKUP(G2031,D3FEND_METRIX!$A$2:$G$172,7,FALSE)</f>
        <v>Behavior</v>
      </c>
    </row>
    <row r="2032" spans="1:12" x14ac:dyDescent="0.3">
      <c r="A2032" s="6" t="s">
        <v>4327</v>
      </c>
      <c r="B2032" s="8" t="s">
        <v>1108</v>
      </c>
      <c r="C2032" s="8" t="s">
        <v>1104</v>
      </c>
      <c r="D2032" s="8" t="s">
        <v>1109</v>
      </c>
      <c r="E2032" s="9" t="b">
        <v>1</v>
      </c>
      <c r="F2032" s="9" t="s">
        <v>2356</v>
      </c>
      <c r="G2032" s="11" t="s">
        <v>2261</v>
      </c>
      <c r="H2032" s="11" t="str">
        <f>VLOOKUP(G2032,D3FEND_METRIX!$A$2:$E$172,3,FALSE)</f>
        <v>Per Host Download-Upload Ratio Analysis</v>
      </c>
      <c r="I2032" s="11" t="str">
        <f>VLOOKUP(G2032,D3FEND_METRIX!$A$2:$E$172,2,FALSE)</f>
        <v>Network Traffic Analysis</v>
      </c>
      <c r="J2032" s="11" t="str">
        <f>VLOOKUP(G2032,D3FEND_METRIX!$A$2:$E$172,5,FALSE)</f>
        <v>Detect</v>
      </c>
      <c r="K2032" s="11" t="b">
        <f>VLOOKUP(G2032,D3FEND_METRIX!$A$2:$G$172,6,FALSE)</f>
        <v>1</v>
      </c>
      <c r="L2032" s="11" t="str">
        <f>VLOOKUP(G2032,D3FEND_METRIX!$A$2:$G$172,7,FALSE)</f>
        <v>Behavior</v>
      </c>
    </row>
    <row r="2033" spans="1:12" x14ac:dyDescent="0.3">
      <c r="A2033" s="6" t="s">
        <v>4328</v>
      </c>
      <c r="B2033" s="8" t="s">
        <v>1108</v>
      </c>
      <c r="C2033" s="8" t="s">
        <v>1104</v>
      </c>
      <c r="D2033" s="8" t="s">
        <v>1109</v>
      </c>
      <c r="E2033" s="9" t="b">
        <v>1</v>
      </c>
      <c r="F2033" s="9" t="s">
        <v>2356</v>
      </c>
      <c r="G2033" s="11" t="s">
        <v>2262</v>
      </c>
      <c r="H2033" s="11" t="str">
        <f>VLOOKUP(G2033,D3FEND_METRIX!$A$2:$E$172,3,FALSE)</f>
        <v>Remote Terminal Session Detection</v>
      </c>
      <c r="I2033" s="11" t="str">
        <f>VLOOKUP(G2033,D3FEND_METRIX!$A$2:$E$172,2,FALSE)</f>
        <v>Network Traffic Analysis</v>
      </c>
      <c r="J2033" s="11" t="str">
        <f>VLOOKUP(G2033,D3FEND_METRIX!$A$2:$E$172,5,FALSE)</f>
        <v>Detect</v>
      </c>
      <c r="K2033" s="11" t="b">
        <f>VLOOKUP(G2033,D3FEND_METRIX!$A$2:$G$172,6,FALSE)</f>
        <v>1</v>
      </c>
      <c r="L2033" s="11" t="str">
        <f>VLOOKUP(G2033,D3FEND_METRIX!$A$2:$G$172,7,FALSE)</f>
        <v>Behavior</v>
      </c>
    </row>
    <row r="2034" spans="1:12" x14ac:dyDescent="0.3">
      <c r="A2034" s="6" t="s">
        <v>4329</v>
      </c>
      <c r="B2034" s="8" t="s">
        <v>1108</v>
      </c>
      <c r="C2034" s="8" t="s">
        <v>1104</v>
      </c>
      <c r="D2034" s="8" t="s">
        <v>1109</v>
      </c>
      <c r="E2034" s="9" t="b">
        <v>1</v>
      </c>
      <c r="F2034" s="9" t="s">
        <v>2356</v>
      </c>
      <c r="G2034" s="11" t="s">
        <v>2268</v>
      </c>
      <c r="H2034" s="11" t="str">
        <f>VLOOKUP(G2034,D3FEND_METRIX!$A$2:$E$172,3,FALSE)</f>
        <v>Network Traffic Community Deviation</v>
      </c>
      <c r="I2034" s="11" t="str">
        <f>VLOOKUP(G2034,D3FEND_METRIX!$A$2:$E$172,2,FALSE)</f>
        <v>Network Traffic Analysis</v>
      </c>
      <c r="J2034" s="11" t="str">
        <f>VLOOKUP(G2034,D3FEND_METRIX!$A$2:$E$172,5,FALSE)</f>
        <v>Detect</v>
      </c>
      <c r="K2034" s="11" t="b">
        <f>VLOOKUP(G2034,D3FEND_METRIX!$A$2:$G$172,6,FALSE)</f>
        <v>1</v>
      </c>
      <c r="L2034" s="11" t="str">
        <f>VLOOKUP(G2034,D3FEND_METRIX!$A$2:$G$172,7,FALSE)</f>
        <v>Behavior</v>
      </c>
    </row>
    <row r="2035" spans="1:12" x14ac:dyDescent="0.3">
      <c r="A2035" s="6" t="s">
        <v>4330</v>
      </c>
      <c r="B2035" s="8" t="s">
        <v>1108</v>
      </c>
      <c r="C2035" s="8" t="s">
        <v>1104</v>
      </c>
      <c r="D2035" s="8" t="s">
        <v>1109</v>
      </c>
      <c r="E2035" s="9" t="b">
        <v>1</v>
      </c>
      <c r="F2035" s="9" t="s">
        <v>2356</v>
      </c>
      <c r="G2035" s="11" t="s">
        <v>2269</v>
      </c>
      <c r="H2035" s="11" t="str">
        <f>VLOOKUP(G2035,D3FEND_METRIX!$A$2:$E$172,3,FALSE)</f>
        <v>Client-server Payload Profiling</v>
      </c>
      <c r="I2035" s="11" t="str">
        <f>VLOOKUP(G2035,D3FEND_METRIX!$A$2:$E$172,2,FALSE)</f>
        <v>Network Traffic Analysis</v>
      </c>
      <c r="J2035" s="11" t="str">
        <f>VLOOKUP(G2035,D3FEND_METRIX!$A$2:$E$172,5,FALSE)</f>
        <v>Detect</v>
      </c>
      <c r="K2035" s="11" t="b">
        <f>VLOOKUP(G2035,D3FEND_METRIX!$A$2:$G$172,6,FALSE)</f>
        <v>1</v>
      </c>
      <c r="L2035" s="11" t="str">
        <f>VLOOKUP(G2035,D3FEND_METRIX!$A$2:$G$172,7,FALSE)</f>
        <v>Behavior</v>
      </c>
    </row>
    <row r="2036" spans="1:12" x14ac:dyDescent="0.3">
      <c r="A2036" s="6" t="s">
        <v>4331</v>
      </c>
      <c r="B2036" s="8" t="s">
        <v>1108</v>
      </c>
      <c r="C2036" s="8" t="s">
        <v>1104</v>
      </c>
      <c r="D2036" s="8" t="s">
        <v>1109</v>
      </c>
      <c r="E2036" s="9" t="b">
        <v>1</v>
      </c>
      <c r="F2036" s="9" t="s">
        <v>2356</v>
      </c>
      <c r="G2036" s="11" t="s">
        <v>2270</v>
      </c>
      <c r="H2036" s="11" t="str">
        <f>VLOOKUP(G2036,D3FEND_METRIX!$A$2:$E$172,3,FALSE)</f>
        <v>Certificate Analysis</v>
      </c>
      <c r="I2036" s="11" t="str">
        <f>VLOOKUP(G2036,D3FEND_METRIX!$A$2:$E$172,2,FALSE)</f>
        <v>Network Traffic Analysis</v>
      </c>
      <c r="J2036" s="11" t="str">
        <f>VLOOKUP(G2036,D3FEND_METRIX!$A$2:$E$172,5,FALSE)</f>
        <v>Detect</v>
      </c>
      <c r="K2036" s="11" t="b">
        <f>VLOOKUP(G2036,D3FEND_METRIX!$A$2:$G$172,6,FALSE)</f>
        <v>1</v>
      </c>
      <c r="L2036" s="11" t="str">
        <f>VLOOKUP(G2036,D3FEND_METRIX!$A$2:$G$172,7,FALSE)</f>
        <v>Behavior</v>
      </c>
    </row>
    <row r="2037" spans="1:12" x14ac:dyDescent="0.3">
      <c r="A2037" s="6" t="s">
        <v>4332</v>
      </c>
      <c r="B2037" s="8" t="s">
        <v>1108</v>
      </c>
      <c r="C2037" s="8" t="s">
        <v>1104</v>
      </c>
      <c r="D2037" s="8" t="s">
        <v>1109</v>
      </c>
      <c r="E2037" s="9" t="b">
        <v>1</v>
      </c>
      <c r="F2037" s="9" t="s">
        <v>2356</v>
      </c>
      <c r="G2037" s="11" t="s">
        <v>2271</v>
      </c>
      <c r="H2037" s="11" t="str">
        <f>VLOOKUP(G2037,D3FEND_METRIX!$A$2:$E$172,3,FALSE)</f>
        <v>Relay Pattern Analysis</v>
      </c>
      <c r="I2037" s="11" t="str">
        <f>VLOOKUP(G2037,D3FEND_METRIX!$A$2:$E$172,2,FALSE)</f>
        <v>Network Traffic Analysis</v>
      </c>
      <c r="J2037" s="11" t="str">
        <f>VLOOKUP(G2037,D3FEND_METRIX!$A$2:$E$172,5,FALSE)</f>
        <v>Detect</v>
      </c>
      <c r="K2037" s="11" t="b">
        <f>VLOOKUP(G2037,D3FEND_METRIX!$A$2:$G$172,6,FALSE)</f>
        <v>1</v>
      </c>
      <c r="L2037" s="11" t="str">
        <f>VLOOKUP(G2037,D3FEND_METRIX!$A$2:$G$172,7,FALSE)</f>
        <v>Behavior</v>
      </c>
    </row>
    <row r="2038" spans="1:12" x14ac:dyDescent="0.3">
      <c r="A2038" s="6" t="s">
        <v>4333</v>
      </c>
      <c r="B2038" s="8" t="s">
        <v>1108</v>
      </c>
      <c r="C2038" s="8" t="s">
        <v>1104</v>
      </c>
      <c r="D2038" s="8" t="s">
        <v>1109</v>
      </c>
      <c r="E2038" s="9" t="b">
        <v>1</v>
      </c>
      <c r="F2038" s="9" t="s">
        <v>2356</v>
      </c>
      <c r="G2038" s="12" t="s">
        <v>2272</v>
      </c>
      <c r="H2038" s="12" t="str">
        <f>VLOOKUP(G2038,D3FEND_METRIX!$A$2:$E$172,3,FALSE)</f>
        <v>Decoy File</v>
      </c>
      <c r="I2038" s="12" t="str">
        <f>VLOOKUP(G2038,D3FEND_METRIX!$A$2:$E$172,2,FALSE)</f>
        <v>Decoy Object</v>
      </c>
      <c r="J2038" s="12" t="str">
        <f>VLOOKUP(G2038,D3FEND_METRIX!$A$2:$E$172,5,FALSE)</f>
        <v>Deceive</v>
      </c>
      <c r="K2038" s="12" t="b">
        <f>VLOOKUP(G2038,D3FEND_METRIX!$A$2:$G$172,6,FALSE)</f>
        <v>0</v>
      </c>
      <c r="L2038" s="12" t="str">
        <f>VLOOKUP(G2038,D3FEND_METRIX!$A$2:$G$172,7,FALSE)</f>
        <v>Except</v>
      </c>
    </row>
    <row r="2039" spans="1:12" x14ac:dyDescent="0.3">
      <c r="A2039" s="6" t="s">
        <v>4334</v>
      </c>
      <c r="B2039" s="8" t="s">
        <v>1108</v>
      </c>
      <c r="C2039" s="8" t="s">
        <v>1104</v>
      </c>
      <c r="D2039" s="8" t="s">
        <v>1109</v>
      </c>
      <c r="E2039" s="9" t="b">
        <v>1</v>
      </c>
      <c r="F2039" s="9" t="s">
        <v>2356</v>
      </c>
      <c r="G2039" s="12" t="s">
        <v>2273</v>
      </c>
      <c r="H2039" s="12" t="str">
        <f>VLOOKUP(G2039,D3FEND_METRIX!$A$2:$E$172,3,FALSE)</f>
        <v>User Geolocation Logon Pattern Analysis</v>
      </c>
      <c r="I2039" s="12" t="str">
        <f>VLOOKUP(G2039,D3FEND_METRIX!$A$2:$E$172,2,FALSE)</f>
        <v>User Behavior Analysis</v>
      </c>
      <c r="J2039" s="12" t="str">
        <f>VLOOKUP(G2039,D3FEND_METRIX!$A$2:$E$172,5,FALSE)</f>
        <v>Detect</v>
      </c>
      <c r="K2039" s="12" t="b">
        <f>VLOOKUP(G2039,D3FEND_METRIX!$A$2:$G$172,6,FALSE)</f>
        <v>0</v>
      </c>
      <c r="L2039" s="12" t="str">
        <f>VLOOKUP(G2039,D3FEND_METRIX!$A$2:$G$172,7,FALSE)</f>
        <v>Except</v>
      </c>
    </row>
    <row r="2040" spans="1:12" x14ac:dyDescent="0.3">
      <c r="A2040" s="6" t="s">
        <v>4335</v>
      </c>
      <c r="B2040" s="8" t="s">
        <v>1108</v>
      </c>
      <c r="C2040" s="8" t="s">
        <v>1104</v>
      </c>
      <c r="D2040" s="8" t="s">
        <v>1109</v>
      </c>
      <c r="E2040" s="9" t="b">
        <v>1</v>
      </c>
      <c r="F2040" s="9" t="s">
        <v>2356</v>
      </c>
      <c r="G2040" s="10" t="s">
        <v>2274</v>
      </c>
      <c r="H2040" s="10" t="str">
        <f>VLOOKUP(G2040,D3FEND_METRIX!$A$2:$E$172,3,FALSE)</f>
        <v>-</v>
      </c>
      <c r="I2040" s="10" t="str">
        <f>VLOOKUP(G2040,D3FEND_METRIX!$A$2:$E$172,2,FALSE)</f>
        <v>File Analysis</v>
      </c>
      <c r="J2040" s="10" t="str">
        <f>VLOOKUP(G2040,D3FEND_METRIX!$A$2:$E$172,5,FALSE)</f>
        <v>Detect</v>
      </c>
      <c r="K2040" s="10" t="b">
        <f>VLOOKUP(G2040,D3FEND_METRIX!$A$2:$G$172,6,FALSE)</f>
        <v>1</v>
      </c>
      <c r="L2040" s="10" t="str">
        <f>VLOOKUP(G2040,D3FEND_METRIX!$A$2:$G$172,7,FALSE)</f>
        <v>Asset</v>
      </c>
    </row>
    <row r="2041" spans="1:12" x14ac:dyDescent="0.3">
      <c r="A2041" s="6" t="s">
        <v>4336</v>
      </c>
      <c r="B2041" s="8" t="s">
        <v>1108</v>
      </c>
      <c r="C2041" s="8" t="s">
        <v>1104</v>
      </c>
      <c r="D2041" s="8" t="s">
        <v>1109</v>
      </c>
      <c r="E2041" s="9" t="b">
        <v>1</v>
      </c>
      <c r="F2041" s="9" t="s">
        <v>2356</v>
      </c>
      <c r="G2041" s="13" t="s">
        <v>2275</v>
      </c>
      <c r="H2041" s="13" t="str">
        <f>VLOOKUP(G2041,D3FEND_METRIX!$A$2:$E$172,3,FALSE)</f>
        <v>Network Traffic Filtering</v>
      </c>
      <c r="I2041" s="13" t="str">
        <f>VLOOKUP(G2041,D3FEND_METRIX!$A$2:$E$172,2,FALSE)</f>
        <v>Network Isolation</v>
      </c>
      <c r="J2041" s="13" t="str">
        <f>VLOOKUP(G2041,D3FEND_METRIX!$A$2:$E$172,5,FALSE)</f>
        <v>Isolate</v>
      </c>
      <c r="K2041" s="13" t="b">
        <f>VLOOKUP(G2041,D3FEND_METRIX!$A$2:$G$172,6,FALSE)</f>
        <v>0</v>
      </c>
      <c r="L2041" s="13" t="str">
        <f>VLOOKUP(G2041,D3FEND_METRIX!$A$2:$G$172,7,FALSE)</f>
        <v>NULL</v>
      </c>
    </row>
    <row r="2042" spans="1:12" x14ac:dyDescent="0.3">
      <c r="A2042" s="6" t="s">
        <v>4337</v>
      </c>
      <c r="B2042" s="8" t="s">
        <v>1108</v>
      </c>
      <c r="C2042" s="8" t="s">
        <v>1104</v>
      </c>
      <c r="D2042" s="8" t="s">
        <v>1109</v>
      </c>
      <c r="E2042" s="9" t="b">
        <v>1</v>
      </c>
      <c r="F2042" s="9" t="s">
        <v>2356</v>
      </c>
      <c r="G2042" s="13" t="s">
        <v>2276</v>
      </c>
      <c r="H2042" s="13" t="str">
        <f>VLOOKUP(G2042,D3FEND_METRIX!$A$2:$E$172,3,FALSE)</f>
        <v>Asset Vulnerability Enumeration</v>
      </c>
      <c r="I2042" s="13" t="str">
        <f>VLOOKUP(G2042,D3FEND_METRIX!$A$2:$E$172,2,FALSE)</f>
        <v>Asset Inventory</v>
      </c>
      <c r="J2042" s="13" t="str">
        <f>VLOOKUP(G2042,D3FEND_METRIX!$A$2:$E$172,5,FALSE)</f>
        <v>Model</v>
      </c>
      <c r="K2042" s="13" t="b">
        <f>VLOOKUP(G2042,D3FEND_METRIX!$A$2:$G$172,6,FALSE)</f>
        <v>0</v>
      </c>
      <c r="L2042" s="13" t="str">
        <f>VLOOKUP(G2042,D3FEND_METRIX!$A$2:$G$172,7,FALSE)</f>
        <v>NULL</v>
      </c>
    </row>
    <row r="2043" spans="1:12" x14ac:dyDescent="0.3">
      <c r="A2043" s="6" t="s">
        <v>4338</v>
      </c>
      <c r="B2043" s="8" t="s">
        <v>1108</v>
      </c>
      <c r="C2043" s="8" t="s">
        <v>1104</v>
      </c>
      <c r="D2043" s="8" t="s">
        <v>1109</v>
      </c>
      <c r="E2043" s="9" t="b">
        <v>1</v>
      </c>
      <c r="F2043" s="9" t="s">
        <v>2356</v>
      </c>
      <c r="G2043" s="12" t="s">
        <v>2277</v>
      </c>
      <c r="H2043" s="12" t="str">
        <f>VLOOKUP(G2043,D3FEND_METRIX!$A$2:$E$172,3,FALSE)</f>
        <v>Local File Permissions</v>
      </c>
      <c r="I2043" s="12" t="str">
        <f>VLOOKUP(G2043,D3FEND_METRIX!$A$2:$E$172,2,FALSE)</f>
        <v>Platform Hardening</v>
      </c>
      <c r="J2043" s="12" t="str">
        <f>VLOOKUP(G2043,D3FEND_METRIX!$A$2:$E$172,5,FALSE)</f>
        <v>Harden</v>
      </c>
      <c r="K2043" s="12" t="b">
        <f>VLOOKUP(G2043,D3FEND_METRIX!$A$2:$G$172,6,FALSE)</f>
        <v>0</v>
      </c>
      <c r="L2043" s="12" t="str">
        <f>VLOOKUP(G2043,D3FEND_METRIX!$A$2:$G$172,7,FALSE)</f>
        <v>Except</v>
      </c>
    </row>
    <row r="2044" spans="1:12" x14ac:dyDescent="0.3">
      <c r="A2044" s="6" t="s">
        <v>4339</v>
      </c>
      <c r="B2044" s="8" t="s">
        <v>1108</v>
      </c>
      <c r="C2044" s="8" t="s">
        <v>1104</v>
      </c>
      <c r="D2044" s="8" t="s">
        <v>1109</v>
      </c>
      <c r="E2044" s="9" t="b">
        <v>1</v>
      </c>
      <c r="F2044" s="9" t="s">
        <v>2356</v>
      </c>
      <c r="G2044" s="13" t="s">
        <v>2278</v>
      </c>
      <c r="H2044" s="13" t="str">
        <f>VLOOKUP(G2044,D3FEND_METRIX!$A$2:$E$172,3,FALSE)</f>
        <v>Network Traffic Filtering</v>
      </c>
      <c r="I2044" s="13" t="str">
        <f>VLOOKUP(G2044,D3FEND_METRIX!$A$2:$E$172,2,FALSE)</f>
        <v>Network Isolation</v>
      </c>
      <c r="J2044" s="13" t="str">
        <f>VLOOKUP(G2044,D3FEND_METRIX!$A$2:$E$172,5,FALSE)</f>
        <v>Isolate</v>
      </c>
      <c r="K2044" s="13" t="b">
        <f>VLOOKUP(G2044,D3FEND_METRIX!$A$2:$G$172,6,FALSE)</f>
        <v>0</v>
      </c>
      <c r="L2044" s="13" t="str">
        <f>VLOOKUP(G2044,D3FEND_METRIX!$A$2:$G$172,7,FALSE)</f>
        <v>NULL</v>
      </c>
    </row>
    <row r="2045" spans="1:12" x14ac:dyDescent="0.3">
      <c r="A2045" s="6" t="s">
        <v>4340</v>
      </c>
      <c r="B2045" s="8" t="s">
        <v>1108</v>
      </c>
      <c r="C2045" s="8" t="s">
        <v>1104</v>
      </c>
      <c r="D2045" s="8" t="s">
        <v>1109</v>
      </c>
      <c r="E2045" s="9" t="b">
        <v>1</v>
      </c>
      <c r="F2045" s="9" t="s">
        <v>2356</v>
      </c>
      <c r="G2045" s="12" t="s">
        <v>2279</v>
      </c>
      <c r="H2045" s="12" t="str">
        <f>VLOOKUP(G2045,D3FEND_METRIX!$A$2:$E$172,3,FALSE)</f>
        <v>File Encryption</v>
      </c>
      <c r="I2045" s="12" t="str">
        <f>VLOOKUP(G2045,D3FEND_METRIX!$A$2:$E$172,2,FALSE)</f>
        <v>Platform Hardening</v>
      </c>
      <c r="J2045" s="12" t="str">
        <f>VLOOKUP(G2045,D3FEND_METRIX!$A$2:$E$172,5,FALSE)</f>
        <v>Harden</v>
      </c>
      <c r="K2045" s="12" t="b">
        <f>VLOOKUP(G2045,D3FEND_METRIX!$A$2:$G$172,6,FALSE)</f>
        <v>0</v>
      </c>
      <c r="L2045" s="12" t="str">
        <f>VLOOKUP(G2045,D3FEND_METRIX!$A$2:$G$172,7,FALSE)</f>
        <v>Except</v>
      </c>
    </row>
    <row r="2046" spans="1:12" x14ac:dyDescent="0.3">
      <c r="A2046" s="6" t="s">
        <v>4341</v>
      </c>
      <c r="B2046" s="8" t="s">
        <v>1110</v>
      </c>
      <c r="C2046" s="8" t="s">
        <v>1104</v>
      </c>
      <c r="D2046" s="8" t="s">
        <v>1111</v>
      </c>
      <c r="E2046" s="9" t="b">
        <v>1</v>
      </c>
      <c r="F2046" s="9" t="s">
        <v>2356</v>
      </c>
      <c r="G2046" s="11" t="s">
        <v>2280</v>
      </c>
      <c r="H2046" s="11" t="str">
        <f>VLOOKUP(G2046,D3FEND_METRIX!$A$2:$E$172,3,FALSE)</f>
        <v>Network Traffic Community Deviation</v>
      </c>
      <c r="I2046" s="11" t="str">
        <f>VLOOKUP(G2046,D3FEND_METRIX!$A$2:$E$172,2,FALSE)</f>
        <v>Network Traffic Analysis</v>
      </c>
      <c r="J2046" s="11" t="str">
        <f>VLOOKUP(G2046,D3FEND_METRIX!$A$2:$E$172,5,FALSE)</f>
        <v>Detect</v>
      </c>
      <c r="K2046" s="11" t="b">
        <f>VLOOKUP(G2046,D3FEND_METRIX!$A$2:$G$172,6,FALSE)</f>
        <v>1</v>
      </c>
      <c r="L2046" s="11" t="str">
        <f>VLOOKUP(G2046,D3FEND_METRIX!$A$2:$G$172,7,FALSE)</f>
        <v>Behavior</v>
      </c>
    </row>
    <row r="2047" spans="1:12" x14ac:dyDescent="0.3">
      <c r="A2047" s="6" t="s">
        <v>4342</v>
      </c>
      <c r="B2047" s="8" t="s">
        <v>1110</v>
      </c>
      <c r="C2047" s="8" t="s">
        <v>1104</v>
      </c>
      <c r="D2047" s="8" t="s">
        <v>1111</v>
      </c>
      <c r="E2047" s="9" t="b">
        <v>1</v>
      </c>
      <c r="F2047" s="9" t="s">
        <v>2356</v>
      </c>
      <c r="G2047" s="11" t="s">
        <v>2261</v>
      </c>
      <c r="H2047" s="11" t="str">
        <f>VLOOKUP(G2047,D3FEND_METRIX!$A$2:$E$172,3,FALSE)</f>
        <v>Per Host Download-Upload Ratio Analysis</v>
      </c>
      <c r="I2047" s="11" t="str">
        <f>VLOOKUP(G2047,D3FEND_METRIX!$A$2:$E$172,2,FALSE)</f>
        <v>Network Traffic Analysis</v>
      </c>
      <c r="J2047" s="11" t="str">
        <f>VLOOKUP(G2047,D3FEND_METRIX!$A$2:$E$172,5,FALSE)</f>
        <v>Detect</v>
      </c>
      <c r="K2047" s="11" t="b">
        <f>VLOOKUP(G2047,D3FEND_METRIX!$A$2:$G$172,6,FALSE)</f>
        <v>1</v>
      </c>
      <c r="L2047" s="11" t="str">
        <f>VLOOKUP(G2047,D3FEND_METRIX!$A$2:$G$172,7,FALSE)</f>
        <v>Behavior</v>
      </c>
    </row>
    <row r="2048" spans="1:12" x14ac:dyDescent="0.3">
      <c r="A2048" s="6" t="s">
        <v>4343</v>
      </c>
      <c r="B2048" s="8" t="s">
        <v>1110</v>
      </c>
      <c r="C2048" s="8" t="s">
        <v>1104</v>
      </c>
      <c r="D2048" s="8" t="s">
        <v>1111</v>
      </c>
      <c r="E2048" s="9" t="b">
        <v>1</v>
      </c>
      <c r="F2048" s="9" t="s">
        <v>2356</v>
      </c>
      <c r="G2048" s="11" t="s">
        <v>2281</v>
      </c>
      <c r="H2048" s="11" t="str">
        <f>VLOOKUP(G2048,D3FEND_METRIX!$A$2:$E$172,3,FALSE)</f>
        <v>Protocol Metadata Anomaly Detection</v>
      </c>
      <c r="I2048" s="11" t="str">
        <f>VLOOKUP(G2048,D3FEND_METRIX!$A$2:$E$172,2,FALSE)</f>
        <v>Network Traffic Analysis</v>
      </c>
      <c r="J2048" s="11" t="str">
        <f>VLOOKUP(G2048,D3FEND_METRIX!$A$2:$E$172,5,FALSE)</f>
        <v>Detect</v>
      </c>
      <c r="K2048" s="11" t="b">
        <f>VLOOKUP(G2048,D3FEND_METRIX!$A$2:$G$172,6,FALSE)</f>
        <v>1</v>
      </c>
      <c r="L2048" s="11" t="str">
        <f>VLOOKUP(G2048,D3FEND_METRIX!$A$2:$G$172,7,FALSE)</f>
        <v>Behavior</v>
      </c>
    </row>
    <row r="2049" spans="1:12" x14ac:dyDescent="0.3">
      <c r="A2049" s="6" t="s">
        <v>4344</v>
      </c>
      <c r="B2049" s="8" t="s">
        <v>1110</v>
      </c>
      <c r="C2049" s="8" t="s">
        <v>1104</v>
      </c>
      <c r="D2049" s="8" t="s">
        <v>1111</v>
      </c>
      <c r="E2049" s="9" t="b">
        <v>1</v>
      </c>
      <c r="F2049" s="9" t="s">
        <v>2356</v>
      </c>
      <c r="G2049" s="11" t="s">
        <v>2282</v>
      </c>
      <c r="H2049" s="11" t="str">
        <f>VLOOKUP(G2049,D3FEND_METRIX!$A$2:$E$172,3,FALSE)</f>
        <v>Remote Terminal Session Detection</v>
      </c>
      <c r="I2049" s="11" t="str">
        <f>VLOOKUP(G2049,D3FEND_METRIX!$A$2:$E$172,2,FALSE)</f>
        <v>Network Traffic Analysis</v>
      </c>
      <c r="J2049" s="11" t="str">
        <f>VLOOKUP(G2049,D3FEND_METRIX!$A$2:$E$172,5,FALSE)</f>
        <v>Detect</v>
      </c>
      <c r="K2049" s="11" t="b">
        <f>VLOOKUP(G2049,D3FEND_METRIX!$A$2:$G$172,6,FALSE)</f>
        <v>1</v>
      </c>
      <c r="L2049" s="11" t="str">
        <f>VLOOKUP(G2049,D3FEND_METRIX!$A$2:$G$172,7,FALSE)</f>
        <v>Behavior</v>
      </c>
    </row>
    <row r="2050" spans="1:12" x14ac:dyDescent="0.3">
      <c r="A2050" s="6" t="s">
        <v>4345</v>
      </c>
      <c r="B2050" s="8" t="s">
        <v>1110</v>
      </c>
      <c r="C2050" s="8" t="s">
        <v>1104</v>
      </c>
      <c r="D2050" s="8" t="s">
        <v>1111</v>
      </c>
      <c r="E2050" s="9" t="b">
        <v>1</v>
      </c>
      <c r="F2050" s="9" t="s">
        <v>2356</v>
      </c>
      <c r="G2050" s="11" t="s">
        <v>2283</v>
      </c>
      <c r="H2050" s="11" t="str">
        <f>VLOOKUP(G2050,D3FEND_METRIX!$A$2:$E$172,3,FALSE)</f>
        <v>Client-server Payload Profiling</v>
      </c>
      <c r="I2050" s="11" t="str">
        <f>VLOOKUP(G2050,D3FEND_METRIX!$A$2:$E$172,2,FALSE)</f>
        <v>Network Traffic Analysis</v>
      </c>
      <c r="J2050" s="11" t="str">
        <f>VLOOKUP(G2050,D3FEND_METRIX!$A$2:$E$172,5,FALSE)</f>
        <v>Detect</v>
      </c>
      <c r="K2050" s="11" t="b">
        <f>VLOOKUP(G2050,D3FEND_METRIX!$A$2:$G$172,6,FALSE)</f>
        <v>1</v>
      </c>
      <c r="L2050" s="11" t="str">
        <f>VLOOKUP(G2050,D3FEND_METRIX!$A$2:$G$172,7,FALSE)</f>
        <v>Behavior</v>
      </c>
    </row>
    <row r="2051" spans="1:12" x14ac:dyDescent="0.3">
      <c r="A2051" s="6" t="s">
        <v>4346</v>
      </c>
      <c r="B2051" s="8" t="s">
        <v>1110</v>
      </c>
      <c r="C2051" s="8" t="s">
        <v>1104</v>
      </c>
      <c r="D2051" s="8" t="s">
        <v>1111</v>
      </c>
      <c r="E2051" s="9" t="b">
        <v>1</v>
      </c>
      <c r="F2051" s="9" t="s">
        <v>2356</v>
      </c>
      <c r="G2051" s="11" t="s">
        <v>2284</v>
      </c>
      <c r="H2051" s="11" t="str">
        <f>VLOOKUP(G2051,D3FEND_METRIX!$A$2:$E$172,3,FALSE)</f>
        <v>Certificate Analysis</v>
      </c>
      <c r="I2051" s="11" t="str">
        <f>VLOOKUP(G2051,D3FEND_METRIX!$A$2:$E$172,2,FALSE)</f>
        <v>Network Traffic Analysis</v>
      </c>
      <c r="J2051" s="11" t="str">
        <f>VLOOKUP(G2051,D3FEND_METRIX!$A$2:$E$172,5,FALSE)</f>
        <v>Detect</v>
      </c>
      <c r="K2051" s="11" t="b">
        <f>VLOOKUP(G2051,D3FEND_METRIX!$A$2:$G$172,6,FALSE)</f>
        <v>1</v>
      </c>
      <c r="L2051" s="11" t="str">
        <f>VLOOKUP(G2051,D3FEND_METRIX!$A$2:$G$172,7,FALSE)</f>
        <v>Behavior</v>
      </c>
    </row>
    <row r="2052" spans="1:12" x14ac:dyDescent="0.3">
      <c r="A2052" s="6" t="s">
        <v>4347</v>
      </c>
      <c r="B2052" s="8" t="s">
        <v>1110</v>
      </c>
      <c r="C2052" s="8" t="s">
        <v>1104</v>
      </c>
      <c r="D2052" s="8" t="s">
        <v>1111</v>
      </c>
      <c r="E2052" s="9" t="b">
        <v>1</v>
      </c>
      <c r="F2052" s="9" t="s">
        <v>2356</v>
      </c>
      <c r="G2052" s="12" t="s">
        <v>2285</v>
      </c>
      <c r="H2052" s="12" t="str">
        <f>VLOOKUP(G2052,D3FEND_METRIX!$A$2:$E$172,3,FALSE)</f>
        <v>User Geolocation Logon Pattern Analysis</v>
      </c>
      <c r="I2052" s="12" t="str">
        <f>VLOOKUP(G2052,D3FEND_METRIX!$A$2:$E$172,2,FALSE)</f>
        <v>User Behavior Analysis</v>
      </c>
      <c r="J2052" s="12" t="str">
        <f>VLOOKUP(G2052,D3FEND_METRIX!$A$2:$E$172,5,FALSE)</f>
        <v>Detect</v>
      </c>
      <c r="K2052" s="12" t="b">
        <f>VLOOKUP(G2052,D3FEND_METRIX!$A$2:$G$172,6,FALSE)</f>
        <v>0</v>
      </c>
      <c r="L2052" s="12" t="str">
        <f>VLOOKUP(G2052,D3FEND_METRIX!$A$2:$G$172,7,FALSE)</f>
        <v>Except</v>
      </c>
    </row>
    <row r="2053" spans="1:12" x14ac:dyDescent="0.3">
      <c r="A2053" s="6" t="s">
        <v>4348</v>
      </c>
      <c r="B2053" s="8" t="s">
        <v>1110</v>
      </c>
      <c r="C2053" s="8" t="s">
        <v>1104</v>
      </c>
      <c r="D2053" s="8" t="s">
        <v>1111</v>
      </c>
      <c r="E2053" s="9" t="b">
        <v>1</v>
      </c>
      <c r="F2053" s="9" t="s">
        <v>2356</v>
      </c>
      <c r="G2053" s="13" t="s">
        <v>2286</v>
      </c>
      <c r="H2053" s="13" t="str">
        <f>VLOOKUP(G2053,D3FEND_METRIX!$A$2:$E$172,3,FALSE)</f>
        <v>Asset Vulnerability Enumeration</v>
      </c>
      <c r="I2053" s="13" t="str">
        <f>VLOOKUP(G2053,D3FEND_METRIX!$A$2:$E$172,2,FALSE)</f>
        <v>Asset Inventory</v>
      </c>
      <c r="J2053" s="13" t="str">
        <f>VLOOKUP(G2053,D3FEND_METRIX!$A$2:$E$172,5,FALSE)</f>
        <v>Model</v>
      </c>
      <c r="K2053" s="13" t="b">
        <f>VLOOKUP(G2053,D3FEND_METRIX!$A$2:$G$172,6,FALSE)</f>
        <v>0</v>
      </c>
      <c r="L2053" s="13" t="str">
        <f>VLOOKUP(G2053,D3FEND_METRIX!$A$2:$G$172,7,FALSE)</f>
        <v>NULL</v>
      </c>
    </row>
    <row r="2054" spans="1:12" x14ac:dyDescent="0.3">
      <c r="A2054" s="6" t="s">
        <v>4349</v>
      </c>
      <c r="B2054" s="8" t="s">
        <v>1110</v>
      </c>
      <c r="C2054" s="8" t="s">
        <v>1104</v>
      </c>
      <c r="D2054" s="8" t="s">
        <v>1111</v>
      </c>
      <c r="E2054" s="9" t="b">
        <v>1</v>
      </c>
      <c r="F2054" s="9" t="s">
        <v>2356</v>
      </c>
      <c r="G2054" s="12" t="s">
        <v>2287</v>
      </c>
      <c r="H2054" s="12" t="str">
        <f>VLOOKUP(G2054,D3FEND_METRIX!$A$2:$E$172,3,FALSE)</f>
        <v>Decoy File</v>
      </c>
      <c r="I2054" s="12" t="str">
        <f>VLOOKUP(G2054,D3FEND_METRIX!$A$2:$E$172,2,FALSE)</f>
        <v>Decoy Object</v>
      </c>
      <c r="J2054" s="12" t="str">
        <f>VLOOKUP(G2054,D3FEND_METRIX!$A$2:$E$172,5,FALSE)</f>
        <v>Deceive</v>
      </c>
      <c r="K2054" s="12" t="b">
        <f>VLOOKUP(G2054,D3FEND_METRIX!$A$2:$G$172,6,FALSE)</f>
        <v>0</v>
      </c>
      <c r="L2054" s="12" t="str">
        <f>VLOOKUP(G2054,D3FEND_METRIX!$A$2:$G$172,7,FALSE)</f>
        <v>Except</v>
      </c>
    </row>
    <row r="2055" spans="1:12" x14ac:dyDescent="0.3">
      <c r="A2055" s="6" t="s">
        <v>4350</v>
      </c>
      <c r="B2055" s="8" t="s">
        <v>1110</v>
      </c>
      <c r="C2055" s="8" t="s">
        <v>1104</v>
      </c>
      <c r="D2055" s="8" t="s">
        <v>1111</v>
      </c>
      <c r="E2055" s="9" t="b">
        <v>1</v>
      </c>
      <c r="F2055" s="9" t="s">
        <v>2356</v>
      </c>
      <c r="G2055" s="10" t="s">
        <v>2288</v>
      </c>
      <c r="H2055" s="10" t="str">
        <f>VLOOKUP(G2055,D3FEND_METRIX!$A$2:$E$172,3,FALSE)</f>
        <v>-</v>
      </c>
      <c r="I2055" s="10" t="str">
        <f>VLOOKUP(G2055,D3FEND_METRIX!$A$2:$E$172,2,FALSE)</f>
        <v>File Analysis</v>
      </c>
      <c r="J2055" s="10" t="str">
        <f>VLOOKUP(G2055,D3FEND_METRIX!$A$2:$E$172,5,FALSE)</f>
        <v>Detect</v>
      </c>
      <c r="K2055" s="10" t="b">
        <f>VLOOKUP(G2055,D3FEND_METRIX!$A$2:$G$172,6,FALSE)</f>
        <v>1</v>
      </c>
      <c r="L2055" s="10" t="str">
        <f>VLOOKUP(G2055,D3FEND_METRIX!$A$2:$G$172,7,FALSE)</f>
        <v>Asset</v>
      </c>
    </row>
    <row r="2056" spans="1:12" x14ac:dyDescent="0.3">
      <c r="A2056" s="6" t="s">
        <v>4351</v>
      </c>
      <c r="B2056" s="8" t="s">
        <v>1110</v>
      </c>
      <c r="C2056" s="8" t="s">
        <v>1104</v>
      </c>
      <c r="D2056" s="8" t="s">
        <v>1111</v>
      </c>
      <c r="E2056" s="9" t="b">
        <v>1</v>
      </c>
      <c r="F2056" s="9" t="s">
        <v>2356</v>
      </c>
      <c r="G2056" s="13" t="s">
        <v>2263</v>
      </c>
      <c r="H2056" s="13" t="str">
        <f>VLOOKUP(G2056,D3FEND_METRIX!$A$2:$E$172,3,FALSE)</f>
        <v>Network Traffic Filtering</v>
      </c>
      <c r="I2056" s="13" t="str">
        <f>VLOOKUP(G2056,D3FEND_METRIX!$A$2:$E$172,2,FALSE)</f>
        <v>Network Isolation</v>
      </c>
      <c r="J2056" s="13" t="str">
        <f>VLOOKUP(G2056,D3FEND_METRIX!$A$2:$E$172,5,FALSE)</f>
        <v>Isolate</v>
      </c>
      <c r="K2056" s="13" t="b">
        <f>VLOOKUP(G2056,D3FEND_METRIX!$A$2:$G$172,6,FALSE)</f>
        <v>0</v>
      </c>
      <c r="L2056" s="13" t="str">
        <f>VLOOKUP(G2056,D3FEND_METRIX!$A$2:$G$172,7,FALSE)</f>
        <v>NULL</v>
      </c>
    </row>
    <row r="2057" spans="1:12" x14ac:dyDescent="0.3">
      <c r="A2057" s="6" t="s">
        <v>4352</v>
      </c>
      <c r="B2057" s="8" t="s">
        <v>1110</v>
      </c>
      <c r="C2057" s="8" t="s">
        <v>1104</v>
      </c>
      <c r="D2057" s="8" t="s">
        <v>1111</v>
      </c>
      <c r="E2057" s="9" t="b">
        <v>1</v>
      </c>
      <c r="F2057" s="9" t="s">
        <v>2356</v>
      </c>
      <c r="G2057" s="12" t="s">
        <v>2279</v>
      </c>
      <c r="H2057" s="12" t="str">
        <f>VLOOKUP(G2057,D3FEND_METRIX!$A$2:$E$172,3,FALSE)</f>
        <v>File Encryption</v>
      </c>
      <c r="I2057" s="12" t="str">
        <f>VLOOKUP(G2057,D3FEND_METRIX!$A$2:$E$172,2,FALSE)</f>
        <v>Platform Hardening</v>
      </c>
      <c r="J2057" s="12" t="str">
        <f>VLOOKUP(G2057,D3FEND_METRIX!$A$2:$E$172,5,FALSE)</f>
        <v>Harden</v>
      </c>
      <c r="K2057" s="12" t="b">
        <f>VLOOKUP(G2057,D3FEND_METRIX!$A$2:$G$172,6,FALSE)</f>
        <v>0</v>
      </c>
      <c r="L2057" s="12" t="str">
        <f>VLOOKUP(G2057,D3FEND_METRIX!$A$2:$G$172,7,FALSE)</f>
        <v>Except</v>
      </c>
    </row>
    <row r="2058" spans="1:12" x14ac:dyDescent="0.3">
      <c r="A2058" s="6" t="s">
        <v>4353</v>
      </c>
      <c r="B2058" s="8" t="s">
        <v>1110</v>
      </c>
      <c r="C2058" s="8" t="s">
        <v>1104</v>
      </c>
      <c r="D2058" s="8" t="s">
        <v>1111</v>
      </c>
      <c r="E2058" s="9" t="b">
        <v>1</v>
      </c>
      <c r="F2058" s="9" t="s">
        <v>2356</v>
      </c>
      <c r="G2058" s="12" t="s">
        <v>2289</v>
      </c>
      <c r="H2058" s="12" t="str">
        <f>VLOOKUP(G2058,D3FEND_METRIX!$A$2:$E$172,3,FALSE)</f>
        <v>Local File Permissions</v>
      </c>
      <c r="I2058" s="12" t="str">
        <f>VLOOKUP(G2058,D3FEND_METRIX!$A$2:$E$172,2,FALSE)</f>
        <v>Platform Hardening</v>
      </c>
      <c r="J2058" s="12" t="str">
        <f>VLOOKUP(G2058,D3FEND_METRIX!$A$2:$E$172,5,FALSE)</f>
        <v>Harden</v>
      </c>
      <c r="K2058" s="12" t="b">
        <f>VLOOKUP(G2058,D3FEND_METRIX!$A$2:$G$172,6,FALSE)</f>
        <v>0</v>
      </c>
      <c r="L2058" s="12" t="str">
        <f>VLOOKUP(G2058,D3FEND_METRIX!$A$2:$G$172,7,FALSE)</f>
        <v>Except</v>
      </c>
    </row>
    <row r="2059" spans="1:12" x14ac:dyDescent="0.3">
      <c r="A2059" s="6" t="s">
        <v>4354</v>
      </c>
      <c r="B2059" s="12" t="s">
        <v>1112</v>
      </c>
      <c r="C2059" s="12" t="s">
        <v>1104</v>
      </c>
      <c r="D2059" s="12" t="s">
        <v>1113</v>
      </c>
      <c r="E2059" s="9" t="b">
        <v>0</v>
      </c>
      <c r="F2059" s="9" t="s">
        <v>2359</v>
      </c>
      <c r="G2059" s="12" t="s">
        <v>2273</v>
      </c>
      <c r="H2059" s="12" t="str">
        <f>VLOOKUP(G2059,D3FEND_METRIX!$A$2:$E$172,3,FALSE)</f>
        <v>User Geolocation Logon Pattern Analysis</v>
      </c>
      <c r="I2059" s="12" t="str">
        <f>VLOOKUP(G2059,D3FEND_METRIX!$A$2:$E$172,2,FALSE)</f>
        <v>User Behavior Analysis</v>
      </c>
      <c r="J2059" s="12" t="str">
        <f>VLOOKUP(G2059,D3FEND_METRIX!$A$2:$E$172,5,FALSE)</f>
        <v>Detect</v>
      </c>
      <c r="K2059" s="12" t="b">
        <f>VLOOKUP(G2059,D3FEND_METRIX!$A$2:$G$172,6,FALSE)</f>
        <v>0</v>
      </c>
      <c r="L2059" s="12" t="str">
        <f>VLOOKUP(G2059,D3FEND_METRIX!$A$2:$G$172,7,FALSE)</f>
        <v>Except</v>
      </c>
    </row>
    <row r="2060" spans="1:12" x14ac:dyDescent="0.3">
      <c r="A2060" s="6" t="s">
        <v>4355</v>
      </c>
      <c r="B2060" s="12" t="s">
        <v>1112</v>
      </c>
      <c r="C2060" s="12" t="s">
        <v>1104</v>
      </c>
      <c r="D2060" s="12" t="s">
        <v>1113</v>
      </c>
      <c r="E2060" s="9" t="b">
        <v>0</v>
      </c>
      <c r="F2060" s="9" t="s">
        <v>2359</v>
      </c>
      <c r="G2060" s="11" t="s">
        <v>2283</v>
      </c>
      <c r="H2060" s="11" t="str">
        <f>VLOOKUP(G2060,D3FEND_METRIX!$A$2:$E$172,3,FALSE)</f>
        <v>Client-server Payload Profiling</v>
      </c>
      <c r="I2060" s="11" t="str">
        <f>VLOOKUP(G2060,D3FEND_METRIX!$A$2:$E$172,2,FALSE)</f>
        <v>Network Traffic Analysis</v>
      </c>
      <c r="J2060" s="11" t="str">
        <f>VLOOKUP(G2060,D3FEND_METRIX!$A$2:$E$172,5,FALSE)</f>
        <v>Detect</v>
      </c>
      <c r="K2060" s="11" t="b">
        <f>VLOOKUP(G2060,D3FEND_METRIX!$A$2:$G$172,6,FALSE)</f>
        <v>1</v>
      </c>
      <c r="L2060" s="11" t="str">
        <f>VLOOKUP(G2060,D3FEND_METRIX!$A$2:$G$172,7,FALSE)</f>
        <v>Behavior</v>
      </c>
    </row>
    <row r="2061" spans="1:12" x14ac:dyDescent="0.3">
      <c r="A2061" s="6" t="s">
        <v>4356</v>
      </c>
      <c r="B2061" s="12" t="s">
        <v>1112</v>
      </c>
      <c r="C2061" s="12" t="s">
        <v>1104</v>
      </c>
      <c r="D2061" s="12" t="s">
        <v>1113</v>
      </c>
      <c r="E2061" s="9" t="b">
        <v>0</v>
      </c>
      <c r="F2061" s="9" t="s">
        <v>2359</v>
      </c>
      <c r="G2061" s="11" t="s">
        <v>2290</v>
      </c>
      <c r="H2061" s="11" t="str">
        <f>VLOOKUP(G2061,D3FEND_METRIX!$A$2:$E$172,3,FALSE)</f>
        <v>Network Traffic Community Deviation</v>
      </c>
      <c r="I2061" s="11" t="str">
        <f>VLOOKUP(G2061,D3FEND_METRIX!$A$2:$E$172,2,FALSE)</f>
        <v>Network Traffic Analysis</v>
      </c>
      <c r="J2061" s="11" t="str">
        <f>VLOOKUP(G2061,D3FEND_METRIX!$A$2:$E$172,5,FALSE)</f>
        <v>Detect</v>
      </c>
      <c r="K2061" s="11" t="b">
        <f>VLOOKUP(G2061,D3FEND_METRIX!$A$2:$G$172,6,FALSE)</f>
        <v>1</v>
      </c>
      <c r="L2061" s="11" t="str">
        <f>VLOOKUP(G2061,D3FEND_METRIX!$A$2:$G$172,7,FALSE)</f>
        <v>Behavior</v>
      </c>
    </row>
    <row r="2062" spans="1:12" x14ac:dyDescent="0.3">
      <c r="A2062" s="6" t="s">
        <v>4357</v>
      </c>
      <c r="B2062" s="12" t="s">
        <v>1112</v>
      </c>
      <c r="C2062" s="12" t="s">
        <v>1104</v>
      </c>
      <c r="D2062" s="12" t="s">
        <v>1113</v>
      </c>
      <c r="E2062" s="9" t="b">
        <v>0</v>
      </c>
      <c r="F2062" s="9" t="s">
        <v>2359</v>
      </c>
      <c r="G2062" s="11" t="s">
        <v>2291</v>
      </c>
      <c r="H2062" s="11" t="str">
        <f>VLOOKUP(G2062,D3FEND_METRIX!$A$2:$E$172,3,FALSE)</f>
        <v>Per Host Download-Upload Ratio Analysis</v>
      </c>
      <c r="I2062" s="11" t="str">
        <f>VLOOKUP(G2062,D3FEND_METRIX!$A$2:$E$172,2,FALSE)</f>
        <v>Network Traffic Analysis</v>
      </c>
      <c r="J2062" s="11" t="str">
        <f>VLOOKUP(G2062,D3FEND_METRIX!$A$2:$E$172,5,FALSE)</f>
        <v>Detect</v>
      </c>
      <c r="K2062" s="11" t="b">
        <f>VLOOKUP(G2062,D3FEND_METRIX!$A$2:$G$172,6,FALSE)</f>
        <v>1</v>
      </c>
      <c r="L2062" s="11" t="str">
        <f>VLOOKUP(G2062,D3FEND_METRIX!$A$2:$G$172,7,FALSE)</f>
        <v>Behavior</v>
      </c>
    </row>
    <row r="2063" spans="1:12" x14ac:dyDescent="0.3">
      <c r="A2063" s="6" t="s">
        <v>4358</v>
      </c>
      <c r="B2063" s="12" t="s">
        <v>1112</v>
      </c>
      <c r="C2063" s="12" t="s">
        <v>1104</v>
      </c>
      <c r="D2063" s="12" t="s">
        <v>1113</v>
      </c>
      <c r="E2063" s="9" t="b">
        <v>0</v>
      </c>
      <c r="F2063" s="9" t="s">
        <v>2359</v>
      </c>
      <c r="G2063" s="11" t="s">
        <v>2265</v>
      </c>
      <c r="H2063" s="11" t="str">
        <f>VLOOKUP(G2063,D3FEND_METRIX!$A$2:$E$172,3,FALSE)</f>
        <v>Protocol Metadata Anomaly Detection</v>
      </c>
      <c r="I2063" s="11" t="str">
        <f>VLOOKUP(G2063,D3FEND_METRIX!$A$2:$E$172,2,FALSE)</f>
        <v>Network Traffic Analysis</v>
      </c>
      <c r="J2063" s="11" t="str">
        <f>VLOOKUP(G2063,D3FEND_METRIX!$A$2:$E$172,5,FALSE)</f>
        <v>Detect</v>
      </c>
      <c r="K2063" s="11" t="b">
        <f>VLOOKUP(G2063,D3FEND_METRIX!$A$2:$G$172,6,FALSE)</f>
        <v>1</v>
      </c>
      <c r="L2063" s="11" t="str">
        <f>VLOOKUP(G2063,D3FEND_METRIX!$A$2:$G$172,7,FALSE)</f>
        <v>Behavior</v>
      </c>
    </row>
    <row r="2064" spans="1:12" x14ac:dyDescent="0.3">
      <c r="A2064" s="6" t="s">
        <v>4359</v>
      </c>
      <c r="B2064" s="12" t="s">
        <v>1112</v>
      </c>
      <c r="C2064" s="12" t="s">
        <v>1104</v>
      </c>
      <c r="D2064" s="12" t="s">
        <v>1113</v>
      </c>
      <c r="E2064" s="9" t="b">
        <v>0</v>
      </c>
      <c r="F2064" s="9" t="s">
        <v>2359</v>
      </c>
      <c r="G2064" s="11" t="s">
        <v>2262</v>
      </c>
      <c r="H2064" s="11" t="str">
        <f>VLOOKUP(G2064,D3FEND_METRIX!$A$2:$E$172,3,FALSE)</f>
        <v>Remote Terminal Session Detection</v>
      </c>
      <c r="I2064" s="11" t="str">
        <f>VLOOKUP(G2064,D3FEND_METRIX!$A$2:$E$172,2,FALSE)</f>
        <v>Network Traffic Analysis</v>
      </c>
      <c r="J2064" s="11" t="str">
        <f>VLOOKUP(G2064,D3FEND_METRIX!$A$2:$E$172,5,FALSE)</f>
        <v>Detect</v>
      </c>
      <c r="K2064" s="11" t="b">
        <f>VLOOKUP(G2064,D3FEND_METRIX!$A$2:$G$172,6,FALSE)</f>
        <v>1</v>
      </c>
      <c r="L2064" s="11" t="str">
        <f>VLOOKUP(G2064,D3FEND_METRIX!$A$2:$G$172,7,FALSE)</f>
        <v>Behavior</v>
      </c>
    </row>
    <row r="2065" spans="1:12" x14ac:dyDescent="0.3">
      <c r="A2065" s="6" t="s">
        <v>4360</v>
      </c>
      <c r="B2065" s="12" t="s">
        <v>1112</v>
      </c>
      <c r="C2065" s="12" t="s">
        <v>1104</v>
      </c>
      <c r="D2065" s="12" t="s">
        <v>1113</v>
      </c>
      <c r="E2065" s="9" t="b">
        <v>0</v>
      </c>
      <c r="F2065" s="9" t="s">
        <v>2359</v>
      </c>
      <c r="G2065" s="13" t="s">
        <v>2263</v>
      </c>
      <c r="H2065" s="13" t="str">
        <f>VLOOKUP(G2065,D3FEND_METRIX!$A$2:$E$172,3,FALSE)</f>
        <v>Network Traffic Filtering</v>
      </c>
      <c r="I2065" s="13" t="str">
        <f>VLOOKUP(G2065,D3FEND_METRIX!$A$2:$E$172,2,FALSE)</f>
        <v>Network Isolation</v>
      </c>
      <c r="J2065" s="13" t="str">
        <f>VLOOKUP(G2065,D3FEND_METRIX!$A$2:$E$172,5,FALSE)</f>
        <v>Isolate</v>
      </c>
      <c r="K2065" s="13" t="b">
        <f>VLOOKUP(G2065,D3FEND_METRIX!$A$2:$G$172,6,FALSE)</f>
        <v>0</v>
      </c>
      <c r="L2065" s="13" t="str">
        <f>VLOOKUP(G2065,D3FEND_METRIX!$A$2:$G$172,7,FALSE)</f>
        <v>NULL</v>
      </c>
    </row>
    <row r="2066" spans="1:12" x14ac:dyDescent="0.3">
      <c r="A2066" s="6" t="s">
        <v>4361</v>
      </c>
      <c r="B2066" s="12" t="s">
        <v>1112</v>
      </c>
      <c r="C2066" s="12" t="s">
        <v>1104</v>
      </c>
      <c r="D2066" s="12" t="s">
        <v>1113</v>
      </c>
      <c r="E2066" s="9" t="b">
        <v>0</v>
      </c>
      <c r="F2066" s="9" t="s">
        <v>2359</v>
      </c>
      <c r="G2066" s="13" t="s">
        <v>2286</v>
      </c>
      <c r="H2066" s="13" t="str">
        <f>VLOOKUP(G2066,D3FEND_METRIX!$A$2:$E$172,3,FALSE)</f>
        <v>Asset Vulnerability Enumeration</v>
      </c>
      <c r="I2066" s="13" t="str">
        <f>VLOOKUP(G2066,D3FEND_METRIX!$A$2:$E$172,2,FALSE)</f>
        <v>Asset Inventory</v>
      </c>
      <c r="J2066" s="13" t="str">
        <f>VLOOKUP(G2066,D3FEND_METRIX!$A$2:$E$172,5,FALSE)</f>
        <v>Model</v>
      </c>
      <c r="K2066" s="13" t="b">
        <f>VLOOKUP(G2066,D3FEND_METRIX!$A$2:$G$172,6,FALSE)</f>
        <v>0</v>
      </c>
      <c r="L2066" s="13" t="str">
        <f>VLOOKUP(G2066,D3FEND_METRIX!$A$2:$G$172,7,FALSE)</f>
        <v>NULL</v>
      </c>
    </row>
    <row r="2067" spans="1:12" x14ac:dyDescent="0.3">
      <c r="A2067" s="6" t="s">
        <v>4362</v>
      </c>
      <c r="B2067" s="8" t="s">
        <v>1114</v>
      </c>
      <c r="C2067" s="8" t="s">
        <v>1104</v>
      </c>
      <c r="D2067" s="8" t="s">
        <v>1115</v>
      </c>
      <c r="E2067" s="9" t="b">
        <v>1</v>
      </c>
      <c r="F2067" s="9" t="s">
        <v>2356</v>
      </c>
      <c r="G2067" s="13" t="s">
        <v>2292</v>
      </c>
      <c r="H2067" s="13" t="str">
        <f>VLOOKUP(G2067,D3FEND_METRIX!$A$2:$E$172,3,FALSE)</f>
        <v>IO Port Restriction</v>
      </c>
      <c r="I2067" s="13" t="str">
        <f>VLOOKUP(G2067,D3FEND_METRIX!$A$2:$E$172,2,FALSE)</f>
        <v>Execution Isolation</v>
      </c>
      <c r="J2067" s="13" t="str">
        <f>VLOOKUP(G2067,D3FEND_METRIX!$A$2:$E$172,5,FALSE)</f>
        <v>Isolate</v>
      </c>
      <c r="K2067" s="13" t="b">
        <f>VLOOKUP(G2067,D3FEND_METRIX!$A$2:$G$172,6,FALSE)</f>
        <v>0</v>
      </c>
      <c r="L2067" s="13" t="str">
        <f>VLOOKUP(G2067,D3FEND_METRIX!$A$2:$G$172,7,FALSE)</f>
        <v>NULL</v>
      </c>
    </row>
    <row r="2068" spans="1:12" x14ac:dyDescent="0.3">
      <c r="A2068" s="6" t="s">
        <v>4363</v>
      </c>
      <c r="B2068" s="8" t="s">
        <v>1114</v>
      </c>
      <c r="C2068" s="8" t="s">
        <v>1104</v>
      </c>
      <c r="D2068" s="8" t="s">
        <v>1115</v>
      </c>
      <c r="E2068" s="9" t="b">
        <v>1</v>
      </c>
      <c r="F2068" s="9" t="s">
        <v>2356</v>
      </c>
      <c r="G2068" s="13" t="s">
        <v>2293</v>
      </c>
      <c r="H2068" s="13" t="str">
        <f>VLOOKUP(G2068,D3FEND_METRIX!$A$2:$E$172,3,FALSE)</f>
        <v>Hardware Component Inventory</v>
      </c>
      <c r="I2068" s="13" t="str">
        <f>VLOOKUP(G2068,D3FEND_METRIX!$A$2:$E$172,2,FALSE)</f>
        <v>Asset Inventory</v>
      </c>
      <c r="J2068" s="13" t="str">
        <f>VLOOKUP(G2068,D3FEND_METRIX!$A$2:$E$172,5,FALSE)</f>
        <v>Model</v>
      </c>
      <c r="K2068" s="13" t="b">
        <f>VLOOKUP(G2068,D3FEND_METRIX!$A$2:$G$172,6,FALSE)</f>
        <v>0</v>
      </c>
      <c r="L2068" s="13" t="str">
        <f>VLOOKUP(G2068,D3FEND_METRIX!$A$2:$G$172,7,FALSE)</f>
        <v>NULL</v>
      </c>
    </row>
    <row r="2069" spans="1:12" x14ac:dyDescent="0.3">
      <c r="A2069" s="6" t="s">
        <v>4364</v>
      </c>
      <c r="B2069" s="8" t="s">
        <v>1114</v>
      </c>
      <c r="C2069" s="8" t="s">
        <v>1104</v>
      </c>
      <c r="D2069" s="8" t="s">
        <v>1115</v>
      </c>
      <c r="E2069" s="9" t="b">
        <v>1</v>
      </c>
      <c r="F2069" s="9" t="s">
        <v>2356</v>
      </c>
      <c r="G2069" s="13" t="s">
        <v>2294</v>
      </c>
      <c r="H2069" s="13" t="str">
        <f>VLOOKUP(G2069,D3FEND_METRIX!$A$2:$E$172,3,FALSE)</f>
        <v>Asset Vulnerability Enumeration</v>
      </c>
      <c r="I2069" s="13" t="str">
        <f>VLOOKUP(G2069,D3FEND_METRIX!$A$2:$E$172,2,FALSE)</f>
        <v>Asset Inventory</v>
      </c>
      <c r="J2069" s="13" t="str">
        <f>VLOOKUP(G2069,D3FEND_METRIX!$A$2:$E$172,5,FALSE)</f>
        <v>Model</v>
      </c>
      <c r="K2069" s="13" t="b">
        <f>VLOOKUP(G2069,D3FEND_METRIX!$A$2:$G$172,6,FALSE)</f>
        <v>0</v>
      </c>
      <c r="L2069" s="13" t="str">
        <f>VLOOKUP(G2069,D3FEND_METRIX!$A$2:$G$172,7,FALSE)</f>
        <v>NULL</v>
      </c>
    </row>
    <row r="2070" spans="1:12" x14ac:dyDescent="0.3">
      <c r="A2070" s="6" t="s">
        <v>4365</v>
      </c>
      <c r="B2070" s="8" t="s">
        <v>1116</v>
      </c>
      <c r="C2070" s="8" t="s">
        <v>1104</v>
      </c>
      <c r="D2070" s="8" t="s">
        <v>1117</v>
      </c>
      <c r="E2070" s="9" t="b">
        <v>1</v>
      </c>
      <c r="F2070" s="9" t="s">
        <v>2356</v>
      </c>
      <c r="G2070" s="11" t="s">
        <v>2295</v>
      </c>
      <c r="H2070" s="11" t="str">
        <f>VLOOKUP(G2070,D3FEND_METRIX!$A$2:$E$172,3,FALSE)</f>
        <v>Protocol Metadata Anomaly Detection</v>
      </c>
      <c r="I2070" s="11" t="str">
        <f>VLOOKUP(G2070,D3FEND_METRIX!$A$2:$E$172,2,FALSE)</f>
        <v>Network Traffic Analysis</v>
      </c>
      <c r="J2070" s="11" t="str">
        <f>VLOOKUP(G2070,D3FEND_METRIX!$A$2:$E$172,5,FALSE)</f>
        <v>Detect</v>
      </c>
      <c r="K2070" s="11" t="b">
        <f>VLOOKUP(G2070,D3FEND_METRIX!$A$2:$G$172,6,FALSE)</f>
        <v>1</v>
      </c>
      <c r="L2070" s="11" t="str">
        <f>VLOOKUP(G2070,D3FEND_METRIX!$A$2:$G$172,7,FALSE)</f>
        <v>Behavior</v>
      </c>
    </row>
    <row r="2071" spans="1:12" x14ac:dyDescent="0.3">
      <c r="A2071" s="6" t="s">
        <v>4366</v>
      </c>
      <c r="B2071" s="8" t="s">
        <v>1116</v>
      </c>
      <c r="C2071" s="8" t="s">
        <v>1104</v>
      </c>
      <c r="D2071" s="8" t="s">
        <v>1117</v>
      </c>
      <c r="E2071" s="9" t="b">
        <v>1</v>
      </c>
      <c r="F2071" s="9" t="s">
        <v>2356</v>
      </c>
      <c r="G2071" s="11" t="s">
        <v>2280</v>
      </c>
      <c r="H2071" s="11" t="str">
        <f>VLOOKUP(G2071,D3FEND_METRIX!$A$2:$E$172,3,FALSE)</f>
        <v>Network Traffic Community Deviation</v>
      </c>
      <c r="I2071" s="11" t="str">
        <f>VLOOKUP(G2071,D3FEND_METRIX!$A$2:$E$172,2,FALSE)</f>
        <v>Network Traffic Analysis</v>
      </c>
      <c r="J2071" s="11" t="str">
        <f>VLOOKUP(G2071,D3FEND_METRIX!$A$2:$E$172,5,FALSE)</f>
        <v>Detect</v>
      </c>
      <c r="K2071" s="11" t="b">
        <f>VLOOKUP(G2071,D3FEND_METRIX!$A$2:$G$172,6,FALSE)</f>
        <v>1</v>
      </c>
      <c r="L2071" s="11" t="str">
        <f>VLOOKUP(G2071,D3FEND_METRIX!$A$2:$G$172,7,FALSE)</f>
        <v>Behavior</v>
      </c>
    </row>
    <row r="2072" spans="1:12" x14ac:dyDescent="0.3">
      <c r="A2072" s="6" t="s">
        <v>4367</v>
      </c>
      <c r="B2072" s="8" t="s">
        <v>1116</v>
      </c>
      <c r="C2072" s="8" t="s">
        <v>1104</v>
      </c>
      <c r="D2072" s="8" t="s">
        <v>1117</v>
      </c>
      <c r="E2072" s="9" t="b">
        <v>1</v>
      </c>
      <c r="F2072" s="9" t="s">
        <v>2356</v>
      </c>
      <c r="G2072" s="11" t="s">
        <v>2296</v>
      </c>
      <c r="H2072" s="11" t="str">
        <f>VLOOKUP(G2072,D3FEND_METRIX!$A$2:$E$172,3,FALSE)</f>
        <v>Per Host Download-Upload Ratio Analysis</v>
      </c>
      <c r="I2072" s="11" t="str">
        <f>VLOOKUP(G2072,D3FEND_METRIX!$A$2:$E$172,2,FALSE)</f>
        <v>Network Traffic Analysis</v>
      </c>
      <c r="J2072" s="11" t="str">
        <f>VLOOKUP(G2072,D3FEND_METRIX!$A$2:$E$172,5,FALSE)</f>
        <v>Detect</v>
      </c>
      <c r="K2072" s="11" t="b">
        <f>VLOOKUP(G2072,D3FEND_METRIX!$A$2:$G$172,6,FALSE)</f>
        <v>1</v>
      </c>
      <c r="L2072" s="11" t="str">
        <f>VLOOKUP(G2072,D3FEND_METRIX!$A$2:$G$172,7,FALSE)</f>
        <v>Behavior</v>
      </c>
    </row>
    <row r="2073" spans="1:12" x14ac:dyDescent="0.3">
      <c r="A2073" s="6" t="s">
        <v>4368</v>
      </c>
      <c r="B2073" s="8" t="s">
        <v>1116</v>
      </c>
      <c r="C2073" s="8" t="s">
        <v>1104</v>
      </c>
      <c r="D2073" s="8" t="s">
        <v>1117</v>
      </c>
      <c r="E2073" s="9" t="b">
        <v>1</v>
      </c>
      <c r="F2073" s="9" t="s">
        <v>2356</v>
      </c>
      <c r="G2073" s="11" t="s">
        <v>2297</v>
      </c>
      <c r="H2073" s="11" t="str">
        <f>VLOOKUP(G2073,D3FEND_METRIX!$A$2:$E$172,3,FALSE)</f>
        <v>Client-server Payload Profiling</v>
      </c>
      <c r="I2073" s="11" t="str">
        <f>VLOOKUP(G2073,D3FEND_METRIX!$A$2:$E$172,2,FALSE)</f>
        <v>Network Traffic Analysis</v>
      </c>
      <c r="J2073" s="11" t="str">
        <f>VLOOKUP(G2073,D3FEND_METRIX!$A$2:$E$172,5,FALSE)</f>
        <v>Detect</v>
      </c>
      <c r="K2073" s="11" t="b">
        <f>VLOOKUP(G2073,D3FEND_METRIX!$A$2:$G$172,6,FALSE)</f>
        <v>1</v>
      </c>
      <c r="L2073" s="11" t="str">
        <f>VLOOKUP(G2073,D3FEND_METRIX!$A$2:$G$172,7,FALSE)</f>
        <v>Behavior</v>
      </c>
    </row>
    <row r="2074" spans="1:12" x14ac:dyDescent="0.3">
      <c r="A2074" s="6" t="s">
        <v>4369</v>
      </c>
      <c r="B2074" s="8" t="s">
        <v>1116</v>
      </c>
      <c r="C2074" s="8" t="s">
        <v>1104</v>
      </c>
      <c r="D2074" s="8" t="s">
        <v>1117</v>
      </c>
      <c r="E2074" s="9" t="b">
        <v>1</v>
      </c>
      <c r="F2074" s="9" t="s">
        <v>2356</v>
      </c>
      <c r="G2074" s="11" t="s">
        <v>2298</v>
      </c>
      <c r="H2074" s="11" t="str">
        <f>VLOOKUP(G2074,D3FEND_METRIX!$A$2:$E$172,3,FALSE)</f>
        <v>Relay Pattern Analysis</v>
      </c>
      <c r="I2074" s="11" t="str">
        <f>VLOOKUP(G2074,D3FEND_METRIX!$A$2:$E$172,2,FALSE)</f>
        <v>Network Traffic Analysis</v>
      </c>
      <c r="J2074" s="11" t="str">
        <f>VLOOKUP(G2074,D3FEND_METRIX!$A$2:$E$172,5,FALSE)</f>
        <v>Detect</v>
      </c>
      <c r="K2074" s="11" t="b">
        <f>VLOOKUP(G2074,D3FEND_METRIX!$A$2:$G$172,6,FALSE)</f>
        <v>1</v>
      </c>
      <c r="L2074" s="11" t="str">
        <f>VLOOKUP(G2074,D3FEND_METRIX!$A$2:$G$172,7,FALSE)</f>
        <v>Behavior</v>
      </c>
    </row>
    <row r="2075" spans="1:12" x14ac:dyDescent="0.3">
      <c r="A2075" s="6" t="s">
        <v>4370</v>
      </c>
      <c r="B2075" s="8" t="s">
        <v>1116</v>
      </c>
      <c r="C2075" s="8" t="s">
        <v>1104</v>
      </c>
      <c r="D2075" s="8" t="s">
        <v>1117</v>
      </c>
      <c r="E2075" s="9" t="b">
        <v>1</v>
      </c>
      <c r="F2075" s="9" t="s">
        <v>2356</v>
      </c>
      <c r="G2075" s="11" t="s">
        <v>2299</v>
      </c>
      <c r="H2075" s="11" t="str">
        <f>VLOOKUP(G2075,D3FEND_METRIX!$A$2:$E$172,3,FALSE)</f>
        <v>Remote Terminal Session Detection</v>
      </c>
      <c r="I2075" s="11" t="str">
        <f>VLOOKUP(G2075,D3FEND_METRIX!$A$2:$E$172,2,FALSE)</f>
        <v>Network Traffic Analysis</v>
      </c>
      <c r="J2075" s="11" t="str">
        <f>VLOOKUP(G2075,D3FEND_METRIX!$A$2:$E$172,5,FALSE)</f>
        <v>Detect</v>
      </c>
      <c r="K2075" s="11" t="b">
        <f>VLOOKUP(G2075,D3FEND_METRIX!$A$2:$G$172,6,FALSE)</f>
        <v>1</v>
      </c>
      <c r="L2075" s="11" t="str">
        <f>VLOOKUP(G2075,D3FEND_METRIX!$A$2:$G$172,7,FALSE)</f>
        <v>Behavior</v>
      </c>
    </row>
    <row r="2076" spans="1:12" x14ac:dyDescent="0.3">
      <c r="A2076" s="6" t="s">
        <v>4371</v>
      </c>
      <c r="B2076" s="8" t="s">
        <v>1116</v>
      </c>
      <c r="C2076" s="8" t="s">
        <v>1104</v>
      </c>
      <c r="D2076" s="8" t="s">
        <v>1117</v>
      </c>
      <c r="E2076" s="9" t="b">
        <v>1</v>
      </c>
      <c r="F2076" s="9" t="s">
        <v>2356</v>
      </c>
      <c r="G2076" s="12" t="s">
        <v>2266</v>
      </c>
      <c r="H2076" s="12" t="str">
        <f>VLOOKUP(G2076,D3FEND_METRIX!$A$2:$E$172,3,FALSE)</f>
        <v>User Geolocation Logon Pattern Analysis</v>
      </c>
      <c r="I2076" s="12" t="str">
        <f>VLOOKUP(G2076,D3FEND_METRIX!$A$2:$E$172,2,FALSE)</f>
        <v>User Behavior Analysis</v>
      </c>
      <c r="J2076" s="12" t="str">
        <f>VLOOKUP(G2076,D3FEND_METRIX!$A$2:$E$172,5,FALSE)</f>
        <v>Detect</v>
      </c>
      <c r="K2076" s="12" t="b">
        <f>VLOOKUP(G2076,D3FEND_METRIX!$A$2:$G$172,6,FALSE)</f>
        <v>0</v>
      </c>
      <c r="L2076" s="12" t="str">
        <f>VLOOKUP(G2076,D3FEND_METRIX!$A$2:$G$172,7,FALSE)</f>
        <v>Except</v>
      </c>
    </row>
    <row r="2077" spans="1:12" x14ac:dyDescent="0.3">
      <c r="A2077" s="6" t="s">
        <v>4372</v>
      </c>
      <c r="B2077" s="8" t="s">
        <v>1116</v>
      </c>
      <c r="C2077" s="8" t="s">
        <v>1104</v>
      </c>
      <c r="D2077" s="8" t="s">
        <v>1117</v>
      </c>
      <c r="E2077" s="9" t="b">
        <v>1</v>
      </c>
      <c r="F2077" s="9" t="s">
        <v>2356</v>
      </c>
      <c r="G2077" s="13" t="s">
        <v>2300</v>
      </c>
      <c r="H2077" s="13" t="str">
        <f>VLOOKUP(G2077,D3FEND_METRIX!$A$2:$E$172,3,FALSE)</f>
        <v>Asset Vulnerability Enumeration</v>
      </c>
      <c r="I2077" s="13" t="str">
        <f>VLOOKUP(G2077,D3FEND_METRIX!$A$2:$E$172,2,FALSE)</f>
        <v>Asset Inventory</v>
      </c>
      <c r="J2077" s="13" t="str">
        <f>VLOOKUP(G2077,D3FEND_METRIX!$A$2:$E$172,5,FALSE)</f>
        <v>Model</v>
      </c>
      <c r="K2077" s="13" t="b">
        <f>VLOOKUP(G2077,D3FEND_METRIX!$A$2:$G$172,6,FALSE)</f>
        <v>0</v>
      </c>
      <c r="L2077" s="13" t="str">
        <f>VLOOKUP(G2077,D3FEND_METRIX!$A$2:$G$172,7,FALSE)</f>
        <v>NULL</v>
      </c>
    </row>
    <row r="2078" spans="1:12" x14ac:dyDescent="0.3">
      <c r="A2078" s="6" t="s">
        <v>4373</v>
      </c>
      <c r="B2078" s="8" t="s">
        <v>1116</v>
      </c>
      <c r="C2078" s="8" t="s">
        <v>1104</v>
      </c>
      <c r="D2078" s="8" t="s">
        <v>1117</v>
      </c>
      <c r="E2078" s="9" t="b">
        <v>1</v>
      </c>
      <c r="F2078" s="9" t="s">
        <v>2356</v>
      </c>
      <c r="G2078" s="13" t="s">
        <v>2263</v>
      </c>
      <c r="H2078" s="13" t="str">
        <f>VLOOKUP(G2078,D3FEND_METRIX!$A$2:$E$172,3,FALSE)</f>
        <v>Network Traffic Filtering</v>
      </c>
      <c r="I2078" s="13" t="str">
        <f>VLOOKUP(G2078,D3FEND_METRIX!$A$2:$E$172,2,FALSE)</f>
        <v>Network Isolation</v>
      </c>
      <c r="J2078" s="13" t="str">
        <f>VLOOKUP(G2078,D3FEND_METRIX!$A$2:$E$172,5,FALSE)</f>
        <v>Isolate</v>
      </c>
      <c r="K2078" s="13" t="b">
        <f>VLOOKUP(G2078,D3FEND_METRIX!$A$2:$G$172,6,FALSE)</f>
        <v>0</v>
      </c>
      <c r="L2078" s="13" t="str">
        <f>VLOOKUP(G2078,D3FEND_METRIX!$A$2:$G$172,7,FALSE)</f>
        <v>NULL</v>
      </c>
    </row>
    <row r="2079" spans="1:12" x14ac:dyDescent="0.3">
      <c r="A2079" s="6" t="s">
        <v>4374</v>
      </c>
      <c r="B2079" s="8" t="s">
        <v>1116</v>
      </c>
      <c r="C2079" s="8" t="s">
        <v>1104</v>
      </c>
      <c r="D2079" s="8" t="s">
        <v>1117</v>
      </c>
      <c r="E2079" s="9" t="b">
        <v>1</v>
      </c>
      <c r="F2079" s="9" t="s">
        <v>2356</v>
      </c>
      <c r="G2079" s="13" t="s">
        <v>2301</v>
      </c>
      <c r="H2079" s="13" t="str">
        <f>VLOOKUP(G2079,D3FEND_METRIX!$A$2:$E$172,3,FALSE)</f>
        <v>Network Traffic Filtering</v>
      </c>
      <c r="I2079" s="13" t="str">
        <f>VLOOKUP(G2079,D3FEND_METRIX!$A$2:$E$172,2,FALSE)</f>
        <v>Network Isolation</v>
      </c>
      <c r="J2079" s="13" t="str">
        <f>VLOOKUP(G2079,D3FEND_METRIX!$A$2:$E$172,5,FALSE)</f>
        <v>Isolate</v>
      </c>
      <c r="K2079" s="13" t="b">
        <f>VLOOKUP(G2079,D3FEND_METRIX!$A$2:$G$172,6,FALSE)</f>
        <v>0</v>
      </c>
      <c r="L2079" s="13" t="str">
        <f>VLOOKUP(G2079,D3FEND_METRIX!$A$2:$G$172,7,FALSE)</f>
        <v>NULL</v>
      </c>
    </row>
    <row r="2080" spans="1:12" x14ac:dyDescent="0.3">
      <c r="A2080" s="6" t="s">
        <v>4375</v>
      </c>
      <c r="B2080" s="8" t="s">
        <v>1118</v>
      </c>
      <c r="C2080" s="8" t="s">
        <v>1104</v>
      </c>
      <c r="D2080" s="8" t="s">
        <v>1119</v>
      </c>
      <c r="E2080" s="9" t="b">
        <v>1</v>
      </c>
      <c r="F2080" s="9" t="s">
        <v>2356</v>
      </c>
      <c r="G2080" s="11" t="s">
        <v>2302</v>
      </c>
      <c r="H2080" s="11" t="str">
        <f>VLOOKUP(G2080,D3FEND_METRIX!$A$2:$E$172,3,FALSE)</f>
        <v>Client-server Payload Profiling</v>
      </c>
      <c r="I2080" s="11" t="str">
        <f>VLOOKUP(G2080,D3FEND_METRIX!$A$2:$E$172,2,FALSE)</f>
        <v>Network Traffic Analysis</v>
      </c>
      <c r="J2080" s="11" t="str">
        <f>VLOOKUP(G2080,D3FEND_METRIX!$A$2:$E$172,5,FALSE)</f>
        <v>Detect</v>
      </c>
      <c r="K2080" s="11" t="b">
        <f>VLOOKUP(G2080,D3FEND_METRIX!$A$2:$G$172,6,FALSE)</f>
        <v>1</v>
      </c>
      <c r="L2080" s="11" t="str">
        <f>VLOOKUP(G2080,D3FEND_METRIX!$A$2:$G$172,7,FALSE)</f>
        <v>Behavior</v>
      </c>
    </row>
    <row r="2081" spans="1:12" x14ac:dyDescent="0.3">
      <c r="A2081" s="6" t="s">
        <v>4376</v>
      </c>
      <c r="B2081" s="8" t="s">
        <v>1118</v>
      </c>
      <c r="C2081" s="8" t="s">
        <v>1104</v>
      </c>
      <c r="D2081" s="8" t="s">
        <v>1119</v>
      </c>
      <c r="E2081" s="9" t="b">
        <v>1</v>
      </c>
      <c r="F2081" s="9" t="s">
        <v>2356</v>
      </c>
      <c r="G2081" s="11" t="s">
        <v>2303</v>
      </c>
      <c r="H2081" s="11" t="str">
        <f>VLOOKUP(G2081,D3FEND_METRIX!$A$2:$E$172,3,FALSE)</f>
        <v>Network Traffic Community Deviation</v>
      </c>
      <c r="I2081" s="11" t="str">
        <f>VLOOKUP(G2081,D3FEND_METRIX!$A$2:$E$172,2,FALSE)</f>
        <v>Network Traffic Analysis</v>
      </c>
      <c r="J2081" s="11" t="str">
        <f>VLOOKUP(G2081,D3FEND_METRIX!$A$2:$E$172,5,FALSE)</f>
        <v>Detect</v>
      </c>
      <c r="K2081" s="11" t="b">
        <f>VLOOKUP(G2081,D3FEND_METRIX!$A$2:$G$172,6,FALSE)</f>
        <v>1</v>
      </c>
      <c r="L2081" s="11" t="str">
        <f>VLOOKUP(G2081,D3FEND_METRIX!$A$2:$G$172,7,FALSE)</f>
        <v>Behavior</v>
      </c>
    </row>
    <row r="2082" spans="1:12" x14ac:dyDescent="0.3">
      <c r="A2082" s="6" t="s">
        <v>4377</v>
      </c>
      <c r="B2082" s="8" t="s">
        <v>1118</v>
      </c>
      <c r="C2082" s="8" t="s">
        <v>1104</v>
      </c>
      <c r="D2082" s="8" t="s">
        <v>1119</v>
      </c>
      <c r="E2082" s="9" t="b">
        <v>1</v>
      </c>
      <c r="F2082" s="9" t="s">
        <v>2356</v>
      </c>
      <c r="G2082" s="11" t="s">
        <v>2304</v>
      </c>
      <c r="H2082" s="11" t="str">
        <f>VLOOKUP(G2082,D3FEND_METRIX!$A$2:$E$172,3,FALSE)</f>
        <v>Per Host Download-Upload Ratio Analysis</v>
      </c>
      <c r="I2082" s="11" t="str">
        <f>VLOOKUP(G2082,D3FEND_METRIX!$A$2:$E$172,2,FALSE)</f>
        <v>Network Traffic Analysis</v>
      </c>
      <c r="J2082" s="11" t="str">
        <f>VLOOKUP(G2082,D3FEND_METRIX!$A$2:$E$172,5,FALSE)</f>
        <v>Detect</v>
      </c>
      <c r="K2082" s="11" t="b">
        <f>VLOOKUP(G2082,D3FEND_METRIX!$A$2:$G$172,6,FALSE)</f>
        <v>1</v>
      </c>
      <c r="L2082" s="11" t="str">
        <f>VLOOKUP(G2082,D3FEND_METRIX!$A$2:$G$172,7,FALSE)</f>
        <v>Behavior</v>
      </c>
    </row>
    <row r="2083" spans="1:12" x14ac:dyDescent="0.3">
      <c r="A2083" s="6" t="s">
        <v>4378</v>
      </c>
      <c r="B2083" s="8" t="s">
        <v>1118</v>
      </c>
      <c r="C2083" s="8" t="s">
        <v>1104</v>
      </c>
      <c r="D2083" s="8" t="s">
        <v>1119</v>
      </c>
      <c r="E2083" s="9" t="b">
        <v>1</v>
      </c>
      <c r="F2083" s="9" t="s">
        <v>2356</v>
      </c>
      <c r="G2083" s="11" t="s">
        <v>2305</v>
      </c>
      <c r="H2083" s="11" t="str">
        <f>VLOOKUP(G2083,D3FEND_METRIX!$A$2:$E$172,3,FALSE)</f>
        <v>Protocol Metadata Anomaly Detection</v>
      </c>
      <c r="I2083" s="11" t="str">
        <f>VLOOKUP(G2083,D3FEND_METRIX!$A$2:$E$172,2,FALSE)</f>
        <v>Network Traffic Analysis</v>
      </c>
      <c r="J2083" s="11" t="str">
        <f>VLOOKUP(G2083,D3FEND_METRIX!$A$2:$E$172,5,FALSE)</f>
        <v>Detect</v>
      </c>
      <c r="K2083" s="11" t="b">
        <f>VLOOKUP(G2083,D3FEND_METRIX!$A$2:$G$172,6,FALSE)</f>
        <v>1</v>
      </c>
      <c r="L2083" s="11" t="str">
        <f>VLOOKUP(G2083,D3FEND_METRIX!$A$2:$G$172,7,FALSE)</f>
        <v>Behavior</v>
      </c>
    </row>
    <row r="2084" spans="1:12" x14ac:dyDescent="0.3">
      <c r="A2084" s="6" t="s">
        <v>4379</v>
      </c>
      <c r="B2084" s="8" t="s">
        <v>1118</v>
      </c>
      <c r="C2084" s="8" t="s">
        <v>1104</v>
      </c>
      <c r="D2084" s="8" t="s">
        <v>1119</v>
      </c>
      <c r="E2084" s="9" t="b">
        <v>1</v>
      </c>
      <c r="F2084" s="9" t="s">
        <v>2356</v>
      </c>
      <c r="G2084" s="11" t="s">
        <v>2262</v>
      </c>
      <c r="H2084" s="11" t="str">
        <f>VLOOKUP(G2084,D3FEND_METRIX!$A$2:$E$172,3,FALSE)</f>
        <v>Remote Terminal Session Detection</v>
      </c>
      <c r="I2084" s="11" t="str">
        <f>VLOOKUP(G2084,D3FEND_METRIX!$A$2:$E$172,2,FALSE)</f>
        <v>Network Traffic Analysis</v>
      </c>
      <c r="J2084" s="11" t="str">
        <f>VLOOKUP(G2084,D3FEND_METRIX!$A$2:$E$172,5,FALSE)</f>
        <v>Detect</v>
      </c>
      <c r="K2084" s="11" t="b">
        <f>VLOOKUP(G2084,D3FEND_METRIX!$A$2:$G$172,6,FALSE)</f>
        <v>1</v>
      </c>
      <c r="L2084" s="11" t="str">
        <f>VLOOKUP(G2084,D3FEND_METRIX!$A$2:$G$172,7,FALSE)</f>
        <v>Behavior</v>
      </c>
    </row>
    <row r="2085" spans="1:12" x14ac:dyDescent="0.3">
      <c r="A2085" s="6" t="s">
        <v>4380</v>
      </c>
      <c r="B2085" s="8" t="s">
        <v>1118</v>
      </c>
      <c r="C2085" s="8" t="s">
        <v>1104</v>
      </c>
      <c r="D2085" s="8" t="s">
        <v>1119</v>
      </c>
      <c r="E2085" s="9" t="b">
        <v>1</v>
      </c>
      <c r="F2085" s="9" t="s">
        <v>2356</v>
      </c>
      <c r="G2085" s="12" t="s">
        <v>2266</v>
      </c>
      <c r="H2085" s="12" t="str">
        <f>VLOOKUP(G2085,D3FEND_METRIX!$A$2:$E$172,3,FALSE)</f>
        <v>User Geolocation Logon Pattern Analysis</v>
      </c>
      <c r="I2085" s="12" t="str">
        <f>VLOOKUP(G2085,D3FEND_METRIX!$A$2:$E$172,2,FALSE)</f>
        <v>User Behavior Analysis</v>
      </c>
      <c r="J2085" s="12" t="str">
        <f>VLOOKUP(G2085,D3FEND_METRIX!$A$2:$E$172,5,FALSE)</f>
        <v>Detect</v>
      </c>
      <c r="K2085" s="12" t="b">
        <f>VLOOKUP(G2085,D3FEND_METRIX!$A$2:$G$172,6,FALSE)</f>
        <v>0</v>
      </c>
      <c r="L2085" s="12" t="str">
        <f>VLOOKUP(G2085,D3FEND_METRIX!$A$2:$G$172,7,FALSE)</f>
        <v>Except</v>
      </c>
    </row>
    <row r="2086" spans="1:12" x14ac:dyDescent="0.3">
      <c r="A2086" s="6" t="s">
        <v>4381</v>
      </c>
      <c r="B2086" s="8" t="s">
        <v>1118</v>
      </c>
      <c r="C2086" s="8" t="s">
        <v>1104</v>
      </c>
      <c r="D2086" s="8" t="s">
        <v>1119</v>
      </c>
      <c r="E2086" s="9" t="b">
        <v>1</v>
      </c>
      <c r="F2086" s="9" t="s">
        <v>2356</v>
      </c>
      <c r="G2086" s="13" t="s">
        <v>2306</v>
      </c>
      <c r="H2086" s="13" t="str">
        <f>VLOOKUP(G2086,D3FEND_METRIX!$A$2:$E$172,3,FALSE)</f>
        <v>Network Traffic Filtering</v>
      </c>
      <c r="I2086" s="13" t="str">
        <f>VLOOKUP(G2086,D3FEND_METRIX!$A$2:$E$172,2,FALSE)</f>
        <v>Network Isolation</v>
      </c>
      <c r="J2086" s="13" t="str">
        <f>VLOOKUP(G2086,D3FEND_METRIX!$A$2:$E$172,5,FALSE)</f>
        <v>Isolate</v>
      </c>
      <c r="K2086" s="13" t="b">
        <f>VLOOKUP(G2086,D3FEND_METRIX!$A$2:$G$172,6,FALSE)</f>
        <v>0</v>
      </c>
      <c r="L2086" s="13" t="str">
        <f>VLOOKUP(G2086,D3FEND_METRIX!$A$2:$G$172,7,FALSE)</f>
        <v>NULL</v>
      </c>
    </row>
    <row r="2087" spans="1:12" x14ac:dyDescent="0.3">
      <c r="A2087" s="6" t="s">
        <v>4382</v>
      </c>
      <c r="B2087" s="8" t="s">
        <v>1118</v>
      </c>
      <c r="C2087" s="8" t="s">
        <v>1104</v>
      </c>
      <c r="D2087" s="8" t="s">
        <v>1119</v>
      </c>
      <c r="E2087" s="9" t="b">
        <v>1</v>
      </c>
      <c r="F2087" s="9" t="s">
        <v>2356</v>
      </c>
      <c r="G2087" s="13" t="s">
        <v>2276</v>
      </c>
      <c r="H2087" s="13" t="str">
        <f>VLOOKUP(G2087,D3FEND_METRIX!$A$2:$E$172,3,FALSE)</f>
        <v>Asset Vulnerability Enumeration</v>
      </c>
      <c r="I2087" s="13" t="str">
        <f>VLOOKUP(G2087,D3FEND_METRIX!$A$2:$E$172,2,FALSE)</f>
        <v>Asset Inventory</v>
      </c>
      <c r="J2087" s="13" t="str">
        <f>VLOOKUP(G2087,D3FEND_METRIX!$A$2:$E$172,5,FALSE)</f>
        <v>Model</v>
      </c>
      <c r="K2087" s="13" t="b">
        <f>VLOOKUP(G2087,D3FEND_METRIX!$A$2:$G$172,6,FALSE)</f>
        <v>0</v>
      </c>
      <c r="L2087" s="13" t="str">
        <f>VLOOKUP(G2087,D3FEND_METRIX!$A$2:$G$172,7,FALSE)</f>
        <v>NULL</v>
      </c>
    </row>
    <row r="2088" spans="1:12" x14ac:dyDescent="0.3">
      <c r="A2088" s="6" t="s">
        <v>4383</v>
      </c>
      <c r="B2088" s="12" t="s">
        <v>1120</v>
      </c>
      <c r="C2088" s="12" t="s">
        <v>1104</v>
      </c>
      <c r="D2088" s="12" t="s">
        <v>1121</v>
      </c>
      <c r="E2088" s="9" t="b">
        <v>0</v>
      </c>
      <c r="F2088" s="9" t="s">
        <v>2359</v>
      </c>
      <c r="G2088" s="13" t="s">
        <v>1340</v>
      </c>
      <c r="H2088" s="13" t="str">
        <f>VLOOKUP(G2088,D3FEND_METRIX!$A$2:$E$172,3,FALSE)</f>
        <v>-</v>
      </c>
      <c r="I2088" s="13" t="str">
        <f>VLOOKUP(G2088,D3FEND_METRIX!$A$2:$E$172,2,FALSE)</f>
        <v>Decoy Object</v>
      </c>
      <c r="J2088" s="13" t="str">
        <f>VLOOKUP(G2088,D3FEND_METRIX!$A$2:$E$172,5,FALSE)</f>
        <v>Deceive</v>
      </c>
      <c r="K2088" s="13" t="b">
        <f>VLOOKUP(G2088,D3FEND_METRIX!$A$2:$G$172,6,FALSE)</f>
        <v>0</v>
      </c>
      <c r="L2088" s="13" t="str">
        <f>VLOOKUP(G2088,D3FEND_METRIX!$A$2:$G$172,7,FALSE)</f>
        <v>NULL</v>
      </c>
    </row>
    <row r="2089" spans="1:12" x14ac:dyDescent="0.3">
      <c r="A2089" s="6" t="s">
        <v>4384</v>
      </c>
      <c r="B2089" s="12" t="s">
        <v>1120</v>
      </c>
      <c r="C2089" s="12" t="s">
        <v>1104</v>
      </c>
      <c r="D2089" s="12" t="s">
        <v>1121</v>
      </c>
      <c r="E2089" s="9" t="b">
        <v>0</v>
      </c>
      <c r="F2089" s="9" t="s">
        <v>116</v>
      </c>
      <c r="G2089" s="12" t="s">
        <v>1186</v>
      </c>
      <c r="H2089" s="12" t="str">
        <f>VLOOKUP(G2089,D3FEND_METRIX!$A$2:$E$172,3,FALSE)</f>
        <v>Decoy File</v>
      </c>
      <c r="I2089" s="12" t="str">
        <f>VLOOKUP(G2089,D3FEND_METRIX!$A$2:$E$172,2,FALSE)</f>
        <v>Decoy Object</v>
      </c>
      <c r="J2089" s="12" t="str">
        <f>VLOOKUP(G2089,D3FEND_METRIX!$A$2:$E$172,5,FALSE)</f>
        <v>Deceive</v>
      </c>
      <c r="K2089" s="12" t="b">
        <f>VLOOKUP(G2089,D3FEND_METRIX!$A$2:$G$172,6,FALSE)</f>
        <v>0</v>
      </c>
      <c r="L2089" s="12" t="str">
        <f>VLOOKUP(G2089,D3FEND_METRIX!$A$2:$G$172,7,FALSE)</f>
        <v>Except</v>
      </c>
    </row>
    <row r="2090" spans="1:12" x14ac:dyDescent="0.3">
      <c r="A2090" s="6" t="s">
        <v>4385</v>
      </c>
      <c r="B2090" s="12" t="s">
        <v>1120</v>
      </c>
      <c r="C2090" s="12" t="s">
        <v>1104</v>
      </c>
      <c r="D2090" s="12" t="s">
        <v>1121</v>
      </c>
      <c r="E2090" s="9" t="b">
        <v>0</v>
      </c>
      <c r="F2090" s="9" t="s">
        <v>116</v>
      </c>
      <c r="G2090" s="12" t="s">
        <v>1341</v>
      </c>
      <c r="H2090" s="12" t="str">
        <f>VLOOKUP(G2090,D3FEND_METRIX!$A$2:$E$172,3,FALSE)</f>
        <v>Decoy Network Resource</v>
      </c>
      <c r="I2090" s="12" t="str">
        <f>VLOOKUP(G2090,D3FEND_METRIX!$A$2:$E$172,2,FALSE)</f>
        <v>Decoy Object</v>
      </c>
      <c r="J2090" s="12" t="str">
        <f>VLOOKUP(G2090,D3FEND_METRIX!$A$2:$E$172,5,FALSE)</f>
        <v>Deceive</v>
      </c>
      <c r="K2090" s="12" t="b">
        <f>VLOOKUP(G2090,D3FEND_METRIX!$A$2:$G$172,6,FALSE)</f>
        <v>0</v>
      </c>
      <c r="L2090" s="12" t="str">
        <f>VLOOKUP(G2090,D3FEND_METRIX!$A$2:$G$172,7,FALSE)</f>
        <v>Except</v>
      </c>
    </row>
    <row r="2091" spans="1:12" x14ac:dyDescent="0.3">
      <c r="A2091" s="6" t="s">
        <v>4386</v>
      </c>
      <c r="B2091" s="12" t="s">
        <v>1120</v>
      </c>
      <c r="C2091" s="12" t="s">
        <v>1104</v>
      </c>
      <c r="D2091" s="12" t="s">
        <v>1121</v>
      </c>
      <c r="E2091" s="9" t="b">
        <v>0</v>
      </c>
      <c r="F2091" s="9" t="s">
        <v>116</v>
      </c>
      <c r="G2091" s="12" t="s">
        <v>1342</v>
      </c>
      <c r="H2091" s="12" t="str">
        <f>VLOOKUP(G2091,D3FEND_METRIX!$A$2:$E$172,3,FALSE)</f>
        <v>Decoy Persona</v>
      </c>
      <c r="I2091" s="12" t="str">
        <f>VLOOKUP(G2091,D3FEND_METRIX!$A$2:$E$172,2,FALSE)</f>
        <v>Decoy Object</v>
      </c>
      <c r="J2091" s="12" t="str">
        <f>VLOOKUP(G2091,D3FEND_METRIX!$A$2:$E$172,5,FALSE)</f>
        <v>Deceive</v>
      </c>
      <c r="K2091" s="12" t="b">
        <f>VLOOKUP(G2091,D3FEND_METRIX!$A$2:$G$172,6,FALSE)</f>
        <v>0</v>
      </c>
      <c r="L2091" s="12" t="str">
        <f>VLOOKUP(G2091,D3FEND_METRIX!$A$2:$G$172,7,FALSE)</f>
        <v>Except</v>
      </c>
    </row>
    <row r="2092" spans="1:12" x14ac:dyDescent="0.3">
      <c r="A2092" s="6" t="s">
        <v>4387</v>
      </c>
      <c r="B2092" s="12" t="s">
        <v>1120</v>
      </c>
      <c r="C2092" s="12" t="s">
        <v>1104</v>
      </c>
      <c r="D2092" s="12" t="s">
        <v>1121</v>
      </c>
      <c r="E2092" s="9" t="b">
        <v>0</v>
      </c>
      <c r="F2092" s="9" t="s">
        <v>116</v>
      </c>
      <c r="G2092" s="12" t="s">
        <v>1344</v>
      </c>
      <c r="H2092" s="12" t="str">
        <f>VLOOKUP(G2092,D3FEND_METRIX!$A$2:$E$172,3,FALSE)</f>
        <v>Decoy Session Token</v>
      </c>
      <c r="I2092" s="12" t="str">
        <f>VLOOKUP(G2092,D3FEND_METRIX!$A$2:$E$172,2,FALSE)</f>
        <v>Decoy Object</v>
      </c>
      <c r="J2092" s="12" t="str">
        <f>VLOOKUP(G2092,D3FEND_METRIX!$A$2:$E$172,5,FALSE)</f>
        <v>Deceive</v>
      </c>
      <c r="K2092" s="12" t="b">
        <f>VLOOKUP(G2092,D3FEND_METRIX!$A$2:$G$172,6,FALSE)</f>
        <v>0</v>
      </c>
      <c r="L2092" s="12" t="str">
        <f>VLOOKUP(G2092,D3FEND_METRIX!$A$2:$G$172,7,FALSE)</f>
        <v>Except</v>
      </c>
    </row>
    <row r="2093" spans="1:12" x14ac:dyDescent="0.3">
      <c r="A2093" s="6" t="s">
        <v>4388</v>
      </c>
      <c r="B2093" s="12" t="s">
        <v>1120</v>
      </c>
      <c r="C2093" s="12" t="s">
        <v>1104</v>
      </c>
      <c r="D2093" s="12" t="s">
        <v>1121</v>
      </c>
      <c r="E2093" s="9" t="b">
        <v>0</v>
      </c>
      <c r="F2093" s="9" t="s">
        <v>116</v>
      </c>
      <c r="G2093" s="12" t="s">
        <v>1345</v>
      </c>
      <c r="H2093" s="12" t="str">
        <f>VLOOKUP(G2093,D3FEND_METRIX!$A$2:$E$172,3,FALSE)</f>
        <v>Decoy User Credential</v>
      </c>
      <c r="I2093" s="12" t="str">
        <f>VLOOKUP(G2093,D3FEND_METRIX!$A$2:$E$172,2,FALSE)</f>
        <v>Decoy Object</v>
      </c>
      <c r="J2093" s="12" t="str">
        <f>VLOOKUP(G2093,D3FEND_METRIX!$A$2:$E$172,5,FALSE)</f>
        <v>Deceive</v>
      </c>
      <c r="K2093" s="12" t="b">
        <f>VLOOKUP(G2093,D3FEND_METRIX!$A$2:$G$172,6,FALSE)</f>
        <v>0</v>
      </c>
      <c r="L2093" s="12" t="str">
        <f>VLOOKUP(G2093,D3FEND_METRIX!$A$2:$G$172,7,FALSE)</f>
        <v>Except</v>
      </c>
    </row>
    <row r="2094" spans="1:12" x14ac:dyDescent="0.3">
      <c r="A2094" s="6" t="s">
        <v>4389</v>
      </c>
      <c r="B2094" s="12" t="s">
        <v>1120</v>
      </c>
      <c r="C2094" s="12" t="s">
        <v>1104</v>
      </c>
      <c r="D2094" s="12" t="s">
        <v>1121</v>
      </c>
      <c r="E2094" s="9" t="b">
        <v>0</v>
      </c>
      <c r="F2094" s="9" t="s">
        <v>116</v>
      </c>
      <c r="G2094" s="12" t="s">
        <v>1343</v>
      </c>
      <c r="H2094" s="12" t="str">
        <f>VLOOKUP(G2094,D3FEND_METRIX!$A$2:$E$172,3,FALSE)</f>
        <v>Decoy Public Release</v>
      </c>
      <c r="I2094" s="12" t="str">
        <f>VLOOKUP(G2094,D3FEND_METRIX!$A$2:$E$172,2,FALSE)</f>
        <v>Decoy Object</v>
      </c>
      <c r="J2094" s="12" t="str">
        <f>VLOOKUP(G2094,D3FEND_METRIX!$A$2:$E$172,5,FALSE)</f>
        <v>Deceive</v>
      </c>
      <c r="K2094" s="12" t="b">
        <f>VLOOKUP(G2094,D3FEND_METRIX!$A$2:$G$172,6,FALSE)</f>
        <v>0</v>
      </c>
      <c r="L2094" s="12" t="str">
        <f>VLOOKUP(G2094,D3FEND_METRIX!$A$2:$G$172,7,FALSE)</f>
        <v>Except</v>
      </c>
    </row>
    <row r="2095" spans="1:12" x14ac:dyDescent="0.3">
      <c r="A2095" s="6" t="s">
        <v>4390</v>
      </c>
      <c r="B2095" s="11" t="s">
        <v>1122</v>
      </c>
      <c r="C2095" s="11" t="s">
        <v>1123</v>
      </c>
      <c r="D2095" s="11" t="s">
        <v>1124</v>
      </c>
      <c r="E2095" s="9" t="b">
        <v>1</v>
      </c>
      <c r="F2095" s="9" t="s">
        <v>2357</v>
      </c>
      <c r="G2095" s="13" t="s">
        <v>2307</v>
      </c>
      <c r="H2095" s="13" t="str">
        <f>VLOOKUP(G2095,D3FEND_METRIX!$A$2:$E$172,3,FALSE)</f>
        <v>Account Locking</v>
      </c>
      <c r="I2095" s="13" t="str">
        <f>VLOOKUP(G2095,D3FEND_METRIX!$A$2:$E$172,2,FALSE)</f>
        <v>Credential Eviction</v>
      </c>
      <c r="J2095" s="13" t="str">
        <f>VLOOKUP(G2095,D3FEND_METRIX!$A$2:$E$172,5,FALSE)</f>
        <v>Evict</v>
      </c>
      <c r="K2095" s="13" t="b">
        <f>VLOOKUP(G2095,D3FEND_METRIX!$A$2:$G$172,6,FALSE)</f>
        <v>0</v>
      </c>
      <c r="L2095" s="13" t="str">
        <f>VLOOKUP(G2095,D3FEND_METRIX!$A$2:$G$172,7,FALSE)</f>
        <v>NULL</v>
      </c>
    </row>
    <row r="2096" spans="1:12" x14ac:dyDescent="0.3">
      <c r="A2096" s="6" t="s">
        <v>4391</v>
      </c>
      <c r="B2096" s="11" t="s">
        <v>1122</v>
      </c>
      <c r="C2096" s="11" t="s">
        <v>1123</v>
      </c>
      <c r="D2096" s="11" t="s">
        <v>1124</v>
      </c>
      <c r="E2096" s="9" t="b">
        <v>1</v>
      </c>
      <c r="F2096" s="9" t="s">
        <v>2357</v>
      </c>
      <c r="G2096" s="12" t="s">
        <v>2308</v>
      </c>
      <c r="H2096" s="12" t="str">
        <f>VLOOKUP(G2096,D3FEND_METRIX!$A$2:$E$172,3,FALSE)</f>
        <v>Multi-factor Authentication</v>
      </c>
      <c r="I2096" s="12" t="str">
        <f>VLOOKUP(G2096,D3FEND_METRIX!$A$2:$E$172,2,FALSE)</f>
        <v>Credential Hardening</v>
      </c>
      <c r="J2096" s="12" t="str">
        <f>VLOOKUP(G2096,D3FEND_METRIX!$A$2:$E$172,5,FALSE)</f>
        <v>Harden</v>
      </c>
      <c r="K2096" s="12" t="b">
        <f>VLOOKUP(G2096,D3FEND_METRIX!$A$2:$G$172,6,FALSE)</f>
        <v>0</v>
      </c>
      <c r="L2096" s="12" t="str">
        <f>VLOOKUP(G2096,D3FEND_METRIX!$A$2:$G$172,7,FALSE)</f>
        <v>Except</v>
      </c>
    </row>
    <row r="2097" spans="1:12" x14ac:dyDescent="0.3">
      <c r="A2097" s="6" t="s">
        <v>4392</v>
      </c>
      <c r="B2097" s="11" t="s">
        <v>1122</v>
      </c>
      <c r="C2097" s="11" t="s">
        <v>1123</v>
      </c>
      <c r="D2097" s="11" t="s">
        <v>1124</v>
      </c>
      <c r="E2097" s="9" t="b">
        <v>1</v>
      </c>
      <c r="F2097" s="9" t="s">
        <v>2357</v>
      </c>
      <c r="G2097" s="12" t="s">
        <v>2309</v>
      </c>
      <c r="H2097" s="12" t="str">
        <f>VLOOKUP(G2097,D3FEND_METRIX!$A$2:$E$172,3,FALSE)</f>
        <v>One-time Password</v>
      </c>
      <c r="I2097" s="12" t="str">
        <f>VLOOKUP(G2097,D3FEND_METRIX!$A$2:$E$172,2,FALSE)</f>
        <v>Credential Hardening</v>
      </c>
      <c r="J2097" s="12" t="str">
        <f>VLOOKUP(G2097,D3FEND_METRIX!$A$2:$E$172,5,FALSE)</f>
        <v>Harden</v>
      </c>
      <c r="K2097" s="12" t="b">
        <f>VLOOKUP(G2097,D3FEND_METRIX!$A$2:$G$172,6,FALSE)</f>
        <v>0</v>
      </c>
      <c r="L2097" s="12" t="str">
        <f>VLOOKUP(G2097,D3FEND_METRIX!$A$2:$G$172,7,FALSE)</f>
        <v>Except</v>
      </c>
    </row>
    <row r="2098" spans="1:12" x14ac:dyDescent="0.3">
      <c r="A2098" s="6" t="s">
        <v>4393</v>
      </c>
      <c r="B2098" s="11" t="s">
        <v>1122</v>
      </c>
      <c r="C2098" s="11" t="s">
        <v>1123</v>
      </c>
      <c r="D2098" s="11" t="s">
        <v>1124</v>
      </c>
      <c r="E2098" s="9" t="b">
        <v>1</v>
      </c>
      <c r="F2098" s="9" t="s">
        <v>2357</v>
      </c>
      <c r="G2098" s="12" t="s">
        <v>2310</v>
      </c>
      <c r="H2098" s="12" t="str">
        <f>VLOOKUP(G2098,D3FEND_METRIX!$A$2:$E$172,3,FALSE)</f>
        <v>Strong Password Policy</v>
      </c>
      <c r="I2098" s="12" t="str">
        <f>VLOOKUP(G2098,D3FEND_METRIX!$A$2:$E$172,2,FALSE)</f>
        <v>Credential Hardening</v>
      </c>
      <c r="J2098" s="12" t="str">
        <f>VLOOKUP(G2098,D3FEND_METRIX!$A$2:$E$172,5,FALSE)</f>
        <v>Harden</v>
      </c>
      <c r="K2098" s="12" t="b">
        <f>VLOOKUP(G2098,D3FEND_METRIX!$A$2:$G$172,6,FALSE)</f>
        <v>0</v>
      </c>
      <c r="L2098" s="12" t="str">
        <f>VLOOKUP(G2098,D3FEND_METRIX!$A$2:$G$172,7,FALSE)</f>
        <v>Except</v>
      </c>
    </row>
    <row r="2099" spans="1:12" x14ac:dyDescent="0.3">
      <c r="A2099" s="6" t="s">
        <v>4394</v>
      </c>
      <c r="B2099" s="11" t="s">
        <v>1122</v>
      </c>
      <c r="C2099" s="11" t="s">
        <v>1123</v>
      </c>
      <c r="D2099" s="11" t="s">
        <v>1124</v>
      </c>
      <c r="E2099" s="9" t="b">
        <v>1</v>
      </c>
      <c r="F2099" s="9" t="s">
        <v>2357</v>
      </c>
      <c r="G2099" s="12" t="s">
        <v>2311</v>
      </c>
      <c r="H2099" s="12" t="str">
        <f>VLOOKUP(G2099,D3FEND_METRIX!$A$2:$E$172,3,FALSE)</f>
        <v>User Account Permissions</v>
      </c>
      <c r="I2099" s="12" t="str">
        <f>VLOOKUP(G2099,D3FEND_METRIX!$A$2:$E$172,2,FALSE)</f>
        <v>Credential Hardening</v>
      </c>
      <c r="J2099" s="12" t="str">
        <f>VLOOKUP(G2099,D3FEND_METRIX!$A$2:$E$172,5,FALSE)</f>
        <v>Harden</v>
      </c>
      <c r="K2099" s="12" t="b">
        <f>VLOOKUP(G2099,D3FEND_METRIX!$A$2:$G$172,6,FALSE)</f>
        <v>0</v>
      </c>
      <c r="L2099" s="12" t="str">
        <f>VLOOKUP(G2099,D3FEND_METRIX!$A$2:$G$172,7,FALSE)</f>
        <v>Except</v>
      </c>
    </row>
    <row r="2100" spans="1:12" x14ac:dyDescent="0.3">
      <c r="A2100" s="6" t="s">
        <v>4395</v>
      </c>
      <c r="B2100" s="11" t="s">
        <v>1122</v>
      </c>
      <c r="C2100" s="11" t="s">
        <v>1123</v>
      </c>
      <c r="D2100" s="11" t="s">
        <v>1124</v>
      </c>
      <c r="E2100" s="9" t="b">
        <v>1</v>
      </c>
      <c r="F2100" s="9" t="s">
        <v>2357</v>
      </c>
      <c r="G2100" s="12" t="s">
        <v>2312</v>
      </c>
      <c r="H2100" s="12" t="str">
        <f>VLOOKUP(G2100,D3FEND_METRIX!$A$2:$E$172,3,FALSE)</f>
        <v>Biometric Authentication</v>
      </c>
      <c r="I2100" s="12" t="str">
        <f>VLOOKUP(G2100,D3FEND_METRIX!$A$2:$E$172,2,FALSE)</f>
        <v>Credential Hardening</v>
      </c>
      <c r="J2100" s="12" t="str">
        <f>VLOOKUP(G2100,D3FEND_METRIX!$A$2:$E$172,5,FALSE)</f>
        <v>Harden</v>
      </c>
      <c r="K2100" s="12" t="b">
        <f>VLOOKUP(G2100,D3FEND_METRIX!$A$2:$G$172,6,FALSE)</f>
        <v>0</v>
      </c>
      <c r="L2100" s="12" t="str">
        <f>VLOOKUP(G2100,D3FEND_METRIX!$A$2:$G$172,7,FALSE)</f>
        <v>Except</v>
      </c>
    </row>
    <row r="2101" spans="1:12" x14ac:dyDescent="0.3">
      <c r="A2101" s="6" t="s">
        <v>4396</v>
      </c>
      <c r="B2101" s="11" t="s">
        <v>1122</v>
      </c>
      <c r="C2101" s="11" t="s">
        <v>1123</v>
      </c>
      <c r="D2101" s="11" t="s">
        <v>1124</v>
      </c>
      <c r="E2101" s="9" t="b">
        <v>1</v>
      </c>
      <c r="F2101" s="9" t="s">
        <v>2357</v>
      </c>
      <c r="G2101" s="13" t="s">
        <v>2313</v>
      </c>
      <c r="H2101" s="13" t="str">
        <f>VLOOKUP(G2101,D3FEND_METRIX!$A$2:$E$172,3,FALSE)</f>
        <v>Asset Vulnerability Enumeration</v>
      </c>
      <c r="I2101" s="13" t="str">
        <f>VLOOKUP(G2101,D3FEND_METRIX!$A$2:$E$172,2,FALSE)</f>
        <v>Asset Inventory</v>
      </c>
      <c r="J2101" s="13" t="str">
        <f>VLOOKUP(G2101,D3FEND_METRIX!$A$2:$E$172,5,FALSE)</f>
        <v>Model</v>
      </c>
      <c r="K2101" s="13" t="b">
        <f>VLOOKUP(G2101,D3FEND_METRIX!$A$2:$G$172,6,FALSE)</f>
        <v>0</v>
      </c>
      <c r="L2101" s="13" t="str">
        <f>VLOOKUP(G2101,D3FEND_METRIX!$A$2:$G$172,7,FALSE)</f>
        <v>NULL</v>
      </c>
    </row>
    <row r="2102" spans="1:12" x14ac:dyDescent="0.3">
      <c r="A2102" s="6" t="s">
        <v>4397</v>
      </c>
      <c r="B2102" s="11" t="s">
        <v>1122</v>
      </c>
      <c r="C2102" s="11" t="s">
        <v>1123</v>
      </c>
      <c r="D2102" s="11" t="s">
        <v>1124</v>
      </c>
      <c r="E2102" s="9" t="b">
        <v>1</v>
      </c>
      <c r="F2102" s="9" t="s">
        <v>2357</v>
      </c>
      <c r="G2102" s="13" t="s">
        <v>2314</v>
      </c>
      <c r="H2102" s="13" t="str">
        <f>VLOOKUP(G2102,D3FEND_METRIX!$A$2:$E$172,3,FALSE)</f>
        <v>Access Modeling</v>
      </c>
      <c r="I2102" s="13" t="str">
        <f>VLOOKUP(G2102,D3FEND_METRIX!$A$2:$E$172,2,FALSE)</f>
        <v>Operational Activity Mapping</v>
      </c>
      <c r="J2102" s="13" t="str">
        <f>VLOOKUP(G2102,D3FEND_METRIX!$A$2:$E$172,5,FALSE)</f>
        <v>Model</v>
      </c>
      <c r="K2102" s="13" t="b">
        <f>VLOOKUP(G2102,D3FEND_METRIX!$A$2:$G$172,6,FALSE)</f>
        <v>0</v>
      </c>
      <c r="L2102" s="13" t="str">
        <f>VLOOKUP(G2102,D3FEND_METRIX!$A$2:$G$172,7,FALSE)</f>
        <v>NULL</v>
      </c>
    </row>
    <row r="2103" spans="1:12" x14ac:dyDescent="0.3">
      <c r="A2103" s="6" t="s">
        <v>4398</v>
      </c>
      <c r="B2103" s="11" t="s">
        <v>1125</v>
      </c>
      <c r="C2103" s="11" t="s">
        <v>1123</v>
      </c>
      <c r="D2103" s="11" t="s">
        <v>1126</v>
      </c>
      <c r="E2103" s="9" t="b">
        <v>1</v>
      </c>
      <c r="F2103" s="9" t="s">
        <v>113</v>
      </c>
      <c r="G2103" s="12" t="s">
        <v>1247</v>
      </c>
      <c r="H2103" s="12" t="str">
        <f>VLOOKUP(G2103,D3FEND_METRIX!$A$2:$E$172,3,FALSE)</f>
        <v>Exception Handler Pointer Validation</v>
      </c>
      <c r="I2103" s="12" t="str">
        <f>VLOOKUP(G2103,D3FEND_METRIX!$A$2:$E$172,2,FALSE)</f>
        <v>Application Hardening</v>
      </c>
      <c r="J2103" s="12" t="str">
        <f>VLOOKUP(G2103,D3FEND_METRIX!$A$2:$E$172,5,FALSE)</f>
        <v>Harden</v>
      </c>
      <c r="K2103" s="12" t="b">
        <f>VLOOKUP(G2103,D3FEND_METRIX!$A$2:$G$172,6,FALSE)</f>
        <v>0</v>
      </c>
      <c r="L2103" s="12" t="str">
        <f>VLOOKUP(G2103,D3FEND_METRIX!$A$2:$G$172,7,FALSE)</f>
        <v>Except</v>
      </c>
    </row>
    <row r="2104" spans="1:12" x14ac:dyDescent="0.3">
      <c r="A2104" s="6" t="s">
        <v>4399</v>
      </c>
      <c r="B2104" s="11" t="s">
        <v>1125</v>
      </c>
      <c r="C2104" s="11" t="s">
        <v>1123</v>
      </c>
      <c r="D2104" s="11" t="s">
        <v>1126</v>
      </c>
      <c r="E2104" s="9" t="b">
        <v>1</v>
      </c>
      <c r="F2104" s="9" t="s">
        <v>113</v>
      </c>
      <c r="G2104" s="12" t="s">
        <v>1227</v>
      </c>
      <c r="H2104" s="12" t="str">
        <f>VLOOKUP(G2104,D3FEND_METRIX!$A$2:$E$172,3,FALSE)</f>
        <v>-</v>
      </c>
      <c r="I2104" s="12" t="str">
        <f>VLOOKUP(G2104,D3FEND_METRIX!$A$2:$E$172,2,FALSE)</f>
        <v>Message Hardening</v>
      </c>
      <c r="J2104" s="12" t="str">
        <f>VLOOKUP(G2104,D3FEND_METRIX!$A$2:$E$172,5,FALSE)</f>
        <v>Harden</v>
      </c>
      <c r="K2104" s="12" t="b">
        <f>VLOOKUP(G2104,D3FEND_METRIX!$A$2:$G$172,6,FALSE)</f>
        <v>0</v>
      </c>
      <c r="L2104" s="12" t="str">
        <f>VLOOKUP(G2104,D3FEND_METRIX!$A$2:$G$172,7,FALSE)</f>
        <v>Except</v>
      </c>
    </row>
    <row r="2105" spans="1:12" x14ac:dyDescent="0.3">
      <c r="A2105" s="6" t="s">
        <v>4400</v>
      </c>
      <c r="B2105" s="11" t="s">
        <v>1125</v>
      </c>
      <c r="C2105" s="11" t="s">
        <v>1123</v>
      </c>
      <c r="D2105" s="11" t="s">
        <v>1126</v>
      </c>
      <c r="E2105" s="9" t="b">
        <v>1</v>
      </c>
      <c r="F2105" s="9" t="s">
        <v>113</v>
      </c>
      <c r="G2105" s="12" t="s">
        <v>1228</v>
      </c>
      <c r="H2105" s="12" t="str">
        <f>VLOOKUP(G2105,D3FEND_METRIX!$A$2:$E$172,3,FALSE)</f>
        <v>Message Authentication</v>
      </c>
      <c r="I2105" s="12" t="str">
        <f>VLOOKUP(G2105,D3FEND_METRIX!$A$2:$E$172,2,FALSE)</f>
        <v>Message Hardening</v>
      </c>
      <c r="J2105" s="12" t="str">
        <f>VLOOKUP(G2105,D3FEND_METRIX!$A$2:$E$172,5,FALSE)</f>
        <v>Harden</v>
      </c>
      <c r="K2105" s="12" t="b">
        <f>VLOOKUP(G2105,D3FEND_METRIX!$A$2:$G$172,6,FALSE)</f>
        <v>0</v>
      </c>
      <c r="L2105" s="12" t="str">
        <f>VLOOKUP(G2105,D3FEND_METRIX!$A$2:$G$172,7,FALSE)</f>
        <v>Except</v>
      </c>
    </row>
    <row r="2106" spans="1:12" x14ac:dyDescent="0.3">
      <c r="A2106" s="6" t="s">
        <v>4401</v>
      </c>
      <c r="B2106" s="11" t="s">
        <v>1125</v>
      </c>
      <c r="C2106" s="11" t="s">
        <v>1123</v>
      </c>
      <c r="D2106" s="11" t="s">
        <v>1126</v>
      </c>
      <c r="E2106" s="9" t="b">
        <v>1</v>
      </c>
      <c r="F2106" s="9" t="s">
        <v>113</v>
      </c>
      <c r="G2106" s="12" t="s">
        <v>1229</v>
      </c>
      <c r="H2106" s="12" t="str">
        <f>VLOOKUP(G2106,D3FEND_METRIX!$A$2:$E$172,3,FALSE)</f>
        <v>Message Encryption</v>
      </c>
      <c r="I2106" s="12" t="str">
        <f>VLOOKUP(G2106,D3FEND_METRIX!$A$2:$E$172,2,FALSE)</f>
        <v>Message Hardening</v>
      </c>
      <c r="J2106" s="12" t="str">
        <f>VLOOKUP(G2106,D3FEND_METRIX!$A$2:$E$172,5,FALSE)</f>
        <v>Harden</v>
      </c>
      <c r="K2106" s="12" t="b">
        <f>VLOOKUP(G2106,D3FEND_METRIX!$A$2:$G$172,6,FALSE)</f>
        <v>0</v>
      </c>
      <c r="L2106" s="12" t="str">
        <f>VLOOKUP(G2106,D3FEND_METRIX!$A$2:$G$172,7,FALSE)</f>
        <v>Except</v>
      </c>
    </row>
    <row r="2107" spans="1:12" x14ac:dyDescent="0.3">
      <c r="A2107" s="6" t="s">
        <v>4402</v>
      </c>
      <c r="B2107" s="11" t="s">
        <v>1125</v>
      </c>
      <c r="C2107" s="11" t="s">
        <v>1123</v>
      </c>
      <c r="D2107" s="11" t="s">
        <v>1126</v>
      </c>
      <c r="E2107" s="9" t="b">
        <v>1</v>
      </c>
      <c r="F2107" s="9" t="s">
        <v>113</v>
      </c>
      <c r="G2107" s="12" t="s">
        <v>1292</v>
      </c>
      <c r="H2107" s="12" t="str">
        <f>VLOOKUP(G2107,D3FEND_METRIX!$A$2:$E$172,3,FALSE)</f>
        <v>Operating System Monitoring</v>
      </c>
      <c r="I2107" s="12" t="str">
        <f>VLOOKUP(G2107,D3FEND_METRIX!$A$2:$E$172,2,FALSE)</f>
        <v>Platform Monitoring</v>
      </c>
      <c r="J2107" s="12" t="str">
        <f>VLOOKUP(G2107,D3FEND_METRIX!$A$2:$E$172,5,FALSE)</f>
        <v>Detect</v>
      </c>
      <c r="K2107" s="12" t="b">
        <f>VLOOKUP(G2107,D3FEND_METRIX!$A$2:$G$172,6,FALSE)</f>
        <v>0</v>
      </c>
      <c r="L2107" s="12" t="str">
        <f>VLOOKUP(G2107,D3FEND_METRIX!$A$2:$G$172,7,FALSE)</f>
        <v>Except</v>
      </c>
    </row>
    <row r="2108" spans="1:12" x14ac:dyDescent="0.3">
      <c r="A2108" s="6" t="s">
        <v>4403</v>
      </c>
      <c r="B2108" s="11" t="s">
        <v>1125</v>
      </c>
      <c r="C2108" s="11" t="s">
        <v>1123</v>
      </c>
      <c r="D2108" s="11" t="s">
        <v>1126</v>
      </c>
      <c r="E2108" s="9" t="b">
        <v>1</v>
      </c>
      <c r="F2108" s="9" t="s">
        <v>113</v>
      </c>
      <c r="G2108" s="12" t="s">
        <v>1289</v>
      </c>
      <c r="H2108" s="12" t="str">
        <f>VLOOKUP(G2108,D3FEND_METRIX!$A$2:$E$172,3,FALSE)</f>
        <v>Operating System Monitoring</v>
      </c>
      <c r="I2108" s="12" t="str">
        <f>VLOOKUP(G2108,D3FEND_METRIX!$A$2:$E$172,2,FALSE)</f>
        <v>Platform Monitoring</v>
      </c>
      <c r="J2108" s="12" t="str">
        <f>VLOOKUP(G2108,D3FEND_METRIX!$A$2:$E$172,5,FALSE)</f>
        <v>Detect</v>
      </c>
      <c r="K2108" s="12" t="b">
        <f>VLOOKUP(G2108,D3FEND_METRIX!$A$2:$G$172,6,FALSE)</f>
        <v>0</v>
      </c>
      <c r="L2108" s="12" t="str">
        <f>VLOOKUP(G2108,D3FEND_METRIX!$A$2:$G$172,7,FALSE)</f>
        <v>Except</v>
      </c>
    </row>
    <row r="2109" spans="1:12" x14ac:dyDescent="0.3">
      <c r="A2109" s="6" t="s">
        <v>4404</v>
      </c>
      <c r="B2109" s="11" t="s">
        <v>1125</v>
      </c>
      <c r="C2109" s="11" t="s">
        <v>1123</v>
      </c>
      <c r="D2109" s="11" t="s">
        <v>1126</v>
      </c>
      <c r="E2109" s="9" t="b">
        <v>1</v>
      </c>
      <c r="F2109" s="9" t="s">
        <v>113</v>
      </c>
      <c r="G2109" s="10" t="s">
        <v>1294</v>
      </c>
      <c r="H2109" s="10" t="str">
        <f>VLOOKUP(G2109,D3FEND_METRIX!$A$2:$E$172,3,FALSE)</f>
        <v>-</v>
      </c>
      <c r="I2109" s="10" t="str">
        <f>VLOOKUP(G2109,D3FEND_METRIX!$A$2:$E$172,2,FALSE)</f>
        <v>Process Analysis</v>
      </c>
      <c r="J2109" s="10" t="str">
        <f>VLOOKUP(G2109,D3FEND_METRIX!$A$2:$E$172,5,FALSE)</f>
        <v>Detect</v>
      </c>
      <c r="K2109" s="10" t="b">
        <f>VLOOKUP(G2109,D3FEND_METRIX!$A$2:$G$172,6,FALSE)</f>
        <v>1</v>
      </c>
      <c r="L2109" s="10" t="str">
        <f>VLOOKUP(G2109,D3FEND_METRIX!$A$2:$G$172,7,FALSE)</f>
        <v>Asset</v>
      </c>
    </row>
    <row r="2110" spans="1:12" x14ac:dyDescent="0.3">
      <c r="A2110" s="6" t="s">
        <v>4405</v>
      </c>
      <c r="B2110" s="11" t="s">
        <v>1125</v>
      </c>
      <c r="C2110" s="11" t="s">
        <v>1123</v>
      </c>
      <c r="D2110" s="11" t="s">
        <v>1126</v>
      </c>
      <c r="E2110" s="9" t="b">
        <v>1</v>
      </c>
      <c r="F2110" s="9" t="s">
        <v>113</v>
      </c>
      <c r="G2110" s="10" t="s">
        <v>1299</v>
      </c>
      <c r="H2110" s="10" t="str">
        <f>VLOOKUP(G2110,D3FEND_METRIX!$A$2:$E$172,3,FALSE)</f>
        <v>Process Self-Modification Detection</v>
      </c>
      <c r="I2110" s="10" t="str">
        <f>VLOOKUP(G2110,D3FEND_METRIX!$A$2:$E$172,2,FALSE)</f>
        <v>Process Analysis</v>
      </c>
      <c r="J2110" s="10" t="str">
        <f>VLOOKUP(G2110,D3FEND_METRIX!$A$2:$E$172,5,FALSE)</f>
        <v>Detect</v>
      </c>
      <c r="K2110" s="10" t="b">
        <f>VLOOKUP(G2110,D3FEND_METRIX!$A$2:$G$172,6,FALSE)</f>
        <v>1</v>
      </c>
      <c r="L2110" s="10" t="str">
        <f>VLOOKUP(G2110,D3FEND_METRIX!$A$2:$G$172,7,FALSE)</f>
        <v>Asset</v>
      </c>
    </row>
    <row r="2111" spans="1:12" x14ac:dyDescent="0.3">
      <c r="A2111" s="6" t="s">
        <v>4406</v>
      </c>
      <c r="B2111" s="11" t="s">
        <v>1125</v>
      </c>
      <c r="C2111" s="11" t="s">
        <v>1123</v>
      </c>
      <c r="D2111" s="11" t="s">
        <v>1126</v>
      </c>
      <c r="E2111" s="9" t="b">
        <v>1</v>
      </c>
      <c r="F2111" s="9" t="s">
        <v>113</v>
      </c>
      <c r="G2111" s="10" t="s">
        <v>1300</v>
      </c>
      <c r="H2111" s="10" t="str">
        <f>VLOOKUP(G2111,D3FEND_METRIX!$A$2:$E$172,3,FALSE)</f>
        <v>Process Spawn Analysis</v>
      </c>
      <c r="I2111" s="10" t="str">
        <f>VLOOKUP(G2111,D3FEND_METRIX!$A$2:$E$172,2,FALSE)</f>
        <v>Process Analysis</v>
      </c>
      <c r="J2111" s="10" t="str">
        <f>VLOOKUP(G2111,D3FEND_METRIX!$A$2:$E$172,5,FALSE)</f>
        <v>Detect</v>
      </c>
      <c r="K2111" s="10" t="b">
        <f>VLOOKUP(G2111,D3FEND_METRIX!$A$2:$G$172,6,FALSE)</f>
        <v>1</v>
      </c>
      <c r="L2111" s="10" t="str">
        <f>VLOOKUP(G2111,D3FEND_METRIX!$A$2:$G$172,7,FALSE)</f>
        <v>Asset</v>
      </c>
    </row>
    <row r="2112" spans="1:12" x14ac:dyDescent="0.3">
      <c r="A2112" s="6" t="s">
        <v>4407</v>
      </c>
      <c r="B2112" s="11" t="s">
        <v>1125</v>
      </c>
      <c r="C2112" s="11" t="s">
        <v>1123</v>
      </c>
      <c r="D2112" s="11" t="s">
        <v>1126</v>
      </c>
      <c r="E2112" s="9" t="b">
        <v>1</v>
      </c>
      <c r="F2112" s="9" t="s">
        <v>113</v>
      </c>
      <c r="G2112" s="10" t="s">
        <v>1303</v>
      </c>
      <c r="H2112" s="10" t="str">
        <f>VLOOKUP(G2112,D3FEND_METRIX!$A$2:$E$172,3,FALSE)</f>
        <v>Shadow Stack Comparisons</v>
      </c>
      <c r="I2112" s="10" t="str">
        <f>VLOOKUP(G2112,D3FEND_METRIX!$A$2:$E$172,2,FALSE)</f>
        <v>Process Analysis</v>
      </c>
      <c r="J2112" s="10" t="str">
        <f>VLOOKUP(G2112,D3FEND_METRIX!$A$2:$E$172,5,FALSE)</f>
        <v>Detect</v>
      </c>
      <c r="K2112" s="10" t="b">
        <f>VLOOKUP(G2112,D3FEND_METRIX!$A$2:$G$172,6,FALSE)</f>
        <v>1</v>
      </c>
      <c r="L2112" s="10" t="str">
        <f>VLOOKUP(G2112,D3FEND_METRIX!$A$2:$G$172,7,FALSE)</f>
        <v>Asset</v>
      </c>
    </row>
    <row r="2113" spans="1:12" x14ac:dyDescent="0.3">
      <c r="A2113" s="6" t="s">
        <v>4408</v>
      </c>
      <c r="B2113" s="11" t="s">
        <v>1125</v>
      </c>
      <c r="C2113" s="11" t="s">
        <v>1123</v>
      </c>
      <c r="D2113" s="11" t="s">
        <v>1126</v>
      </c>
      <c r="E2113" s="9" t="b">
        <v>1</v>
      </c>
      <c r="F2113" s="9" t="s">
        <v>113</v>
      </c>
      <c r="G2113" s="10" t="s">
        <v>1304</v>
      </c>
      <c r="H2113" s="10" t="str">
        <f>VLOOKUP(G2113,D3FEND_METRIX!$A$2:$E$172,3,FALSE)</f>
        <v>System Call Analysis</v>
      </c>
      <c r="I2113" s="10" t="str">
        <f>VLOOKUP(G2113,D3FEND_METRIX!$A$2:$E$172,2,FALSE)</f>
        <v>Process Analysis</v>
      </c>
      <c r="J2113" s="10" t="str">
        <f>VLOOKUP(G2113,D3FEND_METRIX!$A$2:$E$172,5,FALSE)</f>
        <v>Detect</v>
      </c>
      <c r="K2113" s="10" t="b">
        <f>VLOOKUP(G2113,D3FEND_METRIX!$A$2:$G$172,6,FALSE)</f>
        <v>1</v>
      </c>
      <c r="L2113" s="10" t="str">
        <f>VLOOKUP(G2113,D3FEND_METRIX!$A$2:$G$172,7,FALSE)</f>
        <v>Asset</v>
      </c>
    </row>
    <row r="2114" spans="1:12" x14ac:dyDescent="0.3">
      <c r="A2114" s="6" t="s">
        <v>4409</v>
      </c>
      <c r="B2114" s="11" t="s">
        <v>1125</v>
      </c>
      <c r="C2114" s="11" t="s">
        <v>1123</v>
      </c>
      <c r="D2114" s="11" t="s">
        <v>1126</v>
      </c>
      <c r="E2114" s="9" t="b">
        <v>1</v>
      </c>
      <c r="F2114" s="9" t="s">
        <v>113</v>
      </c>
      <c r="G2114" s="10" t="s">
        <v>1296</v>
      </c>
      <c r="H2114" s="10" t="str">
        <f>VLOOKUP(G2114,D3FEND_METRIX!$A$2:$E$172,3,FALSE)</f>
        <v>File Access Pattern Analysis</v>
      </c>
      <c r="I2114" s="10" t="str">
        <f>VLOOKUP(G2114,D3FEND_METRIX!$A$2:$E$172,2,FALSE)</f>
        <v>Process Analysis</v>
      </c>
      <c r="J2114" s="10" t="str">
        <f>VLOOKUP(G2114,D3FEND_METRIX!$A$2:$E$172,5,FALSE)</f>
        <v>Detect</v>
      </c>
      <c r="K2114" s="10" t="b">
        <f>VLOOKUP(G2114,D3FEND_METRIX!$A$2:$G$172,6,FALSE)</f>
        <v>1</v>
      </c>
      <c r="L2114" s="10" t="str">
        <f>VLOOKUP(G2114,D3FEND_METRIX!$A$2:$G$172,7,FALSE)</f>
        <v>Asset</v>
      </c>
    </row>
    <row r="2115" spans="1:12" x14ac:dyDescent="0.3">
      <c r="A2115" s="6" t="s">
        <v>4410</v>
      </c>
      <c r="B2115" s="11" t="s">
        <v>1125</v>
      </c>
      <c r="C2115" s="11" t="s">
        <v>1123</v>
      </c>
      <c r="D2115" s="11" t="s">
        <v>1126</v>
      </c>
      <c r="E2115" s="9" t="b">
        <v>1</v>
      </c>
      <c r="F2115" s="9" t="s">
        <v>113</v>
      </c>
      <c r="G2115" s="10" t="s">
        <v>1301</v>
      </c>
      <c r="H2115" s="10" t="str">
        <f>VLOOKUP(G2115,D3FEND_METRIX!$A$2:$E$172,3,FALSE)</f>
        <v>Process Spawn Analysis</v>
      </c>
      <c r="I2115" s="10" t="str">
        <f>VLOOKUP(G2115,D3FEND_METRIX!$A$2:$E$172,2,FALSE)</f>
        <v>Process Analysis</v>
      </c>
      <c r="J2115" s="10" t="str">
        <f>VLOOKUP(G2115,D3FEND_METRIX!$A$2:$E$172,5,FALSE)</f>
        <v>Detect</v>
      </c>
      <c r="K2115" s="10" t="b">
        <f>VLOOKUP(G2115,D3FEND_METRIX!$A$2:$G$172,6,FALSE)</f>
        <v>1</v>
      </c>
      <c r="L2115" s="10" t="str">
        <f>VLOOKUP(G2115,D3FEND_METRIX!$A$2:$G$172,7,FALSE)</f>
        <v>Asset</v>
      </c>
    </row>
    <row r="2116" spans="1:12" x14ac:dyDescent="0.3">
      <c r="A2116" s="6" t="s">
        <v>4411</v>
      </c>
      <c r="B2116" s="11" t="s">
        <v>1125</v>
      </c>
      <c r="C2116" s="11" t="s">
        <v>1123</v>
      </c>
      <c r="D2116" s="11" t="s">
        <v>1126</v>
      </c>
      <c r="E2116" s="9" t="b">
        <v>1</v>
      </c>
      <c r="F2116" s="9" t="s">
        <v>113</v>
      </c>
      <c r="G2116" s="12" t="s">
        <v>1241</v>
      </c>
      <c r="H2116" s="12" t="str">
        <f>VLOOKUP(G2116,D3FEND_METRIX!$A$2:$E$172,3,FALSE)</f>
        <v>Software Update</v>
      </c>
      <c r="I2116" s="12" t="str">
        <f>VLOOKUP(G2116,D3FEND_METRIX!$A$2:$E$172,2,FALSE)</f>
        <v>Platform Hardening</v>
      </c>
      <c r="J2116" s="12" t="str">
        <f>VLOOKUP(G2116,D3FEND_METRIX!$A$2:$E$172,5,FALSE)</f>
        <v>Harden</v>
      </c>
      <c r="K2116" s="12" t="b">
        <f>VLOOKUP(G2116,D3FEND_METRIX!$A$2:$G$172,6,FALSE)</f>
        <v>0</v>
      </c>
      <c r="L2116" s="12" t="str">
        <f>VLOOKUP(G2116,D3FEND_METRIX!$A$2:$G$172,7,FALSE)</f>
        <v>Except</v>
      </c>
    </row>
    <row r="2117" spans="1:12" x14ac:dyDescent="0.3">
      <c r="A2117" s="6" t="s">
        <v>4412</v>
      </c>
      <c r="B2117" s="11" t="s">
        <v>1125</v>
      </c>
      <c r="C2117" s="11" t="s">
        <v>1123</v>
      </c>
      <c r="D2117" s="11" t="s">
        <v>1126</v>
      </c>
      <c r="E2117" s="9" t="b">
        <v>1</v>
      </c>
      <c r="F2117" s="9" t="s">
        <v>113</v>
      </c>
      <c r="G2117" s="13" t="s">
        <v>1215</v>
      </c>
      <c r="H2117" s="13" t="str">
        <f>VLOOKUP(G2117,D3FEND_METRIX!$A$2:$E$172,3,FALSE)</f>
        <v>Software Inventory</v>
      </c>
      <c r="I2117" s="13" t="str">
        <f>VLOOKUP(G2117,D3FEND_METRIX!$A$2:$E$172,2,FALSE)</f>
        <v>Asset Inventory</v>
      </c>
      <c r="J2117" s="13" t="str">
        <f>VLOOKUP(G2117,D3FEND_METRIX!$A$2:$E$172,5,FALSE)</f>
        <v>Model</v>
      </c>
      <c r="K2117" s="13" t="b">
        <f>VLOOKUP(G2117,D3FEND_METRIX!$A$2:$G$172,6,FALSE)</f>
        <v>0</v>
      </c>
      <c r="L2117" s="13" t="str">
        <f>VLOOKUP(G2117,D3FEND_METRIX!$A$2:$G$172,7,FALSE)</f>
        <v>NULL</v>
      </c>
    </row>
    <row r="2118" spans="1:12" x14ac:dyDescent="0.3">
      <c r="A2118" s="6" t="s">
        <v>4413</v>
      </c>
      <c r="B2118" s="11" t="s">
        <v>1125</v>
      </c>
      <c r="C2118" s="11" t="s">
        <v>1123</v>
      </c>
      <c r="D2118" s="11" t="s">
        <v>1126</v>
      </c>
      <c r="E2118" s="9" t="b">
        <v>1</v>
      </c>
      <c r="F2118" s="9" t="s">
        <v>113</v>
      </c>
      <c r="G2118" s="13" t="s">
        <v>1208</v>
      </c>
      <c r="H2118" s="13" t="str">
        <f>VLOOKUP(G2118,D3FEND_METRIX!$A$2:$E$172,3,FALSE)</f>
        <v>Data Exchange Mapping</v>
      </c>
      <c r="I2118" s="13" t="str">
        <f>VLOOKUP(G2118,D3FEND_METRIX!$A$2:$E$172,2,FALSE)</f>
        <v>System Mapping</v>
      </c>
      <c r="J2118" s="13" t="str">
        <f>VLOOKUP(G2118,D3FEND_METRIX!$A$2:$E$172,5,FALSE)</f>
        <v>Model</v>
      </c>
      <c r="K2118" s="13" t="b">
        <f>VLOOKUP(G2118,D3FEND_METRIX!$A$2:$G$172,6,FALSE)</f>
        <v>0</v>
      </c>
      <c r="L2118" s="13" t="str">
        <f>VLOOKUP(G2118,D3FEND_METRIX!$A$2:$G$172,7,FALSE)</f>
        <v>NULL</v>
      </c>
    </row>
    <row r="2119" spans="1:12" x14ac:dyDescent="0.3">
      <c r="A2119" s="6" t="s">
        <v>4414</v>
      </c>
      <c r="B2119" s="11" t="s">
        <v>1125</v>
      </c>
      <c r="C2119" s="11" t="s">
        <v>1123</v>
      </c>
      <c r="D2119" s="11" t="s">
        <v>1126</v>
      </c>
      <c r="E2119" s="9" t="b">
        <v>1</v>
      </c>
      <c r="F2119" s="9" t="s">
        <v>113</v>
      </c>
      <c r="G2119" s="13" t="s">
        <v>1204</v>
      </c>
      <c r="H2119" s="13" t="str">
        <f>VLOOKUP(G2119,D3FEND_METRIX!$A$2:$E$172,3,FALSE)</f>
        <v>Operational Dependency Mapping</v>
      </c>
      <c r="I2119" s="13" t="str">
        <f>VLOOKUP(G2119,D3FEND_METRIX!$A$2:$E$172,2,FALSE)</f>
        <v>Operational Activity Mapping</v>
      </c>
      <c r="J2119" s="13" t="str">
        <f>VLOOKUP(G2119,D3FEND_METRIX!$A$2:$E$172,5,FALSE)</f>
        <v>Model</v>
      </c>
      <c r="K2119" s="13" t="b">
        <f>VLOOKUP(G2119,D3FEND_METRIX!$A$2:$G$172,6,FALSE)</f>
        <v>0</v>
      </c>
      <c r="L2119" s="13" t="str">
        <f>VLOOKUP(G2119,D3FEND_METRIX!$A$2:$G$172,7,FALSE)</f>
        <v>NULL</v>
      </c>
    </row>
    <row r="2120" spans="1:12" x14ac:dyDescent="0.3">
      <c r="A2120" s="6" t="s">
        <v>4415</v>
      </c>
      <c r="B2120" s="11" t="s">
        <v>1125</v>
      </c>
      <c r="C2120" s="11" t="s">
        <v>1123</v>
      </c>
      <c r="D2120" s="11" t="s">
        <v>1126</v>
      </c>
      <c r="E2120" s="9" t="b">
        <v>1</v>
      </c>
      <c r="F2120" s="9" t="s">
        <v>113</v>
      </c>
      <c r="G2120" s="13" t="s">
        <v>1206</v>
      </c>
      <c r="H2120" s="13" t="str">
        <f>VLOOKUP(G2120,D3FEND_METRIX!$A$2:$E$172,3,FALSE)</f>
        <v>Organization Mapping</v>
      </c>
      <c r="I2120" s="13" t="str">
        <f>VLOOKUP(G2120,D3FEND_METRIX!$A$2:$E$172,2,FALSE)</f>
        <v>Operational Activity Mapping</v>
      </c>
      <c r="J2120" s="13" t="str">
        <f>VLOOKUP(G2120,D3FEND_METRIX!$A$2:$E$172,5,FALSE)</f>
        <v>Model</v>
      </c>
      <c r="K2120" s="13" t="b">
        <f>VLOOKUP(G2120,D3FEND_METRIX!$A$2:$G$172,6,FALSE)</f>
        <v>0</v>
      </c>
      <c r="L2120" s="13" t="str">
        <f>VLOOKUP(G2120,D3FEND_METRIX!$A$2:$G$172,7,FALSE)</f>
        <v>NULL</v>
      </c>
    </row>
    <row r="2121" spans="1:12" x14ac:dyDescent="0.3">
      <c r="A2121" s="6" t="s">
        <v>4416</v>
      </c>
      <c r="B2121" s="11" t="s">
        <v>1125</v>
      </c>
      <c r="C2121" s="11" t="s">
        <v>1123</v>
      </c>
      <c r="D2121" s="11" t="s">
        <v>1126</v>
      </c>
      <c r="E2121" s="9" t="b">
        <v>1</v>
      </c>
      <c r="F2121" s="9" t="s">
        <v>113</v>
      </c>
      <c r="G2121" s="13" t="s">
        <v>1209</v>
      </c>
      <c r="H2121" s="13" t="str">
        <f>VLOOKUP(G2121,D3FEND_METRIX!$A$2:$E$172,3,FALSE)</f>
        <v>Service Dependency Mapping</v>
      </c>
      <c r="I2121" s="13" t="str">
        <f>VLOOKUP(G2121,D3FEND_METRIX!$A$2:$E$172,2,FALSE)</f>
        <v>System Mapping</v>
      </c>
      <c r="J2121" s="13" t="str">
        <f>VLOOKUP(G2121,D3FEND_METRIX!$A$2:$E$172,5,FALSE)</f>
        <v>Model</v>
      </c>
      <c r="K2121" s="13" t="b">
        <f>VLOOKUP(G2121,D3FEND_METRIX!$A$2:$G$172,6,FALSE)</f>
        <v>0</v>
      </c>
      <c r="L2121" s="13" t="str">
        <f>VLOOKUP(G2121,D3FEND_METRIX!$A$2:$G$172,7,FALSE)</f>
        <v>NULL</v>
      </c>
    </row>
    <row r="2122" spans="1:12" x14ac:dyDescent="0.3">
      <c r="A2122" s="6" t="s">
        <v>4417</v>
      </c>
      <c r="B2122" s="11" t="s">
        <v>1125</v>
      </c>
      <c r="C2122" s="11" t="s">
        <v>1123</v>
      </c>
      <c r="D2122" s="11" t="s">
        <v>1126</v>
      </c>
      <c r="E2122" s="9" t="b">
        <v>1</v>
      </c>
      <c r="F2122" s="9" t="s">
        <v>113</v>
      </c>
      <c r="G2122" s="13" t="s">
        <v>1210</v>
      </c>
      <c r="H2122" s="13" t="str">
        <f>VLOOKUP(G2122,D3FEND_METRIX!$A$2:$E$172,3,FALSE)</f>
        <v>System Dependency Mapping</v>
      </c>
      <c r="I2122" s="13" t="str">
        <f>VLOOKUP(G2122,D3FEND_METRIX!$A$2:$E$172,2,FALSE)</f>
        <v>System Mapping</v>
      </c>
      <c r="J2122" s="13" t="str">
        <f>VLOOKUP(G2122,D3FEND_METRIX!$A$2:$E$172,5,FALSE)</f>
        <v>Model</v>
      </c>
      <c r="K2122" s="13" t="b">
        <f>VLOOKUP(G2122,D3FEND_METRIX!$A$2:$G$172,6,FALSE)</f>
        <v>0</v>
      </c>
      <c r="L2122" s="13" t="str">
        <f>VLOOKUP(G2122,D3FEND_METRIX!$A$2:$G$172,7,FALSE)</f>
        <v>NULL</v>
      </c>
    </row>
    <row r="2123" spans="1:12" x14ac:dyDescent="0.3">
      <c r="A2123" s="6" t="s">
        <v>4418</v>
      </c>
      <c r="B2123" s="11" t="s">
        <v>1125</v>
      </c>
      <c r="C2123" s="11" t="s">
        <v>1123</v>
      </c>
      <c r="D2123" s="11" t="s">
        <v>1126</v>
      </c>
      <c r="E2123" s="9" t="b">
        <v>1</v>
      </c>
      <c r="F2123" s="9" t="s">
        <v>113</v>
      </c>
      <c r="G2123" s="12" t="s">
        <v>1245</v>
      </c>
      <c r="H2123" s="12" t="str">
        <f>VLOOKUP(G2123,D3FEND_METRIX!$A$2:$E$172,3,FALSE)</f>
        <v>Application Configuration Hardening</v>
      </c>
      <c r="I2123" s="12" t="str">
        <f>VLOOKUP(G2123,D3FEND_METRIX!$A$2:$E$172,2,FALSE)</f>
        <v>Application Hardening</v>
      </c>
      <c r="J2123" s="12" t="str">
        <f>VLOOKUP(G2123,D3FEND_METRIX!$A$2:$E$172,5,FALSE)</f>
        <v>Harden</v>
      </c>
      <c r="K2123" s="12" t="b">
        <f>VLOOKUP(G2123,D3FEND_METRIX!$A$2:$G$172,6,FALSE)</f>
        <v>0</v>
      </c>
      <c r="L2123" s="12" t="str">
        <f>VLOOKUP(G2123,D3FEND_METRIX!$A$2:$G$172,7,FALSE)</f>
        <v>Except</v>
      </c>
    </row>
    <row r="2124" spans="1:12" x14ac:dyDescent="0.3">
      <c r="A2124" s="6" t="s">
        <v>4419</v>
      </c>
      <c r="B2124" s="11" t="s">
        <v>1125</v>
      </c>
      <c r="C2124" s="11" t="s">
        <v>1123</v>
      </c>
      <c r="D2124" s="11" t="s">
        <v>1126</v>
      </c>
      <c r="E2124" s="9" t="b">
        <v>1</v>
      </c>
      <c r="F2124" s="9" t="s">
        <v>113</v>
      </c>
      <c r="G2124" s="13" t="s">
        <v>1178</v>
      </c>
      <c r="H2124" s="13" t="str">
        <f>VLOOKUP(G2124,D3FEND_METRIX!$A$2:$E$172,3,FALSE)</f>
        <v>Asset Vulnerability Enumeration</v>
      </c>
      <c r="I2124" s="13" t="str">
        <f>VLOOKUP(G2124,D3FEND_METRIX!$A$2:$E$172,2,FALSE)</f>
        <v>Asset Inventory</v>
      </c>
      <c r="J2124" s="13" t="str">
        <f>VLOOKUP(G2124,D3FEND_METRIX!$A$2:$E$172,5,FALSE)</f>
        <v>Model</v>
      </c>
      <c r="K2124" s="13" t="b">
        <f>VLOOKUP(G2124,D3FEND_METRIX!$A$2:$G$172,6,FALSE)</f>
        <v>0</v>
      </c>
      <c r="L2124" s="13" t="str">
        <f>VLOOKUP(G2124,D3FEND_METRIX!$A$2:$G$172,7,FALSE)</f>
        <v>NULL</v>
      </c>
    </row>
    <row r="2125" spans="1:12" x14ac:dyDescent="0.3">
      <c r="A2125" s="6" t="s">
        <v>4420</v>
      </c>
      <c r="B2125" s="11" t="s">
        <v>1125</v>
      </c>
      <c r="C2125" s="11" t="s">
        <v>1123</v>
      </c>
      <c r="D2125" s="11" t="s">
        <v>1126</v>
      </c>
      <c r="E2125" s="9" t="b">
        <v>1</v>
      </c>
      <c r="F2125" s="9" t="s">
        <v>113</v>
      </c>
      <c r="G2125" s="12" t="s">
        <v>1235</v>
      </c>
      <c r="H2125" s="12" t="str">
        <f>VLOOKUP(G2125,D3FEND_METRIX!$A$2:$E$172,3,FALSE)</f>
        <v>Domain Trust Policy</v>
      </c>
      <c r="I2125" s="12" t="str">
        <f>VLOOKUP(G2125,D3FEND_METRIX!$A$2:$E$172,2,FALSE)</f>
        <v>Credential Hardening</v>
      </c>
      <c r="J2125" s="12" t="str">
        <f>VLOOKUP(G2125,D3FEND_METRIX!$A$2:$E$172,5,FALSE)</f>
        <v>Harden</v>
      </c>
      <c r="K2125" s="12" t="b">
        <f>VLOOKUP(G2125,D3FEND_METRIX!$A$2:$G$172,6,FALSE)</f>
        <v>0</v>
      </c>
      <c r="L2125" s="12" t="str">
        <f>VLOOKUP(G2125,D3FEND_METRIX!$A$2:$G$172,7,FALSE)</f>
        <v>Except</v>
      </c>
    </row>
    <row r="2126" spans="1:12" x14ac:dyDescent="0.3">
      <c r="A2126" s="6" t="s">
        <v>4421</v>
      </c>
      <c r="B2126" s="11" t="s">
        <v>1125</v>
      </c>
      <c r="C2126" s="11" t="s">
        <v>1123</v>
      </c>
      <c r="D2126" s="11" t="s">
        <v>1126</v>
      </c>
      <c r="E2126" s="9" t="b">
        <v>1</v>
      </c>
      <c r="F2126" s="9" t="s">
        <v>113</v>
      </c>
      <c r="G2126" s="10" t="s">
        <v>1200</v>
      </c>
      <c r="H2126" s="10" t="str">
        <f>VLOOKUP(G2126,D3FEND_METRIX!$A$2:$E$172,3,FALSE)</f>
        <v>Dynamic Analysis</v>
      </c>
      <c r="I2126" s="10" t="str">
        <f>VLOOKUP(G2126,D3FEND_METRIX!$A$2:$E$172,2,FALSE)</f>
        <v>File Analysis</v>
      </c>
      <c r="J2126" s="10" t="str">
        <f>VLOOKUP(G2126,D3FEND_METRIX!$A$2:$E$172,5,FALSE)</f>
        <v>Detect</v>
      </c>
      <c r="K2126" s="10" t="b">
        <f>VLOOKUP(G2126,D3FEND_METRIX!$A$2:$G$172,6,FALSE)</f>
        <v>1</v>
      </c>
      <c r="L2126" s="10" t="str">
        <f>VLOOKUP(G2126,D3FEND_METRIX!$A$2:$G$172,7,FALSE)</f>
        <v>Asset</v>
      </c>
    </row>
    <row r="2127" spans="1:12" x14ac:dyDescent="0.3">
      <c r="A2127" s="6" t="s">
        <v>4422</v>
      </c>
      <c r="B2127" s="11" t="s">
        <v>1125</v>
      </c>
      <c r="C2127" s="11" t="s">
        <v>1123</v>
      </c>
      <c r="D2127" s="11" t="s">
        <v>1126</v>
      </c>
      <c r="E2127" s="9" t="b">
        <v>1</v>
      </c>
      <c r="F2127" s="9" t="s">
        <v>113</v>
      </c>
      <c r="G2127" s="12" t="s">
        <v>1341</v>
      </c>
      <c r="H2127" s="12" t="str">
        <f>VLOOKUP(G2127,D3FEND_METRIX!$A$2:$E$172,3,FALSE)</f>
        <v>Decoy Network Resource</v>
      </c>
      <c r="I2127" s="12" t="str">
        <f>VLOOKUP(G2127,D3FEND_METRIX!$A$2:$E$172,2,FALSE)</f>
        <v>Decoy Object</v>
      </c>
      <c r="J2127" s="12" t="str">
        <f>VLOOKUP(G2127,D3FEND_METRIX!$A$2:$E$172,5,FALSE)</f>
        <v>Deceive</v>
      </c>
      <c r="K2127" s="12" t="b">
        <f>VLOOKUP(G2127,D3FEND_METRIX!$A$2:$G$172,6,FALSE)</f>
        <v>0</v>
      </c>
      <c r="L2127" s="12" t="str">
        <f>VLOOKUP(G2127,D3FEND_METRIX!$A$2:$G$172,7,FALSE)</f>
        <v>Except</v>
      </c>
    </row>
    <row r="2128" spans="1:12" x14ac:dyDescent="0.3">
      <c r="A2128" s="6" t="s">
        <v>4423</v>
      </c>
      <c r="B2128" s="11" t="s">
        <v>1125</v>
      </c>
      <c r="C2128" s="11" t="s">
        <v>1123</v>
      </c>
      <c r="D2128" s="11" t="s">
        <v>1126</v>
      </c>
      <c r="E2128" s="9" t="b">
        <v>1</v>
      </c>
      <c r="F2128" s="9" t="s">
        <v>113</v>
      </c>
      <c r="G2128" s="12" t="s">
        <v>1293</v>
      </c>
      <c r="H2128" s="12" t="str">
        <f>VLOOKUP(G2128,D3FEND_METRIX!$A$2:$E$172,3,FALSE)</f>
        <v>Operating System Monitoring</v>
      </c>
      <c r="I2128" s="12" t="str">
        <f>VLOOKUP(G2128,D3FEND_METRIX!$A$2:$E$172,2,FALSE)</f>
        <v>Platform Monitoring</v>
      </c>
      <c r="J2128" s="12" t="str">
        <f>VLOOKUP(G2128,D3FEND_METRIX!$A$2:$E$172,5,FALSE)</f>
        <v>Detect</v>
      </c>
      <c r="K2128" s="12" t="b">
        <f>VLOOKUP(G2128,D3FEND_METRIX!$A$2:$G$172,6,FALSE)</f>
        <v>0</v>
      </c>
      <c r="L2128" s="12" t="str">
        <f>VLOOKUP(G2128,D3FEND_METRIX!$A$2:$G$172,7,FALSE)</f>
        <v>Except</v>
      </c>
    </row>
    <row r="2129" spans="1:12" x14ac:dyDescent="0.3">
      <c r="A2129" s="6" t="s">
        <v>4424</v>
      </c>
      <c r="B2129" s="11" t="s">
        <v>1127</v>
      </c>
      <c r="C2129" s="11" t="s">
        <v>1123</v>
      </c>
      <c r="D2129" s="11" t="s">
        <v>1128</v>
      </c>
      <c r="E2129" s="9" t="b">
        <v>1</v>
      </c>
      <c r="F2129" s="9" t="s">
        <v>2357</v>
      </c>
      <c r="G2129" s="11" t="s">
        <v>1265</v>
      </c>
      <c r="H2129" s="11" t="str">
        <f>VLOOKUP(G2129,D3FEND_METRIX!$A$2:$E$172,3,FALSE)</f>
        <v>Certificate Analysis</v>
      </c>
      <c r="I2129" s="11" t="str">
        <f>VLOOKUP(G2129,D3FEND_METRIX!$A$2:$E$172,2,FALSE)</f>
        <v>Network Traffic Analysis</v>
      </c>
      <c r="J2129" s="11" t="str">
        <f>VLOOKUP(G2129,D3FEND_METRIX!$A$2:$E$172,5,FALSE)</f>
        <v>Detect</v>
      </c>
      <c r="K2129" s="11" t="b">
        <f>VLOOKUP(G2129,D3FEND_METRIX!$A$2:$G$172,6,FALSE)</f>
        <v>1</v>
      </c>
      <c r="L2129" s="11" t="str">
        <f>VLOOKUP(G2129,D3FEND_METRIX!$A$2:$G$172,7,FALSE)</f>
        <v>Behavior</v>
      </c>
    </row>
    <row r="2130" spans="1:12" x14ac:dyDescent="0.3">
      <c r="A2130" s="6" t="s">
        <v>4425</v>
      </c>
      <c r="B2130" s="11" t="s">
        <v>1127</v>
      </c>
      <c r="C2130" s="11" t="s">
        <v>1123</v>
      </c>
      <c r="D2130" s="11" t="s">
        <v>1128</v>
      </c>
      <c r="E2130" s="9" t="b">
        <v>1</v>
      </c>
      <c r="F2130" s="9" t="s">
        <v>113</v>
      </c>
      <c r="G2130" s="13" t="s">
        <v>1336</v>
      </c>
      <c r="H2130" s="13" t="str">
        <f>VLOOKUP(G2130,D3FEND_METRIX!$A$2:$E$172,3,FALSE)</f>
        <v>-</v>
      </c>
      <c r="I2130" s="13" t="str">
        <f>VLOOKUP(G2130,D3FEND_METRIX!$A$2:$E$172,2,FALSE)</f>
        <v>Decoy Environment</v>
      </c>
      <c r="J2130" s="13" t="str">
        <f>VLOOKUP(G2130,D3FEND_METRIX!$A$2:$E$172,5,FALSE)</f>
        <v>Deceive</v>
      </c>
      <c r="K2130" s="13" t="b">
        <f>VLOOKUP(G2130,D3FEND_METRIX!$A$2:$G$172,6,FALSE)</f>
        <v>0</v>
      </c>
      <c r="L2130" s="13" t="str">
        <f>VLOOKUP(G2130,D3FEND_METRIX!$A$2:$G$172,7,FALSE)</f>
        <v>NULL</v>
      </c>
    </row>
    <row r="2131" spans="1:12" x14ac:dyDescent="0.3">
      <c r="A2131" s="6" t="s">
        <v>4426</v>
      </c>
      <c r="B2131" s="11" t="s">
        <v>1127</v>
      </c>
      <c r="C2131" s="11" t="s">
        <v>1123</v>
      </c>
      <c r="D2131" s="11" t="s">
        <v>1128</v>
      </c>
      <c r="E2131" s="9" t="b">
        <v>1</v>
      </c>
      <c r="F2131" s="9" t="s">
        <v>113</v>
      </c>
      <c r="G2131" s="13" t="s">
        <v>1337</v>
      </c>
      <c r="H2131" s="13" t="str">
        <f>VLOOKUP(G2131,D3FEND_METRIX!$A$2:$E$172,3,FALSE)</f>
        <v>Connected Honeynet</v>
      </c>
      <c r="I2131" s="13" t="str">
        <f>VLOOKUP(G2131,D3FEND_METRIX!$A$2:$E$172,2,FALSE)</f>
        <v>Decoy Environment</v>
      </c>
      <c r="J2131" s="13" t="str">
        <f>VLOOKUP(G2131,D3FEND_METRIX!$A$2:$E$172,5,FALSE)</f>
        <v>Deceive</v>
      </c>
      <c r="K2131" s="13" t="b">
        <f>VLOOKUP(G2131,D3FEND_METRIX!$A$2:$G$172,6,FALSE)</f>
        <v>1</v>
      </c>
      <c r="L2131" s="13" t="str">
        <f>VLOOKUP(G2131,D3FEND_METRIX!$A$2:$G$172,7,FALSE)</f>
        <v>NULL</v>
      </c>
    </row>
    <row r="2132" spans="1:12" x14ac:dyDescent="0.3">
      <c r="A2132" s="6" t="s">
        <v>4427</v>
      </c>
      <c r="B2132" s="11" t="s">
        <v>1127</v>
      </c>
      <c r="C2132" s="11" t="s">
        <v>1123</v>
      </c>
      <c r="D2132" s="11" t="s">
        <v>1128</v>
      </c>
      <c r="E2132" s="9" t="b">
        <v>1</v>
      </c>
      <c r="F2132" s="9" t="s">
        <v>113</v>
      </c>
      <c r="G2132" s="12" t="s">
        <v>1338</v>
      </c>
      <c r="H2132" s="12" t="str">
        <f>VLOOKUP(G2132,D3FEND_METRIX!$A$2:$E$172,3,FALSE)</f>
        <v>Integrated Honeynet</v>
      </c>
      <c r="I2132" s="12" t="str">
        <f>VLOOKUP(G2132,D3FEND_METRIX!$A$2:$E$172,2,FALSE)</f>
        <v>Decoy Environment</v>
      </c>
      <c r="J2132" s="12" t="str">
        <f>VLOOKUP(G2132,D3FEND_METRIX!$A$2:$E$172,5,FALSE)</f>
        <v>Deceive</v>
      </c>
      <c r="K2132" s="12" t="b">
        <f>VLOOKUP(G2132,D3FEND_METRIX!$A$2:$G$172,6,FALSE)</f>
        <v>0</v>
      </c>
      <c r="L2132" s="12" t="str">
        <f>VLOOKUP(G2132,D3FEND_METRIX!$A$2:$G$172,7,FALSE)</f>
        <v>Except</v>
      </c>
    </row>
    <row r="2133" spans="1:12" x14ac:dyDescent="0.3">
      <c r="A2133" s="6" t="s">
        <v>4428</v>
      </c>
      <c r="B2133" s="11" t="s">
        <v>1127</v>
      </c>
      <c r="C2133" s="11" t="s">
        <v>1123</v>
      </c>
      <c r="D2133" s="11" t="s">
        <v>1128</v>
      </c>
      <c r="E2133" s="9" t="b">
        <v>1</v>
      </c>
      <c r="F2133" s="9" t="s">
        <v>113</v>
      </c>
      <c r="G2133" s="12" t="s">
        <v>1339</v>
      </c>
      <c r="H2133" s="12" t="str">
        <f>VLOOKUP(G2133,D3FEND_METRIX!$A$2:$E$172,3,FALSE)</f>
        <v>Standalone Honeynet</v>
      </c>
      <c r="I2133" s="12" t="str">
        <f>VLOOKUP(G2133,D3FEND_METRIX!$A$2:$E$172,2,FALSE)</f>
        <v>Decoy Environment</v>
      </c>
      <c r="J2133" s="12" t="str">
        <f>VLOOKUP(G2133,D3FEND_METRIX!$A$2:$E$172,5,FALSE)</f>
        <v>Deceive</v>
      </c>
      <c r="K2133" s="12" t="b">
        <f>VLOOKUP(G2133,D3FEND_METRIX!$A$2:$G$172,6,FALSE)</f>
        <v>0</v>
      </c>
      <c r="L2133" s="12" t="str">
        <f>VLOOKUP(G2133,D3FEND_METRIX!$A$2:$G$172,7,FALSE)</f>
        <v>Except</v>
      </c>
    </row>
    <row r="2134" spans="1:12" x14ac:dyDescent="0.3">
      <c r="A2134" s="6" t="s">
        <v>4429</v>
      </c>
      <c r="B2134" s="11" t="s">
        <v>1127</v>
      </c>
      <c r="C2134" s="11" t="s">
        <v>1123</v>
      </c>
      <c r="D2134" s="11" t="s">
        <v>1128</v>
      </c>
      <c r="E2134" s="9" t="b">
        <v>1</v>
      </c>
      <c r="F2134" s="9" t="s">
        <v>113</v>
      </c>
      <c r="G2134" s="12" t="s">
        <v>1459</v>
      </c>
      <c r="H2134" s="12" t="str">
        <f>VLOOKUP(G2134,D3FEND_METRIX!$A$2:$E$172,3,FALSE)</f>
        <v>Operating System Monitoring</v>
      </c>
      <c r="I2134" s="12" t="str">
        <f>VLOOKUP(G2134,D3FEND_METRIX!$A$2:$E$172,2,FALSE)</f>
        <v>Platform Monitoring</v>
      </c>
      <c r="J2134" s="12" t="str">
        <f>VLOOKUP(G2134,D3FEND_METRIX!$A$2:$E$172,5,FALSE)</f>
        <v>Detect</v>
      </c>
      <c r="K2134" s="12" t="b">
        <f>VLOOKUP(G2134,D3FEND_METRIX!$A$2:$G$172,6,FALSE)</f>
        <v>0</v>
      </c>
      <c r="L2134" s="12" t="str">
        <f>VLOOKUP(G2134,D3FEND_METRIX!$A$2:$G$172,7,FALSE)</f>
        <v>Except</v>
      </c>
    </row>
    <row r="2135" spans="1:12" x14ac:dyDescent="0.3">
      <c r="A2135" s="6" t="s">
        <v>4430</v>
      </c>
      <c r="B2135" s="11" t="s">
        <v>1127</v>
      </c>
      <c r="C2135" s="11" t="s">
        <v>1123</v>
      </c>
      <c r="D2135" s="11" t="s">
        <v>1128</v>
      </c>
      <c r="E2135" s="9" t="b">
        <v>1</v>
      </c>
      <c r="F2135" s="9" t="s">
        <v>113</v>
      </c>
      <c r="G2135" s="12" t="s">
        <v>1289</v>
      </c>
      <c r="H2135" s="12" t="str">
        <f>VLOOKUP(G2135,D3FEND_METRIX!$A$2:$E$172,3,FALSE)</f>
        <v>Operating System Monitoring</v>
      </c>
      <c r="I2135" s="12" t="str">
        <f>VLOOKUP(G2135,D3FEND_METRIX!$A$2:$E$172,2,FALSE)</f>
        <v>Platform Monitoring</v>
      </c>
      <c r="J2135" s="12" t="str">
        <f>VLOOKUP(G2135,D3FEND_METRIX!$A$2:$E$172,5,FALSE)</f>
        <v>Detect</v>
      </c>
      <c r="K2135" s="12" t="b">
        <f>VLOOKUP(G2135,D3FEND_METRIX!$A$2:$G$172,6,FALSE)</f>
        <v>0</v>
      </c>
      <c r="L2135" s="12" t="str">
        <f>VLOOKUP(G2135,D3FEND_METRIX!$A$2:$G$172,7,FALSE)</f>
        <v>Except</v>
      </c>
    </row>
    <row r="2136" spans="1:12" x14ac:dyDescent="0.3">
      <c r="A2136" s="6" t="s">
        <v>4431</v>
      </c>
      <c r="B2136" s="11" t="s">
        <v>1127</v>
      </c>
      <c r="C2136" s="11" t="s">
        <v>1123</v>
      </c>
      <c r="D2136" s="11" t="s">
        <v>1128</v>
      </c>
      <c r="E2136" s="9" t="b">
        <v>1</v>
      </c>
      <c r="F2136" s="9" t="s">
        <v>113</v>
      </c>
      <c r="G2136" s="10" t="s">
        <v>1294</v>
      </c>
      <c r="H2136" s="10" t="str">
        <f>VLOOKUP(G2136,D3FEND_METRIX!$A$2:$E$172,3,FALSE)</f>
        <v>-</v>
      </c>
      <c r="I2136" s="10" t="str">
        <f>VLOOKUP(G2136,D3FEND_METRIX!$A$2:$E$172,2,FALSE)</f>
        <v>Process Analysis</v>
      </c>
      <c r="J2136" s="10" t="str">
        <f>VLOOKUP(G2136,D3FEND_METRIX!$A$2:$E$172,5,FALSE)</f>
        <v>Detect</v>
      </c>
      <c r="K2136" s="10" t="b">
        <f>VLOOKUP(G2136,D3FEND_METRIX!$A$2:$G$172,6,FALSE)</f>
        <v>1</v>
      </c>
      <c r="L2136" s="10" t="str">
        <f>VLOOKUP(G2136,D3FEND_METRIX!$A$2:$G$172,7,FALSE)</f>
        <v>Asset</v>
      </c>
    </row>
    <row r="2137" spans="1:12" x14ac:dyDescent="0.3">
      <c r="A2137" s="6" t="s">
        <v>4432</v>
      </c>
      <c r="B2137" s="11" t="s">
        <v>1127</v>
      </c>
      <c r="C2137" s="11" t="s">
        <v>1123</v>
      </c>
      <c r="D2137" s="11" t="s">
        <v>1128</v>
      </c>
      <c r="E2137" s="9" t="b">
        <v>1</v>
      </c>
      <c r="F2137" s="9" t="s">
        <v>113</v>
      </c>
      <c r="G2137" s="10" t="s">
        <v>1299</v>
      </c>
      <c r="H2137" s="10" t="str">
        <f>VLOOKUP(G2137,D3FEND_METRIX!$A$2:$E$172,3,FALSE)</f>
        <v>Process Self-Modification Detection</v>
      </c>
      <c r="I2137" s="10" t="str">
        <f>VLOOKUP(G2137,D3FEND_METRIX!$A$2:$E$172,2,FALSE)</f>
        <v>Process Analysis</v>
      </c>
      <c r="J2137" s="10" t="str">
        <f>VLOOKUP(G2137,D3FEND_METRIX!$A$2:$E$172,5,FALSE)</f>
        <v>Detect</v>
      </c>
      <c r="K2137" s="10" t="b">
        <f>VLOOKUP(G2137,D3FEND_METRIX!$A$2:$G$172,6,FALSE)</f>
        <v>1</v>
      </c>
      <c r="L2137" s="10" t="str">
        <f>VLOOKUP(G2137,D3FEND_METRIX!$A$2:$G$172,7,FALSE)</f>
        <v>Asset</v>
      </c>
    </row>
    <row r="2138" spans="1:12" x14ac:dyDescent="0.3">
      <c r="A2138" s="6" t="s">
        <v>4433</v>
      </c>
      <c r="B2138" s="11" t="s">
        <v>1127</v>
      </c>
      <c r="C2138" s="11" t="s">
        <v>1123</v>
      </c>
      <c r="D2138" s="11" t="s">
        <v>1128</v>
      </c>
      <c r="E2138" s="9" t="b">
        <v>1</v>
      </c>
      <c r="F2138" s="9" t="s">
        <v>113</v>
      </c>
      <c r="G2138" s="10" t="s">
        <v>1300</v>
      </c>
      <c r="H2138" s="10" t="str">
        <f>VLOOKUP(G2138,D3FEND_METRIX!$A$2:$E$172,3,FALSE)</f>
        <v>Process Spawn Analysis</v>
      </c>
      <c r="I2138" s="10" t="str">
        <f>VLOOKUP(G2138,D3FEND_METRIX!$A$2:$E$172,2,FALSE)</f>
        <v>Process Analysis</v>
      </c>
      <c r="J2138" s="10" t="str">
        <f>VLOOKUP(G2138,D3FEND_METRIX!$A$2:$E$172,5,FALSE)</f>
        <v>Detect</v>
      </c>
      <c r="K2138" s="10" t="b">
        <f>VLOOKUP(G2138,D3FEND_METRIX!$A$2:$G$172,6,FALSE)</f>
        <v>1</v>
      </c>
      <c r="L2138" s="10" t="str">
        <f>VLOOKUP(G2138,D3FEND_METRIX!$A$2:$G$172,7,FALSE)</f>
        <v>Asset</v>
      </c>
    </row>
    <row r="2139" spans="1:12" x14ac:dyDescent="0.3">
      <c r="A2139" s="6" t="s">
        <v>4434</v>
      </c>
      <c r="B2139" s="11" t="s">
        <v>1127</v>
      </c>
      <c r="C2139" s="11" t="s">
        <v>1123</v>
      </c>
      <c r="D2139" s="11" t="s">
        <v>1128</v>
      </c>
      <c r="E2139" s="9" t="b">
        <v>1</v>
      </c>
      <c r="F2139" s="9" t="s">
        <v>113</v>
      </c>
      <c r="G2139" s="10" t="s">
        <v>1303</v>
      </c>
      <c r="H2139" s="10" t="str">
        <f>VLOOKUP(G2139,D3FEND_METRIX!$A$2:$E$172,3,FALSE)</f>
        <v>Shadow Stack Comparisons</v>
      </c>
      <c r="I2139" s="10" t="str">
        <f>VLOOKUP(G2139,D3FEND_METRIX!$A$2:$E$172,2,FALSE)</f>
        <v>Process Analysis</v>
      </c>
      <c r="J2139" s="10" t="str">
        <f>VLOOKUP(G2139,D3FEND_METRIX!$A$2:$E$172,5,FALSE)</f>
        <v>Detect</v>
      </c>
      <c r="K2139" s="10" t="b">
        <f>VLOOKUP(G2139,D3FEND_METRIX!$A$2:$G$172,6,FALSE)</f>
        <v>1</v>
      </c>
      <c r="L2139" s="10" t="str">
        <f>VLOOKUP(G2139,D3FEND_METRIX!$A$2:$G$172,7,FALSE)</f>
        <v>Asset</v>
      </c>
    </row>
    <row r="2140" spans="1:12" x14ac:dyDescent="0.3">
      <c r="A2140" s="6" t="s">
        <v>4435</v>
      </c>
      <c r="B2140" s="11" t="s">
        <v>1127</v>
      </c>
      <c r="C2140" s="11" t="s">
        <v>1123</v>
      </c>
      <c r="D2140" s="11" t="s">
        <v>1128</v>
      </c>
      <c r="E2140" s="9" t="b">
        <v>1</v>
      </c>
      <c r="F2140" s="9" t="s">
        <v>113</v>
      </c>
      <c r="G2140" s="10" t="s">
        <v>1304</v>
      </c>
      <c r="H2140" s="10" t="str">
        <f>VLOOKUP(G2140,D3FEND_METRIX!$A$2:$E$172,3,FALSE)</f>
        <v>System Call Analysis</v>
      </c>
      <c r="I2140" s="10" t="str">
        <f>VLOOKUP(G2140,D3FEND_METRIX!$A$2:$E$172,2,FALSE)</f>
        <v>Process Analysis</v>
      </c>
      <c r="J2140" s="10" t="str">
        <f>VLOOKUP(G2140,D3FEND_METRIX!$A$2:$E$172,5,FALSE)</f>
        <v>Detect</v>
      </c>
      <c r="K2140" s="10" t="b">
        <f>VLOOKUP(G2140,D3FEND_METRIX!$A$2:$G$172,6,FALSE)</f>
        <v>1</v>
      </c>
      <c r="L2140" s="10" t="str">
        <f>VLOOKUP(G2140,D3FEND_METRIX!$A$2:$G$172,7,FALSE)</f>
        <v>Asset</v>
      </c>
    </row>
    <row r="2141" spans="1:12" x14ac:dyDescent="0.3">
      <c r="A2141" s="6" t="s">
        <v>4436</v>
      </c>
      <c r="B2141" s="11" t="s">
        <v>1127</v>
      </c>
      <c r="C2141" s="11" t="s">
        <v>1123</v>
      </c>
      <c r="D2141" s="11" t="s">
        <v>1128</v>
      </c>
      <c r="E2141" s="9" t="b">
        <v>1</v>
      </c>
      <c r="F2141" s="9" t="s">
        <v>113</v>
      </c>
      <c r="G2141" s="10" t="s">
        <v>1296</v>
      </c>
      <c r="H2141" s="10" t="str">
        <f>VLOOKUP(G2141,D3FEND_METRIX!$A$2:$E$172,3,FALSE)</f>
        <v>File Access Pattern Analysis</v>
      </c>
      <c r="I2141" s="10" t="str">
        <f>VLOOKUP(G2141,D3FEND_METRIX!$A$2:$E$172,2,FALSE)</f>
        <v>Process Analysis</v>
      </c>
      <c r="J2141" s="10" t="str">
        <f>VLOOKUP(G2141,D3FEND_METRIX!$A$2:$E$172,5,FALSE)</f>
        <v>Detect</v>
      </c>
      <c r="K2141" s="10" t="b">
        <f>VLOOKUP(G2141,D3FEND_METRIX!$A$2:$G$172,6,FALSE)</f>
        <v>1</v>
      </c>
      <c r="L2141" s="10" t="str">
        <f>VLOOKUP(G2141,D3FEND_METRIX!$A$2:$G$172,7,FALSE)</f>
        <v>Asset</v>
      </c>
    </row>
    <row r="2142" spans="1:12" x14ac:dyDescent="0.3">
      <c r="A2142" s="6" t="s">
        <v>4437</v>
      </c>
      <c r="B2142" s="11" t="s">
        <v>1127</v>
      </c>
      <c r="C2142" s="11" t="s">
        <v>1123</v>
      </c>
      <c r="D2142" s="11" t="s">
        <v>1128</v>
      </c>
      <c r="E2142" s="9" t="b">
        <v>1</v>
      </c>
      <c r="F2142" s="9" t="s">
        <v>113</v>
      </c>
      <c r="G2142" s="10" t="s">
        <v>1301</v>
      </c>
      <c r="H2142" s="10" t="str">
        <f>VLOOKUP(G2142,D3FEND_METRIX!$A$2:$E$172,3,FALSE)</f>
        <v>Process Spawn Analysis</v>
      </c>
      <c r="I2142" s="10" t="str">
        <f>VLOOKUP(G2142,D3FEND_METRIX!$A$2:$E$172,2,FALSE)</f>
        <v>Process Analysis</v>
      </c>
      <c r="J2142" s="10" t="str">
        <f>VLOOKUP(G2142,D3FEND_METRIX!$A$2:$E$172,5,FALSE)</f>
        <v>Detect</v>
      </c>
      <c r="K2142" s="10" t="b">
        <f>VLOOKUP(G2142,D3FEND_METRIX!$A$2:$G$172,6,FALSE)</f>
        <v>1</v>
      </c>
      <c r="L2142" s="10" t="str">
        <f>VLOOKUP(G2142,D3FEND_METRIX!$A$2:$G$172,7,FALSE)</f>
        <v>Asset</v>
      </c>
    </row>
    <row r="2143" spans="1:12" x14ac:dyDescent="0.3">
      <c r="A2143" s="6" t="s">
        <v>4438</v>
      </c>
      <c r="B2143" s="11" t="s">
        <v>1127</v>
      </c>
      <c r="C2143" s="11" t="s">
        <v>1123</v>
      </c>
      <c r="D2143" s="11" t="s">
        <v>1128</v>
      </c>
      <c r="E2143" s="9" t="b">
        <v>1</v>
      </c>
      <c r="F2143" s="9" t="s">
        <v>113</v>
      </c>
      <c r="G2143" s="12" t="s">
        <v>1241</v>
      </c>
      <c r="H2143" s="12" t="str">
        <f>VLOOKUP(G2143,D3FEND_METRIX!$A$2:$E$172,3,FALSE)</f>
        <v>Software Update</v>
      </c>
      <c r="I2143" s="12" t="str">
        <f>VLOOKUP(G2143,D3FEND_METRIX!$A$2:$E$172,2,FALSE)</f>
        <v>Platform Hardening</v>
      </c>
      <c r="J2143" s="12" t="str">
        <f>VLOOKUP(G2143,D3FEND_METRIX!$A$2:$E$172,5,FALSE)</f>
        <v>Harden</v>
      </c>
      <c r="K2143" s="12" t="b">
        <f>VLOOKUP(G2143,D3FEND_METRIX!$A$2:$G$172,6,FALSE)</f>
        <v>0</v>
      </c>
      <c r="L2143" s="12" t="str">
        <f>VLOOKUP(G2143,D3FEND_METRIX!$A$2:$G$172,7,FALSE)</f>
        <v>Except</v>
      </c>
    </row>
    <row r="2144" spans="1:12" x14ac:dyDescent="0.3">
      <c r="A2144" s="6" t="s">
        <v>4439</v>
      </c>
      <c r="B2144" s="11" t="s">
        <v>1127</v>
      </c>
      <c r="C2144" s="11" t="s">
        <v>1123</v>
      </c>
      <c r="D2144" s="11" t="s">
        <v>1128</v>
      </c>
      <c r="E2144" s="9" t="b">
        <v>1</v>
      </c>
      <c r="F2144" s="9" t="s">
        <v>113</v>
      </c>
      <c r="G2144" s="13" t="s">
        <v>1215</v>
      </c>
      <c r="H2144" s="13" t="str">
        <f>VLOOKUP(G2144,D3FEND_METRIX!$A$2:$E$172,3,FALSE)</f>
        <v>Software Inventory</v>
      </c>
      <c r="I2144" s="13" t="str">
        <f>VLOOKUP(G2144,D3FEND_METRIX!$A$2:$E$172,2,FALSE)</f>
        <v>Asset Inventory</v>
      </c>
      <c r="J2144" s="13" t="str">
        <f>VLOOKUP(G2144,D3FEND_METRIX!$A$2:$E$172,5,FALSE)</f>
        <v>Model</v>
      </c>
      <c r="K2144" s="13" t="b">
        <f>VLOOKUP(G2144,D3FEND_METRIX!$A$2:$G$172,6,FALSE)</f>
        <v>0</v>
      </c>
      <c r="L2144" s="13" t="str">
        <f>VLOOKUP(G2144,D3FEND_METRIX!$A$2:$G$172,7,FALSE)</f>
        <v>NULL</v>
      </c>
    </row>
    <row r="2145" spans="1:12" x14ac:dyDescent="0.3">
      <c r="A2145" s="6" t="s">
        <v>4440</v>
      </c>
      <c r="B2145" s="11" t="s">
        <v>1127</v>
      </c>
      <c r="C2145" s="11" t="s">
        <v>1123</v>
      </c>
      <c r="D2145" s="11" t="s">
        <v>1128</v>
      </c>
      <c r="E2145" s="9" t="b">
        <v>1</v>
      </c>
      <c r="F2145" s="9" t="s">
        <v>113</v>
      </c>
      <c r="G2145" s="13" t="s">
        <v>1208</v>
      </c>
      <c r="H2145" s="13" t="str">
        <f>VLOOKUP(G2145,D3FEND_METRIX!$A$2:$E$172,3,FALSE)</f>
        <v>Data Exchange Mapping</v>
      </c>
      <c r="I2145" s="13" t="str">
        <f>VLOOKUP(G2145,D3FEND_METRIX!$A$2:$E$172,2,FALSE)</f>
        <v>System Mapping</v>
      </c>
      <c r="J2145" s="13" t="str">
        <f>VLOOKUP(G2145,D3FEND_METRIX!$A$2:$E$172,5,FALSE)</f>
        <v>Model</v>
      </c>
      <c r="K2145" s="13" t="b">
        <f>VLOOKUP(G2145,D3FEND_METRIX!$A$2:$G$172,6,FALSE)</f>
        <v>0</v>
      </c>
      <c r="L2145" s="13" t="str">
        <f>VLOOKUP(G2145,D3FEND_METRIX!$A$2:$G$172,7,FALSE)</f>
        <v>NULL</v>
      </c>
    </row>
    <row r="2146" spans="1:12" x14ac:dyDescent="0.3">
      <c r="A2146" s="6" t="s">
        <v>4441</v>
      </c>
      <c r="B2146" s="11" t="s">
        <v>1127</v>
      </c>
      <c r="C2146" s="11" t="s">
        <v>1123</v>
      </c>
      <c r="D2146" s="11" t="s">
        <v>1128</v>
      </c>
      <c r="E2146" s="9" t="b">
        <v>1</v>
      </c>
      <c r="F2146" s="9" t="s">
        <v>113</v>
      </c>
      <c r="G2146" s="13" t="s">
        <v>1204</v>
      </c>
      <c r="H2146" s="13" t="str">
        <f>VLOOKUP(G2146,D3FEND_METRIX!$A$2:$E$172,3,FALSE)</f>
        <v>Operational Dependency Mapping</v>
      </c>
      <c r="I2146" s="13" t="str">
        <f>VLOOKUP(G2146,D3FEND_METRIX!$A$2:$E$172,2,FALSE)</f>
        <v>Operational Activity Mapping</v>
      </c>
      <c r="J2146" s="13" t="str">
        <f>VLOOKUP(G2146,D3FEND_METRIX!$A$2:$E$172,5,FALSE)</f>
        <v>Model</v>
      </c>
      <c r="K2146" s="13" t="b">
        <f>VLOOKUP(G2146,D3FEND_METRIX!$A$2:$G$172,6,FALSE)</f>
        <v>0</v>
      </c>
      <c r="L2146" s="13" t="str">
        <f>VLOOKUP(G2146,D3FEND_METRIX!$A$2:$G$172,7,FALSE)</f>
        <v>NULL</v>
      </c>
    </row>
    <row r="2147" spans="1:12" x14ac:dyDescent="0.3">
      <c r="A2147" s="6" t="s">
        <v>4442</v>
      </c>
      <c r="B2147" s="11" t="s">
        <v>1127</v>
      </c>
      <c r="C2147" s="11" t="s">
        <v>1123</v>
      </c>
      <c r="D2147" s="11" t="s">
        <v>1128</v>
      </c>
      <c r="E2147" s="9" t="b">
        <v>1</v>
      </c>
      <c r="F2147" s="9" t="s">
        <v>113</v>
      </c>
      <c r="G2147" s="13" t="s">
        <v>1206</v>
      </c>
      <c r="H2147" s="13" t="str">
        <f>VLOOKUP(G2147,D3FEND_METRIX!$A$2:$E$172,3,FALSE)</f>
        <v>Organization Mapping</v>
      </c>
      <c r="I2147" s="13" t="str">
        <f>VLOOKUP(G2147,D3FEND_METRIX!$A$2:$E$172,2,FALSE)</f>
        <v>Operational Activity Mapping</v>
      </c>
      <c r="J2147" s="13" t="str">
        <f>VLOOKUP(G2147,D3FEND_METRIX!$A$2:$E$172,5,FALSE)</f>
        <v>Model</v>
      </c>
      <c r="K2147" s="13" t="b">
        <f>VLOOKUP(G2147,D3FEND_METRIX!$A$2:$G$172,6,FALSE)</f>
        <v>0</v>
      </c>
      <c r="L2147" s="13" t="str">
        <f>VLOOKUP(G2147,D3FEND_METRIX!$A$2:$G$172,7,FALSE)</f>
        <v>NULL</v>
      </c>
    </row>
    <row r="2148" spans="1:12" x14ac:dyDescent="0.3">
      <c r="A2148" s="6" t="s">
        <v>4443</v>
      </c>
      <c r="B2148" s="11" t="s">
        <v>1127</v>
      </c>
      <c r="C2148" s="11" t="s">
        <v>1123</v>
      </c>
      <c r="D2148" s="11" t="s">
        <v>1128</v>
      </c>
      <c r="E2148" s="9" t="b">
        <v>1</v>
      </c>
      <c r="F2148" s="9" t="s">
        <v>113</v>
      </c>
      <c r="G2148" s="13" t="s">
        <v>1209</v>
      </c>
      <c r="H2148" s="13" t="str">
        <f>VLOOKUP(G2148,D3FEND_METRIX!$A$2:$E$172,3,FALSE)</f>
        <v>Service Dependency Mapping</v>
      </c>
      <c r="I2148" s="13" t="str">
        <f>VLOOKUP(G2148,D3FEND_METRIX!$A$2:$E$172,2,FALSE)</f>
        <v>System Mapping</v>
      </c>
      <c r="J2148" s="13" t="str">
        <f>VLOOKUP(G2148,D3FEND_METRIX!$A$2:$E$172,5,FALSE)</f>
        <v>Model</v>
      </c>
      <c r="K2148" s="13" t="b">
        <f>VLOOKUP(G2148,D3FEND_METRIX!$A$2:$G$172,6,FALSE)</f>
        <v>0</v>
      </c>
      <c r="L2148" s="13" t="str">
        <f>VLOOKUP(G2148,D3FEND_METRIX!$A$2:$G$172,7,FALSE)</f>
        <v>NULL</v>
      </c>
    </row>
    <row r="2149" spans="1:12" x14ac:dyDescent="0.3">
      <c r="A2149" s="6" t="s">
        <v>4444</v>
      </c>
      <c r="B2149" s="11" t="s">
        <v>1127</v>
      </c>
      <c r="C2149" s="11" t="s">
        <v>1123</v>
      </c>
      <c r="D2149" s="11" t="s">
        <v>1128</v>
      </c>
      <c r="E2149" s="9" t="b">
        <v>1</v>
      </c>
      <c r="F2149" s="9" t="s">
        <v>113</v>
      </c>
      <c r="G2149" s="13" t="s">
        <v>1210</v>
      </c>
      <c r="H2149" s="13" t="str">
        <f>VLOOKUP(G2149,D3FEND_METRIX!$A$2:$E$172,3,FALSE)</f>
        <v>System Dependency Mapping</v>
      </c>
      <c r="I2149" s="13" t="str">
        <f>VLOOKUP(G2149,D3FEND_METRIX!$A$2:$E$172,2,FALSE)</f>
        <v>System Mapping</v>
      </c>
      <c r="J2149" s="13" t="str">
        <f>VLOOKUP(G2149,D3FEND_METRIX!$A$2:$E$172,5,FALSE)</f>
        <v>Model</v>
      </c>
      <c r="K2149" s="13" t="b">
        <f>VLOOKUP(G2149,D3FEND_METRIX!$A$2:$G$172,6,FALSE)</f>
        <v>0</v>
      </c>
      <c r="L2149" s="13" t="str">
        <f>VLOOKUP(G2149,D3FEND_METRIX!$A$2:$G$172,7,FALSE)</f>
        <v>NULL</v>
      </c>
    </row>
    <row r="2150" spans="1:12" x14ac:dyDescent="0.3">
      <c r="A2150" s="6" t="s">
        <v>4445</v>
      </c>
      <c r="B2150" s="11" t="s">
        <v>1127</v>
      </c>
      <c r="C2150" s="11" t="s">
        <v>1123</v>
      </c>
      <c r="D2150" s="11" t="s">
        <v>1128</v>
      </c>
      <c r="E2150" s="9" t="b">
        <v>1</v>
      </c>
      <c r="F2150" s="9" t="s">
        <v>113</v>
      </c>
      <c r="G2150" s="12" t="s">
        <v>1245</v>
      </c>
      <c r="H2150" s="12" t="str">
        <f>VLOOKUP(G2150,D3FEND_METRIX!$A$2:$E$172,3,FALSE)</f>
        <v>Application Configuration Hardening</v>
      </c>
      <c r="I2150" s="12" t="str">
        <f>VLOOKUP(G2150,D3FEND_METRIX!$A$2:$E$172,2,FALSE)</f>
        <v>Application Hardening</v>
      </c>
      <c r="J2150" s="12" t="str">
        <f>VLOOKUP(G2150,D3FEND_METRIX!$A$2:$E$172,5,FALSE)</f>
        <v>Harden</v>
      </c>
      <c r="K2150" s="12" t="b">
        <f>VLOOKUP(G2150,D3FEND_METRIX!$A$2:$G$172,6,FALSE)</f>
        <v>0</v>
      </c>
      <c r="L2150" s="12" t="str">
        <f>VLOOKUP(G2150,D3FEND_METRIX!$A$2:$G$172,7,FALSE)</f>
        <v>Except</v>
      </c>
    </row>
    <row r="2151" spans="1:12" x14ac:dyDescent="0.3">
      <c r="A2151" s="6" t="s">
        <v>4446</v>
      </c>
      <c r="B2151" s="11" t="s">
        <v>1127</v>
      </c>
      <c r="C2151" s="11" t="s">
        <v>1123</v>
      </c>
      <c r="D2151" s="11" t="s">
        <v>1128</v>
      </c>
      <c r="E2151" s="9" t="b">
        <v>1</v>
      </c>
      <c r="F2151" s="9" t="s">
        <v>113</v>
      </c>
      <c r="G2151" s="13" t="s">
        <v>1178</v>
      </c>
      <c r="H2151" s="13" t="str">
        <f>VLOOKUP(G2151,D3FEND_METRIX!$A$2:$E$172,3,FALSE)</f>
        <v>Asset Vulnerability Enumeration</v>
      </c>
      <c r="I2151" s="13" t="str">
        <f>VLOOKUP(G2151,D3FEND_METRIX!$A$2:$E$172,2,FALSE)</f>
        <v>Asset Inventory</v>
      </c>
      <c r="J2151" s="13" t="str">
        <f>VLOOKUP(G2151,D3FEND_METRIX!$A$2:$E$172,5,FALSE)</f>
        <v>Model</v>
      </c>
      <c r="K2151" s="13" t="b">
        <f>VLOOKUP(G2151,D3FEND_METRIX!$A$2:$G$172,6,FALSE)</f>
        <v>0</v>
      </c>
      <c r="L2151" s="13" t="str">
        <f>VLOOKUP(G2151,D3FEND_METRIX!$A$2:$G$172,7,FALSE)</f>
        <v>NULL</v>
      </c>
    </row>
    <row r="2152" spans="1:12" x14ac:dyDescent="0.3">
      <c r="A2152" s="6" t="s">
        <v>4447</v>
      </c>
      <c r="B2152" s="11" t="s">
        <v>1127</v>
      </c>
      <c r="C2152" s="11" t="s">
        <v>1123</v>
      </c>
      <c r="D2152" s="11" t="s">
        <v>1128</v>
      </c>
      <c r="E2152" s="9" t="b">
        <v>1</v>
      </c>
      <c r="F2152" s="9" t="s">
        <v>113</v>
      </c>
      <c r="G2152" s="12" t="s">
        <v>1235</v>
      </c>
      <c r="H2152" s="12" t="str">
        <f>VLOOKUP(G2152,D3FEND_METRIX!$A$2:$E$172,3,FALSE)</f>
        <v>Domain Trust Policy</v>
      </c>
      <c r="I2152" s="12" t="str">
        <f>VLOOKUP(G2152,D3FEND_METRIX!$A$2:$E$172,2,FALSE)</f>
        <v>Credential Hardening</v>
      </c>
      <c r="J2152" s="12" t="str">
        <f>VLOOKUP(G2152,D3FEND_METRIX!$A$2:$E$172,5,FALSE)</f>
        <v>Harden</v>
      </c>
      <c r="K2152" s="12" t="b">
        <f>VLOOKUP(G2152,D3FEND_METRIX!$A$2:$G$172,6,FALSE)</f>
        <v>0</v>
      </c>
      <c r="L2152" s="12" t="str">
        <f>VLOOKUP(G2152,D3FEND_METRIX!$A$2:$G$172,7,FALSE)</f>
        <v>Except</v>
      </c>
    </row>
    <row r="2153" spans="1:12" x14ac:dyDescent="0.3">
      <c r="A2153" s="6" t="s">
        <v>4448</v>
      </c>
      <c r="B2153" s="11" t="s">
        <v>1127</v>
      </c>
      <c r="C2153" s="11" t="s">
        <v>1123</v>
      </c>
      <c r="D2153" s="11" t="s">
        <v>1128</v>
      </c>
      <c r="E2153" s="9" t="b">
        <v>1</v>
      </c>
      <c r="F2153" s="9" t="s">
        <v>113</v>
      </c>
      <c r="G2153" s="10" t="s">
        <v>286</v>
      </c>
      <c r="H2153" s="10" t="str">
        <f>VLOOKUP(G2153,D3FEND_METRIX!$A$2:$E$172,3,FALSE)</f>
        <v>Dynamic Analysis</v>
      </c>
      <c r="I2153" s="10" t="str">
        <f>VLOOKUP(G2153,D3FEND_METRIX!$A$2:$E$172,2,FALSE)</f>
        <v>File Analysis</v>
      </c>
      <c r="J2153" s="10" t="str">
        <f>VLOOKUP(G2153,D3FEND_METRIX!$A$2:$E$172,5,FALSE)</f>
        <v>Detect</v>
      </c>
      <c r="K2153" s="10" t="b">
        <f>VLOOKUP(G2153,D3FEND_METRIX!$A$2:$G$172,6,FALSE)</f>
        <v>1</v>
      </c>
      <c r="L2153" s="10" t="str">
        <f>VLOOKUP(G2153,D3FEND_METRIX!$A$2:$G$172,7,FALSE)</f>
        <v>Asset</v>
      </c>
    </row>
    <row r="2154" spans="1:12" x14ac:dyDescent="0.3">
      <c r="A2154" s="6" t="s">
        <v>4449</v>
      </c>
      <c r="B2154" s="11" t="s">
        <v>1127</v>
      </c>
      <c r="C2154" s="11" t="s">
        <v>1123</v>
      </c>
      <c r="D2154" s="11" t="s">
        <v>1128</v>
      </c>
      <c r="E2154" s="9" t="b">
        <v>1</v>
      </c>
      <c r="F2154" s="9" t="s">
        <v>113</v>
      </c>
      <c r="G2154" s="12" t="s">
        <v>1341</v>
      </c>
      <c r="H2154" s="12" t="str">
        <f>VLOOKUP(G2154,D3FEND_METRIX!$A$2:$E$172,3,FALSE)</f>
        <v>Decoy Network Resource</v>
      </c>
      <c r="I2154" s="12" t="str">
        <f>VLOOKUP(G2154,D3FEND_METRIX!$A$2:$E$172,2,FALSE)</f>
        <v>Decoy Object</v>
      </c>
      <c r="J2154" s="12" t="str">
        <f>VLOOKUP(G2154,D3FEND_METRIX!$A$2:$E$172,5,FALSE)</f>
        <v>Deceive</v>
      </c>
      <c r="K2154" s="12" t="b">
        <f>VLOOKUP(G2154,D3FEND_METRIX!$A$2:$G$172,6,FALSE)</f>
        <v>0</v>
      </c>
      <c r="L2154" s="12" t="str">
        <f>VLOOKUP(G2154,D3FEND_METRIX!$A$2:$G$172,7,FALSE)</f>
        <v>Except</v>
      </c>
    </row>
    <row r="2155" spans="1:12" x14ac:dyDescent="0.3">
      <c r="A2155" s="6" t="s">
        <v>4450</v>
      </c>
      <c r="B2155" s="11" t="s">
        <v>1127</v>
      </c>
      <c r="C2155" s="11" t="s">
        <v>1123</v>
      </c>
      <c r="D2155" s="11" t="s">
        <v>1128</v>
      </c>
      <c r="E2155" s="9" t="b">
        <v>1</v>
      </c>
      <c r="F2155" s="9" t="s">
        <v>113</v>
      </c>
      <c r="G2155" s="12" t="s">
        <v>1293</v>
      </c>
      <c r="H2155" s="12" t="str">
        <f>VLOOKUP(G2155,D3FEND_METRIX!$A$2:$E$172,3,FALSE)</f>
        <v>Operating System Monitoring</v>
      </c>
      <c r="I2155" s="12" t="str">
        <f>VLOOKUP(G2155,D3FEND_METRIX!$A$2:$E$172,2,FALSE)</f>
        <v>Platform Monitoring</v>
      </c>
      <c r="J2155" s="12" t="str">
        <f>VLOOKUP(G2155,D3FEND_METRIX!$A$2:$E$172,5,FALSE)</f>
        <v>Detect</v>
      </c>
      <c r="K2155" s="12" t="b">
        <f>VLOOKUP(G2155,D3FEND_METRIX!$A$2:$G$172,6,FALSE)</f>
        <v>0</v>
      </c>
      <c r="L2155" s="12" t="str">
        <f>VLOOKUP(G2155,D3FEND_METRIX!$A$2:$G$172,7,FALSE)</f>
        <v>Except</v>
      </c>
    </row>
    <row r="2156" spans="1:12" x14ac:dyDescent="0.3">
      <c r="A2156" s="6" t="s">
        <v>4451</v>
      </c>
      <c r="B2156" s="11" t="s">
        <v>1129</v>
      </c>
      <c r="C2156" s="11" t="s">
        <v>1123</v>
      </c>
      <c r="D2156" s="11" t="s">
        <v>1130</v>
      </c>
      <c r="E2156" s="9" t="b">
        <v>1</v>
      </c>
      <c r="F2156" s="9" t="s">
        <v>2357</v>
      </c>
      <c r="G2156" s="12" t="s">
        <v>2315</v>
      </c>
      <c r="H2156" s="12" t="str">
        <f>VLOOKUP(G2156,D3FEND_METRIX!$A$2:$E$172,3,FALSE)</f>
        <v>Decoy File</v>
      </c>
      <c r="I2156" s="12" t="str">
        <f>VLOOKUP(G2156,D3FEND_METRIX!$A$2:$E$172,2,FALSE)</f>
        <v>Decoy Object</v>
      </c>
      <c r="J2156" s="12" t="str">
        <f>VLOOKUP(G2156,D3FEND_METRIX!$A$2:$E$172,5,FALSE)</f>
        <v>Deceive</v>
      </c>
      <c r="K2156" s="12" t="b">
        <f>VLOOKUP(G2156,D3FEND_METRIX!$A$2:$G$172,6,FALSE)</f>
        <v>0</v>
      </c>
      <c r="L2156" s="12" t="str">
        <f>VLOOKUP(G2156,D3FEND_METRIX!$A$2:$G$172,7,FALSE)</f>
        <v>Except</v>
      </c>
    </row>
    <row r="2157" spans="1:12" x14ac:dyDescent="0.3">
      <c r="A2157" s="6" t="s">
        <v>4452</v>
      </c>
      <c r="B2157" s="11" t="s">
        <v>1129</v>
      </c>
      <c r="C2157" s="11" t="s">
        <v>1123</v>
      </c>
      <c r="D2157" s="11" t="s">
        <v>1130</v>
      </c>
      <c r="E2157" s="9" t="b">
        <v>1</v>
      </c>
      <c r="F2157" s="9" t="s">
        <v>2357</v>
      </c>
      <c r="G2157" s="11" t="s">
        <v>2316</v>
      </c>
      <c r="H2157" s="11" t="str">
        <f>VLOOKUP(G2157,D3FEND_METRIX!$A$2:$E$172,3,FALSE)</f>
        <v>Remote Terminal Session Detection</v>
      </c>
      <c r="I2157" s="11" t="str">
        <f>VLOOKUP(G2157,D3FEND_METRIX!$A$2:$E$172,2,FALSE)</f>
        <v>Network Traffic Analysis</v>
      </c>
      <c r="J2157" s="11" t="str">
        <f>VLOOKUP(G2157,D3FEND_METRIX!$A$2:$E$172,5,FALSE)</f>
        <v>Detect</v>
      </c>
      <c r="K2157" s="11" t="b">
        <f>VLOOKUP(G2157,D3FEND_METRIX!$A$2:$G$172,6,FALSE)</f>
        <v>1</v>
      </c>
      <c r="L2157" s="11" t="str">
        <f>VLOOKUP(G2157,D3FEND_METRIX!$A$2:$G$172,7,FALSE)</f>
        <v>Behavior</v>
      </c>
    </row>
    <row r="2158" spans="1:12" x14ac:dyDescent="0.3">
      <c r="A2158" s="6" t="s">
        <v>4453</v>
      </c>
      <c r="B2158" s="11" t="s">
        <v>1129</v>
      </c>
      <c r="C2158" s="11" t="s">
        <v>1123</v>
      </c>
      <c r="D2158" s="11" t="s">
        <v>1130</v>
      </c>
      <c r="E2158" s="9" t="b">
        <v>1</v>
      </c>
      <c r="F2158" s="9" t="s">
        <v>2357</v>
      </c>
      <c r="G2158" s="11" t="s">
        <v>2291</v>
      </c>
      <c r="H2158" s="11" t="str">
        <f>VLOOKUP(G2158,D3FEND_METRIX!$A$2:$E$172,3,FALSE)</f>
        <v>Per Host Download-Upload Ratio Analysis</v>
      </c>
      <c r="I2158" s="11" t="str">
        <f>VLOOKUP(G2158,D3FEND_METRIX!$A$2:$E$172,2,FALSE)</f>
        <v>Network Traffic Analysis</v>
      </c>
      <c r="J2158" s="11" t="str">
        <f>VLOOKUP(G2158,D3FEND_METRIX!$A$2:$E$172,5,FALSE)</f>
        <v>Detect</v>
      </c>
      <c r="K2158" s="11" t="b">
        <f>VLOOKUP(G2158,D3FEND_METRIX!$A$2:$G$172,6,FALSE)</f>
        <v>1</v>
      </c>
      <c r="L2158" s="11" t="str">
        <f>VLOOKUP(G2158,D3FEND_METRIX!$A$2:$G$172,7,FALSE)</f>
        <v>Behavior</v>
      </c>
    </row>
    <row r="2159" spans="1:12" x14ac:dyDescent="0.3">
      <c r="A2159" s="6" t="s">
        <v>4454</v>
      </c>
      <c r="B2159" s="11" t="s">
        <v>1129</v>
      </c>
      <c r="C2159" s="11" t="s">
        <v>1123</v>
      </c>
      <c r="D2159" s="11" t="s">
        <v>1130</v>
      </c>
      <c r="E2159" s="9" t="b">
        <v>1</v>
      </c>
      <c r="F2159" s="9" t="s">
        <v>2357</v>
      </c>
      <c r="G2159" s="11" t="s">
        <v>2317</v>
      </c>
      <c r="H2159" s="11" t="str">
        <f>VLOOKUP(G2159,D3FEND_METRIX!$A$2:$E$172,3,FALSE)</f>
        <v>Protocol Metadata Anomaly Detection</v>
      </c>
      <c r="I2159" s="11" t="str">
        <f>VLOOKUP(G2159,D3FEND_METRIX!$A$2:$E$172,2,FALSE)</f>
        <v>Network Traffic Analysis</v>
      </c>
      <c r="J2159" s="11" t="str">
        <f>VLOOKUP(G2159,D3FEND_METRIX!$A$2:$E$172,5,FALSE)</f>
        <v>Detect</v>
      </c>
      <c r="K2159" s="11" t="b">
        <f>VLOOKUP(G2159,D3FEND_METRIX!$A$2:$G$172,6,FALSE)</f>
        <v>1</v>
      </c>
      <c r="L2159" s="11" t="str">
        <f>VLOOKUP(G2159,D3FEND_METRIX!$A$2:$G$172,7,FALSE)</f>
        <v>Behavior</v>
      </c>
    </row>
    <row r="2160" spans="1:12" x14ac:dyDescent="0.3">
      <c r="A2160" s="6" t="s">
        <v>4455</v>
      </c>
      <c r="B2160" s="11" t="s">
        <v>1129</v>
      </c>
      <c r="C2160" s="11" t="s">
        <v>1123</v>
      </c>
      <c r="D2160" s="11" t="s">
        <v>1130</v>
      </c>
      <c r="E2160" s="9" t="b">
        <v>1</v>
      </c>
      <c r="F2160" s="9" t="s">
        <v>2357</v>
      </c>
      <c r="G2160" s="11" t="s">
        <v>2318</v>
      </c>
      <c r="H2160" s="11" t="str">
        <f>VLOOKUP(G2160,D3FEND_METRIX!$A$2:$E$172,3,FALSE)</f>
        <v>Client-server Payload Profiling</v>
      </c>
      <c r="I2160" s="11" t="str">
        <f>VLOOKUP(G2160,D3FEND_METRIX!$A$2:$E$172,2,FALSE)</f>
        <v>Network Traffic Analysis</v>
      </c>
      <c r="J2160" s="11" t="str">
        <f>VLOOKUP(G2160,D3FEND_METRIX!$A$2:$E$172,5,FALSE)</f>
        <v>Detect</v>
      </c>
      <c r="K2160" s="11" t="b">
        <f>VLOOKUP(G2160,D3FEND_METRIX!$A$2:$G$172,6,FALSE)</f>
        <v>1</v>
      </c>
      <c r="L2160" s="11" t="str">
        <f>VLOOKUP(G2160,D3FEND_METRIX!$A$2:$G$172,7,FALSE)</f>
        <v>Behavior</v>
      </c>
    </row>
    <row r="2161" spans="1:12" x14ac:dyDescent="0.3">
      <c r="A2161" s="6" t="s">
        <v>4456</v>
      </c>
      <c r="B2161" s="11" t="s">
        <v>1129</v>
      </c>
      <c r="C2161" s="11" t="s">
        <v>1123</v>
      </c>
      <c r="D2161" s="11" t="s">
        <v>1130</v>
      </c>
      <c r="E2161" s="9" t="b">
        <v>1</v>
      </c>
      <c r="F2161" s="9" t="s">
        <v>2357</v>
      </c>
      <c r="G2161" s="11" t="s">
        <v>2280</v>
      </c>
      <c r="H2161" s="11" t="str">
        <f>VLOOKUP(G2161,D3FEND_METRIX!$A$2:$E$172,3,FALSE)</f>
        <v>Network Traffic Community Deviation</v>
      </c>
      <c r="I2161" s="11" t="str">
        <f>VLOOKUP(G2161,D3FEND_METRIX!$A$2:$E$172,2,FALSE)</f>
        <v>Network Traffic Analysis</v>
      </c>
      <c r="J2161" s="11" t="str">
        <f>VLOOKUP(G2161,D3FEND_METRIX!$A$2:$E$172,5,FALSE)</f>
        <v>Detect</v>
      </c>
      <c r="K2161" s="11" t="b">
        <f>VLOOKUP(G2161,D3FEND_METRIX!$A$2:$G$172,6,FALSE)</f>
        <v>1</v>
      </c>
      <c r="L2161" s="11" t="str">
        <f>VLOOKUP(G2161,D3FEND_METRIX!$A$2:$G$172,7,FALSE)</f>
        <v>Behavior</v>
      </c>
    </row>
    <row r="2162" spans="1:12" x14ac:dyDescent="0.3">
      <c r="A2162" s="6" t="s">
        <v>4457</v>
      </c>
      <c r="B2162" s="11" t="s">
        <v>1129</v>
      </c>
      <c r="C2162" s="11" t="s">
        <v>1123</v>
      </c>
      <c r="D2162" s="11" t="s">
        <v>1130</v>
      </c>
      <c r="E2162" s="9" t="b">
        <v>1</v>
      </c>
      <c r="F2162" s="9" t="s">
        <v>2357</v>
      </c>
      <c r="G2162" s="12" t="s">
        <v>2266</v>
      </c>
      <c r="H2162" s="12" t="str">
        <f>VLOOKUP(G2162,D3FEND_METRIX!$A$2:$E$172,3,FALSE)</f>
        <v>User Geolocation Logon Pattern Analysis</v>
      </c>
      <c r="I2162" s="12" t="str">
        <f>VLOOKUP(G2162,D3FEND_METRIX!$A$2:$E$172,2,FALSE)</f>
        <v>User Behavior Analysis</v>
      </c>
      <c r="J2162" s="12" t="str">
        <f>VLOOKUP(G2162,D3FEND_METRIX!$A$2:$E$172,5,FALSE)</f>
        <v>Detect</v>
      </c>
      <c r="K2162" s="12" t="b">
        <f>VLOOKUP(G2162,D3FEND_METRIX!$A$2:$G$172,6,FALSE)</f>
        <v>0</v>
      </c>
      <c r="L2162" s="12" t="str">
        <f>VLOOKUP(G2162,D3FEND_METRIX!$A$2:$G$172,7,FALSE)</f>
        <v>Except</v>
      </c>
    </row>
    <row r="2163" spans="1:12" x14ac:dyDescent="0.3">
      <c r="A2163" s="6" t="s">
        <v>4458</v>
      </c>
      <c r="B2163" s="11" t="s">
        <v>1129</v>
      </c>
      <c r="C2163" s="11" t="s">
        <v>1123</v>
      </c>
      <c r="D2163" s="11" t="s">
        <v>1130</v>
      </c>
      <c r="E2163" s="9" t="b">
        <v>1</v>
      </c>
      <c r="F2163" s="9" t="s">
        <v>2357</v>
      </c>
      <c r="G2163" s="10" t="s">
        <v>2319</v>
      </c>
      <c r="H2163" s="10" t="str">
        <f>VLOOKUP(G2163,D3FEND_METRIX!$A$2:$E$172,3,FALSE)</f>
        <v>Dynamic Analysis</v>
      </c>
      <c r="I2163" s="10" t="str">
        <f>VLOOKUP(G2163,D3FEND_METRIX!$A$2:$E$172,2,FALSE)</f>
        <v>File Analysis</v>
      </c>
      <c r="J2163" s="10" t="str">
        <f>VLOOKUP(G2163,D3FEND_METRIX!$A$2:$E$172,5,FALSE)</f>
        <v>Detect</v>
      </c>
      <c r="K2163" s="10" t="b">
        <f>VLOOKUP(G2163,D3FEND_METRIX!$A$2:$G$172,6,FALSE)</f>
        <v>1</v>
      </c>
      <c r="L2163" s="10" t="str">
        <f>VLOOKUP(G2163,D3FEND_METRIX!$A$2:$G$172,7,FALSE)</f>
        <v>Asset</v>
      </c>
    </row>
    <row r="2164" spans="1:12" x14ac:dyDescent="0.3">
      <c r="A2164" s="6" t="s">
        <v>4459</v>
      </c>
      <c r="B2164" s="11" t="s">
        <v>1129</v>
      </c>
      <c r="C2164" s="11" t="s">
        <v>1123</v>
      </c>
      <c r="D2164" s="11" t="s">
        <v>1130</v>
      </c>
      <c r="E2164" s="9" t="b">
        <v>1</v>
      </c>
      <c r="F2164" s="9" t="s">
        <v>2357</v>
      </c>
      <c r="G2164" s="10" t="s">
        <v>2320</v>
      </c>
      <c r="H2164" s="10" t="str">
        <f>VLOOKUP(G2164,D3FEND_METRIX!$A$2:$E$172,3,FALSE)</f>
        <v>Emulated File Analysis</v>
      </c>
      <c r="I2164" s="10" t="str">
        <f>VLOOKUP(G2164,D3FEND_METRIX!$A$2:$E$172,2,FALSE)</f>
        <v>File Analysis</v>
      </c>
      <c r="J2164" s="10" t="str">
        <f>VLOOKUP(G2164,D3FEND_METRIX!$A$2:$E$172,5,FALSE)</f>
        <v>Detect</v>
      </c>
      <c r="K2164" s="10" t="b">
        <f>VLOOKUP(G2164,D3FEND_METRIX!$A$2:$G$172,6,FALSE)</f>
        <v>1</v>
      </c>
      <c r="L2164" s="10" t="str">
        <f>VLOOKUP(G2164,D3FEND_METRIX!$A$2:$G$172,7,FALSE)</f>
        <v>Asset</v>
      </c>
    </row>
    <row r="2165" spans="1:12" x14ac:dyDescent="0.3">
      <c r="A2165" s="6" t="s">
        <v>4460</v>
      </c>
      <c r="B2165" s="11" t="s">
        <v>1129</v>
      </c>
      <c r="C2165" s="11" t="s">
        <v>1123</v>
      </c>
      <c r="D2165" s="11" t="s">
        <v>1130</v>
      </c>
      <c r="E2165" s="9" t="b">
        <v>1</v>
      </c>
      <c r="F2165" s="9" t="s">
        <v>2357</v>
      </c>
      <c r="G2165" s="12" t="s">
        <v>2289</v>
      </c>
      <c r="H2165" s="12" t="str">
        <f>VLOOKUP(G2165,D3FEND_METRIX!$A$2:$E$172,3,FALSE)</f>
        <v>Local File Permissions</v>
      </c>
      <c r="I2165" s="12" t="str">
        <f>VLOOKUP(G2165,D3FEND_METRIX!$A$2:$E$172,2,FALSE)</f>
        <v>Platform Hardening</v>
      </c>
      <c r="J2165" s="12" t="str">
        <f>VLOOKUP(G2165,D3FEND_METRIX!$A$2:$E$172,5,FALSE)</f>
        <v>Harden</v>
      </c>
      <c r="K2165" s="12" t="b">
        <f>VLOOKUP(G2165,D3FEND_METRIX!$A$2:$G$172,6,FALSE)</f>
        <v>0</v>
      </c>
      <c r="L2165" s="12" t="str">
        <f>VLOOKUP(G2165,D3FEND_METRIX!$A$2:$G$172,7,FALSE)</f>
        <v>Except</v>
      </c>
    </row>
    <row r="2166" spans="1:12" x14ac:dyDescent="0.3">
      <c r="A2166" s="6" t="s">
        <v>4461</v>
      </c>
      <c r="B2166" s="11" t="s">
        <v>1129</v>
      </c>
      <c r="C2166" s="11" t="s">
        <v>1123</v>
      </c>
      <c r="D2166" s="11" t="s">
        <v>1130</v>
      </c>
      <c r="E2166" s="9" t="b">
        <v>1</v>
      </c>
      <c r="F2166" s="9" t="s">
        <v>2357</v>
      </c>
      <c r="G2166" s="12" t="s">
        <v>2279</v>
      </c>
      <c r="H2166" s="12" t="str">
        <f>VLOOKUP(G2166,D3FEND_METRIX!$A$2:$E$172,3,FALSE)</f>
        <v>File Encryption</v>
      </c>
      <c r="I2166" s="12" t="str">
        <f>VLOOKUP(G2166,D3FEND_METRIX!$A$2:$E$172,2,FALSE)</f>
        <v>Platform Hardening</v>
      </c>
      <c r="J2166" s="12" t="str">
        <f>VLOOKUP(G2166,D3FEND_METRIX!$A$2:$E$172,5,FALSE)</f>
        <v>Harden</v>
      </c>
      <c r="K2166" s="12" t="b">
        <f>VLOOKUP(G2166,D3FEND_METRIX!$A$2:$G$172,6,FALSE)</f>
        <v>0</v>
      </c>
      <c r="L2166" s="12" t="str">
        <f>VLOOKUP(G2166,D3FEND_METRIX!$A$2:$G$172,7,FALSE)</f>
        <v>Except</v>
      </c>
    </row>
    <row r="2167" spans="1:12" x14ac:dyDescent="0.3">
      <c r="A2167" s="6" t="s">
        <v>4462</v>
      </c>
      <c r="B2167" s="11" t="s">
        <v>1129</v>
      </c>
      <c r="C2167" s="11" t="s">
        <v>1123</v>
      </c>
      <c r="D2167" s="11" t="s">
        <v>1130</v>
      </c>
      <c r="E2167" s="9" t="b">
        <v>1</v>
      </c>
      <c r="F2167" s="9" t="s">
        <v>2357</v>
      </c>
      <c r="G2167" s="13" t="s">
        <v>2321</v>
      </c>
      <c r="H2167" s="13" t="str">
        <f>VLOOKUP(G2167,D3FEND_METRIX!$A$2:$E$172,3,FALSE)</f>
        <v>Network Traffic Filtering</v>
      </c>
      <c r="I2167" s="13" t="str">
        <f>VLOOKUP(G2167,D3FEND_METRIX!$A$2:$E$172,2,FALSE)</f>
        <v>Network Isolation</v>
      </c>
      <c r="J2167" s="13" t="str">
        <f>VLOOKUP(G2167,D3FEND_METRIX!$A$2:$E$172,5,FALSE)</f>
        <v>Isolate</v>
      </c>
      <c r="K2167" s="13" t="b">
        <f>VLOOKUP(G2167,D3FEND_METRIX!$A$2:$G$172,6,FALSE)</f>
        <v>0</v>
      </c>
      <c r="L2167" s="13" t="str">
        <f>VLOOKUP(G2167,D3FEND_METRIX!$A$2:$G$172,7,FALSE)</f>
        <v>NULL</v>
      </c>
    </row>
    <row r="2168" spans="1:12" x14ac:dyDescent="0.3">
      <c r="A2168" s="6" t="s">
        <v>4463</v>
      </c>
      <c r="B2168" s="11" t="s">
        <v>1129</v>
      </c>
      <c r="C2168" s="11" t="s">
        <v>1123</v>
      </c>
      <c r="D2168" s="11" t="s">
        <v>1130</v>
      </c>
      <c r="E2168" s="9" t="b">
        <v>1</v>
      </c>
      <c r="F2168" s="9" t="s">
        <v>2357</v>
      </c>
      <c r="G2168" s="10" t="s">
        <v>2322</v>
      </c>
      <c r="H2168" s="10" t="str">
        <f>VLOOKUP(G2168,D3FEND_METRIX!$A$2:$E$172,3,FALSE)</f>
        <v>Executable Allowlisting</v>
      </c>
      <c r="I2168" s="10" t="str">
        <f>VLOOKUP(G2168,D3FEND_METRIX!$A$2:$E$172,2,FALSE)</f>
        <v>Execution Isolation</v>
      </c>
      <c r="J2168" s="10" t="str">
        <f>VLOOKUP(G2168,D3FEND_METRIX!$A$2:$E$172,5,FALSE)</f>
        <v>Isolate</v>
      </c>
      <c r="K2168" s="10" t="b">
        <f>VLOOKUP(G2168,D3FEND_METRIX!$A$2:$G$172,6,FALSE)</f>
        <v>1</v>
      </c>
      <c r="L2168" s="10" t="str">
        <f>VLOOKUP(G2168,D3FEND_METRIX!$A$2:$G$172,7,FALSE)</f>
        <v>Asset</v>
      </c>
    </row>
    <row r="2169" spans="1:12" x14ac:dyDescent="0.3">
      <c r="A2169" s="6" t="s">
        <v>4464</v>
      </c>
      <c r="B2169" s="11" t="s">
        <v>1129</v>
      </c>
      <c r="C2169" s="11" t="s">
        <v>1123</v>
      </c>
      <c r="D2169" s="11" t="s">
        <v>1130</v>
      </c>
      <c r="E2169" s="9" t="b">
        <v>1</v>
      </c>
      <c r="F2169" s="9" t="s">
        <v>2357</v>
      </c>
      <c r="G2169" s="13" t="s">
        <v>2325</v>
      </c>
      <c r="H2169" s="13" t="str">
        <f>VLOOKUP(G2169,D3FEND_METRIX!$A$2:$E$172,3,FALSE)</f>
        <v>Executable Denylisting</v>
      </c>
      <c r="I2169" s="13" t="str">
        <f>VLOOKUP(G2169,D3FEND_METRIX!$A$2:$E$172,2,FALSE)</f>
        <v>Execution Isolation</v>
      </c>
      <c r="J2169" s="13" t="str">
        <f>VLOOKUP(G2169,D3FEND_METRIX!$A$2:$E$172,5,FALSE)</f>
        <v>Isolate</v>
      </c>
      <c r="K2169" s="13" t="b">
        <f>VLOOKUP(G2169,D3FEND_METRIX!$A$2:$G$172,6,FALSE)</f>
        <v>0</v>
      </c>
      <c r="L2169" s="13" t="str">
        <f>VLOOKUP(G2169,D3FEND_METRIX!$A$2:$G$172,7,FALSE)</f>
        <v>NULL</v>
      </c>
    </row>
    <row r="2170" spans="1:12" x14ac:dyDescent="0.3">
      <c r="A2170" s="6" t="s">
        <v>4465</v>
      </c>
      <c r="B2170" s="11" t="s">
        <v>1129</v>
      </c>
      <c r="C2170" s="11" t="s">
        <v>1123</v>
      </c>
      <c r="D2170" s="11" t="s">
        <v>1130</v>
      </c>
      <c r="E2170" s="9" t="b">
        <v>1</v>
      </c>
      <c r="F2170" s="9" t="s">
        <v>2357</v>
      </c>
      <c r="G2170" s="13" t="s">
        <v>2323</v>
      </c>
      <c r="H2170" s="13" t="str">
        <f>VLOOKUP(G2170,D3FEND_METRIX!$A$2:$E$172,3,FALSE)</f>
        <v>Asset Vulnerability Enumeration</v>
      </c>
      <c r="I2170" s="13" t="str">
        <f>VLOOKUP(G2170,D3FEND_METRIX!$A$2:$E$172,2,FALSE)</f>
        <v>Asset Inventory</v>
      </c>
      <c r="J2170" s="13" t="str">
        <f>VLOOKUP(G2170,D3FEND_METRIX!$A$2:$E$172,5,FALSE)</f>
        <v>Model</v>
      </c>
      <c r="K2170" s="13" t="b">
        <f>VLOOKUP(G2170,D3FEND_METRIX!$A$2:$G$172,6,FALSE)</f>
        <v>0</v>
      </c>
      <c r="L2170" s="13" t="str">
        <f>VLOOKUP(G2170,D3FEND_METRIX!$A$2:$G$172,7,FALSE)</f>
        <v>NULL</v>
      </c>
    </row>
    <row r="2171" spans="1:12" x14ac:dyDescent="0.3">
      <c r="A2171" s="6" t="s">
        <v>4466</v>
      </c>
      <c r="B2171" s="11" t="s">
        <v>1129</v>
      </c>
      <c r="C2171" s="11" t="s">
        <v>1123</v>
      </c>
      <c r="D2171" s="11" t="s">
        <v>1130</v>
      </c>
      <c r="E2171" s="9" t="b">
        <v>1</v>
      </c>
      <c r="F2171" s="9" t="s">
        <v>2357</v>
      </c>
      <c r="G2171" s="10" t="s">
        <v>2324</v>
      </c>
      <c r="H2171" s="10" t="str">
        <f>VLOOKUP(G2171,D3FEND_METRIX!$A$2:$E$172,3,FALSE)</f>
        <v>-</v>
      </c>
      <c r="I2171" s="10" t="str">
        <f>VLOOKUP(G2171,D3FEND_METRIX!$A$2:$E$172,2,FALSE)</f>
        <v>File Analysis</v>
      </c>
      <c r="J2171" s="10" t="str">
        <f>VLOOKUP(G2171,D3FEND_METRIX!$A$2:$E$172,5,FALSE)</f>
        <v>Detect</v>
      </c>
      <c r="K2171" s="10" t="b">
        <f>VLOOKUP(G2171,D3FEND_METRIX!$A$2:$G$172,6,FALSE)</f>
        <v>1</v>
      </c>
      <c r="L2171" s="10" t="str">
        <f>VLOOKUP(G2171,D3FEND_METRIX!$A$2:$G$172,7,FALSE)</f>
        <v>Asset</v>
      </c>
    </row>
    <row r="2172" spans="1:12" x14ac:dyDescent="0.3">
      <c r="A2172" s="6" t="s">
        <v>4467</v>
      </c>
      <c r="B2172" s="11" t="s">
        <v>1131</v>
      </c>
      <c r="C2172" s="11" t="s">
        <v>1123</v>
      </c>
      <c r="D2172" s="11" t="s">
        <v>1132</v>
      </c>
      <c r="E2172" s="9" t="b">
        <v>1</v>
      </c>
      <c r="F2172" s="9" t="s">
        <v>2357</v>
      </c>
      <c r="G2172" s="12" t="s">
        <v>2326</v>
      </c>
      <c r="H2172" s="12" t="str">
        <f>VLOOKUP(G2172,D3FEND_METRIX!$A$2:$E$172,3,FALSE)</f>
        <v>Decoy Network Resource</v>
      </c>
      <c r="I2172" s="12" t="str">
        <f>VLOOKUP(G2172,D3FEND_METRIX!$A$2:$E$172,2,FALSE)</f>
        <v>Decoy Object</v>
      </c>
      <c r="J2172" s="12" t="str">
        <f>VLOOKUP(G2172,D3FEND_METRIX!$A$2:$E$172,5,FALSE)</f>
        <v>Deceive</v>
      </c>
      <c r="K2172" s="12" t="b">
        <f>VLOOKUP(G2172,D3FEND_METRIX!$A$2:$G$172,6,FALSE)</f>
        <v>0</v>
      </c>
      <c r="L2172" s="12" t="str">
        <f>VLOOKUP(G2172,D3FEND_METRIX!$A$2:$G$172,7,FALSE)</f>
        <v>Except</v>
      </c>
    </row>
    <row r="2173" spans="1:12" x14ac:dyDescent="0.3">
      <c r="A2173" s="6" t="s">
        <v>4468</v>
      </c>
      <c r="B2173" s="11" t="s">
        <v>1131</v>
      </c>
      <c r="C2173" s="11" t="s">
        <v>1123</v>
      </c>
      <c r="D2173" s="11" t="s">
        <v>1132</v>
      </c>
      <c r="E2173" s="9" t="b">
        <v>1</v>
      </c>
      <c r="F2173" s="9" t="s">
        <v>2357</v>
      </c>
      <c r="G2173" s="13" t="s">
        <v>2313</v>
      </c>
      <c r="H2173" s="13" t="str">
        <f>VLOOKUP(G2173,D3FEND_METRIX!$A$2:$E$172,3,FALSE)</f>
        <v>Asset Vulnerability Enumeration</v>
      </c>
      <c r="I2173" s="13" t="str">
        <f>VLOOKUP(G2173,D3FEND_METRIX!$A$2:$E$172,2,FALSE)</f>
        <v>Asset Inventory</v>
      </c>
      <c r="J2173" s="13" t="str">
        <f>VLOOKUP(G2173,D3FEND_METRIX!$A$2:$E$172,5,FALSE)</f>
        <v>Model</v>
      </c>
      <c r="K2173" s="13" t="b">
        <f>VLOOKUP(G2173,D3FEND_METRIX!$A$2:$G$172,6,FALSE)</f>
        <v>0</v>
      </c>
      <c r="L2173" s="13" t="str">
        <f>VLOOKUP(G2173,D3FEND_METRIX!$A$2:$G$172,7,FALSE)</f>
        <v>NULL</v>
      </c>
    </row>
    <row r="2174" spans="1:12" x14ac:dyDescent="0.3">
      <c r="A2174" s="6" t="s">
        <v>4469</v>
      </c>
      <c r="B2174" s="11" t="s">
        <v>1133</v>
      </c>
      <c r="C2174" s="11" t="s">
        <v>1123</v>
      </c>
      <c r="D2174" s="11" t="s">
        <v>1134</v>
      </c>
      <c r="E2174" s="9" t="b">
        <v>1</v>
      </c>
      <c r="F2174" s="9" t="s">
        <v>2357</v>
      </c>
      <c r="G2174" s="13" t="s">
        <v>2327</v>
      </c>
      <c r="H2174" s="13" t="str">
        <f>VLOOKUP(G2174,D3FEND_METRIX!$A$2:$E$172,3,FALSE)</f>
        <v>Asset Vulnerability Enumeration</v>
      </c>
      <c r="I2174" s="13" t="str">
        <f>VLOOKUP(G2174,D3FEND_METRIX!$A$2:$E$172,2,FALSE)</f>
        <v>Asset Inventory</v>
      </c>
      <c r="J2174" s="13" t="str">
        <f>VLOOKUP(G2174,D3FEND_METRIX!$A$2:$E$172,5,FALSE)</f>
        <v>Model</v>
      </c>
      <c r="K2174" s="13" t="b">
        <f>VLOOKUP(G2174,D3FEND_METRIX!$A$2:$G$172,6,FALSE)</f>
        <v>0</v>
      </c>
      <c r="L2174" s="13" t="str">
        <f>VLOOKUP(G2174,D3FEND_METRIX!$A$2:$G$172,7,FALSE)</f>
        <v>NULL</v>
      </c>
    </row>
    <row r="2175" spans="1:12" x14ac:dyDescent="0.3">
      <c r="A2175" s="6" t="s">
        <v>4470</v>
      </c>
      <c r="B2175" s="11" t="s">
        <v>1135</v>
      </c>
      <c r="C2175" s="11" t="s">
        <v>1123</v>
      </c>
      <c r="D2175" s="11" t="s">
        <v>1136</v>
      </c>
      <c r="E2175" s="9" t="b">
        <v>1</v>
      </c>
      <c r="F2175" s="9" t="s">
        <v>2357</v>
      </c>
      <c r="G2175" s="13" t="s">
        <v>1336</v>
      </c>
      <c r="H2175" s="13" t="str">
        <f>VLOOKUP(G2175,D3FEND_METRIX!$A$2:$E$172,3,FALSE)</f>
        <v>-</v>
      </c>
      <c r="I2175" s="13" t="str">
        <f>VLOOKUP(G2175,D3FEND_METRIX!$A$2:$E$172,2,FALSE)</f>
        <v>Decoy Environment</v>
      </c>
      <c r="J2175" s="13" t="str">
        <f>VLOOKUP(G2175,D3FEND_METRIX!$A$2:$E$172,5,FALSE)</f>
        <v>Deceive</v>
      </c>
      <c r="K2175" s="13" t="b">
        <f>VLOOKUP(G2175,D3FEND_METRIX!$A$2:$G$172,6,FALSE)</f>
        <v>0</v>
      </c>
      <c r="L2175" s="13" t="str">
        <f>VLOOKUP(G2175,D3FEND_METRIX!$A$2:$G$172,7,FALSE)</f>
        <v>NULL</v>
      </c>
    </row>
    <row r="2176" spans="1:12" x14ac:dyDescent="0.3">
      <c r="A2176" s="6" t="s">
        <v>4471</v>
      </c>
      <c r="B2176" s="11" t="s">
        <v>1135</v>
      </c>
      <c r="C2176" s="11" t="s">
        <v>1123</v>
      </c>
      <c r="D2176" s="11" t="s">
        <v>1136</v>
      </c>
      <c r="E2176" s="9" t="b">
        <v>1</v>
      </c>
      <c r="F2176" s="9" t="s">
        <v>113</v>
      </c>
      <c r="G2176" s="13" t="s">
        <v>1337</v>
      </c>
      <c r="H2176" s="13" t="str">
        <f>VLOOKUP(G2176,D3FEND_METRIX!$A$2:$E$172,3,FALSE)</f>
        <v>Connected Honeynet</v>
      </c>
      <c r="I2176" s="13" t="str">
        <f>VLOOKUP(G2176,D3FEND_METRIX!$A$2:$E$172,2,FALSE)</f>
        <v>Decoy Environment</v>
      </c>
      <c r="J2176" s="13" t="str">
        <f>VLOOKUP(G2176,D3FEND_METRIX!$A$2:$E$172,5,FALSE)</f>
        <v>Deceive</v>
      </c>
      <c r="K2176" s="13" t="b">
        <f>VLOOKUP(G2176,D3FEND_METRIX!$A$2:$G$172,6,FALSE)</f>
        <v>1</v>
      </c>
      <c r="L2176" s="13" t="str">
        <f>VLOOKUP(G2176,D3FEND_METRIX!$A$2:$G$172,7,FALSE)</f>
        <v>NULL</v>
      </c>
    </row>
    <row r="2177" spans="1:12" x14ac:dyDescent="0.3">
      <c r="A2177" s="6" t="s">
        <v>4472</v>
      </c>
      <c r="B2177" s="11" t="s">
        <v>1135</v>
      </c>
      <c r="C2177" s="11" t="s">
        <v>1123</v>
      </c>
      <c r="D2177" s="11" t="s">
        <v>1136</v>
      </c>
      <c r="E2177" s="9" t="b">
        <v>1</v>
      </c>
      <c r="F2177" s="9" t="s">
        <v>113</v>
      </c>
      <c r="G2177" s="12" t="s">
        <v>1338</v>
      </c>
      <c r="H2177" s="12" t="str">
        <f>VLOOKUP(G2177,D3FEND_METRIX!$A$2:$E$172,3,FALSE)</f>
        <v>Integrated Honeynet</v>
      </c>
      <c r="I2177" s="12" t="str">
        <f>VLOOKUP(G2177,D3FEND_METRIX!$A$2:$E$172,2,FALSE)</f>
        <v>Decoy Environment</v>
      </c>
      <c r="J2177" s="12" t="str">
        <f>VLOOKUP(G2177,D3FEND_METRIX!$A$2:$E$172,5,FALSE)</f>
        <v>Deceive</v>
      </c>
      <c r="K2177" s="12" t="b">
        <f>VLOOKUP(G2177,D3FEND_METRIX!$A$2:$G$172,6,FALSE)</f>
        <v>0</v>
      </c>
      <c r="L2177" s="12" t="str">
        <f>VLOOKUP(G2177,D3FEND_METRIX!$A$2:$G$172,7,FALSE)</f>
        <v>Except</v>
      </c>
    </row>
    <row r="2178" spans="1:12" x14ac:dyDescent="0.3">
      <c r="A2178" s="6" t="s">
        <v>4473</v>
      </c>
      <c r="B2178" s="11" t="s">
        <v>1135</v>
      </c>
      <c r="C2178" s="11" t="s">
        <v>1123</v>
      </c>
      <c r="D2178" s="11" t="s">
        <v>1136</v>
      </c>
      <c r="E2178" s="9" t="b">
        <v>1</v>
      </c>
      <c r="F2178" s="9" t="s">
        <v>113</v>
      </c>
      <c r="G2178" s="12" t="s">
        <v>1339</v>
      </c>
      <c r="H2178" s="12" t="str">
        <f>VLOOKUP(G2178,D3FEND_METRIX!$A$2:$E$172,3,FALSE)</f>
        <v>Standalone Honeynet</v>
      </c>
      <c r="I2178" s="12" t="str">
        <f>VLOOKUP(G2178,D3FEND_METRIX!$A$2:$E$172,2,FALSE)</f>
        <v>Decoy Environment</v>
      </c>
      <c r="J2178" s="12" t="str">
        <f>VLOOKUP(G2178,D3FEND_METRIX!$A$2:$E$172,5,FALSE)</f>
        <v>Deceive</v>
      </c>
      <c r="K2178" s="12" t="b">
        <f>VLOOKUP(G2178,D3FEND_METRIX!$A$2:$G$172,6,FALSE)</f>
        <v>0</v>
      </c>
      <c r="L2178" s="12" t="str">
        <f>VLOOKUP(G2178,D3FEND_METRIX!$A$2:$G$172,7,FALSE)</f>
        <v>Except</v>
      </c>
    </row>
    <row r="2179" spans="1:12" x14ac:dyDescent="0.3">
      <c r="A2179" s="6" t="s">
        <v>4474</v>
      </c>
      <c r="B2179" s="11" t="s">
        <v>1135</v>
      </c>
      <c r="C2179" s="11" t="s">
        <v>1123</v>
      </c>
      <c r="D2179" s="11" t="s">
        <v>1136</v>
      </c>
      <c r="E2179" s="9" t="b">
        <v>1</v>
      </c>
      <c r="F2179" s="9" t="s">
        <v>113</v>
      </c>
      <c r="G2179" s="13" t="s">
        <v>1340</v>
      </c>
      <c r="H2179" s="13" t="str">
        <f>VLOOKUP(G2179,D3FEND_METRIX!$A$2:$E$172,3,FALSE)</f>
        <v>-</v>
      </c>
      <c r="I2179" s="13" t="str">
        <f>VLOOKUP(G2179,D3FEND_METRIX!$A$2:$E$172,2,FALSE)</f>
        <v>Decoy Object</v>
      </c>
      <c r="J2179" s="13" t="str">
        <f>VLOOKUP(G2179,D3FEND_METRIX!$A$2:$E$172,5,FALSE)</f>
        <v>Deceive</v>
      </c>
      <c r="K2179" s="13" t="b">
        <f>VLOOKUP(G2179,D3FEND_METRIX!$A$2:$G$172,6,FALSE)</f>
        <v>0</v>
      </c>
      <c r="L2179" s="13" t="str">
        <f>VLOOKUP(G2179,D3FEND_METRIX!$A$2:$G$172,7,FALSE)</f>
        <v>NULL</v>
      </c>
    </row>
    <row r="2180" spans="1:12" x14ac:dyDescent="0.3">
      <c r="A2180" s="6" t="s">
        <v>4475</v>
      </c>
      <c r="B2180" s="11" t="s">
        <v>1135</v>
      </c>
      <c r="C2180" s="11" t="s">
        <v>1123</v>
      </c>
      <c r="D2180" s="11" t="s">
        <v>1136</v>
      </c>
      <c r="E2180" s="9" t="b">
        <v>1</v>
      </c>
      <c r="F2180" s="9" t="s">
        <v>113</v>
      </c>
      <c r="G2180" s="12" t="s">
        <v>1186</v>
      </c>
      <c r="H2180" s="12" t="str">
        <f>VLOOKUP(G2180,D3FEND_METRIX!$A$2:$E$172,3,FALSE)</f>
        <v>Decoy File</v>
      </c>
      <c r="I2180" s="12" t="str">
        <f>VLOOKUP(G2180,D3FEND_METRIX!$A$2:$E$172,2,FALSE)</f>
        <v>Decoy Object</v>
      </c>
      <c r="J2180" s="12" t="str">
        <f>VLOOKUP(G2180,D3FEND_METRIX!$A$2:$E$172,5,FALSE)</f>
        <v>Deceive</v>
      </c>
      <c r="K2180" s="12" t="b">
        <f>VLOOKUP(G2180,D3FEND_METRIX!$A$2:$G$172,6,FALSE)</f>
        <v>0</v>
      </c>
      <c r="L2180" s="12" t="str">
        <f>VLOOKUP(G2180,D3FEND_METRIX!$A$2:$G$172,7,FALSE)</f>
        <v>Except</v>
      </c>
    </row>
    <row r="2181" spans="1:12" x14ac:dyDescent="0.3">
      <c r="A2181" s="6" t="s">
        <v>4476</v>
      </c>
      <c r="B2181" s="11" t="s">
        <v>1135</v>
      </c>
      <c r="C2181" s="11" t="s">
        <v>1123</v>
      </c>
      <c r="D2181" s="11" t="s">
        <v>1136</v>
      </c>
      <c r="E2181" s="9" t="b">
        <v>1</v>
      </c>
      <c r="F2181" s="9" t="s">
        <v>113</v>
      </c>
      <c r="G2181" s="12" t="s">
        <v>1341</v>
      </c>
      <c r="H2181" s="12" t="str">
        <f>VLOOKUP(G2181,D3FEND_METRIX!$A$2:$E$172,3,FALSE)</f>
        <v>Decoy Network Resource</v>
      </c>
      <c r="I2181" s="12" t="str">
        <f>VLOOKUP(G2181,D3FEND_METRIX!$A$2:$E$172,2,FALSE)</f>
        <v>Decoy Object</v>
      </c>
      <c r="J2181" s="12" t="str">
        <f>VLOOKUP(G2181,D3FEND_METRIX!$A$2:$E$172,5,FALSE)</f>
        <v>Deceive</v>
      </c>
      <c r="K2181" s="12" t="b">
        <f>VLOOKUP(G2181,D3FEND_METRIX!$A$2:$G$172,6,FALSE)</f>
        <v>0</v>
      </c>
      <c r="L2181" s="12" t="str">
        <f>VLOOKUP(G2181,D3FEND_METRIX!$A$2:$G$172,7,FALSE)</f>
        <v>Except</v>
      </c>
    </row>
    <row r="2182" spans="1:12" x14ac:dyDescent="0.3">
      <c r="A2182" s="6" t="s">
        <v>4477</v>
      </c>
      <c r="B2182" s="11" t="s">
        <v>1135</v>
      </c>
      <c r="C2182" s="11" t="s">
        <v>1123</v>
      </c>
      <c r="D2182" s="11" t="s">
        <v>1136</v>
      </c>
      <c r="E2182" s="9" t="b">
        <v>1</v>
      </c>
      <c r="F2182" s="9" t="s">
        <v>113</v>
      </c>
      <c r="G2182" s="12" t="s">
        <v>1342</v>
      </c>
      <c r="H2182" s="12" t="str">
        <f>VLOOKUP(G2182,D3FEND_METRIX!$A$2:$E$172,3,FALSE)</f>
        <v>Decoy Persona</v>
      </c>
      <c r="I2182" s="12" t="str">
        <f>VLOOKUP(G2182,D3FEND_METRIX!$A$2:$E$172,2,FALSE)</f>
        <v>Decoy Object</v>
      </c>
      <c r="J2182" s="12" t="str">
        <f>VLOOKUP(G2182,D3FEND_METRIX!$A$2:$E$172,5,FALSE)</f>
        <v>Deceive</v>
      </c>
      <c r="K2182" s="12" t="b">
        <f>VLOOKUP(G2182,D3FEND_METRIX!$A$2:$G$172,6,FALSE)</f>
        <v>0</v>
      </c>
      <c r="L2182" s="12" t="str">
        <f>VLOOKUP(G2182,D3FEND_METRIX!$A$2:$G$172,7,FALSE)</f>
        <v>Except</v>
      </c>
    </row>
    <row r="2183" spans="1:12" x14ac:dyDescent="0.3">
      <c r="A2183" s="6" t="s">
        <v>4478</v>
      </c>
      <c r="B2183" s="11" t="s">
        <v>1135</v>
      </c>
      <c r="C2183" s="11" t="s">
        <v>1123</v>
      </c>
      <c r="D2183" s="11" t="s">
        <v>1136</v>
      </c>
      <c r="E2183" s="9" t="b">
        <v>1</v>
      </c>
      <c r="F2183" s="9" t="s">
        <v>113</v>
      </c>
      <c r="G2183" s="12" t="s">
        <v>1343</v>
      </c>
      <c r="H2183" s="12" t="str">
        <f>VLOOKUP(G2183,D3FEND_METRIX!$A$2:$E$172,3,FALSE)</f>
        <v>Decoy Public Release</v>
      </c>
      <c r="I2183" s="12" t="str">
        <f>VLOOKUP(G2183,D3FEND_METRIX!$A$2:$E$172,2,FALSE)</f>
        <v>Decoy Object</v>
      </c>
      <c r="J2183" s="12" t="str">
        <f>VLOOKUP(G2183,D3FEND_METRIX!$A$2:$E$172,5,FALSE)</f>
        <v>Deceive</v>
      </c>
      <c r="K2183" s="12" t="b">
        <f>VLOOKUP(G2183,D3FEND_METRIX!$A$2:$G$172,6,FALSE)</f>
        <v>0</v>
      </c>
      <c r="L2183" s="12" t="str">
        <f>VLOOKUP(G2183,D3FEND_METRIX!$A$2:$G$172,7,FALSE)</f>
        <v>Except</v>
      </c>
    </row>
    <row r="2184" spans="1:12" x14ac:dyDescent="0.3">
      <c r="A2184" s="6" t="s">
        <v>4479</v>
      </c>
      <c r="B2184" s="11" t="s">
        <v>1135</v>
      </c>
      <c r="C2184" s="11" t="s">
        <v>1123</v>
      </c>
      <c r="D2184" s="11" t="s">
        <v>1136</v>
      </c>
      <c r="E2184" s="9" t="b">
        <v>1</v>
      </c>
      <c r="F2184" s="9" t="s">
        <v>113</v>
      </c>
      <c r="G2184" s="12" t="s">
        <v>1344</v>
      </c>
      <c r="H2184" s="12" t="str">
        <f>VLOOKUP(G2184,D3FEND_METRIX!$A$2:$E$172,3,FALSE)</f>
        <v>Decoy Session Token</v>
      </c>
      <c r="I2184" s="12" t="str">
        <f>VLOOKUP(G2184,D3FEND_METRIX!$A$2:$E$172,2,FALSE)</f>
        <v>Decoy Object</v>
      </c>
      <c r="J2184" s="12" t="str">
        <f>VLOOKUP(G2184,D3FEND_METRIX!$A$2:$E$172,5,FALSE)</f>
        <v>Deceive</v>
      </c>
      <c r="K2184" s="12" t="b">
        <f>VLOOKUP(G2184,D3FEND_METRIX!$A$2:$G$172,6,FALSE)</f>
        <v>0</v>
      </c>
      <c r="L2184" s="12" t="str">
        <f>VLOOKUP(G2184,D3FEND_METRIX!$A$2:$G$172,7,FALSE)</f>
        <v>Except</v>
      </c>
    </row>
    <row r="2185" spans="1:12" x14ac:dyDescent="0.3">
      <c r="A2185" s="6" t="s">
        <v>4480</v>
      </c>
      <c r="B2185" s="11" t="s">
        <v>1135</v>
      </c>
      <c r="C2185" s="11" t="s">
        <v>1123</v>
      </c>
      <c r="D2185" s="11" t="s">
        <v>1136</v>
      </c>
      <c r="E2185" s="9" t="b">
        <v>1</v>
      </c>
      <c r="F2185" s="9" t="s">
        <v>113</v>
      </c>
      <c r="G2185" s="12" t="s">
        <v>1345</v>
      </c>
      <c r="H2185" s="12" t="str">
        <f>VLOOKUP(G2185,D3FEND_METRIX!$A$2:$E$172,3,FALSE)</f>
        <v>Decoy User Credential</v>
      </c>
      <c r="I2185" s="12" t="str">
        <f>VLOOKUP(G2185,D3FEND_METRIX!$A$2:$E$172,2,FALSE)</f>
        <v>Decoy Object</v>
      </c>
      <c r="J2185" s="12" t="str">
        <f>VLOOKUP(G2185,D3FEND_METRIX!$A$2:$E$172,5,FALSE)</f>
        <v>Deceive</v>
      </c>
      <c r="K2185" s="12" t="b">
        <f>VLOOKUP(G2185,D3FEND_METRIX!$A$2:$G$172,6,FALSE)</f>
        <v>0</v>
      </c>
      <c r="L2185" s="12" t="str">
        <f>VLOOKUP(G2185,D3FEND_METRIX!$A$2:$G$172,7,FALSE)</f>
        <v>Except</v>
      </c>
    </row>
    <row r="2186" spans="1:12" x14ac:dyDescent="0.3">
      <c r="A2186" s="6" t="s">
        <v>4481</v>
      </c>
      <c r="B2186" s="11" t="s">
        <v>1135</v>
      </c>
      <c r="C2186" s="11" t="s">
        <v>1123</v>
      </c>
      <c r="D2186" s="11" t="s">
        <v>1136</v>
      </c>
      <c r="E2186" s="9" t="b">
        <v>1</v>
      </c>
      <c r="F2186" s="9" t="s">
        <v>113</v>
      </c>
      <c r="G2186" s="13" t="s">
        <v>2393</v>
      </c>
      <c r="H2186" s="13" t="str">
        <f>VLOOKUP(G2186,D3FEND_METRIX!$A$2:$E$172,3,FALSE)</f>
        <v>-</v>
      </c>
      <c r="I2186" s="13" t="str">
        <f>VLOOKUP(G2186,D3FEND_METRIX!$A$2:$E$172,2,FALSE)</f>
        <v>Network Isolation</v>
      </c>
      <c r="J2186" s="13" t="str">
        <f>VLOOKUP(G2186,D3FEND_METRIX!$A$2:$E$172,5,FALSE)</f>
        <v>Isolate</v>
      </c>
      <c r="K2186" s="13" t="b">
        <f>VLOOKUP(G2186,D3FEND_METRIX!$A$2:$G$172,6,FALSE)</f>
        <v>0</v>
      </c>
      <c r="L2186" s="13" t="str">
        <f>VLOOKUP(G2186,D3FEND_METRIX!$A$2:$G$172,7,FALSE)</f>
        <v>NULL</v>
      </c>
    </row>
    <row r="2187" spans="1:12" x14ac:dyDescent="0.3">
      <c r="A2187" s="6" t="s">
        <v>4482</v>
      </c>
      <c r="B2187" s="11" t="s">
        <v>1135</v>
      </c>
      <c r="C2187" s="11" t="s">
        <v>1123</v>
      </c>
      <c r="D2187" s="11" t="s">
        <v>1136</v>
      </c>
      <c r="E2187" s="9" t="b">
        <v>1</v>
      </c>
      <c r="F2187" s="9" t="s">
        <v>113</v>
      </c>
      <c r="G2187" s="13" t="s">
        <v>1317</v>
      </c>
      <c r="H2187" s="13" t="str">
        <f>VLOOKUP(G2187,D3FEND_METRIX!$A$2:$E$172,3,FALSE)</f>
        <v>Broadcast Domain Isolation</v>
      </c>
      <c r="I2187" s="13" t="str">
        <f>VLOOKUP(G2187,D3FEND_METRIX!$A$2:$E$172,2,FALSE)</f>
        <v>Network Isolation</v>
      </c>
      <c r="J2187" s="13" t="str">
        <f>VLOOKUP(G2187,D3FEND_METRIX!$A$2:$E$172,5,FALSE)</f>
        <v>Isolate</v>
      </c>
      <c r="K2187" s="13" t="b">
        <f>VLOOKUP(G2187,D3FEND_METRIX!$A$2:$G$172,6,FALSE)</f>
        <v>0</v>
      </c>
      <c r="L2187" s="13" t="str">
        <f>VLOOKUP(G2187,D3FEND_METRIX!$A$2:$G$172,7,FALSE)</f>
        <v>NULL</v>
      </c>
    </row>
    <row r="2188" spans="1:12" x14ac:dyDescent="0.3">
      <c r="A2188" s="6" t="s">
        <v>4483</v>
      </c>
      <c r="B2188" s="11" t="s">
        <v>1135</v>
      </c>
      <c r="C2188" s="11" t="s">
        <v>1123</v>
      </c>
      <c r="D2188" s="11" t="s">
        <v>1136</v>
      </c>
      <c r="E2188" s="9" t="b">
        <v>1</v>
      </c>
      <c r="F2188" s="9" t="s">
        <v>113</v>
      </c>
      <c r="G2188" s="10" t="s">
        <v>1324</v>
      </c>
      <c r="H2188" s="10" t="str">
        <f>VLOOKUP(G2188,D3FEND_METRIX!$A$2:$E$172,3,FALSE)</f>
        <v>DNS Denylisting</v>
      </c>
      <c r="I2188" s="10" t="str">
        <f>VLOOKUP(G2188,D3FEND_METRIX!$A$2:$E$172,2,FALSE)</f>
        <v>Network Isolation</v>
      </c>
      <c r="J2188" s="10" t="str">
        <f>VLOOKUP(G2188,D3FEND_METRIX!$A$2:$E$172,5,FALSE)</f>
        <v>Isolate</v>
      </c>
      <c r="K2188" s="10" t="b">
        <f>VLOOKUP(G2188,D3FEND_METRIX!$A$2:$G$172,6,FALSE)</f>
        <v>1</v>
      </c>
      <c r="L2188" s="10" t="str">
        <f>VLOOKUP(G2188,D3FEND_METRIX!$A$2:$G$172,7,FALSE)</f>
        <v>Asset</v>
      </c>
    </row>
    <row r="2189" spans="1:12" x14ac:dyDescent="0.3">
      <c r="A2189" s="6" t="s">
        <v>4484</v>
      </c>
      <c r="B2189" s="11" t="s">
        <v>1135</v>
      </c>
      <c r="C2189" s="11" t="s">
        <v>1123</v>
      </c>
      <c r="D2189" s="11" t="s">
        <v>1136</v>
      </c>
      <c r="E2189" s="9" t="b">
        <v>1</v>
      </c>
      <c r="F2189" s="9" t="s">
        <v>113</v>
      </c>
      <c r="G2189" s="10" t="s">
        <v>1325</v>
      </c>
      <c r="H2189" s="10" t="str">
        <f>VLOOKUP(G2189,D3FEND_METRIX!$A$2:$E$172,3,FALSE)</f>
        <v>DNS Denylisting</v>
      </c>
      <c r="I2189" s="10" t="str">
        <f>VLOOKUP(G2189,D3FEND_METRIX!$A$2:$E$172,2,FALSE)</f>
        <v>Network Isolation</v>
      </c>
      <c r="J2189" s="10" t="str">
        <f>VLOOKUP(G2189,D3FEND_METRIX!$A$2:$E$172,5,FALSE)</f>
        <v>Isolate</v>
      </c>
      <c r="K2189" s="10" t="b">
        <f>VLOOKUP(G2189,D3FEND_METRIX!$A$2:$G$172,6,FALSE)</f>
        <v>1</v>
      </c>
      <c r="L2189" s="10" t="str">
        <f>VLOOKUP(G2189,D3FEND_METRIX!$A$2:$G$172,7,FALSE)</f>
        <v>Asset</v>
      </c>
    </row>
    <row r="2190" spans="1:12" x14ac:dyDescent="0.3">
      <c r="A2190" s="6" t="s">
        <v>4485</v>
      </c>
      <c r="B2190" s="11" t="s">
        <v>1135</v>
      </c>
      <c r="C2190" s="11" t="s">
        <v>1123</v>
      </c>
      <c r="D2190" s="11" t="s">
        <v>1136</v>
      </c>
      <c r="E2190" s="9" t="b">
        <v>1</v>
      </c>
      <c r="F2190" s="9" t="s">
        <v>113</v>
      </c>
      <c r="G2190" s="10" t="s">
        <v>1318</v>
      </c>
      <c r="H2190" s="10" t="str">
        <f>VLOOKUP(G2190,D3FEND_METRIX!$A$2:$E$172,3,FALSE)</f>
        <v>DNS Allowlisting</v>
      </c>
      <c r="I2190" s="10" t="str">
        <f>VLOOKUP(G2190,D3FEND_METRIX!$A$2:$E$172,2,FALSE)</f>
        <v>Network Isolation</v>
      </c>
      <c r="J2190" s="10" t="str">
        <f>VLOOKUP(G2190,D3FEND_METRIX!$A$2:$E$172,5,FALSE)</f>
        <v>Isolate</v>
      </c>
      <c r="K2190" s="10" t="b">
        <f>VLOOKUP(G2190,D3FEND_METRIX!$A$2:$G$172,6,FALSE)</f>
        <v>1</v>
      </c>
      <c r="L2190" s="10" t="str">
        <f>VLOOKUP(G2190,D3FEND_METRIX!$A$2:$G$172,7,FALSE)</f>
        <v>Asset</v>
      </c>
    </row>
    <row r="2191" spans="1:12" x14ac:dyDescent="0.3">
      <c r="A2191" s="6" t="s">
        <v>4486</v>
      </c>
      <c r="B2191" s="11" t="s">
        <v>1135</v>
      </c>
      <c r="C2191" s="11" t="s">
        <v>1123</v>
      </c>
      <c r="D2191" s="11" t="s">
        <v>1136</v>
      </c>
      <c r="E2191" s="9" t="b">
        <v>1</v>
      </c>
      <c r="F2191" s="9" t="s">
        <v>113</v>
      </c>
      <c r="G2191" s="10" t="s">
        <v>1319</v>
      </c>
      <c r="H2191" s="10" t="str">
        <f>VLOOKUP(G2191,D3FEND_METRIX!$A$2:$E$172,3,FALSE)</f>
        <v>DNS Denylisting</v>
      </c>
      <c r="I2191" s="10" t="str">
        <f>VLOOKUP(G2191,D3FEND_METRIX!$A$2:$E$172,2,FALSE)</f>
        <v>Network Isolation</v>
      </c>
      <c r="J2191" s="10" t="str">
        <f>VLOOKUP(G2191,D3FEND_METRIX!$A$2:$E$172,5,FALSE)</f>
        <v>Isolate</v>
      </c>
      <c r="K2191" s="10" t="b">
        <f>VLOOKUP(G2191,D3FEND_METRIX!$A$2:$G$172,6,FALSE)</f>
        <v>1</v>
      </c>
      <c r="L2191" s="10" t="str">
        <f>VLOOKUP(G2191,D3FEND_METRIX!$A$2:$G$172,7,FALSE)</f>
        <v>Asset</v>
      </c>
    </row>
    <row r="2192" spans="1:12" x14ac:dyDescent="0.3">
      <c r="A2192" s="6" t="s">
        <v>4487</v>
      </c>
      <c r="B2192" s="11" t="s">
        <v>1135</v>
      </c>
      <c r="C2192" s="11" t="s">
        <v>1123</v>
      </c>
      <c r="D2192" s="11" t="s">
        <v>1136</v>
      </c>
      <c r="E2192" s="9" t="b">
        <v>1</v>
      </c>
      <c r="F2192" s="9" t="s">
        <v>113</v>
      </c>
      <c r="G2192" s="13" t="s">
        <v>1326</v>
      </c>
      <c r="H2192" s="13" t="str">
        <f>VLOOKUP(G2192,D3FEND_METRIX!$A$2:$E$172,3,FALSE)</f>
        <v>Encrypted Tunnels</v>
      </c>
      <c r="I2192" s="13" t="str">
        <f>VLOOKUP(G2192,D3FEND_METRIX!$A$2:$E$172,2,FALSE)</f>
        <v>Network Isolation</v>
      </c>
      <c r="J2192" s="13" t="str">
        <f>VLOOKUP(G2192,D3FEND_METRIX!$A$2:$E$172,5,FALSE)</f>
        <v>Isolate</v>
      </c>
      <c r="K2192" s="13" t="b">
        <f>VLOOKUP(G2192,D3FEND_METRIX!$A$2:$G$172,6,FALSE)</f>
        <v>0</v>
      </c>
      <c r="L2192" s="13" t="str">
        <f>VLOOKUP(G2192,D3FEND_METRIX!$A$2:$G$172,7,FALSE)</f>
        <v>NULL</v>
      </c>
    </row>
    <row r="2193" spans="1:12" x14ac:dyDescent="0.3">
      <c r="A2193" s="6" t="s">
        <v>4488</v>
      </c>
      <c r="B2193" s="11" t="s">
        <v>1135</v>
      </c>
      <c r="C2193" s="11" t="s">
        <v>1123</v>
      </c>
      <c r="D2193" s="11" t="s">
        <v>1136</v>
      </c>
      <c r="E2193" s="9" t="b">
        <v>1</v>
      </c>
      <c r="F2193" s="9" t="s">
        <v>113</v>
      </c>
      <c r="G2193" s="13" t="s">
        <v>1327</v>
      </c>
      <c r="H2193" s="13" t="str">
        <f>VLOOKUP(G2193,D3FEND_METRIX!$A$2:$E$172,3,FALSE)</f>
        <v>Network Traffic Filtering</v>
      </c>
      <c r="I2193" s="13" t="str">
        <f>VLOOKUP(G2193,D3FEND_METRIX!$A$2:$E$172,2,FALSE)</f>
        <v>Network Isolation</v>
      </c>
      <c r="J2193" s="13" t="str">
        <f>VLOOKUP(G2193,D3FEND_METRIX!$A$2:$E$172,5,FALSE)</f>
        <v>Isolate</v>
      </c>
      <c r="K2193" s="13" t="b">
        <f>VLOOKUP(G2193,D3FEND_METRIX!$A$2:$G$172,6,FALSE)</f>
        <v>0</v>
      </c>
      <c r="L2193" s="13" t="str">
        <f>VLOOKUP(G2193,D3FEND_METRIX!$A$2:$G$172,7,FALSE)</f>
        <v>NULL</v>
      </c>
    </row>
    <row r="2194" spans="1:12" x14ac:dyDescent="0.3">
      <c r="A2194" s="6" t="s">
        <v>4489</v>
      </c>
      <c r="B2194" s="11" t="s">
        <v>1135</v>
      </c>
      <c r="C2194" s="11" t="s">
        <v>1123</v>
      </c>
      <c r="D2194" s="11" t="s">
        <v>1136</v>
      </c>
      <c r="E2194" s="9" t="b">
        <v>1</v>
      </c>
      <c r="F2194" s="9" t="s">
        <v>113</v>
      </c>
      <c r="G2194" s="13" t="s">
        <v>1328</v>
      </c>
      <c r="H2194" s="13" t="str">
        <f>VLOOKUP(G2194,D3FEND_METRIX!$A$2:$E$172,3,FALSE)</f>
        <v>Network Traffic Filtering</v>
      </c>
      <c r="I2194" s="13" t="str">
        <f>VLOOKUP(G2194,D3FEND_METRIX!$A$2:$E$172,2,FALSE)</f>
        <v>Network Isolation</v>
      </c>
      <c r="J2194" s="13" t="str">
        <f>VLOOKUP(G2194,D3FEND_METRIX!$A$2:$E$172,5,FALSE)</f>
        <v>Isolate</v>
      </c>
      <c r="K2194" s="13" t="b">
        <f>VLOOKUP(G2194,D3FEND_METRIX!$A$2:$G$172,6,FALSE)</f>
        <v>0</v>
      </c>
      <c r="L2194" s="13" t="str">
        <f>VLOOKUP(G2194,D3FEND_METRIX!$A$2:$G$172,7,FALSE)</f>
        <v>NULL</v>
      </c>
    </row>
    <row r="2195" spans="1:12" x14ac:dyDescent="0.3">
      <c r="A2195" s="6" t="s">
        <v>4490</v>
      </c>
      <c r="B2195" s="11" t="s">
        <v>1135</v>
      </c>
      <c r="C2195" s="11" t="s">
        <v>1123</v>
      </c>
      <c r="D2195" s="11" t="s">
        <v>1136</v>
      </c>
      <c r="E2195" s="9" t="b">
        <v>1</v>
      </c>
      <c r="F2195" s="9" t="s">
        <v>113</v>
      </c>
      <c r="G2195" s="13" t="s">
        <v>1329</v>
      </c>
      <c r="H2195" s="13" t="str">
        <f>VLOOKUP(G2195,D3FEND_METRIX!$A$2:$E$172,3,FALSE)</f>
        <v>Network Traffic Filtering</v>
      </c>
      <c r="I2195" s="13" t="str">
        <f>VLOOKUP(G2195,D3FEND_METRIX!$A$2:$E$172,2,FALSE)</f>
        <v>Network Isolation</v>
      </c>
      <c r="J2195" s="13" t="str">
        <f>VLOOKUP(G2195,D3FEND_METRIX!$A$2:$E$172,5,FALSE)</f>
        <v>Isolate</v>
      </c>
      <c r="K2195" s="13" t="b">
        <f>VLOOKUP(G2195,D3FEND_METRIX!$A$2:$G$172,6,FALSE)</f>
        <v>0</v>
      </c>
      <c r="L2195" s="13" t="str">
        <f>VLOOKUP(G2195,D3FEND_METRIX!$A$2:$G$172,7,FALSE)</f>
        <v>NULL</v>
      </c>
    </row>
    <row r="2196" spans="1:12" x14ac:dyDescent="0.3">
      <c r="A2196" s="6" t="s">
        <v>4491</v>
      </c>
      <c r="B2196" s="11" t="s">
        <v>1135</v>
      </c>
      <c r="C2196" s="11" t="s">
        <v>1123</v>
      </c>
      <c r="D2196" s="11" t="s">
        <v>1136</v>
      </c>
      <c r="E2196" s="9" t="b">
        <v>1</v>
      </c>
      <c r="F2196" s="9" t="s">
        <v>113</v>
      </c>
      <c r="G2196" s="10" t="s">
        <v>1320</v>
      </c>
      <c r="H2196" s="10" t="str">
        <f>VLOOKUP(G2196,D3FEND_METRIX!$A$2:$E$172,3,FALSE)</f>
        <v>DNS Denylisting</v>
      </c>
      <c r="I2196" s="10" t="str">
        <f>VLOOKUP(G2196,D3FEND_METRIX!$A$2:$E$172,2,FALSE)</f>
        <v>Network Isolation</v>
      </c>
      <c r="J2196" s="10" t="str">
        <f>VLOOKUP(G2196,D3FEND_METRIX!$A$2:$E$172,5,FALSE)</f>
        <v>Isolate</v>
      </c>
      <c r="K2196" s="10" t="b">
        <f>VLOOKUP(G2196,D3FEND_METRIX!$A$2:$G$172,6,FALSE)</f>
        <v>1</v>
      </c>
      <c r="L2196" s="10" t="str">
        <f>VLOOKUP(G2196,D3FEND_METRIX!$A$2:$G$172,7,FALSE)</f>
        <v>Asset</v>
      </c>
    </row>
    <row r="2197" spans="1:12" x14ac:dyDescent="0.3">
      <c r="A2197" s="6" t="s">
        <v>4492</v>
      </c>
      <c r="B2197" s="11" t="s">
        <v>1135</v>
      </c>
      <c r="C2197" s="11" t="s">
        <v>1123</v>
      </c>
      <c r="D2197" s="11" t="s">
        <v>1136</v>
      </c>
      <c r="E2197" s="9" t="b">
        <v>1</v>
      </c>
      <c r="F2197" s="9" t="s">
        <v>113</v>
      </c>
      <c r="G2197" s="10" t="s">
        <v>1323</v>
      </c>
      <c r="H2197" s="10" t="str">
        <f>VLOOKUP(G2197,D3FEND_METRIX!$A$2:$E$172,3,FALSE)</f>
        <v>DNS Denylisting</v>
      </c>
      <c r="I2197" s="10" t="str">
        <f>VLOOKUP(G2197,D3FEND_METRIX!$A$2:$E$172,2,FALSE)</f>
        <v>Network Isolation</v>
      </c>
      <c r="J2197" s="10" t="str">
        <f>VLOOKUP(G2197,D3FEND_METRIX!$A$2:$E$172,5,FALSE)</f>
        <v>Isolate</v>
      </c>
      <c r="K2197" s="10" t="b">
        <f>VLOOKUP(G2197,D3FEND_METRIX!$A$2:$G$172,6,FALSE)</f>
        <v>1</v>
      </c>
      <c r="L2197" s="10" t="str">
        <f>VLOOKUP(G2197,D3FEND_METRIX!$A$2:$G$172,7,FALSE)</f>
        <v>Asset</v>
      </c>
    </row>
    <row r="2198" spans="1:12" x14ac:dyDescent="0.3">
      <c r="A2198" s="6" t="s">
        <v>4493</v>
      </c>
      <c r="B2198" s="11" t="s">
        <v>1135</v>
      </c>
      <c r="C2198" s="11" t="s">
        <v>1123</v>
      </c>
      <c r="D2198" s="11" t="s">
        <v>1136</v>
      </c>
      <c r="E2198" s="9" t="b">
        <v>1</v>
      </c>
      <c r="F2198" s="9" t="s">
        <v>113</v>
      </c>
      <c r="G2198" s="10" t="s">
        <v>1321</v>
      </c>
      <c r="H2198" s="10" t="str">
        <f>VLOOKUP(G2198,D3FEND_METRIX!$A$2:$E$172,3,FALSE)</f>
        <v>DNS Denylisting</v>
      </c>
      <c r="I2198" s="10" t="str">
        <f>VLOOKUP(G2198,D3FEND_METRIX!$A$2:$E$172,2,FALSE)</f>
        <v>Network Isolation</v>
      </c>
      <c r="J2198" s="10" t="str">
        <f>VLOOKUP(G2198,D3FEND_METRIX!$A$2:$E$172,5,FALSE)</f>
        <v>Isolate</v>
      </c>
      <c r="K2198" s="10" t="b">
        <f>VLOOKUP(G2198,D3FEND_METRIX!$A$2:$G$172,6,FALSE)</f>
        <v>1</v>
      </c>
      <c r="L2198" s="10" t="str">
        <f>VLOOKUP(G2198,D3FEND_METRIX!$A$2:$G$172,7,FALSE)</f>
        <v>Asset</v>
      </c>
    </row>
    <row r="2199" spans="1:12" x14ac:dyDescent="0.3">
      <c r="A2199" s="6" t="s">
        <v>4494</v>
      </c>
      <c r="B2199" s="11" t="s">
        <v>1135</v>
      </c>
      <c r="C2199" s="11" t="s">
        <v>1123</v>
      </c>
      <c r="D2199" s="11" t="s">
        <v>1136</v>
      </c>
      <c r="E2199" s="9" t="b">
        <v>1</v>
      </c>
      <c r="F2199" s="9" t="s">
        <v>113</v>
      </c>
      <c r="G2199" s="10" t="s">
        <v>1322</v>
      </c>
      <c r="H2199" s="10" t="str">
        <f>VLOOKUP(G2199,D3FEND_METRIX!$A$2:$E$172,3,FALSE)</f>
        <v>DNS Denylisting</v>
      </c>
      <c r="I2199" s="10" t="str">
        <f>VLOOKUP(G2199,D3FEND_METRIX!$A$2:$E$172,2,FALSE)</f>
        <v>Network Isolation</v>
      </c>
      <c r="J2199" s="10" t="str">
        <f>VLOOKUP(G2199,D3FEND_METRIX!$A$2:$E$172,5,FALSE)</f>
        <v>Isolate</v>
      </c>
      <c r="K2199" s="10" t="b">
        <f>VLOOKUP(G2199,D3FEND_METRIX!$A$2:$G$172,6,FALSE)</f>
        <v>1</v>
      </c>
      <c r="L2199" s="10" t="str">
        <f>VLOOKUP(G2199,D3FEND_METRIX!$A$2:$G$172,7,FALSE)</f>
        <v>Asset</v>
      </c>
    </row>
    <row r="2200" spans="1:12" x14ac:dyDescent="0.3">
      <c r="A2200" s="6" t="s">
        <v>4495</v>
      </c>
      <c r="B2200" s="11" t="s">
        <v>1135</v>
      </c>
      <c r="C2200" s="11" t="s">
        <v>1123</v>
      </c>
      <c r="D2200" s="11" t="s">
        <v>1136</v>
      </c>
      <c r="E2200" s="9" t="b">
        <v>1</v>
      </c>
      <c r="F2200" s="9" t="s">
        <v>113</v>
      </c>
      <c r="G2200" s="13" t="s">
        <v>2217</v>
      </c>
      <c r="H2200" s="13" t="str">
        <f>VLOOKUP(G2200,D3FEND_METRIX!$A$2:$E$172,3,FALSE)</f>
        <v>Logical Link Mapping</v>
      </c>
      <c r="I2200" s="13" t="str">
        <f>VLOOKUP(G2200,D3FEND_METRIX!$A$2:$E$172,2,FALSE)</f>
        <v>Network Mapping</v>
      </c>
      <c r="J2200" s="13" t="str">
        <f>VLOOKUP(G2200,D3FEND_METRIX!$A$2:$E$172,5,FALSE)</f>
        <v>Model</v>
      </c>
      <c r="K2200" s="13" t="b">
        <f>VLOOKUP(G2200,D3FEND_METRIX!$A$2:$G$172,6,FALSE)</f>
        <v>0</v>
      </c>
      <c r="L2200" s="13" t="str">
        <f>VLOOKUP(G2200,D3FEND_METRIX!$A$2:$G$172,7,FALSE)</f>
        <v>NULL</v>
      </c>
    </row>
    <row r="2201" spans="1:12" x14ac:dyDescent="0.3">
      <c r="A2201" s="6" t="s">
        <v>4496</v>
      </c>
      <c r="B2201" s="11" t="s">
        <v>1135</v>
      </c>
      <c r="C2201" s="11" t="s">
        <v>1123</v>
      </c>
      <c r="D2201" s="11" t="s">
        <v>1136</v>
      </c>
      <c r="E2201" s="9" t="b">
        <v>1</v>
      </c>
      <c r="F2201" s="9" t="s">
        <v>113</v>
      </c>
      <c r="G2201" s="13" t="s">
        <v>2394</v>
      </c>
      <c r="H2201" s="13" t="str">
        <f>VLOOKUP(G2201,D3FEND_METRIX!$A$2:$E$172,3,FALSE)</f>
        <v>Logical Link Mapping</v>
      </c>
      <c r="I2201" s="13" t="str">
        <f>VLOOKUP(G2201,D3FEND_METRIX!$A$2:$E$172,2,FALSE)</f>
        <v>Network Mapping</v>
      </c>
      <c r="J2201" s="13" t="str">
        <f>VLOOKUP(G2201,D3FEND_METRIX!$A$2:$E$172,5,FALSE)</f>
        <v>Model</v>
      </c>
      <c r="K2201" s="13" t="b">
        <f>VLOOKUP(G2201,D3FEND_METRIX!$A$2:$G$172,6,FALSE)</f>
        <v>0</v>
      </c>
      <c r="L2201" s="13" t="str">
        <f>VLOOKUP(G2201,D3FEND_METRIX!$A$2:$G$172,7,FALSE)</f>
        <v>NULL</v>
      </c>
    </row>
    <row r="2202" spans="1:12" x14ac:dyDescent="0.3">
      <c r="A2202" s="6" t="s">
        <v>4497</v>
      </c>
      <c r="B2202" s="11" t="s">
        <v>1135</v>
      </c>
      <c r="C2202" s="11" t="s">
        <v>1123</v>
      </c>
      <c r="D2202" s="11" t="s">
        <v>1136</v>
      </c>
      <c r="E2202" s="9" t="b">
        <v>1</v>
      </c>
      <c r="F2202" s="9" t="s">
        <v>113</v>
      </c>
      <c r="G2202" s="13" t="s">
        <v>1221</v>
      </c>
      <c r="H2202" s="13" t="str">
        <f>VLOOKUP(G2202,D3FEND_METRIX!$A$2:$E$172,3,FALSE)</f>
        <v>Logical Link Mapping</v>
      </c>
      <c r="I2202" s="13" t="str">
        <f>VLOOKUP(G2202,D3FEND_METRIX!$A$2:$E$172,2,FALSE)</f>
        <v>Network Mapping</v>
      </c>
      <c r="J2202" s="13" t="str">
        <f>VLOOKUP(G2202,D3FEND_METRIX!$A$2:$E$172,5,FALSE)</f>
        <v>Model</v>
      </c>
      <c r="K2202" s="13" t="b">
        <f>VLOOKUP(G2202,D3FEND_METRIX!$A$2:$G$172,6,FALSE)</f>
        <v>0</v>
      </c>
      <c r="L2202" s="13" t="str">
        <f>VLOOKUP(G2202,D3FEND_METRIX!$A$2:$G$172,7,FALSE)</f>
        <v>NULL</v>
      </c>
    </row>
    <row r="2203" spans="1:12" x14ac:dyDescent="0.3">
      <c r="A2203" s="6" t="s">
        <v>4498</v>
      </c>
      <c r="B2203" s="11" t="s">
        <v>1135</v>
      </c>
      <c r="C2203" s="11" t="s">
        <v>1123</v>
      </c>
      <c r="D2203" s="11" t="s">
        <v>1136</v>
      </c>
      <c r="E2203" s="9" t="b">
        <v>1</v>
      </c>
      <c r="F2203" s="9" t="s">
        <v>113</v>
      </c>
      <c r="G2203" s="11" t="s">
        <v>2395</v>
      </c>
      <c r="H2203" s="11" t="str">
        <f>VLOOKUP(G2203,D3FEND_METRIX!$A$2:$E$172,3,FALSE)</f>
        <v>-</v>
      </c>
      <c r="I2203" s="11" t="str">
        <f>VLOOKUP(G2203,D3FEND_METRIX!$A$2:$E$172,2,FALSE)</f>
        <v>Network Traffic Analysis</v>
      </c>
      <c r="J2203" s="11" t="str">
        <f>VLOOKUP(G2203,D3FEND_METRIX!$A$2:$E$172,5,FALSE)</f>
        <v>Detect</v>
      </c>
      <c r="K2203" s="11" t="b">
        <f>VLOOKUP(G2203,D3FEND_METRIX!$A$2:$G$172,6,FALSE)</f>
        <v>1</v>
      </c>
      <c r="L2203" s="11" t="str">
        <f>VLOOKUP(G2203,D3FEND_METRIX!$A$2:$G$172,7,FALSE)</f>
        <v>Behavior</v>
      </c>
    </row>
    <row r="2204" spans="1:12" x14ac:dyDescent="0.3">
      <c r="A2204" s="6" t="s">
        <v>4499</v>
      </c>
      <c r="B2204" s="11" t="s">
        <v>1135</v>
      </c>
      <c r="C2204" s="11" t="s">
        <v>1123</v>
      </c>
      <c r="D2204" s="11" t="s">
        <v>1136</v>
      </c>
      <c r="E2204" s="9" t="b">
        <v>1</v>
      </c>
      <c r="F2204" s="9" t="s">
        <v>113</v>
      </c>
      <c r="G2204" s="11" t="s">
        <v>1261</v>
      </c>
      <c r="H2204" s="11" t="str">
        <f>VLOOKUP(G2204,D3FEND_METRIX!$A$2:$E$172,3,FALSE)</f>
        <v>Administrative Network Activity Analysis</v>
      </c>
      <c r="I2204" s="11" t="str">
        <f>VLOOKUP(G2204,D3FEND_METRIX!$A$2:$E$172,2,FALSE)</f>
        <v>Network Traffic Analysis</v>
      </c>
      <c r="J2204" s="11" t="str">
        <f>VLOOKUP(G2204,D3FEND_METRIX!$A$2:$E$172,5,FALSE)</f>
        <v>Detect</v>
      </c>
      <c r="K2204" s="11" t="b">
        <f>VLOOKUP(G2204,D3FEND_METRIX!$A$2:$G$172,6,FALSE)</f>
        <v>1</v>
      </c>
      <c r="L2204" s="11" t="str">
        <f>VLOOKUP(G2204,D3FEND_METRIX!$A$2:$G$172,7,FALSE)</f>
        <v>Behavior</v>
      </c>
    </row>
    <row r="2205" spans="1:12" x14ac:dyDescent="0.3">
      <c r="A2205" s="6" t="s">
        <v>4500</v>
      </c>
      <c r="B2205" s="11" t="s">
        <v>1135</v>
      </c>
      <c r="C2205" s="11" t="s">
        <v>1123</v>
      </c>
      <c r="D2205" s="11" t="s">
        <v>1136</v>
      </c>
      <c r="E2205" s="9" t="b">
        <v>1</v>
      </c>
      <c r="F2205" s="9" t="s">
        <v>113</v>
      </c>
      <c r="G2205" s="11" t="s">
        <v>1266</v>
      </c>
      <c r="H2205" s="11" t="str">
        <f>VLOOKUP(G2205,D3FEND_METRIX!$A$2:$E$172,3,FALSE)</f>
        <v>Client-server Payload Profiling</v>
      </c>
      <c r="I2205" s="11" t="str">
        <f>VLOOKUP(G2205,D3FEND_METRIX!$A$2:$E$172,2,FALSE)</f>
        <v>Network Traffic Analysis</v>
      </c>
      <c r="J2205" s="11" t="str">
        <f>VLOOKUP(G2205,D3FEND_METRIX!$A$2:$E$172,5,FALSE)</f>
        <v>Detect</v>
      </c>
      <c r="K2205" s="11" t="b">
        <f>VLOOKUP(G2205,D3FEND_METRIX!$A$2:$G$172,6,FALSE)</f>
        <v>1</v>
      </c>
      <c r="L2205" s="11" t="str">
        <f>VLOOKUP(G2205,D3FEND_METRIX!$A$2:$G$172,7,FALSE)</f>
        <v>Behavior</v>
      </c>
    </row>
    <row r="2206" spans="1:12" x14ac:dyDescent="0.3">
      <c r="A2206" s="6" t="s">
        <v>4501</v>
      </c>
      <c r="B2206" s="11" t="s">
        <v>1135</v>
      </c>
      <c r="C2206" s="11" t="s">
        <v>1123</v>
      </c>
      <c r="D2206" s="11" t="s">
        <v>1136</v>
      </c>
      <c r="E2206" s="9" t="b">
        <v>1</v>
      </c>
      <c r="F2206" s="9" t="s">
        <v>113</v>
      </c>
      <c r="G2206" s="11" t="s">
        <v>1267</v>
      </c>
      <c r="H2206" s="11" t="str">
        <f>VLOOKUP(G2206,D3FEND_METRIX!$A$2:$E$172,3,FALSE)</f>
        <v>Connection Attempt Analysis</v>
      </c>
      <c r="I2206" s="11" t="str">
        <f>VLOOKUP(G2206,D3FEND_METRIX!$A$2:$E$172,2,FALSE)</f>
        <v>Network Traffic Analysis</v>
      </c>
      <c r="J2206" s="11" t="str">
        <f>VLOOKUP(G2206,D3FEND_METRIX!$A$2:$E$172,5,FALSE)</f>
        <v>Detect</v>
      </c>
      <c r="K2206" s="11" t="b">
        <f>VLOOKUP(G2206,D3FEND_METRIX!$A$2:$G$172,6,FALSE)</f>
        <v>1</v>
      </c>
      <c r="L2206" s="11" t="str">
        <f>VLOOKUP(G2206,D3FEND_METRIX!$A$2:$G$172,7,FALSE)</f>
        <v>Behavior</v>
      </c>
    </row>
    <row r="2207" spans="1:12" x14ac:dyDescent="0.3">
      <c r="A2207" s="6" t="s">
        <v>4502</v>
      </c>
      <c r="B2207" s="11" t="s">
        <v>1135</v>
      </c>
      <c r="C2207" s="11" t="s">
        <v>1123</v>
      </c>
      <c r="D2207" s="11" t="s">
        <v>1136</v>
      </c>
      <c r="E2207" s="9" t="b">
        <v>1</v>
      </c>
      <c r="F2207" s="9" t="s">
        <v>113</v>
      </c>
      <c r="G2207" s="11" t="s">
        <v>1275</v>
      </c>
      <c r="H2207" s="11" t="str">
        <f>VLOOKUP(G2207,D3FEND_METRIX!$A$2:$E$172,3,FALSE)</f>
        <v>Relay Pattern Analysis</v>
      </c>
      <c r="I2207" s="11" t="str">
        <f>VLOOKUP(G2207,D3FEND_METRIX!$A$2:$E$172,2,FALSE)</f>
        <v>Network Traffic Analysis</v>
      </c>
      <c r="J2207" s="11" t="str">
        <f>VLOOKUP(G2207,D3FEND_METRIX!$A$2:$E$172,5,FALSE)</f>
        <v>Detect</v>
      </c>
      <c r="K2207" s="11" t="b">
        <f>VLOOKUP(G2207,D3FEND_METRIX!$A$2:$G$172,6,FALSE)</f>
        <v>1</v>
      </c>
      <c r="L2207" s="11" t="str">
        <f>VLOOKUP(G2207,D3FEND_METRIX!$A$2:$G$172,7,FALSE)</f>
        <v>Behavior</v>
      </c>
    </row>
    <row r="2208" spans="1:12" x14ac:dyDescent="0.3">
      <c r="A2208" s="6" t="s">
        <v>4503</v>
      </c>
      <c r="B2208" s="11" t="s">
        <v>1135</v>
      </c>
      <c r="C2208" s="11" t="s">
        <v>1123</v>
      </c>
      <c r="D2208" s="11" t="s">
        <v>1136</v>
      </c>
      <c r="E2208" s="9" t="b">
        <v>1</v>
      </c>
      <c r="F2208" s="9" t="s">
        <v>113</v>
      </c>
      <c r="G2208" s="11" t="s">
        <v>1276</v>
      </c>
      <c r="H2208" s="11" t="str">
        <f>VLOOKUP(G2208,D3FEND_METRIX!$A$2:$E$172,3,FALSE)</f>
        <v>Remote Terminal Session Detection</v>
      </c>
      <c r="I2208" s="11" t="str">
        <f>VLOOKUP(G2208,D3FEND_METRIX!$A$2:$E$172,2,FALSE)</f>
        <v>Network Traffic Analysis</v>
      </c>
      <c r="J2208" s="11" t="str">
        <f>VLOOKUP(G2208,D3FEND_METRIX!$A$2:$E$172,5,FALSE)</f>
        <v>Detect</v>
      </c>
      <c r="K2208" s="11" t="b">
        <f>VLOOKUP(G2208,D3FEND_METRIX!$A$2:$G$172,6,FALSE)</f>
        <v>1</v>
      </c>
      <c r="L2208" s="11" t="str">
        <f>VLOOKUP(G2208,D3FEND_METRIX!$A$2:$G$172,7,FALSE)</f>
        <v>Behavior</v>
      </c>
    </row>
    <row r="2209" spans="1:12" x14ac:dyDescent="0.3">
      <c r="A2209" s="6" t="s">
        <v>4504</v>
      </c>
      <c r="B2209" s="11" t="s">
        <v>1135</v>
      </c>
      <c r="C2209" s="11" t="s">
        <v>1123</v>
      </c>
      <c r="D2209" s="11" t="s">
        <v>1136</v>
      </c>
      <c r="E2209" s="9" t="b">
        <v>1</v>
      </c>
      <c r="F2209" s="9" t="s">
        <v>113</v>
      </c>
      <c r="G2209" s="11" t="s">
        <v>1277</v>
      </c>
      <c r="H2209" s="11" t="str">
        <f>VLOOKUP(G2209,D3FEND_METRIX!$A$2:$E$172,3,FALSE)</f>
        <v>RPC Traffic Analysis</v>
      </c>
      <c r="I2209" s="11" t="str">
        <f>VLOOKUP(G2209,D3FEND_METRIX!$A$2:$E$172,2,FALSE)</f>
        <v>Network Traffic Analysis</v>
      </c>
      <c r="J2209" s="11" t="str">
        <f>VLOOKUP(G2209,D3FEND_METRIX!$A$2:$E$172,5,FALSE)</f>
        <v>Detect</v>
      </c>
      <c r="K2209" s="11" t="b">
        <f>VLOOKUP(G2209,D3FEND_METRIX!$A$2:$G$172,6,FALSE)</f>
        <v>1</v>
      </c>
      <c r="L2209" s="11" t="str">
        <f>VLOOKUP(G2209,D3FEND_METRIX!$A$2:$G$172,7,FALSE)</f>
        <v>Behavior</v>
      </c>
    </row>
    <row r="2210" spans="1:12" x14ac:dyDescent="0.3">
      <c r="A2210" s="6" t="s">
        <v>4505</v>
      </c>
      <c r="B2210" s="11" t="s">
        <v>1135</v>
      </c>
      <c r="C2210" s="11" t="s">
        <v>1123</v>
      </c>
      <c r="D2210" s="11" t="s">
        <v>1136</v>
      </c>
      <c r="E2210" s="9" t="b">
        <v>1</v>
      </c>
      <c r="F2210" s="9" t="s">
        <v>113</v>
      </c>
      <c r="G2210" s="11" t="s">
        <v>1268</v>
      </c>
      <c r="H2210" s="11" t="str">
        <f>VLOOKUP(G2210,D3FEND_METRIX!$A$2:$E$172,3,FALSE)</f>
        <v>DNS Traffic Analysis</v>
      </c>
      <c r="I2210" s="11" t="str">
        <f>VLOOKUP(G2210,D3FEND_METRIX!$A$2:$E$172,2,FALSE)</f>
        <v>Network Traffic Analysis</v>
      </c>
      <c r="J2210" s="11" t="str">
        <f>VLOOKUP(G2210,D3FEND_METRIX!$A$2:$E$172,5,FALSE)</f>
        <v>Detect</v>
      </c>
      <c r="K2210" s="11" t="b">
        <f>VLOOKUP(G2210,D3FEND_METRIX!$A$2:$G$172,6,FALSE)</f>
        <v>1</v>
      </c>
      <c r="L2210" s="11" t="str">
        <f>VLOOKUP(G2210,D3FEND_METRIX!$A$2:$G$172,7,FALSE)</f>
        <v>Behavior</v>
      </c>
    </row>
    <row r="2211" spans="1:12" x14ac:dyDescent="0.3">
      <c r="A2211" s="6" t="s">
        <v>4506</v>
      </c>
      <c r="B2211" s="11" t="s">
        <v>1135</v>
      </c>
      <c r="C2211" s="11" t="s">
        <v>1123</v>
      </c>
      <c r="D2211" s="11" t="s">
        <v>1136</v>
      </c>
      <c r="E2211" s="9" t="b">
        <v>1</v>
      </c>
      <c r="F2211" s="9" t="s">
        <v>113</v>
      </c>
      <c r="G2211" s="11" t="s">
        <v>1270</v>
      </c>
      <c r="H2211" s="11" t="str">
        <f>VLOOKUP(G2211,D3FEND_METRIX!$A$2:$E$172,3,FALSE)</f>
        <v>Inbound Session Volume Analysis</v>
      </c>
      <c r="I2211" s="11" t="str">
        <f>VLOOKUP(G2211,D3FEND_METRIX!$A$2:$E$172,2,FALSE)</f>
        <v>Network Traffic Analysis</v>
      </c>
      <c r="J2211" s="11" t="str">
        <f>VLOOKUP(G2211,D3FEND_METRIX!$A$2:$E$172,5,FALSE)</f>
        <v>Detect</v>
      </c>
      <c r="K2211" s="11" t="b">
        <f>VLOOKUP(G2211,D3FEND_METRIX!$A$2:$G$172,6,FALSE)</f>
        <v>1</v>
      </c>
      <c r="L2211" s="11" t="str">
        <f>VLOOKUP(G2211,D3FEND_METRIX!$A$2:$G$172,7,FALSE)</f>
        <v>Behavior</v>
      </c>
    </row>
    <row r="2212" spans="1:12" x14ac:dyDescent="0.3">
      <c r="A2212" s="6" t="s">
        <v>4507</v>
      </c>
      <c r="B2212" s="11" t="s">
        <v>1135</v>
      </c>
      <c r="C2212" s="11" t="s">
        <v>1123</v>
      </c>
      <c r="D2212" s="11" t="s">
        <v>1136</v>
      </c>
      <c r="E2212" s="9" t="b">
        <v>1</v>
      </c>
      <c r="F2212" s="9" t="s">
        <v>113</v>
      </c>
      <c r="G2212" s="11" t="s">
        <v>1271</v>
      </c>
      <c r="H2212" s="11" t="str">
        <f>VLOOKUP(G2212,D3FEND_METRIX!$A$2:$E$172,3,FALSE)</f>
        <v>IPC Traffic Analysis</v>
      </c>
      <c r="I2212" s="11" t="str">
        <f>VLOOKUP(G2212,D3FEND_METRIX!$A$2:$E$172,2,FALSE)</f>
        <v>Network Traffic Analysis</v>
      </c>
      <c r="J2212" s="11" t="str">
        <f>VLOOKUP(G2212,D3FEND_METRIX!$A$2:$E$172,5,FALSE)</f>
        <v>Detect</v>
      </c>
      <c r="K2212" s="11" t="b">
        <f>VLOOKUP(G2212,D3FEND_METRIX!$A$2:$G$172,6,FALSE)</f>
        <v>1</v>
      </c>
      <c r="L2212" s="11" t="str">
        <f>VLOOKUP(G2212,D3FEND_METRIX!$A$2:$G$172,7,FALSE)</f>
        <v>Behavior</v>
      </c>
    </row>
    <row r="2213" spans="1:12" x14ac:dyDescent="0.3">
      <c r="A2213" s="6" t="s">
        <v>4508</v>
      </c>
      <c r="B2213" s="11" t="s">
        <v>1135</v>
      </c>
      <c r="C2213" s="11" t="s">
        <v>1123</v>
      </c>
      <c r="D2213" s="11" t="s">
        <v>1136</v>
      </c>
      <c r="E2213" s="9" t="b">
        <v>1</v>
      </c>
      <c r="F2213" s="9" t="s">
        <v>113</v>
      </c>
      <c r="G2213" s="11" t="s">
        <v>1272</v>
      </c>
      <c r="H2213" s="11" t="str">
        <f>VLOOKUP(G2213,D3FEND_METRIX!$A$2:$E$172,3,FALSE)</f>
        <v>Network Traffic Community Deviation</v>
      </c>
      <c r="I2213" s="11" t="str">
        <f>VLOOKUP(G2213,D3FEND_METRIX!$A$2:$E$172,2,FALSE)</f>
        <v>Network Traffic Analysis</v>
      </c>
      <c r="J2213" s="11" t="str">
        <f>VLOOKUP(G2213,D3FEND_METRIX!$A$2:$E$172,5,FALSE)</f>
        <v>Detect</v>
      </c>
      <c r="K2213" s="11" t="b">
        <f>VLOOKUP(G2213,D3FEND_METRIX!$A$2:$G$172,6,FALSE)</f>
        <v>1</v>
      </c>
      <c r="L2213" s="11" t="str">
        <f>VLOOKUP(G2213,D3FEND_METRIX!$A$2:$G$172,7,FALSE)</f>
        <v>Behavior</v>
      </c>
    </row>
    <row r="2214" spans="1:12" x14ac:dyDescent="0.3">
      <c r="A2214" s="6" t="s">
        <v>4509</v>
      </c>
      <c r="B2214" s="11" t="s">
        <v>1135</v>
      </c>
      <c r="C2214" s="11" t="s">
        <v>1123</v>
      </c>
      <c r="D2214" s="11" t="s">
        <v>1136</v>
      </c>
      <c r="E2214" s="9" t="b">
        <v>1</v>
      </c>
      <c r="F2214" s="9" t="s">
        <v>113</v>
      </c>
      <c r="G2214" s="11" t="s">
        <v>1265</v>
      </c>
      <c r="H2214" s="11" t="str">
        <f>VLOOKUP(G2214,D3FEND_METRIX!$A$2:$E$172,3,FALSE)</f>
        <v>Certificate Analysis</v>
      </c>
      <c r="I2214" s="11" t="str">
        <f>VLOOKUP(G2214,D3FEND_METRIX!$A$2:$E$172,2,FALSE)</f>
        <v>Network Traffic Analysis</v>
      </c>
      <c r="J2214" s="11" t="str">
        <f>VLOOKUP(G2214,D3FEND_METRIX!$A$2:$E$172,5,FALSE)</f>
        <v>Detect</v>
      </c>
      <c r="K2214" s="11" t="b">
        <f>VLOOKUP(G2214,D3FEND_METRIX!$A$2:$G$172,6,FALSE)</f>
        <v>1</v>
      </c>
      <c r="L2214" s="11" t="str">
        <f>VLOOKUP(G2214,D3FEND_METRIX!$A$2:$G$172,7,FALSE)</f>
        <v>Behavior</v>
      </c>
    </row>
    <row r="2215" spans="1:12" x14ac:dyDescent="0.3">
      <c r="A2215" s="6" t="s">
        <v>4510</v>
      </c>
      <c r="B2215" s="11" t="s">
        <v>1135</v>
      </c>
      <c r="C2215" s="11" t="s">
        <v>1123</v>
      </c>
      <c r="D2215" s="11" t="s">
        <v>1136</v>
      </c>
      <c r="E2215" s="9" t="b">
        <v>1</v>
      </c>
      <c r="F2215" s="9" t="s">
        <v>113</v>
      </c>
      <c r="G2215" s="11" t="s">
        <v>1273</v>
      </c>
      <c r="H2215" s="11" t="str">
        <f>VLOOKUP(G2215,D3FEND_METRIX!$A$2:$E$172,3,FALSE)</f>
        <v>Per Host Download-Upload Ratio Analysis</v>
      </c>
      <c r="I2215" s="11" t="str">
        <f>VLOOKUP(G2215,D3FEND_METRIX!$A$2:$E$172,2,FALSE)</f>
        <v>Network Traffic Analysis</v>
      </c>
      <c r="J2215" s="11" t="str">
        <f>VLOOKUP(G2215,D3FEND_METRIX!$A$2:$E$172,5,FALSE)</f>
        <v>Detect</v>
      </c>
      <c r="K2215" s="11" t="b">
        <f>VLOOKUP(G2215,D3FEND_METRIX!$A$2:$G$172,6,FALSE)</f>
        <v>1</v>
      </c>
      <c r="L2215" s="11" t="str">
        <f>VLOOKUP(G2215,D3FEND_METRIX!$A$2:$G$172,7,FALSE)</f>
        <v>Behavior</v>
      </c>
    </row>
    <row r="2216" spans="1:12" x14ac:dyDescent="0.3">
      <c r="A2216" s="6" t="s">
        <v>4511</v>
      </c>
      <c r="B2216" s="11" t="s">
        <v>1135</v>
      </c>
      <c r="C2216" s="11" t="s">
        <v>1123</v>
      </c>
      <c r="D2216" s="11" t="s">
        <v>1136</v>
      </c>
      <c r="E2216" s="9" t="b">
        <v>1</v>
      </c>
      <c r="F2216" s="9" t="s">
        <v>113</v>
      </c>
      <c r="G2216" s="11" t="s">
        <v>1274</v>
      </c>
      <c r="H2216" s="11" t="str">
        <f>VLOOKUP(G2216,D3FEND_METRIX!$A$2:$E$172,3,FALSE)</f>
        <v>Protocol Metadata Anomaly Detection</v>
      </c>
      <c r="I2216" s="11" t="str">
        <f>VLOOKUP(G2216,D3FEND_METRIX!$A$2:$E$172,2,FALSE)</f>
        <v>Network Traffic Analysis</v>
      </c>
      <c r="J2216" s="11" t="str">
        <f>VLOOKUP(G2216,D3FEND_METRIX!$A$2:$E$172,5,FALSE)</f>
        <v>Detect</v>
      </c>
      <c r="K2216" s="11" t="b">
        <f>VLOOKUP(G2216,D3FEND_METRIX!$A$2:$G$172,6,FALSE)</f>
        <v>1</v>
      </c>
      <c r="L2216" s="11" t="str">
        <f>VLOOKUP(G2216,D3FEND_METRIX!$A$2:$G$172,7,FALSE)</f>
        <v>Behavior</v>
      </c>
    </row>
    <row r="2217" spans="1:12" x14ac:dyDescent="0.3">
      <c r="A2217" s="6" t="s">
        <v>4512</v>
      </c>
      <c r="B2217" s="11" t="s">
        <v>1135</v>
      </c>
      <c r="C2217" s="11" t="s">
        <v>1123</v>
      </c>
      <c r="D2217" s="11" t="s">
        <v>1136</v>
      </c>
      <c r="E2217" s="9" t="b">
        <v>1</v>
      </c>
      <c r="F2217" s="9" t="s">
        <v>113</v>
      </c>
      <c r="G2217" s="13" t="s">
        <v>260</v>
      </c>
      <c r="H2217" s="13" t="str">
        <f>VLOOKUP(G2217,D3FEND_METRIX!$A$2:$E$172,3,FALSE)</f>
        <v>Asset Vulnerability Enumeration</v>
      </c>
      <c r="I2217" s="13" t="str">
        <f>VLOOKUP(G2217,D3FEND_METRIX!$A$2:$E$172,2,FALSE)</f>
        <v>Asset Inventory</v>
      </c>
      <c r="J2217" s="13" t="str">
        <f>VLOOKUP(G2217,D3FEND_METRIX!$A$2:$E$172,5,FALSE)</f>
        <v>Model</v>
      </c>
      <c r="K2217" s="13" t="b">
        <f>VLOOKUP(G2217,D3FEND_METRIX!$A$2:$G$172,6,FALSE)</f>
        <v>0</v>
      </c>
      <c r="L2217" s="13" t="str">
        <f>VLOOKUP(G2217,D3FEND_METRIX!$A$2:$G$172,7,FALSE)</f>
        <v>NULL</v>
      </c>
    </row>
    <row r="2218" spans="1:12" x14ac:dyDescent="0.3">
      <c r="A2218" s="6" t="s">
        <v>4513</v>
      </c>
      <c r="B2218" s="11" t="s">
        <v>1135</v>
      </c>
      <c r="C2218" s="11" t="s">
        <v>1123</v>
      </c>
      <c r="D2218" s="11" t="s">
        <v>1136</v>
      </c>
      <c r="E2218" s="9" t="b">
        <v>1</v>
      </c>
      <c r="F2218" s="9" t="s">
        <v>113</v>
      </c>
      <c r="G2218" s="12" t="s">
        <v>1241</v>
      </c>
      <c r="H2218" s="12" t="str">
        <f>VLOOKUP(G2218,D3FEND_METRIX!$A$2:$E$172,3,FALSE)</f>
        <v>Software Update</v>
      </c>
      <c r="I2218" s="12" t="str">
        <f>VLOOKUP(G2218,D3FEND_METRIX!$A$2:$E$172,2,FALSE)</f>
        <v>Platform Hardening</v>
      </c>
      <c r="J2218" s="12" t="str">
        <f>VLOOKUP(G2218,D3FEND_METRIX!$A$2:$E$172,5,FALSE)</f>
        <v>Harden</v>
      </c>
      <c r="K2218" s="12" t="b">
        <f>VLOOKUP(G2218,D3FEND_METRIX!$A$2:$G$172,6,FALSE)</f>
        <v>0</v>
      </c>
      <c r="L2218" s="12" t="str">
        <f>VLOOKUP(G2218,D3FEND_METRIX!$A$2:$G$172,7,FALSE)</f>
        <v>Except</v>
      </c>
    </row>
    <row r="2219" spans="1:12" x14ac:dyDescent="0.3">
      <c r="A2219" s="6" t="s">
        <v>4514</v>
      </c>
      <c r="B2219" s="11" t="s">
        <v>1135</v>
      </c>
      <c r="C2219" s="11" t="s">
        <v>1123</v>
      </c>
      <c r="D2219" s="11" t="s">
        <v>1136</v>
      </c>
      <c r="E2219" s="9" t="b">
        <v>1</v>
      </c>
      <c r="F2219" s="9" t="s">
        <v>113</v>
      </c>
      <c r="G2219" s="13" t="s">
        <v>1215</v>
      </c>
      <c r="H2219" s="13" t="str">
        <f>VLOOKUP(G2219,D3FEND_METRIX!$A$2:$E$172,3,FALSE)</f>
        <v>Software Inventory</v>
      </c>
      <c r="I2219" s="13" t="str">
        <f>VLOOKUP(G2219,D3FEND_METRIX!$A$2:$E$172,2,FALSE)</f>
        <v>Asset Inventory</v>
      </c>
      <c r="J2219" s="13" t="str">
        <f>VLOOKUP(G2219,D3FEND_METRIX!$A$2:$E$172,5,FALSE)</f>
        <v>Model</v>
      </c>
      <c r="K2219" s="13" t="b">
        <f>VLOOKUP(G2219,D3FEND_METRIX!$A$2:$G$172,6,FALSE)</f>
        <v>0</v>
      </c>
      <c r="L2219" s="13" t="str">
        <f>VLOOKUP(G2219,D3FEND_METRIX!$A$2:$G$172,7,FALSE)</f>
        <v>NULL</v>
      </c>
    </row>
    <row r="2220" spans="1:12" x14ac:dyDescent="0.3">
      <c r="A2220" s="6" t="s">
        <v>4515</v>
      </c>
      <c r="B2220" s="11" t="s">
        <v>1135</v>
      </c>
      <c r="C2220" s="11" t="s">
        <v>1123</v>
      </c>
      <c r="D2220" s="11" t="s">
        <v>1136</v>
      </c>
      <c r="E2220" s="9" t="b">
        <v>1</v>
      </c>
      <c r="F2220" s="9" t="s">
        <v>113</v>
      </c>
      <c r="G2220" s="13" t="s">
        <v>1208</v>
      </c>
      <c r="H2220" s="13" t="str">
        <f>VLOOKUP(G2220,D3FEND_METRIX!$A$2:$E$172,3,FALSE)</f>
        <v>Data Exchange Mapping</v>
      </c>
      <c r="I2220" s="13" t="str">
        <f>VLOOKUP(G2220,D3FEND_METRIX!$A$2:$E$172,2,FALSE)</f>
        <v>System Mapping</v>
      </c>
      <c r="J2220" s="13" t="str">
        <f>VLOOKUP(G2220,D3FEND_METRIX!$A$2:$E$172,5,FALSE)</f>
        <v>Model</v>
      </c>
      <c r="K2220" s="13" t="b">
        <f>VLOOKUP(G2220,D3FEND_METRIX!$A$2:$G$172,6,FALSE)</f>
        <v>0</v>
      </c>
      <c r="L2220" s="13" t="str">
        <f>VLOOKUP(G2220,D3FEND_METRIX!$A$2:$G$172,7,FALSE)</f>
        <v>NULL</v>
      </c>
    </row>
    <row r="2221" spans="1:12" x14ac:dyDescent="0.3">
      <c r="A2221" s="6" t="s">
        <v>4516</v>
      </c>
      <c r="B2221" s="11" t="s">
        <v>1135</v>
      </c>
      <c r="C2221" s="11" t="s">
        <v>1123</v>
      </c>
      <c r="D2221" s="11" t="s">
        <v>1136</v>
      </c>
      <c r="E2221" s="9" t="b">
        <v>1</v>
      </c>
      <c r="F2221" s="9" t="s">
        <v>113</v>
      </c>
      <c r="G2221" s="13" t="s">
        <v>1204</v>
      </c>
      <c r="H2221" s="13" t="str">
        <f>VLOOKUP(G2221,D3FEND_METRIX!$A$2:$E$172,3,FALSE)</f>
        <v>Operational Dependency Mapping</v>
      </c>
      <c r="I2221" s="13" t="str">
        <f>VLOOKUP(G2221,D3FEND_METRIX!$A$2:$E$172,2,FALSE)</f>
        <v>Operational Activity Mapping</v>
      </c>
      <c r="J2221" s="13" t="str">
        <f>VLOOKUP(G2221,D3FEND_METRIX!$A$2:$E$172,5,FALSE)</f>
        <v>Model</v>
      </c>
      <c r="K2221" s="13" t="b">
        <f>VLOOKUP(G2221,D3FEND_METRIX!$A$2:$G$172,6,FALSE)</f>
        <v>0</v>
      </c>
      <c r="L2221" s="13" t="str">
        <f>VLOOKUP(G2221,D3FEND_METRIX!$A$2:$G$172,7,FALSE)</f>
        <v>NULL</v>
      </c>
    </row>
    <row r="2222" spans="1:12" x14ac:dyDescent="0.3">
      <c r="A2222" s="6" t="s">
        <v>4517</v>
      </c>
      <c r="B2222" s="11" t="s">
        <v>1135</v>
      </c>
      <c r="C2222" s="11" t="s">
        <v>1123</v>
      </c>
      <c r="D2222" s="11" t="s">
        <v>1136</v>
      </c>
      <c r="E2222" s="9" t="b">
        <v>1</v>
      </c>
      <c r="F2222" s="9" t="s">
        <v>113</v>
      </c>
      <c r="G2222" s="13" t="s">
        <v>1206</v>
      </c>
      <c r="H2222" s="13" t="str">
        <f>VLOOKUP(G2222,D3FEND_METRIX!$A$2:$E$172,3,FALSE)</f>
        <v>Organization Mapping</v>
      </c>
      <c r="I2222" s="13" t="str">
        <f>VLOOKUP(G2222,D3FEND_METRIX!$A$2:$E$172,2,FALSE)</f>
        <v>Operational Activity Mapping</v>
      </c>
      <c r="J2222" s="13" t="str">
        <f>VLOOKUP(G2222,D3FEND_METRIX!$A$2:$E$172,5,FALSE)</f>
        <v>Model</v>
      </c>
      <c r="K2222" s="13" t="b">
        <f>VLOOKUP(G2222,D3FEND_METRIX!$A$2:$G$172,6,FALSE)</f>
        <v>0</v>
      </c>
      <c r="L2222" s="13" t="str">
        <f>VLOOKUP(G2222,D3FEND_METRIX!$A$2:$G$172,7,FALSE)</f>
        <v>NULL</v>
      </c>
    </row>
    <row r="2223" spans="1:12" x14ac:dyDescent="0.3">
      <c r="A2223" s="6" t="s">
        <v>4518</v>
      </c>
      <c r="B2223" s="11" t="s">
        <v>1135</v>
      </c>
      <c r="C2223" s="11" t="s">
        <v>1123</v>
      </c>
      <c r="D2223" s="11" t="s">
        <v>1136</v>
      </c>
      <c r="E2223" s="9" t="b">
        <v>1</v>
      </c>
      <c r="F2223" s="9" t="s">
        <v>113</v>
      </c>
      <c r="G2223" s="13" t="s">
        <v>1209</v>
      </c>
      <c r="H2223" s="13" t="str">
        <f>VLOOKUP(G2223,D3FEND_METRIX!$A$2:$E$172,3,FALSE)</f>
        <v>Service Dependency Mapping</v>
      </c>
      <c r="I2223" s="13" t="str">
        <f>VLOOKUP(G2223,D3FEND_METRIX!$A$2:$E$172,2,FALSE)</f>
        <v>System Mapping</v>
      </c>
      <c r="J2223" s="13" t="str">
        <f>VLOOKUP(G2223,D3FEND_METRIX!$A$2:$E$172,5,FALSE)</f>
        <v>Model</v>
      </c>
      <c r="K2223" s="13" t="b">
        <f>VLOOKUP(G2223,D3FEND_METRIX!$A$2:$G$172,6,FALSE)</f>
        <v>0</v>
      </c>
      <c r="L2223" s="13" t="str">
        <f>VLOOKUP(G2223,D3FEND_METRIX!$A$2:$G$172,7,FALSE)</f>
        <v>NULL</v>
      </c>
    </row>
    <row r="2224" spans="1:12" x14ac:dyDescent="0.3">
      <c r="A2224" s="6" t="s">
        <v>4519</v>
      </c>
      <c r="B2224" s="11" t="s">
        <v>1135</v>
      </c>
      <c r="C2224" s="11" t="s">
        <v>1123</v>
      </c>
      <c r="D2224" s="11" t="s">
        <v>1136</v>
      </c>
      <c r="E2224" s="9" t="b">
        <v>1</v>
      </c>
      <c r="F2224" s="9" t="s">
        <v>113</v>
      </c>
      <c r="G2224" s="13" t="s">
        <v>1210</v>
      </c>
      <c r="H2224" s="13" t="str">
        <f>VLOOKUP(G2224,D3FEND_METRIX!$A$2:$E$172,3,FALSE)</f>
        <v>System Dependency Mapping</v>
      </c>
      <c r="I2224" s="13" t="str">
        <f>VLOOKUP(G2224,D3FEND_METRIX!$A$2:$E$172,2,FALSE)</f>
        <v>System Mapping</v>
      </c>
      <c r="J2224" s="13" t="str">
        <f>VLOOKUP(G2224,D3FEND_METRIX!$A$2:$E$172,5,FALSE)</f>
        <v>Model</v>
      </c>
      <c r="K2224" s="13" t="b">
        <f>VLOOKUP(G2224,D3FEND_METRIX!$A$2:$G$172,6,FALSE)</f>
        <v>0</v>
      </c>
      <c r="L2224" s="13" t="str">
        <f>VLOOKUP(G2224,D3FEND_METRIX!$A$2:$G$172,7,FALSE)</f>
        <v>NULL</v>
      </c>
    </row>
    <row r="2225" spans="1:12" x14ac:dyDescent="0.3">
      <c r="A2225" s="6" t="s">
        <v>4520</v>
      </c>
      <c r="B2225" s="11" t="s">
        <v>1137</v>
      </c>
      <c r="C2225" s="11" t="s">
        <v>1123</v>
      </c>
      <c r="D2225" s="11" t="s">
        <v>1138</v>
      </c>
      <c r="E2225" s="9" t="b">
        <v>1</v>
      </c>
      <c r="F2225" s="9" t="s">
        <v>2357</v>
      </c>
      <c r="G2225" s="11" t="s">
        <v>2396</v>
      </c>
      <c r="H2225" s="11" t="str">
        <f>VLOOKUP(G2225,D3FEND_METRIX!$A$2:$E$172,3,FALSE)</f>
        <v>-</v>
      </c>
      <c r="I2225" s="11" t="str">
        <f>VLOOKUP(G2225,D3FEND_METRIX!$A$2:$E$172,2,FALSE)</f>
        <v>Platform Hardening</v>
      </c>
      <c r="J2225" s="11" t="str">
        <f>VLOOKUP(G2225,D3FEND_METRIX!$A$2:$E$172,5,FALSE)</f>
        <v>Harden</v>
      </c>
      <c r="K2225" s="11" t="b">
        <f>VLOOKUP(G2225,D3FEND_METRIX!$A$2:$G$172,6,FALSE)</f>
        <v>1</v>
      </c>
      <c r="L2225" s="11" t="str">
        <f>VLOOKUP(G2225,D3FEND_METRIX!$A$2:$G$172,7,FALSE)</f>
        <v>Behavior</v>
      </c>
    </row>
    <row r="2226" spans="1:12" x14ac:dyDescent="0.3">
      <c r="A2226" s="6" t="s">
        <v>4521</v>
      </c>
      <c r="B2226" s="11" t="s">
        <v>1137</v>
      </c>
      <c r="C2226" s="11" t="s">
        <v>1123</v>
      </c>
      <c r="D2226" s="11" t="s">
        <v>1138</v>
      </c>
      <c r="E2226" s="9" t="b">
        <v>1</v>
      </c>
      <c r="F2226" s="9" t="s">
        <v>113</v>
      </c>
      <c r="G2226" s="11" t="s">
        <v>1237</v>
      </c>
      <c r="H2226" s="11" t="str">
        <f>VLOOKUP(G2226,D3FEND_METRIX!$A$2:$E$172,3,FALSE)</f>
        <v>Bootloader Authentication</v>
      </c>
      <c r="I2226" s="11" t="str">
        <f>VLOOKUP(G2226,D3FEND_METRIX!$A$2:$E$172,2,FALSE)</f>
        <v>Platform Hardening</v>
      </c>
      <c r="J2226" s="11" t="str">
        <f>VLOOKUP(G2226,D3FEND_METRIX!$A$2:$E$172,5,FALSE)</f>
        <v>Harden</v>
      </c>
      <c r="K2226" s="11" t="b">
        <f>VLOOKUP(G2226,D3FEND_METRIX!$A$2:$G$172,6,FALSE)</f>
        <v>1</v>
      </c>
      <c r="L2226" s="11" t="str">
        <f>VLOOKUP(G2226,D3FEND_METRIX!$A$2:$G$172,7,FALSE)</f>
        <v>Behavior</v>
      </c>
    </row>
    <row r="2227" spans="1:12" x14ac:dyDescent="0.3">
      <c r="A2227" s="6" t="s">
        <v>4522</v>
      </c>
      <c r="B2227" s="11" t="s">
        <v>1137</v>
      </c>
      <c r="C2227" s="11" t="s">
        <v>1123</v>
      </c>
      <c r="D2227" s="11" t="s">
        <v>1138</v>
      </c>
      <c r="E2227" s="9" t="b">
        <v>1</v>
      </c>
      <c r="F2227" s="9" t="s">
        <v>113</v>
      </c>
      <c r="G2227" s="12" t="s">
        <v>1240</v>
      </c>
      <c r="H2227" s="12" t="str">
        <f>VLOOKUP(G2227,D3FEND_METRIX!$A$2:$E$172,3,FALSE)</f>
        <v>RF Shielding</v>
      </c>
      <c r="I2227" s="12" t="str">
        <f>VLOOKUP(G2227,D3FEND_METRIX!$A$2:$E$172,2,FALSE)</f>
        <v>Platform Hardening</v>
      </c>
      <c r="J2227" s="12" t="str">
        <f>VLOOKUP(G2227,D3FEND_METRIX!$A$2:$E$172,5,FALSE)</f>
        <v>Harden</v>
      </c>
      <c r="K2227" s="12" t="b">
        <f>VLOOKUP(G2227,D3FEND_METRIX!$A$2:$G$172,6,FALSE)</f>
        <v>0</v>
      </c>
      <c r="L2227" s="12" t="str">
        <f>VLOOKUP(G2227,D3FEND_METRIX!$A$2:$G$172,7,FALSE)</f>
        <v>Except</v>
      </c>
    </row>
    <row r="2228" spans="1:12" x14ac:dyDescent="0.3">
      <c r="A2228" s="6" t="s">
        <v>4523</v>
      </c>
      <c r="B2228" s="11" t="s">
        <v>1137</v>
      </c>
      <c r="C2228" s="11" t="s">
        <v>1123</v>
      </c>
      <c r="D2228" s="11" t="s">
        <v>1138</v>
      </c>
      <c r="E2228" s="9" t="b">
        <v>1</v>
      </c>
      <c r="F2228" s="9" t="s">
        <v>113</v>
      </c>
      <c r="G2228" s="11" t="s">
        <v>1238</v>
      </c>
      <c r="H2228" s="11" t="str">
        <f>VLOOKUP(G2228,D3FEND_METRIX!$A$2:$E$172,3,FALSE)</f>
        <v>Disk Encryption</v>
      </c>
      <c r="I2228" s="11" t="str">
        <f>VLOOKUP(G2228,D3FEND_METRIX!$A$2:$E$172,2,FALSE)</f>
        <v>Platform Hardening</v>
      </c>
      <c r="J2228" s="11" t="str">
        <f>VLOOKUP(G2228,D3FEND_METRIX!$A$2:$E$172,5,FALSE)</f>
        <v>Harden</v>
      </c>
      <c r="K2228" s="11" t="b">
        <f>VLOOKUP(G2228,D3FEND_METRIX!$A$2:$G$172,6,FALSE)</f>
        <v>1</v>
      </c>
      <c r="L2228" s="11" t="str">
        <f>VLOOKUP(G2228,D3FEND_METRIX!$A$2:$G$172,7,FALSE)</f>
        <v>Behavior</v>
      </c>
    </row>
    <row r="2229" spans="1:12" x14ac:dyDescent="0.3">
      <c r="A2229" s="6" t="s">
        <v>4524</v>
      </c>
      <c r="B2229" s="11" t="s">
        <v>1137</v>
      </c>
      <c r="C2229" s="11" t="s">
        <v>1123</v>
      </c>
      <c r="D2229" s="11" t="s">
        <v>1138</v>
      </c>
      <c r="E2229" s="9" t="b">
        <v>1</v>
      </c>
      <c r="F2229" s="9" t="s">
        <v>113</v>
      </c>
      <c r="G2229" s="12" t="s">
        <v>1239</v>
      </c>
      <c r="H2229" s="12" t="str">
        <f>VLOOKUP(G2229,D3FEND_METRIX!$A$2:$E$172,3,FALSE)</f>
        <v>Driver Load Integrity Checking</v>
      </c>
      <c r="I2229" s="12" t="str">
        <f>VLOOKUP(G2229,D3FEND_METRIX!$A$2:$E$172,2,FALSE)</f>
        <v>Platform Hardening</v>
      </c>
      <c r="J2229" s="12" t="str">
        <f>VLOOKUP(G2229,D3FEND_METRIX!$A$2:$E$172,5,FALSE)</f>
        <v>Harden</v>
      </c>
      <c r="K2229" s="12" t="b">
        <f>VLOOKUP(G2229,D3FEND_METRIX!$A$2:$G$172,6,FALSE)</f>
        <v>0</v>
      </c>
      <c r="L2229" s="12" t="str">
        <f>VLOOKUP(G2229,D3FEND_METRIX!$A$2:$G$172,7,FALSE)</f>
        <v>Except</v>
      </c>
    </row>
    <row r="2230" spans="1:12" x14ac:dyDescent="0.3">
      <c r="A2230" s="6" t="s">
        <v>4525</v>
      </c>
      <c r="B2230" s="11" t="s">
        <v>1137</v>
      </c>
      <c r="C2230" s="11" t="s">
        <v>1123</v>
      </c>
      <c r="D2230" s="11" t="s">
        <v>1138</v>
      </c>
      <c r="E2230" s="9" t="b">
        <v>1</v>
      </c>
      <c r="F2230" s="9" t="s">
        <v>113</v>
      </c>
      <c r="G2230" s="12" t="s">
        <v>1195</v>
      </c>
      <c r="H2230" s="12" t="str">
        <f>VLOOKUP(G2230,D3FEND_METRIX!$A$2:$E$172,3,FALSE)</f>
        <v>File Encryption</v>
      </c>
      <c r="I2230" s="12" t="str">
        <f>VLOOKUP(G2230,D3FEND_METRIX!$A$2:$E$172,2,FALSE)</f>
        <v>Platform Hardening</v>
      </c>
      <c r="J2230" s="12" t="str">
        <f>VLOOKUP(G2230,D3FEND_METRIX!$A$2:$E$172,5,FALSE)</f>
        <v>Harden</v>
      </c>
      <c r="K2230" s="12" t="b">
        <f>VLOOKUP(G2230,D3FEND_METRIX!$A$2:$G$172,6,FALSE)</f>
        <v>0</v>
      </c>
      <c r="L2230" s="12" t="str">
        <f>VLOOKUP(G2230,D3FEND_METRIX!$A$2:$G$172,7,FALSE)</f>
        <v>Except</v>
      </c>
    </row>
    <row r="2231" spans="1:12" x14ac:dyDescent="0.3">
      <c r="A2231" s="6" t="s">
        <v>4526</v>
      </c>
      <c r="B2231" s="11" t="s">
        <v>1137</v>
      </c>
      <c r="C2231" s="11" t="s">
        <v>1123</v>
      </c>
      <c r="D2231" s="11" t="s">
        <v>1138</v>
      </c>
      <c r="E2231" s="9" t="b">
        <v>1</v>
      </c>
      <c r="F2231" s="9" t="s">
        <v>113</v>
      </c>
      <c r="G2231" s="12" t="s">
        <v>1243</v>
      </c>
      <c r="H2231" s="12" t="str">
        <f>VLOOKUP(G2231,D3FEND_METRIX!$A$2:$E$172,3,FALSE)</f>
        <v>TPM Boot Integrity</v>
      </c>
      <c r="I2231" s="12" t="str">
        <f>VLOOKUP(G2231,D3FEND_METRIX!$A$2:$E$172,2,FALSE)</f>
        <v>Platform Hardening</v>
      </c>
      <c r="J2231" s="12" t="str">
        <f>VLOOKUP(G2231,D3FEND_METRIX!$A$2:$E$172,5,FALSE)</f>
        <v>Harden</v>
      </c>
      <c r="K2231" s="12" t="b">
        <f>VLOOKUP(G2231,D3FEND_METRIX!$A$2:$G$172,6,FALSE)</f>
        <v>0</v>
      </c>
      <c r="L2231" s="12" t="str">
        <f>VLOOKUP(G2231,D3FEND_METRIX!$A$2:$G$172,7,FALSE)</f>
        <v>Except</v>
      </c>
    </row>
    <row r="2232" spans="1:12" x14ac:dyDescent="0.3">
      <c r="A2232" s="6" t="s">
        <v>4527</v>
      </c>
      <c r="B2232" s="11" t="s">
        <v>1137</v>
      </c>
      <c r="C2232" s="11" t="s">
        <v>1123</v>
      </c>
      <c r="D2232" s="11" t="s">
        <v>1138</v>
      </c>
      <c r="E2232" s="9" t="b">
        <v>1</v>
      </c>
      <c r="F2232" s="9" t="s">
        <v>113</v>
      </c>
      <c r="G2232" s="12" t="s">
        <v>1149</v>
      </c>
      <c r="H2232" s="12" t="str">
        <f>VLOOKUP(G2232,D3FEND_METRIX!$A$2:$E$172,3,FALSE)</f>
        <v>User Account Permissions</v>
      </c>
      <c r="I2232" s="12" t="str">
        <f>VLOOKUP(G2232,D3FEND_METRIX!$A$2:$E$172,2,FALSE)</f>
        <v>Credential Hardening</v>
      </c>
      <c r="J2232" s="12" t="str">
        <f>VLOOKUP(G2232,D3FEND_METRIX!$A$2:$E$172,5,FALSE)</f>
        <v>Harden</v>
      </c>
      <c r="K2232" s="12" t="b">
        <f>VLOOKUP(G2232,D3FEND_METRIX!$A$2:$G$172,6,FALSE)</f>
        <v>0</v>
      </c>
      <c r="L2232" s="12" t="str">
        <f>VLOOKUP(G2232,D3FEND_METRIX!$A$2:$G$172,7,FALSE)</f>
        <v>Except</v>
      </c>
    </row>
    <row r="2233" spans="1:12" x14ac:dyDescent="0.3">
      <c r="A2233" s="6" t="s">
        <v>4528</v>
      </c>
      <c r="B2233" s="11" t="s">
        <v>1137</v>
      </c>
      <c r="C2233" s="11" t="s">
        <v>1123</v>
      </c>
      <c r="D2233" s="11" t="s">
        <v>1138</v>
      </c>
      <c r="E2233" s="9" t="b">
        <v>1</v>
      </c>
      <c r="F2233" s="9" t="s">
        <v>113</v>
      </c>
      <c r="G2233" s="12" t="s">
        <v>1242</v>
      </c>
      <c r="H2233" s="12" t="str">
        <f>VLOOKUP(G2233,D3FEND_METRIX!$A$2:$E$172,3,FALSE)</f>
        <v>System Configuration Permissions</v>
      </c>
      <c r="I2233" s="12" t="str">
        <f>VLOOKUP(G2233,D3FEND_METRIX!$A$2:$E$172,2,FALSE)</f>
        <v>Platform Hardening</v>
      </c>
      <c r="J2233" s="12" t="str">
        <f>VLOOKUP(G2233,D3FEND_METRIX!$A$2:$E$172,5,FALSE)</f>
        <v>Harden</v>
      </c>
      <c r="K2233" s="12" t="b">
        <f>VLOOKUP(G2233,D3FEND_METRIX!$A$2:$G$172,6,FALSE)</f>
        <v>0</v>
      </c>
      <c r="L2233" s="12" t="str">
        <f>VLOOKUP(G2233,D3FEND_METRIX!$A$2:$G$172,7,FALSE)</f>
        <v>Except</v>
      </c>
    </row>
    <row r="2234" spans="1:12" x14ac:dyDescent="0.3">
      <c r="A2234" s="6" t="s">
        <v>4529</v>
      </c>
      <c r="B2234" s="11" t="s">
        <v>1137</v>
      </c>
      <c r="C2234" s="11" t="s">
        <v>1123</v>
      </c>
      <c r="D2234" s="11" t="s">
        <v>1138</v>
      </c>
      <c r="E2234" s="9" t="b">
        <v>1</v>
      </c>
      <c r="F2234" s="9" t="s">
        <v>113</v>
      </c>
      <c r="G2234" s="12" t="s">
        <v>1198</v>
      </c>
      <c r="H2234" s="12" t="str">
        <f>VLOOKUP(G2234,D3FEND_METRIX!$A$2:$E$172,3,FALSE)</f>
        <v>Local File Permissions</v>
      </c>
      <c r="I2234" s="12" t="str">
        <f>VLOOKUP(G2234,D3FEND_METRIX!$A$2:$E$172,2,FALSE)</f>
        <v>Platform Hardening</v>
      </c>
      <c r="J2234" s="12" t="str">
        <f>VLOOKUP(G2234,D3FEND_METRIX!$A$2:$E$172,5,FALSE)</f>
        <v>Harden</v>
      </c>
      <c r="K2234" s="12" t="b">
        <f>VLOOKUP(G2234,D3FEND_METRIX!$A$2:$G$172,6,FALSE)</f>
        <v>0</v>
      </c>
      <c r="L2234" s="12" t="str">
        <f>VLOOKUP(G2234,D3FEND_METRIX!$A$2:$G$172,7,FALSE)</f>
        <v>Except</v>
      </c>
    </row>
    <row r="2235" spans="1:12" x14ac:dyDescent="0.3">
      <c r="A2235" s="6" t="s">
        <v>4530</v>
      </c>
      <c r="B2235" s="11" t="s">
        <v>1137</v>
      </c>
      <c r="C2235" s="11" t="s">
        <v>1123</v>
      </c>
      <c r="D2235" s="11" t="s">
        <v>1138</v>
      </c>
      <c r="E2235" s="9" t="b">
        <v>1</v>
      </c>
      <c r="F2235" s="9" t="s">
        <v>113</v>
      </c>
      <c r="G2235" s="13" t="s">
        <v>1435</v>
      </c>
      <c r="H2235" s="13" t="str">
        <f>VLOOKUP(G2235,D3FEND_METRIX!$A$2:$E$172,3,FALSE)</f>
        <v>Kernel-based Process Isolation</v>
      </c>
      <c r="I2235" s="13" t="str">
        <f>VLOOKUP(G2235,D3FEND_METRIX!$A$2:$E$172,2,FALSE)</f>
        <v>Execution Isolation</v>
      </c>
      <c r="J2235" s="13" t="str">
        <f>VLOOKUP(G2235,D3FEND_METRIX!$A$2:$E$172,5,FALSE)</f>
        <v>Isolate</v>
      </c>
      <c r="K2235" s="13" t="b">
        <f>VLOOKUP(G2235,D3FEND_METRIX!$A$2:$G$172,6,FALSE)</f>
        <v>0</v>
      </c>
      <c r="L2235" s="13" t="str">
        <f>VLOOKUP(G2235,D3FEND_METRIX!$A$2:$G$172,7,FALSE)</f>
        <v>NULL</v>
      </c>
    </row>
    <row r="2236" spans="1:12" x14ac:dyDescent="0.3">
      <c r="A2236" s="6" t="s">
        <v>4531</v>
      </c>
      <c r="B2236" s="11" t="s">
        <v>1137</v>
      </c>
      <c r="C2236" s="11" t="s">
        <v>1123</v>
      </c>
      <c r="D2236" s="11" t="s">
        <v>1138</v>
      </c>
      <c r="E2236" s="9" t="b">
        <v>1</v>
      </c>
      <c r="F2236" s="9" t="s">
        <v>113</v>
      </c>
      <c r="G2236" s="12" t="s">
        <v>1291</v>
      </c>
      <c r="H2236" s="12" t="str">
        <f>VLOOKUP(G2236,D3FEND_METRIX!$A$2:$E$172,3,FALSE)</f>
        <v>Operating System Monitoring</v>
      </c>
      <c r="I2236" s="12" t="str">
        <f>VLOOKUP(G2236,D3FEND_METRIX!$A$2:$E$172,2,FALSE)</f>
        <v>Platform Monitoring</v>
      </c>
      <c r="J2236" s="12" t="str">
        <f>VLOOKUP(G2236,D3FEND_METRIX!$A$2:$E$172,5,FALSE)</f>
        <v>Detect</v>
      </c>
      <c r="K2236" s="12" t="b">
        <f>VLOOKUP(G2236,D3FEND_METRIX!$A$2:$G$172,6,FALSE)</f>
        <v>0</v>
      </c>
      <c r="L2236" s="12" t="str">
        <f>VLOOKUP(G2236,D3FEND_METRIX!$A$2:$G$172,7,FALSE)</f>
        <v>Except</v>
      </c>
    </row>
    <row r="2237" spans="1:12" x14ac:dyDescent="0.3">
      <c r="A2237" s="6" t="s">
        <v>4532</v>
      </c>
      <c r="B2237" s="11" t="s">
        <v>1137</v>
      </c>
      <c r="C2237" s="11" t="s">
        <v>1123</v>
      </c>
      <c r="D2237" s="11" t="s">
        <v>1138</v>
      </c>
      <c r="E2237" s="9" t="b">
        <v>1</v>
      </c>
      <c r="F2237" s="9" t="s">
        <v>113</v>
      </c>
      <c r="G2237" s="13" t="s">
        <v>260</v>
      </c>
      <c r="H2237" s="13" t="str">
        <f>VLOOKUP(G2237,D3FEND_METRIX!$A$2:$E$172,3,FALSE)</f>
        <v>Asset Vulnerability Enumeration</v>
      </c>
      <c r="I2237" s="13" t="str">
        <f>VLOOKUP(G2237,D3FEND_METRIX!$A$2:$E$172,2,FALSE)</f>
        <v>Asset Inventory</v>
      </c>
      <c r="J2237" s="13" t="str">
        <f>VLOOKUP(G2237,D3FEND_METRIX!$A$2:$E$172,5,FALSE)</f>
        <v>Model</v>
      </c>
      <c r="K2237" s="13" t="b">
        <f>VLOOKUP(G2237,D3FEND_METRIX!$A$2:$G$172,6,FALSE)</f>
        <v>0</v>
      </c>
      <c r="L2237" s="13" t="str">
        <f>VLOOKUP(G2237,D3FEND_METRIX!$A$2:$G$172,7,FALSE)</f>
        <v>NULL</v>
      </c>
    </row>
    <row r="2238" spans="1:12" x14ac:dyDescent="0.3">
      <c r="A2238" s="6" t="s">
        <v>4533</v>
      </c>
      <c r="B2238" s="11" t="s">
        <v>1137</v>
      </c>
      <c r="C2238" s="11" t="s">
        <v>1123</v>
      </c>
      <c r="D2238" s="11" t="s">
        <v>1138</v>
      </c>
      <c r="E2238" s="9" t="b">
        <v>1</v>
      </c>
      <c r="F2238" s="9" t="s">
        <v>113</v>
      </c>
      <c r="G2238" s="12" t="s">
        <v>1241</v>
      </c>
      <c r="H2238" s="12" t="str">
        <f>VLOOKUP(G2238,D3FEND_METRIX!$A$2:$E$172,3,FALSE)</f>
        <v>Software Update</v>
      </c>
      <c r="I2238" s="12" t="str">
        <f>VLOOKUP(G2238,D3FEND_METRIX!$A$2:$E$172,2,FALSE)</f>
        <v>Platform Hardening</v>
      </c>
      <c r="J2238" s="12" t="str">
        <f>VLOOKUP(G2238,D3FEND_METRIX!$A$2:$E$172,5,FALSE)</f>
        <v>Harden</v>
      </c>
      <c r="K2238" s="12" t="b">
        <f>VLOOKUP(G2238,D3FEND_METRIX!$A$2:$G$172,6,FALSE)</f>
        <v>0</v>
      </c>
      <c r="L2238" s="12" t="str">
        <f>VLOOKUP(G2238,D3FEND_METRIX!$A$2:$G$172,7,FALSE)</f>
        <v>Except</v>
      </c>
    </row>
    <row r="2239" spans="1:12" x14ac:dyDescent="0.3">
      <c r="A2239" s="6" t="s">
        <v>4534</v>
      </c>
      <c r="B2239" s="11" t="s">
        <v>1137</v>
      </c>
      <c r="C2239" s="11" t="s">
        <v>1123</v>
      </c>
      <c r="D2239" s="11" t="s">
        <v>1138</v>
      </c>
      <c r="E2239" s="9" t="b">
        <v>1</v>
      </c>
      <c r="F2239" s="9" t="s">
        <v>113</v>
      </c>
      <c r="G2239" s="13" t="s">
        <v>1215</v>
      </c>
      <c r="H2239" s="13" t="str">
        <f>VLOOKUP(G2239,D3FEND_METRIX!$A$2:$E$172,3,FALSE)</f>
        <v>Software Inventory</v>
      </c>
      <c r="I2239" s="13" t="str">
        <f>VLOOKUP(G2239,D3FEND_METRIX!$A$2:$E$172,2,FALSE)</f>
        <v>Asset Inventory</v>
      </c>
      <c r="J2239" s="13" t="str">
        <f>VLOOKUP(G2239,D3FEND_METRIX!$A$2:$E$172,5,FALSE)</f>
        <v>Model</v>
      </c>
      <c r="K2239" s="13" t="b">
        <f>VLOOKUP(G2239,D3FEND_METRIX!$A$2:$G$172,6,FALSE)</f>
        <v>0</v>
      </c>
      <c r="L2239" s="13" t="str">
        <f>VLOOKUP(G2239,D3FEND_METRIX!$A$2:$G$172,7,FALSE)</f>
        <v>NULL</v>
      </c>
    </row>
    <row r="2240" spans="1:12" x14ac:dyDescent="0.3">
      <c r="A2240" s="6" t="s">
        <v>4535</v>
      </c>
      <c r="B2240" s="11" t="s">
        <v>1137</v>
      </c>
      <c r="C2240" s="11" t="s">
        <v>1123</v>
      </c>
      <c r="D2240" s="11" t="s">
        <v>1138</v>
      </c>
      <c r="E2240" s="9" t="b">
        <v>1</v>
      </c>
      <c r="F2240" s="9" t="s">
        <v>113</v>
      </c>
      <c r="G2240" s="12" t="s">
        <v>1279</v>
      </c>
      <c r="H2240" s="12" t="str">
        <f>VLOOKUP(G2240,D3FEND_METRIX!$A$2:$E$172,3,FALSE)</f>
        <v>Firmware Behavior Analysis</v>
      </c>
      <c r="I2240" s="12" t="str">
        <f>VLOOKUP(G2240,D3FEND_METRIX!$A$2:$E$172,2,FALSE)</f>
        <v>Platform Monitoring</v>
      </c>
      <c r="J2240" s="12" t="str">
        <f>VLOOKUP(G2240,D3FEND_METRIX!$A$2:$E$172,5,FALSE)</f>
        <v>Detect</v>
      </c>
      <c r="K2240" s="12" t="b">
        <f>VLOOKUP(G2240,D3FEND_METRIX!$A$2:$G$172,6,FALSE)</f>
        <v>0</v>
      </c>
      <c r="L2240" s="12" t="str">
        <f>VLOOKUP(G2240,D3FEND_METRIX!$A$2:$G$172,7,FALSE)</f>
        <v>Except</v>
      </c>
    </row>
    <row r="2241" spans="1:12" x14ac:dyDescent="0.3">
      <c r="A2241" s="6" t="s">
        <v>4536</v>
      </c>
      <c r="B2241" s="11" t="s">
        <v>1137</v>
      </c>
      <c r="C2241" s="11" t="s">
        <v>1123</v>
      </c>
      <c r="D2241" s="11" t="s">
        <v>1138</v>
      </c>
      <c r="E2241" s="9" t="b">
        <v>1</v>
      </c>
      <c r="F2241" s="9" t="s">
        <v>113</v>
      </c>
      <c r="G2241" s="12" t="s">
        <v>1280</v>
      </c>
      <c r="H2241" s="12" t="str">
        <f>VLOOKUP(G2241,D3FEND_METRIX!$A$2:$E$172,3,FALSE)</f>
        <v>Firmware Embedded Monitoring Code</v>
      </c>
      <c r="I2241" s="12" t="str">
        <f>VLOOKUP(G2241,D3FEND_METRIX!$A$2:$E$172,2,FALSE)</f>
        <v>Platform Monitoring</v>
      </c>
      <c r="J2241" s="12" t="str">
        <f>VLOOKUP(G2241,D3FEND_METRIX!$A$2:$E$172,5,FALSE)</f>
        <v>Detect</v>
      </c>
      <c r="K2241" s="12" t="b">
        <f>VLOOKUP(G2241,D3FEND_METRIX!$A$2:$G$172,6,FALSE)</f>
        <v>0</v>
      </c>
      <c r="L2241" s="12" t="str">
        <f>VLOOKUP(G2241,D3FEND_METRIX!$A$2:$G$172,7,FALSE)</f>
        <v>Except</v>
      </c>
    </row>
    <row r="2242" spans="1:12" x14ac:dyDescent="0.3">
      <c r="A2242" s="6" t="s">
        <v>4537</v>
      </c>
      <c r="B2242" s="11" t="s">
        <v>1137</v>
      </c>
      <c r="C2242" s="11" t="s">
        <v>1123</v>
      </c>
      <c r="D2242" s="11" t="s">
        <v>1138</v>
      </c>
      <c r="E2242" s="9" t="b">
        <v>1</v>
      </c>
      <c r="F2242" s="9" t="s">
        <v>113</v>
      </c>
      <c r="G2242" s="12" t="s">
        <v>2212</v>
      </c>
      <c r="H2242" s="12" t="str">
        <f>VLOOKUP(G2242,D3FEND_METRIX!$A$2:$E$172,3,FALSE)</f>
        <v>Firmware Verification</v>
      </c>
      <c r="I2242" s="12" t="str">
        <f>VLOOKUP(G2242,D3FEND_METRIX!$A$2:$E$172,2,FALSE)</f>
        <v>Platform Monitoring</v>
      </c>
      <c r="J2242" s="12" t="str">
        <f>VLOOKUP(G2242,D3FEND_METRIX!$A$2:$E$172,5,FALSE)</f>
        <v>Detect</v>
      </c>
      <c r="K2242" s="12" t="b">
        <f>VLOOKUP(G2242,D3FEND_METRIX!$A$2:$G$172,6,FALSE)</f>
        <v>0</v>
      </c>
      <c r="L2242" s="12" t="str">
        <f>VLOOKUP(G2242,D3FEND_METRIX!$A$2:$G$172,7,FALSE)</f>
        <v>Except</v>
      </c>
    </row>
    <row r="2243" spans="1:12" x14ac:dyDescent="0.3">
      <c r="A2243" s="6" t="s">
        <v>4538</v>
      </c>
      <c r="B2243" s="11" t="s">
        <v>1137</v>
      </c>
      <c r="C2243" s="11" t="s">
        <v>1123</v>
      </c>
      <c r="D2243" s="11" t="s">
        <v>1138</v>
      </c>
      <c r="E2243" s="9" t="b">
        <v>1</v>
      </c>
      <c r="F2243" s="9" t="s">
        <v>113</v>
      </c>
      <c r="G2243" s="12" t="s">
        <v>1282</v>
      </c>
      <c r="H2243" s="12" t="str">
        <f>VLOOKUP(G2243,D3FEND_METRIX!$A$2:$E$172,3,FALSE)</f>
        <v>Firmware Verification</v>
      </c>
      <c r="I2243" s="12" t="str">
        <f>VLOOKUP(G2243,D3FEND_METRIX!$A$2:$E$172,2,FALSE)</f>
        <v>Platform Monitoring</v>
      </c>
      <c r="J2243" s="12" t="str">
        <f>VLOOKUP(G2243,D3FEND_METRIX!$A$2:$E$172,5,FALSE)</f>
        <v>Detect</v>
      </c>
      <c r="K2243" s="12" t="b">
        <f>VLOOKUP(G2243,D3FEND_METRIX!$A$2:$G$172,6,FALSE)</f>
        <v>0</v>
      </c>
      <c r="L2243" s="12" t="str">
        <f>VLOOKUP(G2243,D3FEND_METRIX!$A$2:$G$172,7,FALSE)</f>
        <v>Except</v>
      </c>
    </row>
    <row r="2244" spans="1:12" x14ac:dyDescent="0.3">
      <c r="A2244" s="6" t="s">
        <v>4539</v>
      </c>
      <c r="B2244" s="11" t="s">
        <v>1137</v>
      </c>
      <c r="C2244" s="11" t="s">
        <v>1123</v>
      </c>
      <c r="D2244" s="11" t="s">
        <v>1138</v>
      </c>
      <c r="E2244" s="9" t="b">
        <v>1</v>
      </c>
      <c r="F2244" s="9" t="s">
        <v>113</v>
      </c>
      <c r="G2244" s="12" t="s">
        <v>1283</v>
      </c>
      <c r="H2244" s="12" t="str">
        <f>VLOOKUP(G2244,D3FEND_METRIX!$A$2:$E$172,3,FALSE)</f>
        <v>Firmware Verification</v>
      </c>
      <c r="I2244" s="12" t="str">
        <f>VLOOKUP(G2244,D3FEND_METRIX!$A$2:$E$172,2,FALSE)</f>
        <v>Platform Monitoring</v>
      </c>
      <c r="J2244" s="12" t="str">
        <f>VLOOKUP(G2244,D3FEND_METRIX!$A$2:$E$172,5,FALSE)</f>
        <v>Detect</v>
      </c>
      <c r="K2244" s="12" t="b">
        <f>VLOOKUP(G2244,D3FEND_METRIX!$A$2:$G$172,6,FALSE)</f>
        <v>0</v>
      </c>
      <c r="L2244" s="12" t="str">
        <f>VLOOKUP(G2244,D3FEND_METRIX!$A$2:$G$172,7,FALSE)</f>
        <v>Except</v>
      </c>
    </row>
    <row r="2245" spans="1:12" x14ac:dyDescent="0.3">
      <c r="A2245" s="6" t="s">
        <v>4540</v>
      </c>
      <c r="B2245" s="11" t="s">
        <v>1139</v>
      </c>
      <c r="C2245" s="11" t="s">
        <v>1123</v>
      </c>
      <c r="D2245" s="11" t="s">
        <v>1140</v>
      </c>
      <c r="E2245" s="9" t="b">
        <v>1</v>
      </c>
      <c r="F2245" s="9" t="s">
        <v>113</v>
      </c>
      <c r="G2245" s="12" t="s">
        <v>1459</v>
      </c>
      <c r="H2245" s="12" t="str">
        <f>VLOOKUP(G2245,D3FEND_METRIX!$A$2:$E$172,3,FALSE)</f>
        <v>Operating System Monitoring</v>
      </c>
      <c r="I2245" s="12" t="str">
        <f>VLOOKUP(G2245,D3FEND_METRIX!$A$2:$E$172,2,FALSE)</f>
        <v>Platform Monitoring</v>
      </c>
      <c r="J2245" s="12" t="str">
        <f>VLOOKUP(G2245,D3FEND_METRIX!$A$2:$E$172,5,FALSE)</f>
        <v>Detect</v>
      </c>
      <c r="K2245" s="12" t="b">
        <f>VLOOKUP(G2245,D3FEND_METRIX!$A$2:$G$172,6,FALSE)</f>
        <v>0</v>
      </c>
      <c r="L2245" s="12" t="str">
        <f>VLOOKUP(G2245,D3FEND_METRIX!$A$2:$G$172,7,FALSE)</f>
        <v>Except</v>
      </c>
    </row>
    <row r="2246" spans="1:12" x14ac:dyDescent="0.3">
      <c r="A2246" s="6" t="s">
        <v>4541</v>
      </c>
      <c r="B2246" s="11" t="s">
        <v>1139</v>
      </c>
      <c r="C2246" s="11" t="s">
        <v>1123</v>
      </c>
      <c r="D2246" s="11" t="s">
        <v>1140</v>
      </c>
      <c r="E2246" s="9" t="b">
        <v>1</v>
      </c>
      <c r="F2246" s="9" t="s">
        <v>113</v>
      </c>
      <c r="G2246" s="12" t="s">
        <v>1289</v>
      </c>
      <c r="H2246" s="12" t="str">
        <f>VLOOKUP(G2246,D3FEND_METRIX!$A$2:$E$172,3,FALSE)</f>
        <v>Operating System Monitoring</v>
      </c>
      <c r="I2246" s="12" t="str">
        <f>VLOOKUP(G2246,D3FEND_METRIX!$A$2:$E$172,2,FALSE)</f>
        <v>Platform Monitoring</v>
      </c>
      <c r="J2246" s="12" t="str">
        <f>VLOOKUP(G2246,D3FEND_METRIX!$A$2:$E$172,5,FALSE)</f>
        <v>Detect</v>
      </c>
      <c r="K2246" s="12" t="b">
        <f>VLOOKUP(G2246,D3FEND_METRIX!$A$2:$G$172,6,FALSE)</f>
        <v>0</v>
      </c>
      <c r="L2246" s="12" t="str">
        <f>VLOOKUP(G2246,D3FEND_METRIX!$A$2:$G$172,7,FALSE)</f>
        <v>Except</v>
      </c>
    </row>
    <row r="2247" spans="1:12" x14ac:dyDescent="0.3">
      <c r="A2247" s="6" t="s">
        <v>4542</v>
      </c>
      <c r="B2247" s="11" t="s">
        <v>1139</v>
      </c>
      <c r="C2247" s="11" t="s">
        <v>1123</v>
      </c>
      <c r="D2247" s="11" t="s">
        <v>1140</v>
      </c>
      <c r="E2247" s="9" t="b">
        <v>1</v>
      </c>
      <c r="F2247" s="9" t="s">
        <v>113</v>
      </c>
      <c r="G2247" s="10" t="s">
        <v>1294</v>
      </c>
      <c r="H2247" s="10" t="str">
        <f>VLOOKUP(G2247,D3FEND_METRIX!$A$2:$E$172,3,FALSE)</f>
        <v>-</v>
      </c>
      <c r="I2247" s="10" t="str">
        <f>VLOOKUP(G2247,D3FEND_METRIX!$A$2:$E$172,2,FALSE)</f>
        <v>Process Analysis</v>
      </c>
      <c r="J2247" s="10" t="str">
        <f>VLOOKUP(G2247,D3FEND_METRIX!$A$2:$E$172,5,FALSE)</f>
        <v>Detect</v>
      </c>
      <c r="K2247" s="10" t="b">
        <f>VLOOKUP(G2247,D3FEND_METRIX!$A$2:$G$172,6,FALSE)</f>
        <v>1</v>
      </c>
      <c r="L2247" s="10" t="str">
        <f>VLOOKUP(G2247,D3FEND_METRIX!$A$2:$G$172,7,FALSE)</f>
        <v>Asset</v>
      </c>
    </row>
    <row r="2248" spans="1:12" x14ac:dyDescent="0.3">
      <c r="A2248" s="6" t="s">
        <v>4543</v>
      </c>
      <c r="B2248" s="11" t="s">
        <v>1139</v>
      </c>
      <c r="C2248" s="11" t="s">
        <v>1123</v>
      </c>
      <c r="D2248" s="11" t="s">
        <v>1140</v>
      </c>
      <c r="E2248" s="9" t="b">
        <v>1</v>
      </c>
      <c r="F2248" s="9" t="s">
        <v>113</v>
      </c>
      <c r="G2248" s="10" t="s">
        <v>1299</v>
      </c>
      <c r="H2248" s="10" t="str">
        <f>VLOOKUP(G2248,D3FEND_METRIX!$A$2:$E$172,3,FALSE)</f>
        <v>Process Self-Modification Detection</v>
      </c>
      <c r="I2248" s="10" t="str">
        <f>VLOOKUP(G2248,D3FEND_METRIX!$A$2:$E$172,2,FALSE)</f>
        <v>Process Analysis</v>
      </c>
      <c r="J2248" s="10" t="str">
        <f>VLOOKUP(G2248,D3FEND_METRIX!$A$2:$E$172,5,FALSE)</f>
        <v>Detect</v>
      </c>
      <c r="K2248" s="10" t="b">
        <f>VLOOKUP(G2248,D3FEND_METRIX!$A$2:$G$172,6,FALSE)</f>
        <v>1</v>
      </c>
      <c r="L2248" s="10" t="str">
        <f>VLOOKUP(G2248,D3FEND_METRIX!$A$2:$G$172,7,FALSE)</f>
        <v>Asset</v>
      </c>
    </row>
    <row r="2249" spans="1:12" x14ac:dyDescent="0.3">
      <c r="A2249" s="6" t="s">
        <v>4544</v>
      </c>
      <c r="B2249" s="11" t="s">
        <v>1139</v>
      </c>
      <c r="C2249" s="11" t="s">
        <v>1123</v>
      </c>
      <c r="D2249" s="11" t="s">
        <v>1140</v>
      </c>
      <c r="E2249" s="9" t="b">
        <v>1</v>
      </c>
      <c r="F2249" s="9" t="s">
        <v>113</v>
      </c>
      <c r="G2249" s="10" t="s">
        <v>1300</v>
      </c>
      <c r="H2249" s="10" t="str">
        <f>VLOOKUP(G2249,D3FEND_METRIX!$A$2:$E$172,3,FALSE)</f>
        <v>Process Spawn Analysis</v>
      </c>
      <c r="I2249" s="10" t="str">
        <f>VLOOKUP(G2249,D3FEND_METRIX!$A$2:$E$172,2,FALSE)</f>
        <v>Process Analysis</v>
      </c>
      <c r="J2249" s="10" t="str">
        <f>VLOOKUP(G2249,D3FEND_METRIX!$A$2:$E$172,5,FALSE)</f>
        <v>Detect</v>
      </c>
      <c r="K2249" s="10" t="b">
        <f>VLOOKUP(G2249,D3FEND_METRIX!$A$2:$G$172,6,FALSE)</f>
        <v>1</v>
      </c>
      <c r="L2249" s="10" t="str">
        <f>VLOOKUP(G2249,D3FEND_METRIX!$A$2:$G$172,7,FALSE)</f>
        <v>Asset</v>
      </c>
    </row>
    <row r="2250" spans="1:12" x14ac:dyDescent="0.3">
      <c r="A2250" s="6" t="s">
        <v>4545</v>
      </c>
      <c r="B2250" s="11" t="s">
        <v>1139</v>
      </c>
      <c r="C2250" s="11" t="s">
        <v>1123</v>
      </c>
      <c r="D2250" s="11" t="s">
        <v>1140</v>
      </c>
      <c r="E2250" s="9" t="b">
        <v>1</v>
      </c>
      <c r="F2250" s="9" t="s">
        <v>113</v>
      </c>
      <c r="G2250" s="10" t="s">
        <v>1303</v>
      </c>
      <c r="H2250" s="10" t="str">
        <f>VLOOKUP(G2250,D3FEND_METRIX!$A$2:$E$172,3,FALSE)</f>
        <v>Shadow Stack Comparisons</v>
      </c>
      <c r="I2250" s="10" t="str">
        <f>VLOOKUP(G2250,D3FEND_METRIX!$A$2:$E$172,2,FALSE)</f>
        <v>Process Analysis</v>
      </c>
      <c r="J2250" s="10" t="str">
        <f>VLOOKUP(G2250,D3FEND_METRIX!$A$2:$E$172,5,FALSE)</f>
        <v>Detect</v>
      </c>
      <c r="K2250" s="10" t="b">
        <f>VLOOKUP(G2250,D3FEND_METRIX!$A$2:$G$172,6,FALSE)</f>
        <v>1</v>
      </c>
      <c r="L2250" s="10" t="str">
        <f>VLOOKUP(G2250,D3FEND_METRIX!$A$2:$G$172,7,FALSE)</f>
        <v>Asset</v>
      </c>
    </row>
    <row r="2251" spans="1:12" x14ac:dyDescent="0.3">
      <c r="A2251" s="6" t="s">
        <v>4546</v>
      </c>
      <c r="B2251" s="11" t="s">
        <v>1139</v>
      </c>
      <c r="C2251" s="11" t="s">
        <v>1123</v>
      </c>
      <c r="D2251" s="11" t="s">
        <v>1140</v>
      </c>
      <c r="E2251" s="9" t="b">
        <v>1</v>
      </c>
      <c r="F2251" s="9" t="s">
        <v>113</v>
      </c>
      <c r="G2251" s="10" t="s">
        <v>1304</v>
      </c>
      <c r="H2251" s="10" t="str">
        <f>VLOOKUP(G2251,D3FEND_METRIX!$A$2:$E$172,3,FALSE)</f>
        <v>System Call Analysis</v>
      </c>
      <c r="I2251" s="10" t="str">
        <f>VLOOKUP(G2251,D3FEND_METRIX!$A$2:$E$172,2,FALSE)</f>
        <v>Process Analysis</v>
      </c>
      <c r="J2251" s="10" t="str">
        <f>VLOOKUP(G2251,D3FEND_METRIX!$A$2:$E$172,5,FALSE)</f>
        <v>Detect</v>
      </c>
      <c r="K2251" s="10" t="b">
        <f>VLOOKUP(G2251,D3FEND_METRIX!$A$2:$G$172,6,FALSE)</f>
        <v>1</v>
      </c>
      <c r="L2251" s="10" t="str">
        <f>VLOOKUP(G2251,D3FEND_METRIX!$A$2:$G$172,7,FALSE)</f>
        <v>Asset</v>
      </c>
    </row>
    <row r="2252" spans="1:12" x14ac:dyDescent="0.3">
      <c r="A2252" s="6" t="s">
        <v>4547</v>
      </c>
      <c r="B2252" s="11" t="s">
        <v>1139</v>
      </c>
      <c r="C2252" s="11" t="s">
        <v>1123</v>
      </c>
      <c r="D2252" s="11" t="s">
        <v>1140</v>
      </c>
      <c r="E2252" s="9" t="b">
        <v>1</v>
      </c>
      <c r="F2252" s="9" t="s">
        <v>113</v>
      </c>
      <c r="G2252" s="10" t="s">
        <v>1296</v>
      </c>
      <c r="H2252" s="10" t="str">
        <f>VLOOKUP(G2252,D3FEND_METRIX!$A$2:$E$172,3,FALSE)</f>
        <v>File Access Pattern Analysis</v>
      </c>
      <c r="I2252" s="10" t="str">
        <f>VLOOKUP(G2252,D3FEND_METRIX!$A$2:$E$172,2,FALSE)</f>
        <v>Process Analysis</v>
      </c>
      <c r="J2252" s="10" t="str">
        <f>VLOOKUP(G2252,D3FEND_METRIX!$A$2:$E$172,5,FALSE)</f>
        <v>Detect</v>
      </c>
      <c r="K2252" s="10" t="b">
        <f>VLOOKUP(G2252,D3FEND_METRIX!$A$2:$G$172,6,FALSE)</f>
        <v>1</v>
      </c>
      <c r="L2252" s="10" t="str">
        <f>VLOOKUP(G2252,D3FEND_METRIX!$A$2:$G$172,7,FALSE)</f>
        <v>Asset</v>
      </c>
    </row>
    <row r="2253" spans="1:12" x14ac:dyDescent="0.3">
      <c r="A2253" s="6" t="s">
        <v>4548</v>
      </c>
      <c r="B2253" s="11" t="s">
        <v>1139</v>
      </c>
      <c r="C2253" s="11" t="s">
        <v>1123</v>
      </c>
      <c r="D2253" s="11" t="s">
        <v>1140</v>
      </c>
      <c r="E2253" s="9" t="b">
        <v>1</v>
      </c>
      <c r="F2253" s="9" t="s">
        <v>113</v>
      </c>
      <c r="G2253" s="10" t="s">
        <v>1301</v>
      </c>
      <c r="H2253" s="10" t="str">
        <f>VLOOKUP(G2253,D3FEND_METRIX!$A$2:$E$172,3,FALSE)</f>
        <v>Process Spawn Analysis</v>
      </c>
      <c r="I2253" s="10" t="str">
        <f>VLOOKUP(G2253,D3FEND_METRIX!$A$2:$E$172,2,FALSE)</f>
        <v>Process Analysis</v>
      </c>
      <c r="J2253" s="10" t="str">
        <f>VLOOKUP(G2253,D3FEND_METRIX!$A$2:$E$172,5,FALSE)</f>
        <v>Detect</v>
      </c>
      <c r="K2253" s="10" t="b">
        <f>VLOOKUP(G2253,D3FEND_METRIX!$A$2:$G$172,6,FALSE)</f>
        <v>1</v>
      </c>
      <c r="L2253" s="10" t="str">
        <f>VLOOKUP(G2253,D3FEND_METRIX!$A$2:$G$172,7,FALSE)</f>
        <v>Asset</v>
      </c>
    </row>
    <row r="2254" spans="1:12" x14ac:dyDescent="0.3">
      <c r="A2254" s="6" t="s">
        <v>4549</v>
      </c>
      <c r="B2254" s="11" t="s">
        <v>1139</v>
      </c>
      <c r="C2254" s="11" t="s">
        <v>1123</v>
      </c>
      <c r="D2254" s="11" t="s">
        <v>1140</v>
      </c>
      <c r="E2254" s="9" t="b">
        <v>1</v>
      </c>
      <c r="F2254" s="9" t="s">
        <v>113</v>
      </c>
      <c r="G2254" s="12" t="s">
        <v>1278</v>
      </c>
      <c r="H2254" s="12" t="str">
        <f>VLOOKUP(G2254,D3FEND_METRIX!$A$2:$E$172,3,FALSE)</f>
        <v>-</v>
      </c>
      <c r="I2254" s="12" t="str">
        <f>VLOOKUP(G2254,D3FEND_METRIX!$A$2:$E$172,2,FALSE)</f>
        <v>Platform Monitoring</v>
      </c>
      <c r="J2254" s="12" t="str">
        <f>VLOOKUP(G2254,D3FEND_METRIX!$A$2:$E$172,5,FALSE)</f>
        <v>Detect</v>
      </c>
      <c r="K2254" s="12" t="b">
        <f>VLOOKUP(G2254,D3FEND_METRIX!$A$2:$G$172,6,FALSE)</f>
        <v>0</v>
      </c>
      <c r="L2254" s="12" t="str">
        <f>VLOOKUP(G2254,D3FEND_METRIX!$A$2:$G$172,7,FALSE)</f>
        <v>Except</v>
      </c>
    </row>
    <row r="2255" spans="1:12" x14ac:dyDescent="0.3">
      <c r="A2255" s="6" t="s">
        <v>4550</v>
      </c>
      <c r="B2255" s="11" t="s">
        <v>1139</v>
      </c>
      <c r="C2255" s="11" t="s">
        <v>1123</v>
      </c>
      <c r="D2255" s="11" t="s">
        <v>1140</v>
      </c>
      <c r="E2255" s="9" t="b">
        <v>1</v>
      </c>
      <c r="F2255" s="9" t="s">
        <v>113</v>
      </c>
      <c r="G2255" s="12" t="s">
        <v>1288</v>
      </c>
      <c r="H2255" s="12" t="str">
        <f>VLOOKUP(G2255,D3FEND_METRIX!$A$2:$E$172,3,FALSE)</f>
        <v>Operating System Monitoring</v>
      </c>
      <c r="I2255" s="12" t="str">
        <f>VLOOKUP(G2255,D3FEND_METRIX!$A$2:$E$172,2,FALSE)</f>
        <v>Platform Monitoring</v>
      </c>
      <c r="J2255" s="12" t="str">
        <f>VLOOKUP(G2255,D3FEND_METRIX!$A$2:$E$172,5,FALSE)</f>
        <v>Detect</v>
      </c>
      <c r="K2255" s="12" t="b">
        <f>VLOOKUP(G2255,D3FEND_METRIX!$A$2:$G$172,6,FALSE)</f>
        <v>0</v>
      </c>
      <c r="L2255" s="12" t="str">
        <f>VLOOKUP(G2255,D3FEND_METRIX!$A$2:$G$172,7,FALSE)</f>
        <v>Except</v>
      </c>
    </row>
    <row r="2256" spans="1:12" x14ac:dyDescent="0.3">
      <c r="A2256" s="6" t="s">
        <v>4551</v>
      </c>
      <c r="B2256" s="11" t="s">
        <v>1139</v>
      </c>
      <c r="C2256" s="11" t="s">
        <v>1123</v>
      </c>
      <c r="D2256" s="11" t="s">
        <v>1140</v>
      </c>
      <c r="E2256" s="9" t="b">
        <v>1</v>
      </c>
      <c r="F2256" s="9" t="s">
        <v>113</v>
      </c>
      <c r="G2256" s="12" t="s">
        <v>1290</v>
      </c>
      <c r="H2256" s="12" t="str">
        <f>VLOOKUP(G2256,D3FEND_METRIX!$A$2:$E$172,3,FALSE)</f>
        <v>Operating System Monitoring</v>
      </c>
      <c r="I2256" s="12" t="str">
        <f>VLOOKUP(G2256,D3FEND_METRIX!$A$2:$E$172,2,FALSE)</f>
        <v>Platform Monitoring</v>
      </c>
      <c r="J2256" s="12" t="str">
        <f>VLOOKUP(G2256,D3FEND_METRIX!$A$2:$E$172,5,FALSE)</f>
        <v>Detect</v>
      </c>
      <c r="K2256" s="12" t="b">
        <f>VLOOKUP(G2256,D3FEND_METRIX!$A$2:$G$172,6,FALSE)</f>
        <v>0</v>
      </c>
      <c r="L2256" s="12" t="str">
        <f>VLOOKUP(G2256,D3FEND_METRIX!$A$2:$G$172,7,FALSE)</f>
        <v>Except</v>
      </c>
    </row>
    <row r="2257" spans="1:12" x14ac:dyDescent="0.3">
      <c r="A2257" s="6" t="s">
        <v>4552</v>
      </c>
      <c r="B2257" s="11" t="s">
        <v>1139</v>
      </c>
      <c r="C2257" s="11" t="s">
        <v>1123</v>
      </c>
      <c r="D2257" s="11" t="s">
        <v>1140</v>
      </c>
      <c r="E2257" s="9" t="b">
        <v>1</v>
      </c>
      <c r="F2257" s="9" t="s">
        <v>113</v>
      </c>
      <c r="G2257" s="12" t="s">
        <v>1293</v>
      </c>
      <c r="H2257" s="12" t="str">
        <f>VLOOKUP(G2257,D3FEND_METRIX!$A$2:$E$172,3,FALSE)</f>
        <v>Operating System Monitoring</v>
      </c>
      <c r="I2257" s="12" t="str">
        <f>VLOOKUP(G2257,D3FEND_METRIX!$A$2:$E$172,2,FALSE)</f>
        <v>Platform Monitoring</v>
      </c>
      <c r="J2257" s="12" t="str">
        <f>VLOOKUP(G2257,D3FEND_METRIX!$A$2:$E$172,5,FALSE)</f>
        <v>Detect</v>
      </c>
      <c r="K2257" s="12" t="b">
        <f>VLOOKUP(G2257,D3FEND_METRIX!$A$2:$G$172,6,FALSE)</f>
        <v>0</v>
      </c>
      <c r="L2257" s="12" t="str">
        <f>VLOOKUP(G2257,D3FEND_METRIX!$A$2:$G$172,7,FALSE)</f>
        <v>Except</v>
      </c>
    </row>
    <row r="2258" spans="1:12" x14ac:dyDescent="0.3">
      <c r="A2258" s="6" t="s">
        <v>4553</v>
      </c>
      <c r="B2258" s="11" t="s">
        <v>1139</v>
      </c>
      <c r="C2258" s="11" t="s">
        <v>1123</v>
      </c>
      <c r="D2258" s="11" t="s">
        <v>1140</v>
      </c>
      <c r="E2258" s="9" t="b">
        <v>1</v>
      </c>
      <c r="F2258" s="9" t="s">
        <v>113</v>
      </c>
      <c r="G2258" s="12" t="s">
        <v>1279</v>
      </c>
      <c r="H2258" s="12" t="str">
        <f>VLOOKUP(G2258,D3FEND_METRIX!$A$2:$E$172,3,FALSE)</f>
        <v>Firmware Behavior Analysis</v>
      </c>
      <c r="I2258" s="12" t="str">
        <f>VLOOKUP(G2258,D3FEND_METRIX!$A$2:$E$172,2,FALSE)</f>
        <v>Platform Monitoring</v>
      </c>
      <c r="J2258" s="12" t="str">
        <f>VLOOKUP(G2258,D3FEND_METRIX!$A$2:$E$172,5,FALSE)</f>
        <v>Detect</v>
      </c>
      <c r="K2258" s="12" t="b">
        <f>VLOOKUP(G2258,D3FEND_METRIX!$A$2:$G$172,6,FALSE)</f>
        <v>0</v>
      </c>
      <c r="L2258" s="12" t="str">
        <f>VLOOKUP(G2258,D3FEND_METRIX!$A$2:$G$172,7,FALSE)</f>
        <v>Except</v>
      </c>
    </row>
    <row r="2259" spans="1:12" x14ac:dyDescent="0.3">
      <c r="A2259" s="6" t="s">
        <v>4554</v>
      </c>
      <c r="B2259" s="11" t="s">
        <v>1139</v>
      </c>
      <c r="C2259" s="11" t="s">
        <v>1123</v>
      </c>
      <c r="D2259" s="11" t="s">
        <v>1140</v>
      </c>
      <c r="E2259" s="9" t="b">
        <v>1</v>
      </c>
      <c r="F2259" s="9" t="s">
        <v>113</v>
      </c>
      <c r="G2259" s="12" t="s">
        <v>1284</v>
      </c>
      <c r="H2259" s="12" t="str">
        <f>VLOOKUP(G2259,D3FEND_METRIX!$A$2:$E$172,3,FALSE)</f>
        <v>Operating System Monitoring</v>
      </c>
      <c r="I2259" s="12" t="str">
        <f>VLOOKUP(G2259,D3FEND_METRIX!$A$2:$E$172,2,FALSE)</f>
        <v>Platform Monitoring</v>
      </c>
      <c r="J2259" s="12" t="str">
        <f>VLOOKUP(G2259,D3FEND_METRIX!$A$2:$E$172,5,FALSE)</f>
        <v>Detect</v>
      </c>
      <c r="K2259" s="12" t="b">
        <f>VLOOKUP(G2259,D3FEND_METRIX!$A$2:$G$172,6,FALSE)</f>
        <v>0</v>
      </c>
      <c r="L2259" s="12" t="str">
        <f>VLOOKUP(G2259,D3FEND_METRIX!$A$2:$G$172,7,FALSE)</f>
        <v>Except</v>
      </c>
    </row>
    <row r="2260" spans="1:12" x14ac:dyDescent="0.3">
      <c r="A2260" s="6" t="s">
        <v>4555</v>
      </c>
      <c r="B2260" s="11" t="s">
        <v>1139</v>
      </c>
      <c r="C2260" s="11" t="s">
        <v>1123</v>
      </c>
      <c r="D2260" s="11" t="s">
        <v>1140</v>
      </c>
      <c r="E2260" s="9" t="b">
        <v>1</v>
      </c>
      <c r="F2260" s="9" t="s">
        <v>113</v>
      </c>
      <c r="G2260" s="12" t="s">
        <v>1285</v>
      </c>
      <c r="H2260" s="12" t="str">
        <f>VLOOKUP(G2260,D3FEND_METRIX!$A$2:$E$172,3,FALSE)</f>
        <v>Operating System Monitoring</v>
      </c>
      <c r="I2260" s="12" t="str">
        <f>VLOOKUP(G2260,D3FEND_METRIX!$A$2:$E$172,2,FALSE)</f>
        <v>Platform Monitoring</v>
      </c>
      <c r="J2260" s="12" t="str">
        <f>VLOOKUP(G2260,D3FEND_METRIX!$A$2:$E$172,5,FALSE)</f>
        <v>Detect</v>
      </c>
      <c r="K2260" s="12" t="b">
        <f>VLOOKUP(G2260,D3FEND_METRIX!$A$2:$G$172,6,FALSE)</f>
        <v>0</v>
      </c>
      <c r="L2260" s="12" t="str">
        <f>VLOOKUP(G2260,D3FEND_METRIX!$A$2:$G$172,7,FALSE)</f>
        <v>Except</v>
      </c>
    </row>
    <row r="2261" spans="1:12" x14ac:dyDescent="0.3">
      <c r="A2261" s="6" t="s">
        <v>4556</v>
      </c>
      <c r="B2261" s="11" t="s">
        <v>1139</v>
      </c>
      <c r="C2261" s="11" t="s">
        <v>1123</v>
      </c>
      <c r="D2261" s="11" t="s">
        <v>1140</v>
      </c>
      <c r="E2261" s="9" t="b">
        <v>1</v>
      </c>
      <c r="F2261" s="9" t="s">
        <v>113</v>
      </c>
      <c r="G2261" s="10" t="s">
        <v>1305</v>
      </c>
      <c r="H2261" s="10" t="str">
        <f>VLOOKUP(G2261,D3FEND_METRIX!$A$2:$E$172,3,FALSE)</f>
        <v>System Call Analysis</v>
      </c>
      <c r="I2261" s="10" t="str">
        <f>VLOOKUP(G2261,D3FEND_METRIX!$A$2:$E$172,2,FALSE)</f>
        <v>Process Analysis</v>
      </c>
      <c r="J2261" s="10" t="str">
        <f>VLOOKUP(G2261,D3FEND_METRIX!$A$2:$E$172,5,FALSE)</f>
        <v>Detect</v>
      </c>
      <c r="K2261" s="10" t="b">
        <f>VLOOKUP(G2261,D3FEND_METRIX!$A$2:$G$172,6,FALSE)</f>
        <v>1</v>
      </c>
      <c r="L2261" s="10" t="str">
        <f>VLOOKUP(G2261,D3FEND_METRIX!$A$2:$G$172,7,FALSE)</f>
        <v>Asset</v>
      </c>
    </row>
    <row r="2262" spans="1:12" x14ac:dyDescent="0.3">
      <c r="A2262" s="6" t="s">
        <v>4557</v>
      </c>
      <c r="B2262" s="11" t="s">
        <v>1139</v>
      </c>
      <c r="C2262" s="11" t="s">
        <v>1123</v>
      </c>
      <c r="D2262" s="11" t="s">
        <v>1140</v>
      </c>
      <c r="E2262" s="9" t="b">
        <v>1</v>
      </c>
      <c r="F2262" s="9" t="s">
        <v>113</v>
      </c>
      <c r="G2262" s="13" t="s">
        <v>1208</v>
      </c>
      <c r="H2262" s="13" t="str">
        <f>VLOOKUP(G2262,D3FEND_METRIX!$A$2:$E$172,3,FALSE)</f>
        <v>Data Exchange Mapping</v>
      </c>
      <c r="I2262" s="13" t="str">
        <f>VLOOKUP(G2262,D3FEND_METRIX!$A$2:$E$172,2,FALSE)</f>
        <v>System Mapping</v>
      </c>
      <c r="J2262" s="13" t="str">
        <f>VLOOKUP(G2262,D3FEND_METRIX!$A$2:$E$172,5,FALSE)</f>
        <v>Model</v>
      </c>
      <c r="K2262" s="13" t="b">
        <f>VLOOKUP(G2262,D3FEND_METRIX!$A$2:$G$172,6,FALSE)</f>
        <v>0</v>
      </c>
      <c r="L2262" s="13" t="str">
        <f>VLOOKUP(G2262,D3FEND_METRIX!$A$2:$G$172,7,FALSE)</f>
        <v>NULL</v>
      </c>
    </row>
    <row r="2263" spans="1:12" x14ac:dyDescent="0.3">
      <c r="A2263" s="6" t="s">
        <v>4558</v>
      </c>
      <c r="B2263" s="11" t="s">
        <v>1139</v>
      </c>
      <c r="C2263" s="11" t="s">
        <v>1123</v>
      </c>
      <c r="D2263" s="11" t="s">
        <v>1140</v>
      </c>
      <c r="E2263" s="9" t="b">
        <v>1</v>
      </c>
      <c r="F2263" s="9" t="s">
        <v>113</v>
      </c>
      <c r="G2263" s="13" t="s">
        <v>1204</v>
      </c>
      <c r="H2263" s="13" t="str">
        <f>VLOOKUP(G2263,D3FEND_METRIX!$A$2:$E$172,3,FALSE)</f>
        <v>Operational Dependency Mapping</v>
      </c>
      <c r="I2263" s="13" t="str">
        <f>VLOOKUP(G2263,D3FEND_METRIX!$A$2:$E$172,2,FALSE)</f>
        <v>Operational Activity Mapping</v>
      </c>
      <c r="J2263" s="13" t="str">
        <f>VLOOKUP(G2263,D3FEND_METRIX!$A$2:$E$172,5,FALSE)</f>
        <v>Model</v>
      </c>
      <c r="K2263" s="13" t="b">
        <f>VLOOKUP(G2263,D3FEND_METRIX!$A$2:$G$172,6,FALSE)</f>
        <v>0</v>
      </c>
      <c r="L2263" s="13" t="str">
        <f>VLOOKUP(G2263,D3FEND_METRIX!$A$2:$G$172,7,FALSE)</f>
        <v>NULL</v>
      </c>
    </row>
    <row r="2264" spans="1:12" x14ac:dyDescent="0.3">
      <c r="A2264" s="6" t="s">
        <v>4559</v>
      </c>
      <c r="B2264" s="11" t="s">
        <v>1139</v>
      </c>
      <c r="C2264" s="11" t="s">
        <v>1123</v>
      </c>
      <c r="D2264" s="11" t="s">
        <v>1140</v>
      </c>
      <c r="E2264" s="9" t="b">
        <v>1</v>
      </c>
      <c r="F2264" s="9" t="s">
        <v>113</v>
      </c>
      <c r="G2264" s="13" t="s">
        <v>1206</v>
      </c>
      <c r="H2264" s="13" t="str">
        <f>VLOOKUP(G2264,D3FEND_METRIX!$A$2:$E$172,3,FALSE)</f>
        <v>Organization Mapping</v>
      </c>
      <c r="I2264" s="13" t="str">
        <f>VLOOKUP(G2264,D3FEND_METRIX!$A$2:$E$172,2,FALSE)</f>
        <v>Operational Activity Mapping</v>
      </c>
      <c r="J2264" s="13" t="str">
        <f>VLOOKUP(G2264,D3FEND_METRIX!$A$2:$E$172,5,FALSE)</f>
        <v>Model</v>
      </c>
      <c r="K2264" s="13" t="b">
        <f>VLOOKUP(G2264,D3FEND_METRIX!$A$2:$G$172,6,FALSE)</f>
        <v>0</v>
      </c>
      <c r="L2264" s="13" t="str">
        <f>VLOOKUP(G2264,D3FEND_METRIX!$A$2:$G$172,7,FALSE)</f>
        <v>NULL</v>
      </c>
    </row>
    <row r="2265" spans="1:12" x14ac:dyDescent="0.3">
      <c r="A2265" s="6" t="s">
        <v>4560</v>
      </c>
      <c r="B2265" s="11" t="s">
        <v>1139</v>
      </c>
      <c r="C2265" s="11" t="s">
        <v>1123</v>
      </c>
      <c r="D2265" s="11" t="s">
        <v>1140</v>
      </c>
      <c r="E2265" s="9" t="b">
        <v>1</v>
      </c>
      <c r="F2265" s="9" t="s">
        <v>113</v>
      </c>
      <c r="G2265" s="13" t="s">
        <v>1209</v>
      </c>
      <c r="H2265" s="13" t="str">
        <f>VLOOKUP(G2265,D3FEND_METRIX!$A$2:$E$172,3,FALSE)</f>
        <v>Service Dependency Mapping</v>
      </c>
      <c r="I2265" s="13" t="str">
        <f>VLOOKUP(G2265,D3FEND_METRIX!$A$2:$E$172,2,FALSE)</f>
        <v>System Mapping</v>
      </c>
      <c r="J2265" s="13" t="str">
        <f>VLOOKUP(G2265,D3FEND_METRIX!$A$2:$E$172,5,FALSE)</f>
        <v>Model</v>
      </c>
      <c r="K2265" s="13" t="b">
        <f>VLOOKUP(G2265,D3FEND_METRIX!$A$2:$G$172,6,FALSE)</f>
        <v>0</v>
      </c>
      <c r="L2265" s="13" t="str">
        <f>VLOOKUP(G2265,D3FEND_METRIX!$A$2:$G$172,7,FALSE)</f>
        <v>NULL</v>
      </c>
    </row>
    <row r="2266" spans="1:12" x14ac:dyDescent="0.3">
      <c r="A2266" s="6" t="s">
        <v>4561</v>
      </c>
      <c r="B2266" s="11" t="s">
        <v>1139</v>
      </c>
      <c r="C2266" s="11" t="s">
        <v>1123</v>
      </c>
      <c r="D2266" s="11" t="s">
        <v>1140</v>
      </c>
      <c r="E2266" s="9" t="b">
        <v>1</v>
      </c>
      <c r="F2266" s="9" t="s">
        <v>113</v>
      </c>
      <c r="G2266" s="13" t="s">
        <v>1210</v>
      </c>
      <c r="H2266" s="13" t="str">
        <f>VLOOKUP(G2266,D3FEND_METRIX!$A$2:$E$172,3,FALSE)</f>
        <v>System Dependency Mapping</v>
      </c>
      <c r="I2266" s="13" t="str">
        <f>VLOOKUP(G2266,D3FEND_METRIX!$A$2:$E$172,2,FALSE)</f>
        <v>System Mapping</v>
      </c>
      <c r="J2266" s="13" t="str">
        <f>VLOOKUP(G2266,D3FEND_METRIX!$A$2:$E$172,5,FALSE)</f>
        <v>Model</v>
      </c>
      <c r="K2266" s="13" t="b">
        <f>VLOOKUP(G2266,D3FEND_METRIX!$A$2:$G$172,6,FALSE)</f>
        <v>0</v>
      </c>
      <c r="L2266" s="13" t="str">
        <f>VLOOKUP(G2266,D3FEND_METRIX!$A$2:$G$172,7,FALSE)</f>
        <v>NULL</v>
      </c>
    </row>
    <row r="2267" spans="1:12" x14ac:dyDescent="0.3">
      <c r="A2267" s="6" t="s">
        <v>4562</v>
      </c>
      <c r="B2267" s="11" t="s">
        <v>1139</v>
      </c>
      <c r="C2267" s="11" t="s">
        <v>1123</v>
      </c>
      <c r="D2267" s="11" t="s">
        <v>1140</v>
      </c>
      <c r="E2267" s="9" t="b">
        <v>1</v>
      </c>
      <c r="F2267" s="9" t="s">
        <v>113</v>
      </c>
      <c r="G2267" s="11" t="s">
        <v>2396</v>
      </c>
      <c r="H2267" s="11" t="str">
        <f>VLOOKUP(G2267,D3FEND_METRIX!$A$2:$E$172,3,FALSE)</f>
        <v>-</v>
      </c>
      <c r="I2267" s="11" t="str">
        <f>VLOOKUP(G2267,D3FEND_METRIX!$A$2:$E$172,2,FALSE)</f>
        <v>Platform Hardening</v>
      </c>
      <c r="J2267" s="11" t="str">
        <f>VLOOKUP(G2267,D3FEND_METRIX!$A$2:$E$172,5,FALSE)</f>
        <v>Harden</v>
      </c>
      <c r="K2267" s="11" t="b">
        <f>VLOOKUP(G2267,D3FEND_METRIX!$A$2:$G$172,6,FALSE)</f>
        <v>1</v>
      </c>
      <c r="L2267" s="11" t="str">
        <f>VLOOKUP(G2267,D3FEND_METRIX!$A$2:$G$172,7,FALSE)</f>
        <v>Behavior</v>
      </c>
    </row>
    <row r="2268" spans="1:12" x14ac:dyDescent="0.3">
      <c r="A2268" s="6" t="s">
        <v>4563</v>
      </c>
      <c r="B2268" s="11" t="s">
        <v>1139</v>
      </c>
      <c r="C2268" s="11" t="s">
        <v>1123</v>
      </c>
      <c r="D2268" s="11" t="s">
        <v>1140</v>
      </c>
      <c r="E2268" s="9" t="b">
        <v>1</v>
      </c>
      <c r="F2268" s="9" t="s">
        <v>113</v>
      </c>
      <c r="G2268" s="11" t="s">
        <v>1237</v>
      </c>
      <c r="H2268" s="11" t="str">
        <f>VLOOKUP(G2268,D3FEND_METRIX!$A$2:$E$172,3,FALSE)</f>
        <v>Bootloader Authentication</v>
      </c>
      <c r="I2268" s="11" t="str">
        <f>VLOOKUP(G2268,D3FEND_METRIX!$A$2:$E$172,2,FALSE)</f>
        <v>Platform Hardening</v>
      </c>
      <c r="J2268" s="11" t="str">
        <f>VLOOKUP(G2268,D3FEND_METRIX!$A$2:$E$172,5,FALSE)</f>
        <v>Harden</v>
      </c>
      <c r="K2268" s="11" t="b">
        <f>VLOOKUP(G2268,D3FEND_METRIX!$A$2:$G$172,6,FALSE)</f>
        <v>1</v>
      </c>
      <c r="L2268" s="11" t="str">
        <f>VLOOKUP(G2268,D3FEND_METRIX!$A$2:$G$172,7,FALSE)</f>
        <v>Behavior</v>
      </c>
    </row>
    <row r="2269" spans="1:12" x14ac:dyDescent="0.3">
      <c r="A2269" s="6" t="s">
        <v>4564</v>
      </c>
      <c r="B2269" s="11" t="s">
        <v>1139</v>
      </c>
      <c r="C2269" s="11" t="s">
        <v>1123</v>
      </c>
      <c r="D2269" s="11" t="s">
        <v>1140</v>
      </c>
      <c r="E2269" s="9" t="b">
        <v>1</v>
      </c>
      <c r="F2269" s="9" t="s">
        <v>113</v>
      </c>
      <c r="G2269" s="12" t="s">
        <v>1240</v>
      </c>
      <c r="H2269" s="12" t="str">
        <f>VLOOKUP(G2269,D3FEND_METRIX!$A$2:$E$172,3,FALSE)</f>
        <v>RF Shielding</v>
      </c>
      <c r="I2269" s="12" t="str">
        <f>VLOOKUP(G2269,D3FEND_METRIX!$A$2:$E$172,2,FALSE)</f>
        <v>Platform Hardening</v>
      </c>
      <c r="J2269" s="12" t="str">
        <f>VLOOKUP(G2269,D3FEND_METRIX!$A$2:$E$172,5,FALSE)</f>
        <v>Harden</v>
      </c>
      <c r="K2269" s="12" t="b">
        <f>VLOOKUP(G2269,D3FEND_METRIX!$A$2:$G$172,6,FALSE)</f>
        <v>0</v>
      </c>
      <c r="L2269" s="12" t="str">
        <f>VLOOKUP(G2269,D3FEND_METRIX!$A$2:$G$172,7,FALSE)</f>
        <v>Except</v>
      </c>
    </row>
    <row r="2270" spans="1:12" x14ac:dyDescent="0.3">
      <c r="A2270" s="6" t="s">
        <v>4565</v>
      </c>
      <c r="B2270" s="11" t="s">
        <v>1139</v>
      </c>
      <c r="C2270" s="11" t="s">
        <v>1123</v>
      </c>
      <c r="D2270" s="11" t="s">
        <v>1140</v>
      </c>
      <c r="E2270" s="9" t="b">
        <v>1</v>
      </c>
      <c r="F2270" s="9" t="s">
        <v>113</v>
      </c>
      <c r="G2270" s="11" t="s">
        <v>1238</v>
      </c>
      <c r="H2270" s="11" t="str">
        <f>VLOOKUP(G2270,D3FEND_METRIX!$A$2:$E$172,3,FALSE)</f>
        <v>Disk Encryption</v>
      </c>
      <c r="I2270" s="11" t="str">
        <f>VLOOKUP(G2270,D3FEND_METRIX!$A$2:$E$172,2,FALSE)</f>
        <v>Platform Hardening</v>
      </c>
      <c r="J2270" s="11" t="str">
        <f>VLOOKUP(G2270,D3FEND_METRIX!$A$2:$E$172,5,FALSE)</f>
        <v>Harden</v>
      </c>
      <c r="K2270" s="11" t="b">
        <f>VLOOKUP(G2270,D3FEND_METRIX!$A$2:$G$172,6,FALSE)</f>
        <v>1</v>
      </c>
      <c r="L2270" s="11" t="str">
        <f>VLOOKUP(G2270,D3FEND_METRIX!$A$2:$G$172,7,FALSE)</f>
        <v>Behavior</v>
      </c>
    </row>
    <row r="2271" spans="1:12" x14ac:dyDescent="0.3">
      <c r="A2271" s="6" t="s">
        <v>4566</v>
      </c>
      <c r="B2271" s="11" t="s">
        <v>1139</v>
      </c>
      <c r="C2271" s="11" t="s">
        <v>1123</v>
      </c>
      <c r="D2271" s="11" t="s">
        <v>1140</v>
      </c>
      <c r="E2271" s="9" t="b">
        <v>1</v>
      </c>
      <c r="F2271" s="9" t="s">
        <v>113</v>
      </c>
      <c r="G2271" s="12" t="s">
        <v>1239</v>
      </c>
      <c r="H2271" s="12" t="str">
        <f>VLOOKUP(G2271,D3FEND_METRIX!$A$2:$E$172,3,FALSE)</f>
        <v>Driver Load Integrity Checking</v>
      </c>
      <c r="I2271" s="12" t="str">
        <f>VLOOKUP(G2271,D3FEND_METRIX!$A$2:$E$172,2,FALSE)</f>
        <v>Platform Hardening</v>
      </c>
      <c r="J2271" s="12" t="str">
        <f>VLOOKUP(G2271,D3FEND_METRIX!$A$2:$E$172,5,FALSE)</f>
        <v>Harden</v>
      </c>
      <c r="K2271" s="12" t="b">
        <f>VLOOKUP(G2271,D3FEND_METRIX!$A$2:$G$172,6,FALSE)</f>
        <v>0</v>
      </c>
      <c r="L2271" s="12" t="str">
        <f>VLOOKUP(G2271,D3FEND_METRIX!$A$2:$G$172,7,FALSE)</f>
        <v>Except</v>
      </c>
    </row>
    <row r="2272" spans="1:12" x14ac:dyDescent="0.3">
      <c r="A2272" s="6" t="s">
        <v>4567</v>
      </c>
      <c r="B2272" s="11" t="s">
        <v>1139</v>
      </c>
      <c r="C2272" s="11" t="s">
        <v>1123</v>
      </c>
      <c r="D2272" s="11" t="s">
        <v>1140</v>
      </c>
      <c r="E2272" s="9" t="b">
        <v>1</v>
      </c>
      <c r="F2272" s="9" t="s">
        <v>113</v>
      </c>
      <c r="G2272" s="12" t="s">
        <v>1195</v>
      </c>
      <c r="H2272" s="12" t="str">
        <f>VLOOKUP(G2272,D3FEND_METRIX!$A$2:$E$172,3,FALSE)</f>
        <v>File Encryption</v>
      </c>
      <c r="I2272" s="12" t="str">
        <f>VLOOKUP(G2272,D3FEND_METRIX!$A$2:$E$172,2,FALSE)</f>
        <v>Platform Hardening</v>
      </c>
      <c r="J2272" s="12" t="str">
        <f>VLOOKUP(G2272,D3FEND_METRIX!$A$2:$E$172,5,FALSE)</f>
        <v>Harden</v>
      </c>
      <c r="K2272" s="12" t="b">
        <f>VLOOKUP(G2272,D3FEND_METRIX!$A$2:$G$172,6,FALSE)</f>
        <v>0</v>
      </c>
      <c r="L2272" s="12" t="str">
        <f>VLOOKUP(G2272,D3FEND_METRIX!$A$2:$G$172,7,FALSE)</f>
        <v>Except</v>
      </c>
    </row>
    <row r="2273" spans="1:12" x14ac:dyDescent="0.3">
      <c r="A2273" s="6" t="s">
        <v>4568</v>
      </c>
      <c r="B2273" s="11" t="s">
        <v>1139</v>
      </c>
      <c r="C2273" s="11" t="s">
        <v>1123</v>
      </c>
      <c r="D2273" s="11" t="s">
        <v>1140</v>
      </c>
      <c r="E2273" s="9" t="b">
        <v>1</v>
      </c>
      <c r="F2273" s="9" t="s">
        <v>113</v>
      </c>
      <c r="G2273" s="12" t="s">
        <v>1243</v>
      </c>
      <c r="H2273" s="12" t="str">
        <f>VLOOKUP(G2273,D3FEND_METRIX!$A$2:$E$172,3,FALSE)</f>
        <v>TPM Boot Integrity</v>
      </c>
      <c r="I2273" s="12" t="str">
        <f>VLOOKUP(G2273,D3FEND_METRIX!$A$2:$E$172,2,FALSE)</f>
        <v>Platform Hardening</v>
      </c>
      <c r="J2273" s="12" t="str">
        <f>VLOOKUP(G2273,D3FEND_METRIX!$A$2:$E$172,5,FALSE)</f>
        <v>Harden</v>
      </c>
      <c r="K2273" s="12" t="b">
        <f>VLOOKUP(G2273,D3FEND_METRIX!$A$2:$G$172,6,FALSE)</f>
        <v>0</v>
      </c>
      <c r="L2273" s="12" t="str">
        <f>VLOOKUP(G2273,D3FEND_METRIX!$A$2:$G$172,7,FALSE)</f>
        <v>Except</v>
      </c>
    </row>
    <row r="2274" spans="1:12" x14ac:dyDescent="0.3">
      <c r="A2274" s="6" t="s">
        <v>4569</v>
      </c>
      <c r="B2274" s="11" t="s">
        <v>1139</v>
      </c>
      <c r="C2274" s="11" t="s">
        <v>1123</v>
      </c>
      <c r="D2274" s="11" t="s">
        <v>1140</v>
      </c>
      <c r="E2274" s="9" t="b">
        <v>1</v>
      </c>
      <c r="F2274" s="9" t="s">
        <v>113</v>
      </c>
      <c r="G2274" s="12" t="s">
        <v>1149</v>
      </c>
      <c r="H2274" s="12" t="str">
        <f>VLOOKUP(G2274,D3FEND_METRIX!$A$2:$E$172,3,FALSE)</f>
        <v>User Account Permissions</v>
      </c>
      <c r="I2274" s="12" t="str">
        <f>VLOOKUP(G2274,D3FEND_METRIX!$A$2:$E$172,2,FALSE)</f>
        <v>Credential Hardening</v>
      </c>
      <c r="J2274" s="12" t="str">
        <f>VLOOKUP(G2274,D3FEND_METRIX!$A$2:$E$172,5,FALSE)</f>
        <v>Harden</v>
      </c>
      <c r="K2274" s="12" t="b">
        <f>VLOOKUP(G2274,D3FEND_METRIX!$A$2:$G$172,6,FALSE)</f>
        <v>0</v>
      </c>
      <c r="L2274" s="12" t="str">
        <f>VLOOKUP(G2274,D3FEND_METRIX!$A$2:$G$172,7,FALSE)</f>
        <v>Except</v>
      </c>
    </row>
    <row r="2275" spans="1:12" x14ac:dyDescent="0.3">
      <c r="A2275" s="6" t="s">
        <v>4570</v>
      </c>
      <c r="B2275" s="11" t="s">
        <v>1139</v>
      </c>
      <c r="C2275" s="11" t="s">
        <v>1123</v>
      </c>
      <c r="D2275" s="11" t="s">
        <v>1140</v>
      </c>
      <c r="E2275" s="9" t="b">
        <v>1</v>
      </c>
      <c r="F2275" s="9" t="s">
        <v>113</v>
      </c>
      <c r="G2275" s="12" t="s">
        <v>1242</v>
      </c>
      <c r="H2275" s="12" t="str">
        <f>VLOOKUP(G2275,D3FEND_METRIX!$A$2:$E$172,3,FALSE)</f>
        <v>System Configuration Permissions</v>
      </c>
      <c r="I2275" s="12" t="str">
        <f>VLOOKUP(G2275,D3FEND_METRIX!$A$2:$E$172,2,FALSE)</f>
        <v>Platform Hardening</v>
      </c>
      <c r="J2275" s="12" t="str">
        <f>VLOOKUP(G2275,D3FEND_METRIX!$A$2:$E$172,5,FALSE)</f>
        <v>Harden</v>
      </c>
      <c r="K2275" s="12" t="b">
        <f>VLOOKUP(G2275,D3FEND_METRIX!$A$2:$G$172,6,FALSE)</f>
        <v>0</v>
      </c>
      <c r="L2275" s="12" t="str">
        <f>VLOOKUP(G2275,D3FEND_METRIX!$A$2:$G$172,7,FALSE)</f>
        <v>Except</v>
      </c>
    </row>
    <row r="2276" spans="1:12" x14ac:dyDescent="0.3">
      <c r="A2276" s="6" t="s">
        <v>4571</v>
      </c>
      <c r="B2276" s="11" t="s">
        <v>1139</v>
      </c>
      <c r="C2276" s="11" t="s">
        <v>1123</v>
      </c>
      <c r="D2276" s="11" t="s">
        <v>1140</v>
      </c>
      <c r="E2276" s="9" t="b">
        <v>1</v>
      </c>
      <c r="F2276" s="9" t="s">
        <v>113</v>
      </c>
      <c r="G2276" s="12" t="s">
        <v>1198</v>
      </c>
      <c r="H2276" s="12" t="str">
        <f>VLOOKUP(G2276,D3FEND_METRIX!$A$2:$E$172,3,FALSE)</f>
        <v>Local File Permissions</v>
      </c>
      <c r="I2276" s="12" t="str">
        <f>VLOOKUP(G2276,D3FEND_METRIX!$A$2:$E$172,2,FALSE)</f>
        <v>Platform Hardening</v>
      </c>
      <c r="J2276" s="12" t="str">
        <f>VLOOKUP(G2276,D3FEND_METRIX!$A$2:$E$172,5,FALSE)</f>
        <v>Harden</v>
      </c>
      <c r="K2276" s="12" t="b">
        <f>VLOOKUP(G2276,D3FEND_METRIX!$A$2:$G$172,6,FALSE)</f>
        <v>0</v>
      </c>
      <c r="L2276" s="12" t="str">
        <f>VLOOKUP(G2276,D3FEND_METRIX!$A$2:$G$172,7,FALSE)</f>
        <v>Except</v>
      </c>
    </row>
    <row r="2277" spans="1:12" x14ac:dyDescent="0.3">
      <c r="A2277" s="6" t="s">
        <v>4572</v>
      </c>
      <c r="B2277" s="11" t="s">
        <v>1139</v>
      </c>
      <c r="C2277" s="11" t="s">
        <v>1123</v>
      </c>
      <c r="D2277" s="11" t="s">
        <v>1140</v>
      </c>
      <c r="E2277" s="9" t="b">
        <v>1</v>
      </c>
      <c r="F2277" s="9" t="s">
        <v>113</v>
      </c>
      <c r="G2277" s="13" t="s">
        <v>1435</v>
      </c>
      <c r="H2277" s="13" t="str">
        <f>VLOOKUP(G2277,D3FEND_METRIX!$A$2:$E$172,3,FALSE)</f>
        <v>Kernel-based Process Isolation</v>
      </c>
      <c r="I2277" s="13" t="str">
        <f>VLOOKUP(G2277,D3FEND_METRIX!$A$2:$E$172,2,FALSE)</f>
        <v>Execution Isolation</v>
      </c>
      <c r="J2277" s="13" t="str">
        <f>VLOOKUP(G2277,D3FEND_METRIX!$A$2:$E$172,5,FALSE)</f>
        <v>Isolate</v>
      </c>
      <c r="K2277" s="13" t="b">
        <f>VLOOKUP(G2277,D3FEND_METRIX!$A$2:$G$172,6,FALSE)</f>
        <v>0</v>
      </c>
      <c r="L2277" s="13" t="str">
        <f>VLOOKUP(G2277,D3FEND_METRIX!$A$2:$G$172,7,FALSE)</f>
        <v>NULL</v>
      </c>
    </row>
    <row r="2278" spans="1:12" x14ac:dyDescent="0.3">
      <c r="A2278" s="6" t="s">
        <v>4573</v>
      </c>
      <c r="B2278" s="11" t="s">
        <v>1139</v>
      </c>
      <c r="C2278" s="11" t="s">
        <v>1123</v>
      </c>
      <c r="D2278" s="11" t="s">
        <v>1140</v>
      </c>
      <c r="E2278" s="9" t="b">
        <v>1</v>
      </c>
      <c r="F2278" s="9" t="s">
        <v>113</v>
      </c>
      <c r="G2278" s="12" t="s">
        <v>1291</v>
      </c>
      <c r="H2278" s="12" t="str">
        <f>VLOOKUP(G2278,D3FEND_METRIX!$A$2:$E$172,3,FALSE)</f>
        <v>Operating System Monitoring</v>
      </c>
      <c r="I2278" s="12" t="str">
        <f>VLOOKUP(G2278,D3FEND_METRIX!$A$2:$E$172,2,FALSE)</f>
        <v>Platform Monitoring</v>
      </c>
      <c r="J2278" s="12" t="str">
        <f>VLOOKUP(G2278,D3FEND_METRIX!$A$2:$E$172,5,FALSE)</f>
        <v>Detect</v>
      </c>
      <c r="K2278" s="12" t="b">
        <f>VLOOKUP(G2278,D3FEND_METRIX!$A$2:$G$172,6,FALSE)</f>
        <v>0</v>
      </c>
      <c r="L2278" s="12" t="str">
        <f>VLOOKUP(G2278,D3FEND_METRIX!$A$2:$G$172,7,FALSE)</f>
        <v>Except</v>
      </c>
    </row>
    <row r="2279" spans="1:12" x14ac:dyDescent="0.3">
      <c r="A2279" s="6" t="s">
        <v>4574</v>
      </c>
      <c r="B2279" s="11" t="s">
        <v>1139</v>
      </c>
      <c r="C2279" s="11" t="s">
        <v>1123</v>
      </c>
      <c r="D2279" s="11" t="s">
        <v>1140</v>
      </c>
      <c r="E2279" s="9" t="b">
        <v>1</v>
      </c>
      <c r="F2279" s="9" t="s">
        <v>113</v>
      </c>
      <c r="G2279" s="12" t="s">
        <v>1241</v>
      </c>
      <c r="H2279" s="12" t="str">
        <f>VLOOKUP(G2279,D3FEND_METRIX!$A$2:$E$172,3,FALSE)</f>
        <v>Software Update</v>
      </c>
      <c r="I2279" s="12" t="str">
        <f>VLOOKUP(G2279,D3FEND_METRIX!$A$2:$E$172,2,FALSE)</f>
        <v>Platform Hardening</v>
      </c>
      <c r="J2279" s="12" t="str">
        <f>VLOOKUP(G2279,D3FEND_METRIX!$A$2:$E$172,5,FALSE)</f>
        <v>Harden</v>
      </c>
      <c r="K2279" s="12" t="b">
        <f>VLOOKUP(G2279,D3FEND_METRIX!$A$2:$G$172,6,FALSE)</f>
        <v>0</v>
      </c>
      <c r="L2279" s="12" t="str">
        <f>VLOOKUP(G2279,D3FEND_METRIX!$A$2:$G$172,7,FALSE)</f>
        <v>Except</v>
      </c>
    </row>
    <row r="2280" spans="1:12" x14ac:dyDescent="0.3">
      <c r="A2280" s="6" t="s">
        <v>4575</v>
      </c>
      <c r="B2280" s="11" t="s">
        <v>1139</v>
      </c>
      <c r="C2280" s="11" t="s">
        <v>1123</v>
      </c>
      <c r="D2280" s="11" t="s">
        <v>1140</v>
      </c>
      <c r="E2280" s="9" t="b">
        <v>1</v>
      </c>
      <c r="F2280" s="9" t="s">
        <v>113</v>
      </c>
      <c r="G2280" s="13" t="s">
        <v>1215</v>
      </c>
      <c r="H2280" s="13" t="str">
        <f>VLOOKUP(G2280,D3FEND_METRIX!$A$2:$E$172,3,FALSE)</f>
        <v>Software Inventory</v>
      </c>
      <c r="I2280" s="13" t="str">
        <f>VLOOKUP(G2280,D3FEND_METRIX!$A$2:$E$172,2,FALSE)</f>
        <v>Asset Inventory</v>
      </c>
      <c r="J2280" s="13" t="str">
        <f>VLOOKUP(G2280,D3FEND_METRIX!$A$2:$E$172,5,FALSE)</f>
        <v>Model</v>
      </c>
      <c r="K2280" s="13" t="b">
        <f>VLOOKUP(G2280,D3FEND_METRIX!$A$2:$G$172,6,FALSE)</f>
        <v>0</v>
      </c>
      <c r="L2280" s="13" t="str">
        <f>VLOOKUP(G2280,D3FEND_METRIX!$A$2:$G$172,7,FALSE)</f>
        <v>NULL</v>
      </c>
    </row>
    <row r="2281" spans="1:12" x14ac:dyDescent="0.3">
      <c r="A2281" s="6" t="s">
        <v>4576</v>
      </c>
      <c r="B2281" s="11" t="s">
        <v>1139</v>
      </c>
      <c r="C2281" s="11" t="s">
        <v>1123</v>
      </c>
      <c r="D2281" s="11" t="s">
        <v>1140</v>
      </c>
      <c r="E2281" s="9" t="b">
        <v>1</v>
      </c>
      <c r="F2281" s="9" t="s">
        <v>113</v>
      </c>
      <c r="G2281" s="13" t="s">
        <v>1178</v>
      </c>
      <c r="H2281" s="13" t="str">
        <f>VLOOKUP(G2281,D3FEND_METRIX!$A$2:$E$172,3,FALSE)</f>
        <v>Asset Vulnerability Enumeration</v>
      </c>
      <c r="I2281" s="13" t="str">
        <f>VLOOKUP(G2281,D3FEND_METRIX!$A$2:$E$172,2,FALSE)</f>
        <v>Asset Inventory</v>
      </c>
      <c r="J2281" s="13" t="str">
        <f>VLOOKUP(G2281,D3FEND_METRIX!$A$2:$E$172,5,FALSE)</f>
        <v>Model</v>
      </c>
      <c r="K2281" s="13" t="b">
        <f>VLOOKUP(G2281,D3FEND_METRIX!$A$2:$G$172,6,FALSE)</f>
        <v>0</v>
      </c>
      <c r="L2281" s="13" t="str">
        <f>VLOOKUP(G2281,D3FEND_METRIX!$A$2:$G$172,7,FALSE)</f>
        <v>NULL</v>
      </c>
    </row>
    <row r="2282" spans="1:12" x14ac:dyDescent="0.3">
      <c r="A2282" s="6" t="s">
        <v>4577</v>
      </c>
      <c r="B2282" s="10" t="s">
        <v>1141</v>
      </c>
      <c r="C2282" s="10" t="s">
        <v>1123</v>
      </c>
      <c r="D2282" s="10" t="s">
        <v>1142</v>
      </c>
      <c r="E2282" s="9" t="b">
        <v>1</v>
      </c>
      <c r="F2282" s="9" t="s">
        <v>2358</v>
      </c>
      <c r="G2282" s="11" t="s">
        <v>2328</v>
      </c>
      <c r="H2282" s="11" t="str">
        <f>VLOOKUP(G2282,D3FEND_METRIX!$A$2:$E$172,3,FALSE)</f>
        <v>Inbound Session Volume Analysis</v>
      </c>
      <c r="I2282" s="11" t="str">
        <f>VLOOKUP(G2282,D3FEND_METRIX!$A$2:$E$172,2,FALSE)</f>
        <v>Network Traffic Analysis</v>
      </c>
      <c r="J2282" s="11" t="str">
        <f>VLOOKUP(G2282,D3FEND_METRIX!$A$2:$E$172,5,FALSE)</f>
        <v>Detect</v>
      </c>
      <c r="K2282" s="11" t="b">
        <f>VLOOKUP(G2282,D3FEND_METRIX!$A$2:$G$172,6,FALSE)</f>
        <v>1</v>
      </c>
      <c r="L2282" s="11" t="str">
        <f>VLOOKUP(G2282,D3FEND_METRIX!$A$2:$G$172,7,FALSE)</f>
        <v>Behavior</v>
      </c>
    </row>
    <row r="2283" spans="1:12" x14ac:dyDescent="0.3">
      <c r="A2283" s="6" t="s">
        <v>4578</v>
      </c>
      <c r="B2283" s="10" t="s">
        <v>1141</v>
      </c>
      <c r="C2283" s="10" t="s">
        <v>1123</v>
      </c>
      <c r="D2283" s="10" t="s">
        <v>1142</v>
      </c>
      <c r="E2283" s="9" t="b">
        <v>1</v>
      </c>
      <c r="F2283" s="9" t="s">
        <v>2358</v>
      </c>
      <c r="G2283" s="11" t="s">
        <v>2329</v>
      </c>
      <c r="H2283" s="11" t="str">
        <f>VLOOKUP(G2283,D3FEND_METRIX!$A$2:$E$172,3,FALSE)</f>
        <v>Per Host Download-Upload Ratio Analysis</v>
      </c>
      <c r="I2283" s="11" t="str">
        <f>VLOOKUP(G2283,D3FEND_METRIX!$A$2:$E$172,2,FALSE)</f>
        <v>Network Traffic Analysis</v>
      </c>
      <c r="J2283" s="11" t="str">
        <f>VLOOKUP(G2283,D3FEND_METRIX!$A$2:$E$172,5,FALSE)</f>
        <v>Detect</v>
      </c>
      <c r="K2283" s="11" t="b">
        <f>VLOOKUP(G2283,D3FEND_METRIX!$A$2:$G$172,6,FALSE)</f>
        <v>1</v>
      </c>
      <c r="L2283" s="11" t="str">
        <f>VLOOKUP(G2283,D3FEND_METRIX!$A$2:$G$172,7,FALSE)</f>
        <v>Behavior</v>
      </c>
    </row>
    <row r="2284" spans="1:12" x14ac:dyDescent="0.3">
      <c r="A2284" s="6" t="s">
        <v>4579</v>
      </c>
      <c r="B2284" s="10" t="s">
        <v>1141</v>
      </c>
      <c r="C2284" s="10" t="s">
        <v>1123</v>
      </c>
      <c r="D2284" s="10" t="s">
        <v>1142</v>
      </c>
      <c r="E2284" s="9" t="b">
        <v>1</v>
      </c>
      <c r="F2284" s="9" t="s">
        <v>2358</v>
      </c>
      <c r="G2284" s="11" t="s">
        <v>2330</v>
      </c>
      <c r="H2284" s="11" t="str">
        <f>VLOOKUP(G2284,D3FEND_METRIX!$A$2:$E$172,3,FALSE)</f>
        <v>Client-server Payload Profiling</v>
      </c>
      <c r="I2284" s="11" t="str">
        <f>VLOOKUP(G2284,D3FEND_METRIX!$A$2:$E$172,2,FALSE)</f>
        <v>Network Traffic Analysis</v>
      </c>
      <c r="J2284" s="11" t="str">
        <f>VLOOKUP(G2284,D3FEND_METRIX!$A$2:$E$172,5,FALSE)</f>
        <v>Detect</v>
      </c>
      <c r="K2284" s="11" t="b">
        <f>VLOOKUP(G2284,D3FEND_METRIX!$A$2:$G$172,6,FALSE)</f>
        <v>1</v>
      </c>
      <c r="L2284" s="11" t="str">
        <f>VLOOKUP(G2284,D3FEND_METRIX!$A$2:$G$172,7,FALSE)</f>
        <v>Behavior</v>
      </c>
    </row>
    <row r="2285" spans="1:12" x14ac:dyDescent="0.3">
      <c r="A2285" s="6" t="s">
        <v>4580</v>
      </c>
      <c r="B2285" s="10" t="s">
        <v>1141</v>
      </c>
      <c r="C2285" s="10" t="s">
        <v>1123</v>
      </c>
      <c r="D2285" s="10" t="s">
        <v>1142</v>
      </c>
      <c r="E2285" s="9" t="b">
        <v>1</v>
      </c>
      <c r="F2285" s="9" t="s">
        <v>2358</v>
      </c>
      <c r="G2285" s="11" t="s">
        <v>2331</v>
      </c>
      <c r="H2285" s="11" t="str">
        <f>VLOOKUP(G2285,D3FEND_METRIX!$A$2:$E$172,3,FALSE)</f>
        <v>Network Traffic Community Deviation</v>
      </c>
      <c r="I2285" s="11" t="str">
        <f>VLOOKUP(G2285,D3FEND_METRIX!$A$2:$E$172,2,FALSE)</f>
        <v>Network Traffic Analysis</v>
      </c>
      <c r="J2285" s="11" t="str">
        <f>VLOOKUP(G2285,D3FEND_METRIX!$A$2:$E$172,5,FALSE)</f>
        <v>Detect</v>
      </c>
      <c r="K2285" s="11" t="b">
        <f>VLOOKUP(G2285,D3FEND_METRIX!$A$2:$G$172,6,FALSE)</f>
        <v>1</v>
      </c>
      <c r="L2285" s="11" t="str">
        <f>VLOOKUP(G2285,D3FEND_METRIX!$A$2:$G$172,7,FALSE)</f>
        <v>Behavior</v>
      </c>
    </row>
    <row r="2286" spans="1:12" x14ac:dyDescent="0.3">
      <c r="A2286" s="6" t="s">
        <v>4581</v>
      </c>
      <c r="B2286" s="10" t="s">
        <v>1141</v>
      </c>
      <c r="C2286" s="10" t="s">
        <v>1123</v>
      </c>
      <c r="D2286" s="10" t="s">
        <v>1142</v>
      </c>
      <c r="E2286" s="9" t="b">
        <v>1</v>
      </c>
      <c r="F2286" s="9" t="s">
        <v>2358</v>
      </c>
      <c r="G2286" s="11" t="s">
        <v>2265</v>
      </c>
      <c r="H2286" s="11" t="str">
        <f>VLOOKUP(G2286,D3FEND_METRIX!$A$2:$E$172,3,FALSE)</f>
        <v>Protocol Metadata Anomaly Detection</v>
      </c>
      <c r="I2286" s="11" t="str">
        <f>VLOOKUP(G2286,D3FEND_METRIX!$A$2:$E$172,2,FALSE)</f>
        <v>Network Traffic Analysis</v>
      </c>
      <c r="J2286" s="11" t="str">
        <f>VLOOKUP(G2286,D3FEND_METRIX!$A$2:$E$172,5,FALSE)</f>
        <v>Detect</v>
      </c>
      <c r="K2286" s="11" t="b">
        <f>VLOOKUP(G2286,D3FEND_METRIX!$A$2:$G$172,6,FALSE)</f>
        <v>1</v>
      </c>
      <c r="L2286" s="11" t="str">
        <f>VLOOKUP(G2286,D3FEND_METRIX!$A$2:$G$172,7,FALSE)</f>
        <v>Behavior</v>
      </c>
    </row>
    <row r="2287" spans="1:12" x14ac:dyDescent="0.3">
      <c r="A2287" s="6" t="s">
        <v>4582</v>
      </c>
      <c r="B2287" s="10" t="s">
        <v>1141</v>
      </c>
      <c r="C2287" s="10" t="s">
        <v>1123</v>
      </c>
      <c r="D2287" s="10" t="s">
        <v>1142</v>
      </c>
      <c r="E2287" s="9" t="b">
        <v>1</v>
      </c>
      <c r="F2287" s="9" t="s">
        <v>2358</v>
      </c>
      <c r="G2287" s="11" t="s">
        <v>2332</v>
      </c>
      <c r="H2287" s="11" t="str">
        <f>VLOOKUP(G2287,D3FEND_METRIX!$A$2:$E$172,3,FALSE)</f>
        <v>Remote Terminal Session Detection</v>
      </c>
      <c r="I2287" s="11" t="str">
        <f>VLOOKUP(G2287,D3FEND_METRIX!$A$2:$E$172,2,FALSE)</f>
        <v>Network Traffic Analysis</v>
      </c>
      <c r="J2287" s="11" t="str">
        <f>VLOOKUP(G2287,D3FEND_METRIX!$A$2:$E$172,5,FALSE)</f>
        <v>Detect</v>
      </c>
      <c r="K2287" s="11" t="b">
        <f>VLOOKUP(G2287,D3FEND_METRIX!$A$2:$G$172,6,FALSE)</f>
        <v>1</v>
      </c>
      <c r="L2287" s="11" t="str">
        <f>VLOOKUP(G2287,D3FEND_METRIX!$A$2:$G$172,7,FALSE)</f>
        <v>Behavior</v>
      </c>
    </row>
    <row r="2288" spans="1:12" x14ac:dyDescent="0.3">
      <c r="A2288" s="6" t="s">
        <v>4583</v>
      </c>
      <c r="B2288" s="10" t="s">
        <v>1141</v>
      </c>
      <c r="C2288" s="10" t="s">
        <v>1123</v>
      </c>
      <c r="D2288" s="10" t="s">
        <v>1142</v>
      </c>
      <c r="E2288" s="9" t="b">
        <v>1</v>
      </c>
      <c r="F2288" s="9" t="s">
        <v>2358</v>
      </c>
      <c r="G2288" s="12" t="s">
        <v>2266</v>
      </c>
      <c r="H2288" s="12" t="str">
        <f>VLOOKUP(G2288,D3FEND_METRIX!$A$2:$E$172,3,FALSE)</f>
        <v>User Geolocation Logon Pattern Analysis</v>
      </c>
      <c r="I2288" s="12" t="str">
        <f>VLOOKUP(G2288,D3FEND_METRIX!$A$2:$E$172,2,FALSE)</f>
        <v>User Behavior Analysis</v>
      </c>
      <c r="J2288" s="12" t="str">
        <f>VLOOKUP(G2288,D3FEND_METRIX!$A$2:$E$172,5,FALSE)</f>
        <v>Detect</v>
      </c>
      <c r="K2288" s="12" t="b">
        <f>VLOOKUP(G2288,D3FEND_METRIX!$A$2:$G$172,6,FALSE)</f>
        <v>0</v>
      </c>
      <c r="L2288" s="12" t="str">
        <f>VLOOKUP(G2288,D3FEND_METRIX!$A$2:$G$172,7,FALSE)</f>
        <v>Except</v>
      </c>
    </row>
    <row r="2289" spans="1:12" x14ac:dyDescent="0.3">
      <c r="A2289" s="6" t="s">
        <v>4584</v>
      </c>
      <c r="B2289" s="10" t="s">
        <v>1141</v>
      </c>
      <c r="C2289" s="10" t="s">
        <v>1123</v>
      </c>
      <c r="D2289" s="10" t="s">
        <v>1142</v>
      </c>
      <c r="E2289" s="9" t="b">
        <v>1</v>
      </c>
      <c r="F2289" s="9" t="s">
        <v>2358</v>
      </c>
      <c r="G2289" s="13" t="s">
        <v>2333</v>
      </c>
      <c r="H2289" s="13" t="str">
        <f>VLOOKUP(G2289,D3FEND_METRIX!$A$2:$E$172,3,FALSE)</f>
        <v>Network Traffic Filtering</v>
      </c>
      <c r="I2289" s="13" t="str">
        <f>VLOOKUP(G2289,D3FEND_METRIX!$A$2:$E$172,2,FALSE)</f>
        <v>Network Isolation</v>
      </c>
      <c r="J2289" s="13" t="str">
        <f>VLOOKUP(G2289,D3FEND_METRIX!$A$2:$E$172,5,FALSE)</f>
        <v>Isolate</v>
      </c>
      <c r="K2289" s="13" t="b">
        <f>VLOOKUP(G2289,D3FEND_METRIX!$A$2:$G$172,6,FALSE)</f>
        <v>0</v>
      </c>
      <c r="L2289" s="13" t="str">
        <f>VLOOKUP(G2289,D3FEND_METRIX!$A$2:$G$172,7,FALSE)</f>
        <v>NULL</v>
      </c>
    </row>
    <row r="2290" spans="1:12" x14ac:dyDescent="0.3">
      <c r="A2290" s="6" t="s">
        <v>4585</v>
      </c>
      <c r="B2290" s="10" t="s">
        <v>1141</v>
      </c>
      <c r="C2290" s="10" t="s">
        <v>1123</v>
      </c>
      <c r="D2290" s="10" t="s">
        <v>1142</v>
      </c>
      <c r="E2290" s="9" t="b">
        <v>1</v>
      </c>
      <c r="F2290" s="9" t="s">
        <v>2358</v>
      </c>
      <c r="G2290" s="13" t="s">
        <v>2286</v>
      </c>
      <c r="H2290" s="13" t="str">
        <f>VLOOKUP(G2290,D3FEND_METRIX!$A$2:$E$172,3,FALSE)</f>
        <v>Asset Vulnerability Enumeration</v>
      </c>
      <c r="I2290" s="13" t="str">
        <f>VLOOKUP(G2290,D3FEND_METRIX!$A$2:$E$172,2,FALSE)</f>
        <v>Asset Inventory</v>
      </c>
      <c r="J2290" s="13" t="str">
        <f>VLOOKUP(G2290,D3FEND_METRIX!$A$2:$E$172,5,FALSE)</f>
        <v>Model</v>
      </c>
      <c r="K2290" s="13" t="b">
        <f>VLOOKUP(G2290,D3FEND_METRIX!$A$2:$G$172,6,FALSE)</f>
        <v>0</v>
      </c>
      <c r="L2290" s="13" t="str">
        <f>VLOOKUP(G2290,D3FEND_METRIX!$A$2:$G$172,7,FALSE)</f>
        <v>NULL</v>
      </c>
    </row>
    <row r="2291" spans="1:12" x14ac:dyDescent="0.3">
      <c r="A2291" s="6" t="s">
        <v>4586</v>
      </c>
      <c r="B2291" s="10" t="s">
        <v>1141</v>
      </c>
      <c r="C2291" s="10" t="s">
        <v>1123</v>
      </c>
      <c r="D2291" s="10" t="s">
        <v>1142</v>
      </c>
      <c r="E2291" s="9" t="b">
        <v>1</v>
      </c>
      <c r="F2291" s="9" t="s">
        <v>2358</v>
      </c>
      <c r="G2291" s="13" t="s">
        <v>2334</v>
      </c>
      <c r="H2291" s="13" t="str">
        <f>VLOOKUP(G2291,D3FEND_METRIX!$A$2:$E$172,3,FALSE)</f>
        <v>Network Traffic Filtering</v>
      </c>
      <c r="I2291" s="13" t="str">
        <f>VLOOKUP(G2291,D3FEND_METRIX!$A$2:$E$172,2,FALSE)</f>
        <v>Network Isolation</v>
      </c>
      <c r="J2291" s="13" t="str">
        <f>VLOOKUP(G2291,D3FEND_METRIX!$A$2:$E$172,5,FALSE)</f>
        <v>Isolate</v>
      </c>
      <c r="K2291" s="13" t="b">
        <f>VLOOKUP(G2291,D3FEND_METRIX!$A$2:$G$172,6,FALSE)</f>
        <v>0</v>
      </c>
      <c r="L2291" s="13" t="str">
        <f>VLOOKUP(G2291,D3FEND_METRIX!$A$2:$G$172,7,FALSE)</f>
        <v>NULL</v>
      </c>
    </row>
    <row r="2292" spans="1:12" x14ac:dyDescent="0.3">
      <c r="A2292" s="6" t="s">
        <v>4587</v>
      </c>
      <c r="B2292" s="11" t="s">
        <v>2335</v>
      </c>
      <c r="C2292" s="11" t="s">
        <v>1123</v>
      </c>
      <c r="D2292" s="11" t="s">
        <v>1143</v>
      </c>
      <c r="E2292" s="9" t="b">
        <v>1</v>
      </c>
      <c r="F2292" s="9" t="s">
        <v>2357</v>
      </c>
      <c r="G2292" s="12" t="s">
        <v>2214</v>
      </c>
      <c r="H2292" s="12" t="str">
        <f>VLOOKUP(G2292,D3FEND_METRIX!$A$2:$E$172,3,FALSE)</f>
        <v>Firmware Verification</v>
      </c>
      <c r="I2292" s="12" t="str">
        <f>VLOOKUP(G2292,D3FEND_METRIX!$A$2:$E$172,2,FALSE)</f>
        <v>Platform Monitoring</v>
      </c>
      <c r="J2292" s="12" t="str">
        <f>VLOOKUP(G2292,D3FEND_METRIX!$A$2:$E$172,5,FALSE)</f>
        <v>Detect</v>
      </c>
      <c r="K2292" s="12" t="b">
        <f>VLOOKUP(G2292,D3FEND_METRIX!$A$2:$G$172,6,FALSE)</f>
        <v>0</v>
      </c>
      <c r="L2292" s="12" t="str">
        <f>VLOOKUP(G2292,D3FEND_METRIX!$A$2:$G$172,7,FALSE)</f>
        <v>Except</v>
      </c>
    </row>
    <row r="2293" spans="1:12" x14ac:dyDescent="0.3">
      <c r="A2293" s="6" t="s">
        <v>4588</v>
      </c>
      <c r="B2293" s="11" t="s">
        <v>2151</v>
      </c>
      <c r="C2293" s="11" t="s">
        <v>1123</v>
      </c>
      <c r="D2293" s="11" t="s">
        <v>1143</v>
      </c>
      <c r="E2293" s="9" t="b">
        <v>1</v>
      </c>
      <c r="F2293" s="9" t="s">
        <v>113</v>
      </c>
      <c r="G2293" s="12" t="s">
        <v>1291</v>
      </c>
      <c r="H2293" s="12" t="str">
        <f>VLOOKUP(G2293,D3FEND_METRIX!$A$2:$E$172,3,FALSE)</f>
        <v>Operating System Monitoring</v>
      </c>
      <c r="I2293" s="12" t="str">
        <f>VLOOKUP(G2293,D3FEND_METRIX!$A$2:$E$172,2,FALSE)</f>
        <v>Platform Monitoring</v>
      </c>
      <c r="J2293" s="12" t="str">
        <f>VLOOKUP(G2293,D3FEND_METRIX!$A$2:$E$172,5,FALSE)</f>
        <v>Detect</v>
      </c>
      <c r="K2293" s="12" t="b">
        <f>VLOOKUP(G2293,D3FEND_METRIX!$A$2:$G$172,6,FALSE)</f>
        <v>0</v>
      </c>
      <c r="L2293" s="12" t="str">
        <f>VLOOKUP(G2293,D3FEND_METRIX!$A$2:$G$172,7,FALSE)</f>
        <v>Except</v>
      </c>
    </row>
    <row r="2294" spans="1:12" x14ac:dyDescent="0.3">
      <c r="A2294" s="6" t="s">
        <v>4589</v>
      </c>
      <c r="B2294" s="11" t="s">
        <v>2151</v>
      </c>
      <c r="C2294" s="11" t="s">
        <v>1123</v>
      </c>
      <c r="D2294" s="11" t="s">
        <v>1143</v>
      </c>
      <c r="E2294" s="9" t="b">
        <v>1</v>
      </c>
      <c r="F2294" s="9" t="s">
        <v>113</v>
      </c>
      <c r="G2294" s="12" t="s">
        <v>1287</v>
      </c>
      <c r="H2294" s="12" t="str">
        <f>VLOOKUP(G2294,D3FEND_METRIX!$A$2:$E$172,3,FALSE)</f>
        <v>Operating System Monitoring</v>
      </c>
      <c r="I2294" s="12" t="str">
        <f>VLOOKUP(G2294,D3FEND_METRIX!$A$2:$E$172,2,FALSE)</f>
        <v>Platform Monitoring</v>
      </c>
      <c r="J2294" s="12" t="str">
        <f>VLOOKUP(G2294,D3FEND_METRIX!$A$2:$E$172,5,FALSE)</f>
        <v>Detect</v>
      </c>
      <c r="K2294" s="12" t="b">
        <f>VLOOKUP(G2294,D3FEND_METRIX!$A$2:$G$172,6,FALSE)</f>
        <v>0</v>
      </c>
      <c r="L2294" s="12" t="str">
        <f>VLOOKUP(G2294,D3FEND_METRIX!$A$2:$G$172,7,FALSE)</f>
        <v>Except</v>
      </c>
    </row>
    <row r="2295" spans="1:12" x14ac:dyDescent="0.3">
      <c r="A2295" s="6" t="s">
        <v>4590</v>
      </c>
      <c r="B2295" s="11" t="s">
        <v>2151</v>
      </c>
      <c r="C2295" s="11" t="s">
        <v>1123</v>
      </c>
      <c r="D2295" s="11" t="s">
        <v>1143</v>
      </c>
      <c r="E2295" s="9" t="b">
        <v>1</v>
      </c>
      <c r="F2295" s="9" t="s">
        <v>113</v>
      </c>
      <c r="G2295" s="12" t="s">
        <v>1285</v>
      </c>
      <c r="H2295" s="12" t="str">
        <f>VLOOKUP(G2295,D3FEND_METRIX!$A$2:$E$172,3,FALSE)</f>
        <v>Operating System Monitoring</v>
      </c>
      <c r="I2295" s="12" t="str">
        <f>VLOOKUP(G2295,D3FEND_METRIX!$A$2:$E$172,2,FALSE)</f>
        <v>Platform Monitoring</v>
      </c>
      <c r="J2295" s="12" t="str">
        <f>VLOOKUP(G2295,D3FEND_METRIX!$A$2:$E$172,5,FALSE)</f>
        <v>Detect</v>
      </c>
      <c r="K2295" s="12" t="b">
        <f>VLOOKUP(G2295,D3FEND_METRIX!$A$2:$G$172,6,FALSE)</f>
        <v>0</v>
      </c>
      <c r="L2295" s="12" t="str">
        <f>VLOOKUP(G2295,D3FEND_METRIX!$A$2:$G$172,7,FALSE)</f>
        <v>Except</v>
      </c>
    </row>
    <row r="2296" spans="1:12" x14ac:dyDescent="0.3">
      <c r="A2296" s="6" t="s">
        <v>4591</v>
      </c>
      <c r="B2296" s="11" t="s">
        <v>2151</v>
      </c>
      <c r="C2296" s="11" t="s">
        <v>1123</v>
      </c>
      <c r="D2296" s="11" t="s">
        <v>1143</v>
      </c>
      <c r="E2296" s="9" t="b">
        <v>1</v>
      </c>
      <c r="F2296" s="9" t="s">
        <v>113</v>
      </c>
      <c r="G2296" s="12" t="s">
        <v>1282</v>
      </c>
      <c r="H2296" s="12" t="str">
        <f>VLOOKUP(G2296,D3FEND_METRIX!$A$2:$E$172,3,FALSE)</f>
        <v>Firmware Verification</v>
      </c>
      <c r="I2296" s="12" t="str">
        <f>VLOOKUP(G2296,D3FEND_METRIX!$A$2:$E$172,2,FALSE)</f>
        <v>Platform Monitoring</v>
      </c>
      <c r="J2296" s="12" t="str">
        <f>VLOOKUP(G2296,D3FEND_METRIX!$A$2:$E$172,5,FALSE)</f>
        <v>Detect</v>
      </c>
      <c r="K2296" s="12" t="b">
        <f>VLOOKUP(G2296,D3FEND_METRIX!$A$2:$G$172,6,FALSE)</f>
        <v>0</v>
      </c>
      <c r="L2296" s="12" t="str">
        <f>VLOOKUP(G2296,D3FEND_METRIX!$A$2:$G$172,7,FALSE)</f>
        <v>Except</v>
      </c>
    </row>
    <row r="2297" spans="1:12" x14ac:dyDescent="0.3">
      <c r="A2297" s="6" t="s">
        <v>4592</v>
      </c>
      <c r="B2297" s="11" t="s">
        <v>2151</v>
      </c>
      <c r="C2297" s="11" t="s">
        <v>1123</v>
      </c>
      <c r="D2297" s="11" t="s">
        <v>1143</v>
      </c>
      <c r="E2297" s="9" t="b">
        <v>1</v>
      </c>
      <c r="F2297" s="9" t="s">
        <v>113</v>
      </c>
      <c r="G2297" s="12" t="s">
        <v>1290</v>
      </c>
      <c r="H2297" s="12" t="str">
        <f>VLOOKUP(G2297,D3FEND_METRIX!$A$2:$E$172,3,FALSE)</f>
        <v>Operating System Monitoring</v>
      </c>
      <c r="I2297" s="12" t="str">
        <f>VLOOKUP(G2297,D3FEND_METRIX!$A$2:$E$172,2,FALSE)</f>
        <v>Platform Monitoring</v>
      </c>
      <c r="J2297" s="12" t="str">
        <f>VLOOKUP(G2297,D3FEND_METRIX!$A$2:$E$172,5,FALSE)</f>
        <v>Detect</v>
      </c>
      <c r="K2297" s="12" t="b">
        <f>VLOOKUP(G2297,D3FEND_METRIX!$A$2:$G$172,6,FALSE)</f>
        <v>0</v>
      </c>
      <c r="L2297" s="12" t="str">
        <f>VLOOKUP(G2297,D3FEND_METRIX!$A$2:$G$172,7,FALSE)</f>
        <v>Except</v>
      </c>
    </row>
    <row r="2298" spans="1:12" x14ac:dyDescent="0.3">
      <c r="A2298" s="6" t="s">
        <v>4593</v>
      </c>
      <c r="B2298" s="11" t="s">
        <v>2151</v>
      </c>
      <c r="C2298" s="11" t="s">
        <v>1123</v>
      </c>
      <c r="D2298" s="11" t="s">
        <v>1143</v>
      </c>
      <c r="E2298" s="9" t="b">
        <v>1</v>
      </c>
      <c r="F2298" s="9" t="s">
        <v>113</v>
      </c>
      <c r="G2298" s="12" t="s">
        <v>1288</v>
      </c>
      <c r="H2298" s="12" t="str">
        <f>VLOOKUP(G2298,D3FEND_METRIX!$A$2:$E$172,3,FALSE)</f>
        <v>Operating System Monitoring</v>
      </c>
      <c r="I2298" s="12" t="str">
        <f>VLOOKUP(G2298,D3FEND_METRIX!$A$2:$E$172,2,FALSE)</f>
        <v>Platform Monitoring</v>
      </c>
      <c r="J2298" s="12" t="str">
        <f>VLOOKUP(G2298,D3FEND_METRIX!$A$2:$E$172,5,FALSE)</f>
        <v>Detect</v>
      </c>
      <c r="K2298" s="12" t="b">
        <f>VLOOKUP(G2298,D3FEND_METRIX!$A$2:$G$172,6,FALSE)</f>
        <v>0</v>
      </c>
      <c r="L2298" s="12" t="str">
        <f>VLOOKUP(G2298,D3FEND_METRIX!$A$2:$G$172,7,FALSE)</f>
        <v>Except</v>
      </c>
    </row>
    <row r="2299" spans="1:12" x14ac:dyDescent="0.3">
      <c r="A2299" s="6" t="s">
        <v>4594</v>
      </c>
      <c r="B2299" s="11" t="s">
        <v>2151</v>
      </c>
      <c r="C2299" s="11" t="s">
        <v>1123</v>
      </c>
      <c r="D2299" s="11" t="s">
        <v>1143</v>
      </c>
      <c r="E2299" s="9" t="b">
        <v>1</v>
      </c>
      <c r="F2299" s="9" t="s">
        <v>113</v>
      </c>
      <c r="G2299" s="12" t="s">
        <v>1292</v>
      </c>
      <c r="H2299" s="12" t="str">
        <f>VLOOKUP(G2299,D3FEND_METRIX!$A$2:$E$172,3,FALSE)</f>
        <v>Operating System Monitoring</v>
      </c>
      <c r="I2299" s="12" t="str">
        <f>VLOOKUP(G2299,D3FEND_METRIX!$A$2:$E$172,2,FALSE)</f>
        <v>Platform Monitoring</v>
      </c>
      <c r="J2299" s="12" t="str">
        <f>VLOOKUP(G2299,D3FEND_METRIX!$A$2:$E$172,5,FALSE)</f>
        <v>Detect</v>
      </c>
      <c r="K2299" s="12" t="b">
        <f>VLOOKUP(G2299,D3FEND_METRIX!$A$2:$G$172,6,FALSE)</f>
        <v>0</v>
      </c>
      <c r="L2299" s="12" t="str">
        <f>VLOOKUP(G2299,D3FEND_METRIX!$A$2:$G$172,7,FALSE)</f>
        <v>Except</v>
      </c>
    </row>
    <row r="2300" spans="1:12" x14ac:dyDescent="0.3">
      <c r="A2300" s="6" t="s">
        <v>4595</v>
      </c>
      <c r="B2300" s="11" t="s">
        <v>2151</v>
      </c>
      <c r="C2300" s="11" t="s">
        <v>1123</v>
      </c>
      <c r="D2300" s="11" t="s">
        <v>1143</v>
      </c>
      <c r="E2300" s="9" t="b">
        <v>1</v>
      </c>
      <c r="F2300" s="9" t="s">
        <v>113</v>
      </c>
      <c r="G2300" s="11" t="s">
        <v>2395</v>
      </c>
      <c r="H2300" s="11" t="str">
        <f>VLOOKUP(G2300,D3FEND_METRIX!$A$2:$E$172,3,FALSE)</f>
        <v>-</v>
      </c>
      <c r="I2300" s="11" t="str">
        <f>VLOOKUP(G2300,D3FEND_METRIX!$A$2:$E$172,2,FALSE)</f>
        <v>Network Traffic Analysis</v>
      </c>
      <c r="J2300" s="11" t="str">
        <f>VLOOKUP(G2300,D3FEND_METRIX!$A$2:$E$172,5,FALSE)</f>
        <v>Detect</v>
      </c>
      <c r="K2300" s="11" t="b">
        <f>VLOOKUP(G2300,D3FEND_METRIX!$A$2:$G$172,6,FALSE)</f>
        <v>1</v>
      </c>
      <c r="L2300" s="11" t="str">
        <f>VLOOKUP(G2300,D3FEND_METRIX!$A$2:$G$172,7,FALSE)</f>
        <v>Behavior</v>
      </c>
    </row>
    <row r="2301" spans="1:12" x14ac:dyDescent="0.3">
      <c r="A2301" s="6" t="s">
        <v>4596</v>
      </c>
      <c r="B2301" s="11" t="s">
        <v>2151</v>
      </c>
      <c r="C2301" s="11" t="s">
        <v>1123</v>
      </c>
      <c r="D2301" s="11" t="s">
        <v>1143</v>
      </c>
      <c r="E2301" s="9" t="b">
        <v>1</v>
      </c>
      <c r="F2301" s="9" t="s">
        <v>113</v>
      </c>
      <c r="G2301" s="11" t="s">
        <v>1261</v>
      </c>
      <c r="H2301" s="11" t="str">
        <f>VLOOKUP(G2301,D3FEND_METRIX!$A$2:$E$172,3,FALSE)</f>
        <v>Administrative Network Activity Analysis</v>
      </c>
      <c r="I2301" s="11" t="str">
        <f>VLOOKUP(G2301,D3FEND_METRIX!$A$2:$E$172,2,FALSE)</f>
        <v>Network Traffic Analysis</v>
      </c>
      <c r="J2301" s="11" t="str">
        <f>VLOOKUP(G2301,D3FEND_METRIX!$A$2:$E$172,5,FALSE)</f>
        <v>Detect</v>
      </c>
      <c r="K2301" s="11" t="b">
        <f>VLOOKUP(G2301,D3FEND_METRIX!$A$2:$G$172,6,FALSE)</f>
        <v>1</v>
      </c>
      <c r="L2301" s="11" t="str">
        <f>VLOOKUP(G2301,D3FEND_METRIX!$A$2:$G$172,7,FALSE)</f>
        <v>Behavior</v>
      </c>
    </row>
    <row r="2302" spans="1:12" x14ac:dyDescent="0.3">
      <c r="A2302" s="6" t="s">
        <v>4597</v>
      </c>
      <c r="B2302" s="11" t="s">
        <v>2151</v>
      </c>
      <c r="C2302" s="11" t="s">
        <v>1123</v>
      </c>
      <c r="D2302" s="11" t="s">
        <v>1143</v>
      </c>
      <c r="E2302" s="9" t="b">
        <v>1</v>
      </c>
      <c r="F2302" s="9" t="s">
        <v>113</v>
      </c>
      <c r="G2302" s="11" t="s">
        <v>1266</v>
      </c>
      <c r="H2302" s="11" t="str">
        <f>VLOOKUP(G2302,D3FEND_METRIX!$A$2:$E$172,3,FALSE)</f>
        <v>Client-server Payload Profiling</v>
      </c>
      <c r="I2302" s="11" t="str">
        <f>VLOOKUP(G2302,D3FEND_METRIX!$A$2:$E$172,2,FALSE)</f>
        <v>Network Traffic Analysis</v>
      </c>
      <c r="J2302" s="11" t="str">
        <f>VLOOKUP(G2302,D3FEND_METRIX!$A$2:$E$172,5,FALSE)</f>
        <v>Detect</v>
      </c>
      <c r="K2302" s="11" t="b">
        <f>VLOOKUP(G2302,D3FEND_METRIX!$A$2:$G$172,6,FALSE)</f>
        <v>1</v>
      </c>
      <c r="L2302" s="11" t="str">
        <f>VLOOKUP(G2302,D3FEND_METRIX!$A$2:$G$172,7,FALSE)</f>
        <v>Behavior</v>
      </c>
    </row>
    <row r="2303" spans="1:12" x14ac:dyDescent="0.3">
      <c r="A2303" s="6" t="s">
        <v>4598</v>
      </c>
      <c r="B2303" s="11" t="s">
        <v>2151</v>
      </c>
      <c r="C2303" s="11" t="s">
        <v>1123</v>
      </c>
      <c r="D2303" s="11" t="s">
        <v>1143</v>
      </c>
      <c r="E2303" s="9" t="b">
        <v>1</v>
      </c>
      <c r="F2303" s="9" t="s">
        <v>113</v>
      </c>
      <c r="G2303" s="11" t="s">
        <v>1275</v>
      </c>
      <c r="H2303" s="11" t="str">
        <f>VLOOKUP(G2303,D3FEND_METRIX!$A$2:$E$172,3,FALSE)</f>
        <v>Relay Pattern Analysis</v>
      </c>
      <c r="I2303" s="11" t="str">
        <f>VLOOKUP(G2303,D3FEND_METRIX!$A$2:$E$172,2,FALSE)</f>
        <v>Network Traffic Analysis</v>
      </c>
      <c r="J2303" s="11" t="str">
        <f>VLOOKUP(G2303,D3FEND_METRIX!$A$2:$E$172,5,FALSE)</f>
        <v>Detect</v>
      </c>
      <c r="K2303" s="11" t="b">
        <f>VLOOKUP(G2303,D3FEND_METRIX!$A$2:$G$172,6,FALSE)</f>
        <v>1</v>
      </c>
      <c r="L2303" s="11" t="str">
        <f>VLOOKUP(G2303,D3FEND_METRIX!$A$2:$G$172,7,FALSE)</f>
        <v>Behavior</v>
      </c>
    </row>
    <row r="2304" spans="1:12" x14ac:dyDescent="0.3">
      <c r="A2304" s="6" t="s">
        <v>4599</v>
      </c>
      <c r="B2304" s="11" t="s">
        <v>2151</v>
      </c>
      <c r="C2304" s="11" t="s">
        <v>1123</v>
      </c>
      <c r="D2304" s="11" t="s">
        <v>1143</v>
      </c>
      <c r="E2304" s="9" t="b">
        <v>1</v>
      </c>
      <c r="F2304" s="9" t="s">
        <v>113</v>
      </c>
      <c r="G2304" s="11" t="s">
        <v>1276</v>
      </c>
      <c r="H2304" s="11" t="str">
        <f>VLOOKUP(G2304,D3FEND_METRIX!$A$2:$E$172,3,FALSE)</f>
        <v>Remote Terminal Session Detection</v>
      </c>
      <c r="I2304" s="11" t="str">
        <f>VLOOKUP(G2304,D3FEND_METRIX!$A$2:$E$172,2,FALSE)</f>
        <v>Network Traffic Analysis</v>
      </c>
      <c r="J2304" s="11" t="str">
        <f>VLOOKUP(G2304,D3FEND_METRIX!$A$2:$E$172,5,FALSE)</f>
        <v>Detect</v>
      </c>
      <c r="K2304" s="11" t="b">
        <f>VLOOKUP(G2304,D3FEND_METRIX!$A$2:$G$172,6,FALSE)</f>
        <v>1</v>
      </c>
      <c r="L2304" s="11" t="str">
        <f>VLOOKUP(G2304,D3FEND_METRIX!$A$2:$G$172,7,FALSE)</f>
        <v>Behavior</v>
      </c>
    </row>
    <row r="2305" spans="1:12" x14ac:dyDescent="0.3">
      <c r="A2305" s="6" t="s">
        <v>4600</v>
      </c>
      <c r="B2305" s="11" t="s">
        <v>2151</v>
      </c>
      <c r="C2305" s="11" t="s">
        <v>1123</v>
      </c>
      <c r="D2305" s="11" t="s">
        <v>1143</v>
      </c>
      <c r="E2305" s="9" t="b">
        <v>1</v>
      </c>
      <c r="F2305" s="9" t="s">
        <v>113</v>
      </c>
      <c r="G2305" s="11" t="s">
        <v>1277</v>
      </c>
      <c r="H2305" s="11" t="str">
        <f>VLOOKUP(G2305,D3FEND_METRIX!$A$2:$E$172,3,FALSE)</f>
        <v>RPC Traffic Analysis</v>
      </c>
      <c r="I2305" s="11" t="str">
        <f>VLOOKUP(G2305,D3FEND_METRIX!$A$2:$E$172,2,FALSE)</f>
        <v>Network Traffic Analysis</v>
      </c>
      <c r="J2305" s="11" t="str">
        <f>VLOOKUP(G2305,D3FEND_METRIX!$A$2:$E$172,5,FALSE)</f>
        <v>Detect</v>
      </c>
      <c r="K2305" s="11" t="b">
        <f>VLOOKUP(G2305,D3FEND_METRIX!$A$2:$G$172,6,FALSE)</f>
        <v>1</v>
      </c>
      <c r="L2305" s="11" t="str">
        <f>VLOOKUP(G2305,D3FEND_METRIX!$A$2:$G$172,7,FALSE)</f>
        <v>Behavior</v>
      </c>
    </row>
    <row r="2306" spans="1:12" x14ac:dyDescent="0.3">
      <c r="A2306" s="6" t="s">
        <v>4601</v>
      </c>
      <c r="B2306" s="11" t="s">
        <v>2151</v>
      </c>
      <c r="C2306" s="11" t="s">
        <v>1123</v>
      </c>
      <c r="D2306" s="11" t="s">
        <v>1143</v>
      </c>
      <c r="E2306" s="9" t="b">
        <v>1</v>
      </c>
      <c r="F2306" s="9" t="s">
        <v>113</v>
      </c>
      <c r="G2306" s="11" t="s">
        <v>1268</v>
      </c>
      <c r="H2306" s="11" t="str">
        <f>VLOOKUP(G2306,D3FEND_METRIX!$A$2:$E$172,3,FALSE)</f>
        <v>DNS Traffic Analysis</v>
      </c>
      <c r="I2306" s="11" t="str">
        <f>VLOOKUP(G2306,D3FEND_METRIX!$A$2:$E$172,2,FALSE)</f>
        <v>Network Traffic Analysis</v>
      </c>
      <c r="J2306" s="11" t="str">
        <f>VLOOKUP(G2306,D3FEND_METRIX!$A$2:$E$172,5,FALSE)</f>
        <v>Detect</v>
      </c>
      <c r="K2306" s="11" t="b">
        <f>VLOOKUP(G2306,D3FEND_METRIX!$A$2:$G$172,6,FALSE)</f>
        <v>1</v>
      </c>
      <c r="L2306" s="11" t="str">
        <f>VLOOKUP(G2306,D3FEND_METRIX!$A$2:$G$172,7,FALSE)</f>
        <v>Behavior</v>
      </c>
    </row>
    <row r="2307" spans="1:12" x14ac:dyDescent="0.3">
      <c r="A2307" s="6" t="s">
        <v>4602</v>
      </c>
      <c r="B2307" s="11" t="s">
        <v>2151</v>
      </c>
      <c r="C2307" s="11" t="s">
        <v>1123</v>
      </c>
      <c r="D2307" s="11" t="s">
        <v>1143</v>
      </c>
      <c r="E2307" s="9" t="b">
        <v>1</v>
      </c>
      <c r="F2307" s="9" t="s">
        <v>113</v>
      </c>
      <c r="G2307" s="11" t="s">
        <v>1270</v>
      </c>
      <c r="H2307" s="11" t="str">
        <f>VLOOKUP(G2307,D3FEND_METRIX!$A$2:$E$172,3,FALSE)</f>
        <v>Inbound Session Volume Analysis</v>
      </c>
      <c r="I2307" s="11" t="str">
        <f>VLOOKUP(G2307,D3FEND_METRIX!$A$2:$E$172,2,FALSE)</f>
        <v>Network Traffic Analysis</v>
      </c>
      <c r="J2307" s="11" t="str">
        <f>VLOOKUP(G2307,D3FEND_METRIX!$A$2:$E$172,5,FALSE)</f>
        <v>Detect</v>
      </c>
      <c r="K2307" s="11" t="b">
        <f>VLOOKUP(G2307,D3FEND_METRIX!$A$2:$G$172,6,FALSE)</f>
        <v>1</v>
      </c>
      <c r="L2307" s="11" t="str">
        <f>VLOOKUP(G2307,D3FEND_METRIX!$A$2:$G$172,7,FALSE)</f>
        <v>Behavior</v>
      </c>
    </row>
    <row r="2308" spans="1:12" x14ac:dyDescent="0.3">
      <c r="A2308" s="6" t="s">
        <v>4603</v>
      </c>
      <c r="B2308" s="11" t="s">
        <v>2151</v>
      </c>
      <c r="C2308" s="11" t="s">
        <v>1123</v>
      </c>
      <c r="D2308" s="11" t="s">
        <v>1143</v>
      </c>
      <c r="E2308" s="9" t="b">
        <v>1</v>
      </c>
      <c r="F2308" s="9" t="s">
        <v>113</v>
      </c>
      <c r="G2308" s="11" t="s">
        <v>1271</v>
      </c>
      <c r="H2308" s="11" t="str">
        <f>VLOOKUP(G2308,D3FEND_METRIX!$A$2:$E$172,3,FALSE)</f>
        <v>IPC Traffic Analysis</v>
      </c>
      <c r="I2308" s="11" t="str">
        <f>VLOOKUP(G2308,D3FEND_METRIX!$A$2:$E$172,2,FALSE)</f>
        <v>Network Traffic Analysis</v>
      </c>
      <c r="J2308" s="11" t="str">
        <f>VLOOKUP(G2308,D3FEND_METRIX!$A$2:$E$172,5,FALSE)</f>
        <v>Detect</v>
      </c>
      <c r="K2308" s="11" t="b">
        <f>VLOOKUP(G2308,D3FEND_METRIX!$A$2:$G$172,6,FALSE)</f>
        <v>1</v>
      </c>
      <c r="L2308" s="11" t="str">
        <f>VLOOKUP(G2308,D3FEND_METRIX!$A$2:$G$172,7,FALSE)</f>
        <v>Behavior</v>
      </c>
    </row>
    <row r="2309" spans="1:12" x14ac:dyDescent="0.3">
      <c r="A2309" s="6" t="s">
        <v>4604</v>
      </c>
      <c r="B2309" s="11" t="s">
        <v>2151</v>
      </c>
      <c r="C2309" s="11" t="s">
        <v>1123</v>
      </c>
      <c r="D2309" s="11" t="s">
        <v>1143</v>
      </c>
      <c r="E2309" s="9" t="b">
        <v>1</v>
      </c>
      <c r="F2309" s="9" t="s">
        <v>113</v>
      </c>
      <c r="G2309" s="11" t="s">
        <v>1272</v>
      </c>
      <c r="H2309" s="11" t="str">
        <f>VLOOKUP(G2309,D3FEND_METRIX!$A$2:$E$172,3,FALSE)</f>
        <v>Network Traffic Community Deviation</v>
      </c>
      <c r="I2309" s="11" t="str">
        <f>VLOOKUP(G2309,D3FEND_METRIX!$A$2:$E$172,2,FALSE)</f>
        <v>Network Traffic Analysis</v>
      </c>
      <c r="J2309" s="11" t="str">
        <f>VLOOKUP(G2309,D3FEND_METRIX!$A$2:$E$172,5,FALSE)</f>
        <v>Detect</v>
      </c>
      <c r="K2309" s="11" t="b">
        <f>VLOOKUP(G2309,D3FEND_METRIX!$A$2:$G$172,6,FALSE)</f>
        <v>1</v>
      </c>
      <c r="L2309" s="11" t="str">
        <f>VLOOKUP(G2309,D3FEND_METRIX!$A$2:$G$172,7,FALSE)</f>
        <v>Behavior</v>
      </c>
    </row>
    <row r="2310" spans="1:12" x14ac:dyDescent="0.3">
      <c r="A2310" s="6" t="s">
        <v>4605</v>
      </c>
      <c r="B2310" s="11" t="s">
        <v>2151</v>
      </c>
      <c r="C2310" s="11" t="s">
        <v>1123</v>
      </c>
      <c r="D2310" s="11" t="s">
        <v>1143</v>
      </c>
      <c r="E2310" s="9" t="b">
        <v>1</v>
      </c>
      <c r="F2310" s="9" t="s">
        <v>113</v>
      </c>
      <c r="G2310" s="11" t="s">
        <v>1265</v>
      </c>
      <c r="H2310" s="11" t="str">
        <f>VLOOKUP(G2310,D3FEND_METRIX!$A$2:$E$172,3,FALSE)</f>
        <v>Certificate Analysis</v>
      </c>
      <c r="I2310" s="11" t="str">
        <f>VLOOKUP(G2310,D3FEND_METRIX!$A$2:$E$172,2,FALSE)</f>
        <v>Network Traffic Analysis</v>
      </c>
      <c r="J2310" s="11" t="str">
        <f>VLOOKUP(G2310,D3FEND_METRIX!$A$2:$E$172,5,FALSE)</f>
        <v>Detect</v>
      </c>
      <c r="K2310" s="11" t="b">
        <f>VLOOKUP(G2310,D3FEND_METRIX!$A$2:$G$172,6,FALSE)</f>
        <v>1</v>
      </c>
      <c r="L2310" s="11" t="str">
        <f>VLOOKUP(G2310,D3FEND_METRIX!$A$2:$G$172,7,FALSE)</f>
        <v>Behavior</v>
      </c>
    </row>
    <row r="2311" spans="1:12" x14ac:dyDescent="0.3">
      <c r="A2311" s="6" t="s">
        <v>4606</v>
      </c>
      <c r="B2311" s="11" t="s">
        <v>2151</v>
      </c>
      <c r="C2311" s="11" t="s">
        <v>1123</v>
      </c>
      <c r="D2311" s="11" t="s">
        <v>1143</v>
      </c>
      <c r="E2311" s="9" t="b">
        <v>1</v>
      </c>
      <c r="F2311" s="9" t="s">
        <v>113</v>
      </c>
      <c r="G2311" s="11" t="s">
        <v>1273</v>
      </c>
      <c r="H2311" s="11" t="str">
        <f>VLOOKUP(G2311,D3FEND_METRIX!$A$2:$E$172,3,FALSE)</f>
        <v>Per Host Download-Upload Ratio Analysis</v>
      </c>
      <c r="I2311" s="11" t="str">
        <f>VLOOKUP(G2311,D3FEND_METRIX!$A$2:$E$172,2,FALSE)</f>
        <v>Network Traffic Analysis</v>
      </c>
      <c r="J2311" s="11" t="str">
        <f>VLOOKUP(G2311,D3FEND_METRIX!$A$2:$E$172,5,FALSE)</f>
        <v>Detect</v>
      </c>
      <c r="K2311" s="11" t="b">
        <f>VLOOKUP(G2311,D3FEND_METRIX!$A$2:$G$172,6,FALSE)</f>
        <v>1</v>
      </c>
      <c r="L2311" s="11" t="str">
        <f>VLOOKUP(G2311,D3FEND_METRIX!$A$2:$G$172,7,FALSE)</f>
        <v>Behavior</v>
      </c>
    </row>
    <row r="2312" spans="1:12" x14ac:dyDescent="0.3">
      <c r="A2312" s="6" t="s">
        <v>4607</v>
      </c>
      <c r="B2312" s="11" t="s">
        <v>2151</v>
      </c>
      <c r="C2312" s="11" t="s">
        <v>1123</v>
      </c>
      <c r="D2312" s="11" t="s">
        <v>1143</v>
      </c>
      <c r="E2312" s="9" t="b">
        <v>1</v>
      </c>
      <c r="F2312" s="9" t="s">
        <v>113</v>
      </c>
      <c r="G2312" s="11" t="s">
        <v>1274</v>
      </c>
      <c r="H2312" s="11" t="str">
        <f>VLOOKUP(G2312,D3FEND_METRIX!$A$2:$E$172,3,FALSE)</f>
        <v>Protocol Metadata Anomaly Detection</v>
      </c>
      <c r="I2312" s="11" t="str">
        <f>VLOOKUP(G2312,D3FEND_METRIX!$A$2:$E$172,2,FALSE)</f>
        <v>Network Traffic Analysis</v>
      </c>
      <c r="J2312" s="11" t="str">
        <f>VLOOKUP(G2312,D3FEND_METRIX!$A$2:$E$172,5,FALSE)</f>
        <v>Detect</v>
      </c>
      <c r="K2312" s="11" t="b">
        <f>VLOOKUP(G2312,D3FEND_METRIX!$A$2:$G$172,6,FALSE)</f>
        <v>1</v>
      </c>
      <c r="L2312" s="11" t="str">
        <f>VLOOKUP(G2312,D3FEND_METRIX!$A$2:$G$172,7,FALSE)</f>
        <v>Behavior</v>
      </c>
    </row>
    <row r="2313" spans="1:12" x14ac:dyDescent="0.3">
      <c r="A2313" s="6" t="s">
        <v>4608</v>
      </c>
      <c r="B2313" s="11" t="s">
        <v>2151</v>
      </c>
      <c r="C2313" s="11" t="s">
        <v>1123</v>
      </c>
      <c r="D2313" s="11" t="s">
        <v>1143</v>
      </c>
      <c r="E2313" s="9" t="b">
        <v>1</v>
      </c>
      <c r="F2313" s="9" t="s">
        <v>113</v>
      </c>
      <c r="G2313" s="12" t="s">
        <v>1245</v>
      </c>
      <c r="H2313" s="12" t="str">
        <f>VLOOKUP(G2313,D3FEND_METRIX!$A$2:$E$172,3,FALSE)</f>
        <v>Application Configuration Hardening</v>
      </c>
      <c r="I2313" s="12" t="str">
        <f>VLOOKUP(G2313,D3FEND_METRIX!$A$2:$E$172,2,FALSE)</f>
        <v>Application Hardening</v>
      </c>
      <c r="J2313" s="12" t="str">
        <f>VLOOKUP(G2313,D3FEND_METRIX!$A$2:$E$172,5,FALSE)</f>
        <v>Harden</v>
      </c>
      <c r="K2313" s="12" t="b">
        <f>VLOOKUP(G2313,D3FEND_METRIX!$A$2:$G$172,6,FALSE)</f>
        <v>0</v>
      </c>
      <c r="L2313" s="12" t="str">
        <f>VLOOKUP(G2313,D3FEND_METRIX!$A$2:$G$172,7,FALSE)</f>
        <v>Except</v>
      </c>
    </row>
    <row r="2314" spans="1:12" x14ac:dyDescent="0.3">
      <c r="A2314" s="6" t="s">
        <v>4609</v>
      </c>
      <c r="B2314" s="11" t="s">
        <v>2151</v>
      </c>
      <c r="C2314" s="11" t="s">
        <v>1123</v>
      </c>
      <c r="D2314" s="11" t="s">
        <v>1143</v>
      </c>
      <c r="E2314" s="9" t="b">
        <v>1</v>
      </c>
      <c r="F2314" s="9" t="s">
        <v>113</v>
      </c>
      <c r="G2314" s="13" t="s">
        <v>1178</v>
      </c>
      <c r="H2314" s="13" t="str">
        <f>VLOOKUP(G2314,D3FEND_METRIX!$A$2:$E$172,3,FALSE)</f>
        <v>Asset Vulnerability Enumeration</v>
      </c>
      <c r="I2314" s="13" t="str">
        <f>VLOOKUP(G2314,D3FEND_METRIX!$A$2:$E$172,2,FALSE)</f>
        <v>Asset Inventory</v>
      </c>
      <c r="J2314" s="13" t="str">
        <f>VLOOKUP(G2314,D3FEND_METRIX!$A$2:$E$172,5,FALSE)</f>
        <v>Model</v>
      </c>
      <c r="K2314" s="13" t="b">
        <f>VLOOKUP(G2314,D3FEND_METRIX!$A$2:$G$172,6,FALSE)</f>
        <v>0</v>
      </c>
      <c r="L2314" s="13" t="str">
        <f>VLOOKUP(G2314,D3FEND_METRIX!$A$2:$G$172,7,FALSE)</f>
        <v>NULL</v>
      </c>
    </row>
    <row r="2315" spans="1:12" x14ac:dyDescent="0.3">
      <c r="A2315" s="6" t="s">
        <v>4610</v>
      </c>
      <c r="B2315" s="11" t="s">
        <v>2151</v>
      </c>
      <c r="C2315" s="11" t="s">
        <v>1123</v>
      </c>
      <c r="D2315" s="11" t="s">
        <v>1143</v>
      </c>
      <c r="E2315" s="9" t="b">
        <v>1</v>
      </c>
      <c r="F2315" s="9" t="s">
        <v>113</v>
      </c>
      <c r="G2315" s="12" t="s">
        <v>1235</v>
      </c>
      <c r="H2315" s="12" t="str">
        <f>VLOOKUP(G2315,D3FEND_METRIX!$A$2:$E$172,3,FALSE)</f>
        <v>Domain Trust Policy</v>
      </c>
      <c r="I2315" s="12" t="str">
        <f>VLOOKUP(G2315,D3FEND_METRIX!$A$2:$E$172,2,FALSE)</f>
        <v>Credential Hardening</v>
      </c>
      <c r="J2315" s="12" t="str">
        <f>VLOOKUP(G2315,D3FEND_METRIX!$A$2:$E$172,5,FALSE)</f>
        <v>Harden</v>
      </c>
      <c r="K2315" s="12" t="b">
        <f>VLOOKUP(G2315,D3FEND_METRIX!$A$2:$G$172,6,FALSE)</f>
        <v>0</v>
      </c>
      <c r="L2315" s="12" t="str">
        <f>VLOOKUP(G2315,D3FEND_METRIX!$A$2:$G$172,7,FALSE)</f>
        <v>Except</v>
      </c>
    </row>
    <row r="2316" spans="1:12" x14ac:dyDescent="0.3">
      <c r="A2316" s="6" t="s">
        <v>4611</v>
      </c>
      <c r="B2316" s="11" t="s">
        <v>2151</v>
      </c>
      <c r="C2316" s="11" t="s">
        <v>1123</v>
      </c>
      <c r="D2316" s="11" t="s">
        <v>1143</v>
      </c>
      <c r="E2316" s="9" t="b">
        <v>1</v>
      </c>
      <c r="F2316" s="9" t="s">
        <v>113</v>
      </c>
      <c r="G2316" s="10" t="s">
        <v>286</v>
      </c>
      <c r="H2316" s="10" t="str">
        <f>VLOOKUP(G2316,D3FEND_METRIX!$A$2:$E$172,3,FALSE)</f>
        <v>Dynamic Analysis</v>
      </c>
      <c r="I2316" s="10" t="str">
        <f>VLOOKUP(G2316,D3FEND_METRIX!$A$2:$E$172,2,FALSE)</f>
        <v>File Analysis</v>
      </c>
      <c r="J2316" s="10" t="str">
        <f>VLOOKUP(G2316,D3FEND_METRIX!$A$2:$E$172,5,FALSE)</f>
        <v>Detect</v>
      </c>
      <c r="K2316" s="10" t="b">
        <f>VLOOKUP(G2316,D3FEND_METRIX!$A$2:$G$172,6,FALSE)</f>
        <v>1</v>
      </c>
      <c r="L2316" s="10" t="str">
        <f>VLOOKUP(G2316,D3FEND_METRIX!$A$2:$G$172,7,FALSE)</f>
        <v>Asset</v>
      </c>
    </row>
    <row r="2317" spans="1:12" x14ac:dyDescent="0.3">
      <c r="A2317" s="6" t="s">
        <v>4612</v>
      </c>
      <c r="B2317" s="11" t="s">
        <v>2151</v>
      </c>
      <c r="C2317" s="11" t="s">
        <v>1123</v>
      </c>
      <c r="D2317" s="11" t="s">
        <v>1143</v>
      </c>
      <c r="E2317" s="9" t="b">
        <v>1</v>
      </c>
      <c r="F2317" s="9" t="s">
        <v>113</v>
      </c>
      <c r="G2317" s="12" t="s">
        <v>1341</v>
      </c>
      <c r="H2317" s="12" t="str">
        <f>VLOOKUP(G2317,D3FEND_METRIX!$A$2:$E$172,3,FALSE)</f>
        <v>Decoy Network Resource</v>
      </c>
      <c r="I2317" s="12" t="str">
        <f>VLOOKUP(G2317,D3FEND_METRIX!$A$2:$E$172,2,FALSE)</f>
        <v>Decoy Object</v>
      </c>
      <c r="J2317" s="12" t="str">
        <f>VLOOKUP(G2317,D3FEND_METRIX!$A$2:$E$172,5,FALSE)</f>
        <v>Deceive</v>
      </c>
      <c r="K2317" s="12" t="b">
        <f>VLOOKUP(G2317,D3FEND_METRIX!$A$2:$G$172,6,FALSE)</f>
        <v>0</v>
      </c>
      <c r="L2317" s="12" t="str">
        <f>VLOOKUP(G2317,D3FEND_METRIX!$A$2:$G$172,7,FALSE)</f>
        <v>Except</v>
      </c>
    </row>
    <row r="2318" spans="1:12" x14ac:dyDescent="0.3">
      <c r="A2318" s="6" t="s">
        <v>4613</v>
      </c>
      <c r="B2318" s="11" t="s">
        <v>2151</v>
      </c>
      <c r="C2318" s="11" t="s">
        <v>1123</v>
      </c>
      <c r="D2318" s="11" t="s">
        <v>1143</v>
      </c>
      <c r="E2318" s="9" t="b">
        <v>1</v>
      </c>
      <c r="F2318" s="9" t="s">
        <v>113</v>
      </c>
      <c r="G2318" s="12" t="s">
        <v>1293</v>
      </c>
      <c r="H2318" s="12" t="str">
        <f>VLOOKUP(G2318,D3FEND_METRIX!$A$2:$E$172,3,FALSE)</f>
        <v>Operating System Monitoring</v>
      </c>
      <c r="I2318" s="12" t="str">
        <f>VLOOKUP(G2318,D3FEND_METRIX!$A$2:$E$172,2,FALSE)</f>
        <v>Platform Monitoring</v>
      </c>
      <c r="J2318" s="12" t="str">
        <f>VLOOKUP(G2318,D3FEND_METRIX!$A$2:$E$172,5,FALSE)</f>
        <v>Detect</v>
      </c>
      <c r="K2318" s="12" t="b">
        <f>VLOOKUP(G2318,D3FEND_METRIX!$A$2:$G$172,6,FALSE)</f>
        <v>0</v>
      </c>
      <c r="L2318" s="12" t="str">
        <f>VLOOKUP(G2318,D3FEND_METRIX!$A$2:$G$172,7,FALSE)</f>
        <v>Except</v>
      </c>
    </row>
    <row r="2319" spans="1:12" x14ac:dyDescent="0.3">
      <c r="A2319" s="6" t="s">
        <v>4614</v>
      </c>
      <c r="B2319" s="11" t="s">
        <v>2151</v>
      </c>
      <c r="C2319" s="11" t="s">
        <v>1123</v>
      </c>
      <c r="D2319" s="11" t="s">
        <v>1143</v>
      </c>
      <c r="E2319" s="9" t="b">
        <v>1</v>
      </c>
      <c r="F2319" s="9" t="s">
        <v>113</v>
      </c>
      <c r="G2319" s="12" t="s">
        <v>504</v>
      </c>
      <c r="H2319" s="12" t="str">
        <f>VLOOKUP(G2319,D3FEND_METRIX!$A$2:$E$172,3,FALSE)</f>
        <v>Software Update</v>
      </c>
      <c r="I2319" s="12" t="str">
        <f>VLOOKUP(G2319,D3FEND_METRIX!$A$2:$E$172,2,FALSE)</f>
        <v>Platform Hardening</v>
      </c>
      <c r="J2319" s="12" t="str">
        <f>VLOOKUP(G2319,D3FEND_METRIX!$A$2:$E$172,5,FALSE)</f>
        <v>Harden</v>
      </c>
      <c r="K2319" s="12" t="b">
        <f>VLOOKUP(G2319,D3FEND_METRIX!$A$2:$G$172,6,FALSE)</f>
        <v>0</v>
      </c>
      <c r="L2319" s="12" t="str">
        <f>VLOOKUP(G2319,D3FEND_METRIX!$A$2:$G$172,7,FALSE)</f>
        <v>Except</v>
      </c>
    </row>
    <row r="2320" spans="1:12" x14ac:dyDescent="0.3">
      <c r="A2320" s="6" t="s">
        <v>4615</v>
      </c>
      <c r="B2320" s="11" t="s">
        <v>2151</v>
      </c>
      <c r="C2320" s="11" t="s">
        <v>1123</v>
      </c>
      <c r="D2320" s="11" t="s">
        <v>1143</v>
      </c>
      <c r="E2320" s="9" t="b">
        <v>1</v>
      </c>
      <c r="F2320" s="9" t="s">
        <v>113</v>
      </c>
      <c r="G2320" s="11" t="s">
        <v>1267</v>
      </c>
      <c r="H2320" s="11" t="str">
        <f>VLOOKUP(G2320,D3FEND_METRIX!$A$2:$E$172,3,FALSE)</f>
        <v>Connection Attempt Analysis</v>
      </c>
      <c r="I2320" s="11" t="str">
        <f>VLOOKUP(G2320,D3FEND_METRIX!$A$2:$E$172,2,FALSE)</f>
        <v>Network Traffic Analysis</v>
      </c>
      <c r="J2320" s="11" t="str">
        <f>VLOOKUP(G2320,D3FEND_METRIX!$A$2:$E$172,5,FALSE)</f>
        <v>Detect</v>
      </c>
      <c r="K2320" s="11" t="b">
        <f>VLOOKUP(G2320,D3FEND_METRIX!$A$2:$G$172,6,FALSE)</f>
        <v>1</v>
      </c>
      <c r="L2320" s="11" t="str">
        <f>VLOOKUP(G2320,D3FEND_METRIX!$A$2:$G$172,7,FALSE)</f>
        <v>Behavior</v>
      </c>
    </row>
    <row r="2321" spans="1:12" x14ac:dyDescent="0.3">
      <c r="A2321" s="6" t="s">
        <v>4616</v>
      </c>
      <c r="B2321" s="11" t="s">
        <v>2151</v>
      </c>
      <c r="C2321" s="11" t="s">
        <v>1123</v>
      </c>
      <c r="D2321" s="11" t="s">
        <v>1143</v>
      </c>
      <c r="E2321" s="9" t="b">
        <v>1</v>
      </c>
      <c r="F2321" s="9" t="s">
        <v>113</v>
      </c>
      <c r="G2321" s="13" t="s">
        <v>1334</v>
      </c>
      <c r="H2321" s="13" t="str">
        <f>VLOOKUP(G2321,D3FEND_METRIX!$A$2:$E$172,3,FALSE)</f>
        <v>Kernel-based Process Isolation</v>
      </c>
      <c r="I2321" s="13" t="str">
        <f>VLOOKUP(G2321,D3FEND_METRIX!$A$2:$E$172,2,FALSE)</f>
        <v>Execution Isolation</v>
      </c>
      <c r="J2321" s="13" t="str">
        <f>VLOOKUP(G2321,D3FEND_METRIX!$A$2:$E$172,5,FALSE)</f>
        <v>Isolate</v>
      </c>
      <c r="K2321" s="13" t="b">
        <f>VLOOKUP(G2321,D3FEND_METRIX!$A$2:$G$172,6,FALSE)</f>
        <v>0</v>
      </c>
      <c r="L2321" s="13" t="str">
        <f>VLOOKUP(G2321,D3FEND_METRIX!$A$2:$G$172,7,FALSE)</f>
        <v>NULL</v>
      </c>
    </row>
    <row r="2322" spans="1:12" x14ac:dyDescent="0.3">
      <c r="A2322" s="6" t="s">
        <v>4617</v>
      </c>
      <c r="B2322" s="11" t="s">
        <v>1144</v>
      </c>
      <c r="C2322" s="11" t="s">
        <v>1123</v>
      </c>
      <c r="D2322" s="11" t="s">
        <v>1145</v>
      </c>
      <c r="E2322" s="9" t="b">
        <v>1</v>
      </c>
      <c r="F2322" s="9" t="s">
        <v>2357</v>
      </c>
      <c r="G2322" s="12" t="s">
        <v>2375</v>
      </c>
      <c r="H2322" s="12" t="str">
        <f>VLOOKUP(G2322,D3FEND_METRIX!$A$2:$E$172,3,FALSE)</f>
        <v>-</v>
      </c>
      <c r="I2322" s="12" t="str">
        <f>VLOOKUP(G2322,D3FEND_METRIX!$A$2:$E$172,2,FALSE)</f>
        <v>Platform Monitoring</v>
      </c>
      <c r="J2322" s="12" t="str">
        <f>VLOOKUP(G2322,D3FEND_METRIX!$A$2:$E$172,5,FALSE)</f>
        <v>Detect</v>
      </c>
      <c r="K2322" s="12" t="b">
        <f>VLOOKUP(G2322,D3FEND_METRIX!$A$2:$G$172,6,FALSE)</f>
        <v>0</v>
      </c>
      <c r="L2322" s="12" t="str">
        <f>VLOOKUP(G2322,D3FEND_METRIX!$A$2:$G$172,7,FALSE)</f>
        <v>Except</v>
      </c>
    </row>
    <row r="2323" spans="1:12" x14ac:dyDescent="0.3">
      <c r="A2323" s="6" t="s">
        <v>4618</v>
      </c>
      <c r="B2323" s="11" t="s">
        <v>1144</v>
      </c>
      <c r="C2323" s="11" t="s">
        <v>1123</v>
      </c>
      <c r="D2323" s="11" t="s">
        <v>1145</v>
      </c>
      <c r="E2323" s="9" t="b">
        <v>1</v>
      </c>
      <c r="F2323" s="9" t="s">
        <v>113</v>
      </c>
      <c r="G2323" s="12" t="s">
        <v>2239</v>
      </c>
      <c r="H2323" s="12" t="str">
        <f>VLOOKUP(G2323,D3FEND_METRIX!$A$2:$E$172,3,FALSE)</f>
        <v>Operating System Monitoring</v>
      </c>
      <c r="I2323" s="12" t="str">
        <f>VLOOKUP(G2323,D3FEND_METRIX!$A$2:$E$172,2,FALSE)</f>
        <v>Platform Monitoring</v>
      </c>
      <c r="J2323" s="12" t="str">
        <f>VLOOKUP(G2323,D3FEND_METRIX!$A$2:$E$172,5,FALSE)</f>
        <v>Detect</v>
      </c>
      <c r="K2323" s="12" t="b">
        <f>VLOOKUP(G2323,D3FEND_METRIX!$A$2:$G$172,6,FALSE)</f>
        <v>0</v>
      </c>
      <c r="L2323" s="12" t="str">
        <f>VLOOKUP(G2323,D3FEND_METRIX!$A$2:$G$172,7,FALSE)</f>
        <v>Except</v>
      </c>
    </row>
    <row r="2324" spans="1:12" x14ac:dyDescent="0.3">
      <c r="A2324" s="6" t="s">
        <v>4619</v>
      </c>
      <c r="B2324" s="11" t="s">
        <v>1144</v>
      </c>
      <c r="C2324" s="11" t="s">
        <v>1123</v>
      </c>
      <c r="D2324" s="11" t="s">
        <v>1145</v>
      </c>
      <c r="E2324" s="9" t="b">
        <v>1</v>
      </c>
      <c r="F2324" s="9" t="s">
        <v>113</v>
      </c>
      <c r="G2324" s="12" t="s">
        <v>2211</v>
      </c>
      <c r="H2324" s="12" t="str">
        <f>VLOOKUP(G2324,D3FEND_METRIX!$A$2:$E$172,3,FALSE)</f>
        <v>Firmware Embedded Monitoring Code</v>
      </c>
      <c r="I2324" s="12" t="str">
        <f>VLOOKUP(G2324,D3FEND_METRIX!$A$2:$E$172,2,FALSE)</f>
        <v>Platform Monitoring</v>
      </c>
      <c r="J2324" s="12" t="str">
        <f>VLOOKUP(G2324,D3FEND_METRIX!$A$2:$E$172,5,FALSE)</f>
        <v>Detect</v>
      </c>
      <c r="K2324" s="12" t="b">
        <f>VLOOKUP(G2324,D3FEND_METRIX!$A$2:$G$172,6,FALSE)</f>
        <v>0</v>
      </c>
      <c r="L2324" s="12" t="str">
        <f>VLOOKUP(G2324,D3FEND_METRIX!$A$2:$G$172,7,FALSE)</f>
        <v>Except</v>
      </c>
    </row>
    <row r="2325" spans="1:12" x14ac:dyDescent="0.3">
      <c r="A2325" s="6" t="s">
        <v>4620</v>
      </c>
      <c r="B2325" s="11" t="s">
        <v>1144</v>
      </c>
      <c r="C2325" s="11" t="s">
        <v>1123</v>
      </c>
      <c r="D2325" s="11" t="s">
        <v>1145</v>
      </c>
      <c r="E2325" s="9" t="b">
        <v>1</v>
      </c>
      <c r="F2325" s="9" t="s">
        <v>113</v>
      </c>
      <c r="G2325" s="13" t="s">
        <v>1167</v>
      </c>
      <c r="H2325" s="13" t="str">
        <f>VLOOKUP(G2325,D3FEND_METRIX!$A$2:$E$172,3,FALSE)</f>
        <v>Local Account Monitoring</v>
      </c>
      <c r="I2325" s="13" t="str">
        <f>VLOOKUP(G2325,D3FEND_METRIX!$A$2:$E$172,2,FALSE)</f>
        <v>User Behavior Analysis</v>
      </c>
      <c r="J2325" s="13" t="str">
        <f>VLOOKUP(G2325,D3FEND_METRIX!$A$2:$E$172,5,FALSE)</f>
        <v>Detect</v>
      </c>
      <c r="K2325" s="13" t="b">
        <f>VLOOKUP(G2325,D3FEND_METRIX!$A$2:$G$172,6,FALSE)</f>
        <v>0</v>
      </c>
      <c r="L2325" s="13" t="str">
        <f>VLOOKUP(G2325,D3FEND_METRIX!$A$2:$G$172,7,FALSE)</f>
        <v>NULL</v>
      </c>
    </row>
    <row r="2326" spans="1:12" x14ac:dyDescent="0.3">
      <c r="A2326" s="6" t="s">
        <v>4621</v>
      </c>
      <c r="B2326" s="11" t="s">
        <v>1144</v>
      </c>
      <c r="C2326" s="11" t="s">
        <v>1123</v>
      </c>
      <c r="D2326" s="11" t="s">
        <v>1145</v>
      </c>
      <c r="E2326" s="9" t="b">
        <v>1</v>
      </c>
      <c r="F2326" s="9" t="s">
        <v>113</v>
      </c>
      <c r="G2326" s="13" t="s">
        <v>1158</v>
      </c>
      <c r="H2326" s="13" t="str">
        <f>VLOOKUP(G2326,D3FEND_METRIX!$A$2:$E$172,3,FALSE)</f>
        <v>Domain Account Monitoring</v>
      </c>
      <c r="I2326" s="13" t="str">
        <f>VLOOKUP(G2326,D3FEND_METRIX!$A$2:$E$172,2,FALSE)</f>
        <v>User Behavior Analysis</v>
      </c>
      <c r="J2326" s="13" t="str">
        <f>VLOOKUP(G2326,D3FEND_METRIX!$A$2:$E$172,5,FALSE)</f>
        <v>Detect</v>
      </c>
      <c r="K2326" s="13" t="b">
        <f>VLOOKUP(G2326,D3FEND_METRIX!$A$2:$G$172,6,FALSE)</f>
        <v>0</v>
      </c>
      <c r="L2326" s="13" t="str">
        <f>VLOOKUP(G2326,D3FEND_METRIX!$A$2:$G$172,7,FALSE)</f>
        <v>NULL</v>
      </c>
    </row>
    <row r="2327" spans="1:12" x14ac:dyDescent="0.3">
      <c r="A2327" s="6" t="s">
        <v>4622</v>
      </c>
      <c r="B2327" s="11" t="s">
        <v>1144</v>
      </c>
      <c r="C2327" s="11" t="s">
        <v>1123</v>
      </c>
      <c r="D2327" s="11" t="s">
        <v>1145</v>
      </c>
      <c r="E2327" s="9" t="b">
        <v>1</v>
      </c>
      <c r="F2327" s="9" t="s">
        <v>113</v>
      </c>
      <c r="G2327" s="12" t="s">
        <v>2384</v>
      </c>
      <c r="H2327" s="12" t="str">
        <f>VLOOKUP(G2327,D3FEND_METRIX!$A$2:$E$172,3,FALSE)</f>
        <v>Operating System Monitoring</v>
      </c>
      <c r="I2327" s="12" t="str">
        <f>VLOOKUP(G2327,D3FEND_METRIX!$A$2:$E$172,2,FALSE)</f>
        <v>Platform Monitoring</v>
      </c>
      <c r="J2327" s="12" t="str">
        <f>VLOOKUP(G2327,D3FEND_METRIX!$A$2:$E$172,5,FALSE)</f>
        <v>Detect</v>
      </c>
      <c r="K2327" s="12" t="b">
        <f>VLOOKUP(G2327,D3FEND_METRIX!$A$2:$G$172,6,FALSE)</f>
        <v>0</v>
      </c>
      <c r="L2327" s="12" t="str">
        <f>VLOOKUP(G2327,D3FEND_METRIX!$A$2:$G$172,7,FALSE)</f>
        <v>Except</v>
      </c>
    </row>
    <row r="2328" spans="1:12" x14ac:dyDescent="0.3">
      <c r="A2328" s="6" t="s">
        <v>4623</v>
      </c>
      <c r="B2328" s="11" t="s">
        <v>1144</v>
      </c>
      <c r="C2328" s="11" t="s">
        <v>1123</v>
      </c>
      <c r="D2328" s="11" t="s">
        <v>1145</v>
      </c>
      <c r="E2328" s="9" t="b">
        <v>1</v>
      </c>
      <c r="F2328" s="9" t="s">
        <v>113</v>
      </c>
      <c r="G2328" s="12" t="s">
        <v>2214</v>
      </c>
      <c r="H2328" s="12" t="str">
        <f>VLOOKUP(G2328,D3FEND_METRIX!$A$2:$E$172,3,FALSE)</f>
        <v>Firmware Verification</v>
      </c>
      <c r="I2328" s="12" t="str">
        <f>VLOOKUP(G2328,D3FEND_METRIX!$A$2:$E$172,2,FALSE)</f>
        <v>Platform Monitoring</v>
      </c>
      <c r="J2328" s="12" t="str">
        <f>VLOOKUP(G2328,D3FEND_METRIX!$A$2:$E$172,5,FALSE)</f>
        <v>Detect</v>
      </c>
      <c r="K2328" s="12" t="b">
        <f>VLOOKUP(G2328,D3FEND_METRIX!$A$2:$G$172,6,FALSE)</f>
        <v>0</v>
      </c>
      <c r="L2328" s="12" t="str">
        <f>VLOOKUP(G2328,D3FEND_METRIX!$A$2:$G$172,7,FALSE)</f>
        <v>Except</v>
      </c>
    </row>
    <row r="2329" spans="1:12" x14ac:dyDescent="0.3">
      <c r="A2329" s="6" t="s">
        <v>4624</v>
      </c>
      <c r="B2329" s="11" t="s">
        <v>1144</v>
      </c>
      <c r="C2329" s="11" t="s">
        <v>1123</v>
      </c>
      <c r="D2329" s="11" t="s">
        <v>1145</v>
      </c>
      <c r="E2329" s="9" t="b">
        <v>1</v>
      </c>
      <c r="F2329" s="9" t="s">
        <v>113</v>
      </c>
      <c r="G2329" s="12" t="s">
        <v>1438</v>
      </c>
      <c r="H2329" s="12" t="str">
        <f>VLOOKUP(G2329,D3FEND_METRIX!$A$2:$E$172,3,FALSE)</f>
        <v>Operating System Monitoring</v>
      </c>
      <c r="I2329" s="12" t="str">
        <f>VLOOKUP(G2329,D3FEND_METRIX!$A$2:$E$172,2,FALSE)</f>
        <v>Platform Monitoring</v>
      </c>
      <c r="J2329" s="12" t="str">
        <f>VLOOKUP(G2329,D3FEND_METRIX!$A$2:$E$172,5,FALSE)</f>
        <v>Detect</v>
      </c>
      <c r="K2329" s="12" t="b">
        <f>VLOOKUP(G2329,D3FEND_METRIX!$A$2:$G$172,6,FALSE)</f>
        <v>0</v>
      </c>
      <c r="L2329" s="12" t="str">
        <f>VLOOKUP(G2329,D3FEND_METRIX!$A$2:$G$172,7,FALSE)</f>
        <v>Except</v>
      </c>
    </row>
    <row r="2330" spans="1:12" x14ac:dyDescent="0.3">
      <c r="A2330" s="6" t="s">
        <v>4625</v>
      </c>
      <c r="B2330" s="11" t="s">
        <v>1144</v>
      </c>
      <c r="C2330" s="11" t="s">
        <v>1123</v>
      </c>
      <c r="D2330" s="11" t="s">
        <v>1145</v>
      </c>
      <c r="E2330" s="9" t="b">
        <v>1</v>
      </c>
      <c r="F2330" s="9" t="s">
        <v>113</v>
      </c>
      <c r="G2330" s="12" t="s">
        <v>1426</v>
      </c>
      <c r="H2330" s="12" t="str">
        <f>VLOOKUP(G2330,D3FEND_METRIX!$A$2:$E$172,3,FALSE)</f>
        <v>Operating System Monitoring</v>
      </c>
      <c r="I2330" s="12" t="str">
        <f>VLOOKUP(G2330,D3FEND_METRIX!$A$2:$E$172,2,FALSE)</f>
        <v>Platform Monitoring</v>
      </c>
      <c r="J2330" s="12" t="str">
        <f>VLOOKUP(G2330,D3FEND_METRIX!$A$2:$E$172,5,FALSE)</f>
        <v>Detect</v>
      </c>
      <c r="K2330" s="12" t="b">
        <f>VLOOKUP(G2330,D3FEND_METRIX!$A$2:$G$172,6,FALSE)</f>
        <v>0</v>
      </c>
      <c r="L2330" s="12" t="str">
        <f>VLOOKUP(G2330,D3FEND_METRIX!$A$2:$G$172,7,FALSE)</f>
        <v>Except</v>
      </c>
    </row>
    <row r="2331" spans="1:12" x14ac:dyDescent="0.3">
      <c r="A2331" s="6" t="s">
        <v>4626</v>
      </c>
      <c r="B2331" s="11" t="s">
        <v>1144</v>
      </c>
      <c r="C2331" s="11" t="s">
        <v>1123</v>
      </c>
      <c r="D2331" s="11" t="s">
        <v>1145</v>
      </c>
      <c r="E2331" s="9" t="b">
        <v>1</v>
      </c>
      <c r="F2331" s="9" t="s">
        <v>113</v>
      </c>
      <c r="G2331" s="12" t="s">
        <v>2385</v>
      </c>
      <c r="H2331" s="12" t="str">
        <f>VLOOKUP(G2331,D3FEND_METRIX!$A$2:$E$172,3,FALSE)</f>
        <v>Operating System Monitoring</v>
      </c>
      <c r="I2331" s="12" t="str">
        <f>VLOOKUP(G2331,D3FEND_METRIX!$A$2:$E$172,2,FALSE)</f>
        <v>Platform Monitoring</v>
      </c>
      <c r="J2331" s="12" t="str">
        <f>VLOOKUP(G2331,D3FEND_METRIX!$A$2:$E$172,5,FALSE)</f>
        <v>Detect</v>
      </c>
      <c r="K2331" s="12" t="b">
        <f>VLOOKUP(G2331,D3FEND_METRIX!$A$2:$G$172,6,FALSE)</f>
        <v>0</v>
      </c>
      <c r="L2331" s="12" t="str">
        <f>VLOOKUP(G2331,D3FEND_METRIX!$A$2:$G$172,7,FALSE)</f>
        <v>Except</v>
      </c>
    </row>
    <row r="2332" spans="1:12" x14ac:dyDescent="0.3">
      <c r="A2332" s="6" t="s">
        <v>4627</v>
      </c>
      <c r="B2332" s="11" t="s">
        <v>1144</v>
      </c>
      <c r="C2332" s="11" t="s">
        <v>1123</v>
      </c>
      <c r="D2332" s="11" t="s">
        <v>1145</v>
      </c>
      <c r="E2332" s="9" t="b">
        <v>1</v>
      </c>
      <c r="F2332" s="9" t="s">
        <v>113</v>
      </c>
      <c r="G2332" s="12" t="s">
        <v>2386</v>
      </c>
      <c r="H2332" s="12" t="str">
        <f>VLOOKUP(G2332,D3FEND_METRIX!$A$2:$E$172,3,FALSE)</f>
        <v>Firmware Verification</v>
      </c>
      <c r="I2332" s="12" t="str">
        <f>VLOOKUP(G2332,D3FEND_METRIX!$A$2:$E$172,2,FALSE)</f>
        <v>Platform Monitoring</v>
      </c>
      <c r="J2332" s="12" t="str">
        <f>VLOOKUP(G2332,D3FEND_METRIX!$A$2:$E$172,5,FALSE)</f>
        <v>Detect</v>
      </c>
      <c r="K2332" s="12" t="b">
        <f>VLOOKUP(G2332,D3FEND_METRIX!$A$2:$G$172,6,FALSE)</f>
        <v>0</v>
      </c>
      <c r="L2332" s="12" t="str">
        <f>VLOOKUP(G2332,D3FEND_METRIX!$A$2:$G$172,7,FALSE)</f>
        <v>Except</v>
      </c>
    </row>
    <row r="2333" spans="1:12" x14ac:dyDescent="0.3">
      <c r="A2333" s="6" t="s">
        <v>4628</v>
      </c>
      <c r="B2333" s="11" t="s">
        <v>1144</v>
      </c>
      <c r="C2333" s="11" t="s">
        <v>1123</v>
      </c>
      <c r="D2333" s="11" t="s">
        <v>1145</v>
      </c>
      <c r="E2333" s="9" t="b">
        <v>1</v>
      </c>
      <c r="F2333" s="9" t="s">
        <v>113</v>
      </c>
      <c r="G2333" s="12" t="s">
        <v>2202</v>
      </c>
      <c r="H2333" s="12" t="str">
        <f>VLOOKUP(G2333,D3FEND_METRIX!$A$2:$E$172,3,FALSE)</f>
        <v>Operating System Monitoring</v>
      </c>
      <c r="I2333" s="12" t="str">
        <f>VLOOKUP(G2333,D3FEND_METRIX!$A$2:$E$172,2,FALSE)</f>
        <v>Platform Monitoring</v>
      </c>
      <c r="J2333" s="12" t="str">
        <f>VLOOKUP(G2333,D3FEND_METRIX!$A$2:$E$172,5,FALSE)</f>
        <v>Detect</v>
      </c>
      <c r="K2333" s="12" t="b">
        <f>VLOOKUP(G2333,D3FEND_METRIX!$A$2:$G$172,6,FALSE)</f>
        <v>0</v>
      </c>
      <c r="L2333" s="12" t="str">
        <f>VLOOKUP(G2333,D3FEND_METRIX!$A$2:$G$172,7,FALSE)</f>
        <v>Except</v>
      </c>
    </row>
    <row r="2334" spans="1:12" x14ac:dyDescent="0.3">
      <c r="A2334" s="6" t="s">
        <v>4629</v>
      </c>
      <c r="B2334" s="11" t="s">
        <v>1144</v>
      </c>
      <c r="C2334" s="11" t="s">
        <v>1123</v>
      </c>
      <c r="D2334" s="11" t="s">
        <v>1145</v>
      </c>
      <c r="E2334" s="9" t="b">
        <v>1</v>
      </c>
      <c r="F2334" s="9" t="s">
        <v>113</v>
      </c>
      <c r="G2334" s="12" t="s">
        <v>2187</v>
      </c>
      <c r="H2334" s="12" t="str">
        <f>VLOOKUP(G2334,D3FEND_METRIX!$A$2:$E$172,3,FALSE)</f>
        <v>Operating System Monitoring</v>
      </c>
      <c r="I2334" s="12" t="str">
        <f>VLOOKUP(G2334,D3FEND_METRIX!$A$2:$E$172,2,FALSE)</f>
        <v>Platform Monitoring</v>
      </c>
      <c r="J2334" s="12" t="str">
        <f>VLOOKUP(G2334,D3FEND_METRIX!$A$2:$E$172,5,FALSE)</f>
        <v>Detect</v>
      </c>
      <c r="K2334" s="12" t="b">
        <f>VLOOKUP(G2334,D3FEND_METRIX!$A$2:$G$172,6,FALSE)</f>
        <v>0</v>
      </c>
      <c r="L2334" s="12" t="str">
        <f>VLOOKUP(G2334,D3FEND_METRIX!$A$2:$G$172,7,FALSE)</f>
        <v>Except</v>
      </c>
    </row>
    <row r="2335" spans="1:12" x14ac:dyDescent="0.3">
      <c r="A2335" s="6" t="s">
        <v>4630</v>
      </c>
      <c r="B2335" s="11" t="s">
        <v>1144</v>
      </c>
      <c r="C2335" s="11" t="s">
        <v>1123</v>
      </c>
      <c r="D2335" s="11" t="s">
        <v>1145</v>
      </c>
      <c r="E2335" s="9" t="b">
        <v>1</v>
      </c>
      <c r="F2335" s="9" t="s">
        <v>113</v>
      </c>
      <c r="G2335" s="12" t="s">
        <v>1434</v>
      </c>
      <c r="H2335" s="12" t="str">
        <f>VLOOKUP(G2335,D3FEND_METRIX!$A$2:$E$172,3,FALSE)</f>
        <v>Operating System Monitoring</v>
      </c>
      <c r="I2335" s="12" t="str">
        <f>VLOOKUP(G2335,D3FEND_METRIX!$A$2:$E$172,2,FALSE)</f>
        <v>Platform Monitoring</v>
      </c>
      <c r="J2335" s="12" t="str">
        <f>VLOOKUP(G2335,D3FEND_METRIX!$A$2:$E$172,5,FALSE)</f>
        <v>Detect</v>
      </c>
      <c r="K2335" s="12" t="b">
        <f>VLOOKUP(G2335,D3FEND_METRIX!$A$2:$G$172,6,FALSE)</f>
        <v>0</v>
      </c>
      <c r="L2335" s="12" t="str">
        <f>VLOOKUP(G2335,D3FEND_METRIX!$A$2:$G$172,7,FALSE)</f>
        <v>Except</v>
      </c>
    </row>
    <row r="2336" spans="1:12" x14ac:dyDescent="0.3">
      <c r="A2336" s="6" t="s">
        <v>4631</v>
      </c>
      <c r="B2336" s="11" t="s">
        <v>1144</v>
      </c>
      <c r="C2336" s="11" t="s">
        <v>1123</v>
      </c>
      <c r="D2336" s="11" t="s">
        <v>1145</v>
      </c>
      <c r="E2336" s="9" t="b">
        <v>1</v>
      </c>
      <c r="F2336" s="9" t="s">
        <v>113</v>
      </c>
      <c r="G2336" s="12" t="s">
        <v>1459</v>
      </c>
      <c r="H2336" s="12" t="str">
        <f>VLOOKUP(G2336,D3FEND_METRIX!$A$2:$E$172,3,FALSE)</f>
        <v>Operating System Monitoring</v>
      </c>
      <c r="I2336" s="12" t="str">
        <f>VLOOKUP(G2336,D3FEND_METRIX!$A$2:$E$172,2,FALSE)</f>
        <v>Platform Monitoring</v>
      </c>
      <c r="J2336" s="12" t="str">
        <f>VLOOKUP(G2336,D3FEND_METRIX!$A$2:$E$172,5,FALSE)</f>
        <v>Detect</v>
      </c>
      <c r="K2336" s="12" t="b">
        <f>VLOOKUP(G2336,D3FEND_METRIX!$A$2:$G$172,6,FALSE)</f>
        <v>0</v>
      </c>
      <c r="L2336" s="12" t="str">
        <f>VLOOKUP(G2336,D3FEND_METRIX!$A$2:$G$172,7,FALSE)</f>
        <v>Except</v>
      </c>
    </row>
    <row r="2337" spans="1:12" x14ac:dyDescent="0.3">
      <c r="A2337" s="6" t="s">
        <v>4632</v>
      </c>
      <c r="B2337" s="11" t="s">
        <v>1144</v>
      </c>
      <c r="C2337" s="11" t="s">
        <v>1123</v>
      </c>
      <c r="D2337" s="11" t="s">
        <v>1145</v>
      </c>
      <c r="E2337" s="9" t="b">
        <v>1</v>
      </c>
      <c r="F2337" s="9" t="s">
        <v>113</v>
      </c>
      <c r="G2337" s="13" t="s">
        <v>260</v>
      </c>
      <c r="H2337" s="13" t="str">
        <f>VLOOKUP(G2337,D3FEND_METRIX!$A$2:$E$172,3,FALSE)</f>
        <v>Asset Vulnerability Enumeration</v>
      </c>
      <c r="I2337" s="13" t="str">
        <f>VLOOKUP(G2337,D3FEND_METRIX!$A$2:$E$172,2,FALSE)</f>
        <v>Asset Inventory</v>
      </c>
      <c r="J2337" s="13" t="str">
        <f>VLOOKUP(G2337,D3FEND_METRIX!$A$2:$E$172,5,FALSE)</f>
        <v>Model</v>
      </c>
      <c r="K2337" s="13" t="b">
        <f>VLOOKUP(G2337,D3FEND_METRIX!$A$2:$G$172,6,FALSE)</f>
        <v>0</v>
      </c>
      <c r="L2337" s="13" t="str">
        <f>VLOOKUP(G2337,D3FEND_METRIX!$A$2:$G$172,7,FALSE)</f>
        <v>NULL</v>
      </c>
    </row>
    <row r="2338" spans="1:12" x14ac:dyDescent="0.3">
      <c r="A2338" s="6" t="s">
        <v>4633</v>
      </c>
      <c r="B2338" s="11" t="s">
        <v>1144</v>
      </c>
      <c r="C2338" s="11" t="s">
        <v>1123</v>
      </c>
      <c r="D2338" s="11" t="s">
        <v>1145</v>
      </c>
      <c r="E2338" s="9" t="b">
        <v>1</v>
      </c>
      <c r="F2338" s="9" t="s">
        <v>113</v>
      </c>
      <c r="G2338" s="12" t="s">
        <v>2366</v>
      </c>
      <c r="H2338" s="12" t="str">
        <f>VLOOKUP(G2338,D3FEND_METRIX!$A$2:$E$172,3,FALSE)</f>
        <v>Software Update</v>
      </c>
      <c r="I2338" s="12" t="str">
        <f>VLOOKUP(G2338,D3FEND_METRIX!$A$2:$E$172,2,FALSE)</f>
        <v>Platform Hardening</v>
      </c>
      <c r="J2338" s="12" t="str">
        <f>VLOOKUP(G2338,D3FEND_METRIX!$A$2:$E$172,5,FALSE)</f>
        <v>Harden</v>
      </c>
      <c r="K2338" s="12" t="b">
        <f>VLOOKUP(G2338,D3FEND_METRIX!$A$2:$G$172,6,FALSE)</f>
        <v>0</v>
      </c>
      <c r="L2338" s="12" t="str">
        <f>VLOOKUP(G2338,D3FEND_METRIX!$A$2:$G$172,7,FALSE)</f>
        <v>Except</v>
      </c>
    </row>
    <row r="2339" spans="1:12" x14ac:dyDescent="0.3">
      <c r="A2339" s="6" t="s">
        <v>4634</v>
      </c>
      <c r="B2339" s="11" t="s">
        <v>1144</v>
      </c>
      <c r="C2339" s="11" t="s">
        <v>1123</v>
      </c>
      <c r="D2339" s="11" t="s">
        <v>1145</v>
      </c>
      <c r="E2339" s="9" t="b">
        <v>1</v>
      </c>
      <c r="F2339" s="9" t="s">
        <v>113</v>
      </c>
      <c r="G2339" s="13" t="s">
        <v>2367</v>
      </c>
      <c r="H2339" s="13" t="str">
        <f>VLOOKUP(G2339,D3FEND_METRIX!$A$2:$E$172,3,FALSE)</f>
        <v>Software Inventory</v>
      </c>
      <c r="I2339" s="13" t="str">
        <f>VLOOKUP(G2339,D3FEND_METRIX!$A$2:$E$172,2,FALSE)</f>
        <v>Asset Inventory</v>
      </c>
      <c r="J2339" s="13" t="str">
        <f>VLOOKUP(G2339,D3FEND_METRIX!$A$2:$E$172,5,FALSE)</f>
        <v>Model</v>
      </c>
      <c r="K2339" s="13" t="b">
        <f>VLOOKUP(G2339,D3FEND_METRIX!$A$2:$G$172,6,FALSE)</f>
        <v>0</v>
      </c>
      <c r="L2339" s="13" t="str">
        <f>VLOOKUP(G2339,D3FEND_METRIX!$A$2:$G$172,7,FALSE)</f>
        <v>NULL</v>
      </c>
    </row>
    <row r="2340" spans="1:12" x14ac:dyDescent="0.3">
      <c r="A2340" s="6" t="s">
        <v>4635</v>
      </c>
      <c r="B2340" s="11" t="s">
        <v>1144</v>
      </c>
      <c r="C2340" s="11" t="s">
        <v>1123</v>
      </c>
      <c r="D2340" s="11" t="s">
        <v>1145</v>
      </c>
      <c r="E2340" s="9" t="b">
        <v>1</v>
      </c>
      <c r="F2340" s="9" t="s">
        <v>113</v>
      </c>
      <c r="G2340" s="13" t="s">
        <v>2379</v>
      </c>
      <c r="H2340" s="13" t="str">
        <f>VLOOKUP(G2340,D3FEND_METRIX!$A$2:$E$172,3,FALSE)</f>
        <v>Data Exchange Mapping</v>
      </c>
      <c r="I2340" s="13" t="str">
        <f>VLOOKUP(G2340,D3FEND_METRIX!$A$2:$E$172,2,FALSE)</f>
        <v>System Mapping</v>
      </c>
      <c r="J2340" s="13" t="str">
        <f>VLOOKUP(G2340,D3FEND_METRIX!$A$2:$E$172,5,FALSE)</f>
        <v>Model</v>
      </c>
      <c r="K2340" s="13" t="b">
        <f>VLOOKUP(G2340,D3FEND_METRIX!$A$2:$G$172,6,FALSE)</f>
        <v>0</v>
      </c>
      <c r="L2340" s="13" t="str">
        <f>VLOOKUP(G2340,D3FEND_METRIX!$A$2:$G$172,7,FALSE)</f>
        <v>NULL</v>
      </c>
    </row>
    <row r="2341" spans="1:12" x14ac:dyDescent="0.3">
      <c r="A2341" s="6" t="s">
        <v>4636</v>
      </c>
      <c r="B2341" s="11" t="s">
        <v>1144</v>
      </c>
      <c r="C2341" s="11" t="s">
        <v>1123</v>
      </c>
      <c r="D2341" s="11" t="s">
        <v>1145</v>
      </c>
      <c r="E2341" s="9" t="b">
        <v>1</v>
      </c>
      <c r="F2341" s="9" t="s">
        <v>113</v>
      </c>
      <c r="G2341" s="13" t="s">
        <v>2380</v>
      </c>
      <c r="H2341" s="13" t="str">
        <f>VLOOKUP(G2341,D3FEND_METRIX!$A$2:$E$172,3,FALSE)</f>
        <v>Operational Dependency Mapping</v>
      </c>
      <c r="I2341" s="13" t="str">
        <f>VLOOKUP(G2341,D3FEND_METRIX!$A$2:$E$172,2,FALSE)</f>
        <v>Operational Activity Mapping</v>
      </c>
      <c r="J2341" s="13" t="str">
        <f>VLOOKUP(G2341,D3FEND_METRIX!$A$2:$E$172,5,FALSE)</f>
        <v>Model</v>
      </c>
      <c r="K2341" s="13" t="b">
        <f>VLOOKUP(G2341,D3FEND_METRIX!$A$2:$G$172,6,FALSE)</f>
        <v>0</v>
      </c>
      <c r="L2341" s="13" t="str">
        <f>VLOOKUP(G2341,D3FEND_METRIX!$A$2:$G$172,7,FALSE)</f>
        <v>NULL</v>
      </c>
    </row>
    <row r="2342" spans="1:12" x14ac:dyDescent="0.3">
      <c r="A2342" s="6" t="s">
        <v>4637</v>
      </c>
      <c r="B2342" s="11" t="s">
        <v>1144</v>
      </c>
      <c r="C2342" s="11" t="s">
        <v>1123</v>
      </c>
      <c r="D2342" s="11" t="s">
        <v>1145</v>
      </c>
      <c r="E2342" s="9" t="b">
        <v>1</v>
      </c>
      <c r="F2342" s="9" t="s">
        <v>113</v>
      </c>
      <c r="G2342" s="13" t="s">
        <v>2381</v>
      </c>
      <c r="H2342" s="13" t="str">
        <f>VLOOKUP(G2342,D3FEND_METRIX!$A$2:$E$172,3,FALSE)</f>
        <v>Organization Mapping</v>
      </c>
      <c r="I2342" s="13" t="str">
        <f>VLOOKUP(G2342,D3FEND_METRIX!$A$2:$E$172,2,FALSE)</f>
        <v>Operational Activity Mapping</v>
      </c>
      <c r="J2342" s="13" t="str">
        <f>VLOOKUP(G2342,D3FEND_METRIX!$A$2:$E$172,5,FALSE)</f>
        <v>Model</v>
      </c>
      <c r="K2342" s="13" t="b">
        <f>VLOOKUP(G2342,D3FEND_METRIX!$A$2:$G$172,6,FALSE)</f>
        <v>0</v>
      </c>
      <c r="L2342" s="13" t="str">
        <f>VLOOKUP(G2342,D3FEND_METRIX!$A$2:$G$172,7,FALSE)</f>
        <v>NULL</v>
      </c>
    </row>
    <row r="2343" spans="1:12" x14ac:dyDescent="0.3">
      <c r="A2343" s="6" t="s">
        <v>4638</v>
      </c>
      <c r="B2343" s="11" t="s">
        <v>1144</v>
      </c>
      <c r="C2343" s="11" t="s">
        <v>1123</v>
      </c>
      <c r="D2343" s="11" t="s">
        <v>1145</v>
      </c>
      <c r="E2343" s="9" t="b">
        <v>1</v>
      </c>
      <c r="F2343" s="9" t="s">
        <v>113</v>
      </c>
      <c r="G2343" s="13" t="s">
        <v>2387</v>
      </c>
      <c r="H2343" s="13" t="str">
        <f>VLOOKUP(G2343,D3FEND_METRIX!$A$2:$E$172,3,FALSE)</f>
        <v>Service Dependency Mapping</v>
      </c>
      <c r="I2343" s="13" t="str">
        <f>VLOOKUP(G2343,D3FEND_METRIX!$A$2:$E$172,2,FALSE)</f>
        <v>System Mapping</v>
      </c>
      <c r="J2343" s="13" t="str">
        <f>VLOOKUP(G2343,D3FEND_METRIX!$A$2:$E$172,5,FALSE)</f>
        <v>Model</v>
      </c>
      <c r="K2343" s="13" t="b">
        <f>VLOOKUP(G2343,D3FEND_METRIX!$A$2:$G$172,6,FALSE)</f>
        <v>0</v>
      </c>
      <c r="L2343" s="13" t="str">
        <f>VLOOKUP(G2343,D3FEND_METRIX!$A$2:$G$172,7,FALSE)</f>
        <v>NULL</v>
      </c>
    </row>
    <row r="2344" spans="1:12" x14ac:dyDescent="0.3">
      <c r="A2344" s="6" t="s">
        <v>4639</v>
      </c>
      <c r="B2344" s="11" t="s">
        <v>1144</v>
      </c>
      <c r="C2344" s="11" t="s">
        <v>1123</v>
      </c>
      <c r="D2344" s="11" t="s">
        <v>1145</v>
      </c>
      <c r="E2344" s="9" t="b">
        <v>1</v>
      </c>
      <c r="F2344" s="9" t="s">
        <v>113</v>
      </c>
      <c r="G2344" s="13" t="s">
        <v>2388</v>
      </c>
      <c r="H2344" s="13" t="str">
        <f>VLOOKUP(G2344,D3FEND_METRIX!$A$2:$E$172,3,FALSE)</f>
        <v>System Dependency Mapping</v>
      </c>
      <c r="I2344" s="13" t="str">
        <f>VLOOKUP(G2344,D3FEND_METRIX!$A$2:$E$172,2,FALSE)</f>
        <v>System Mapping</v>
      </c>
      <c r="J2344" s="13" t="str">
        <f>VLOOKUP(G2344,D3FEND_METRIX!$A$2:$E$172,5,FALSE)</f>
        <v>Model</v>
      </c>
      <c r="K2344" s="13" t="b">
        <f>VLOOKUP(G2344,D3FEND_METRIX!$A$2:$G$172,6,FALSE)</f>
        <v>0</v>
      </c>
      <c r="L2344" s="13" t="str">
        <f>VLOOKUP(G2344,D3FEND_METRIX!$A$2:$G$172,7,FALSE)</f>
        <v>NULL</v>
      </c>
    </row>
    <row r="2345" spans="1:12" x14ac:dyDescent="0.3">
      <c r="A2345" s="6" t="s">
        <v>4640</v>
      </c>
      <c r="B2345" s="11" t="s">
        <v>2374</v>
      </c>
      <c r="C2345" s="11" t="s">
        <v>1123</v>
      </c>
      <c r="D2345" s="11" t="s">
        <v>1146</v>
      </c>
      <c r="E2345" s="9" t="b">
        <v>1</v>
      </c>
      <c r="F2345" s="9" t="s">
        <v>2357</v>
      </c>
      <c r="G2345" s="13" t="s">
        <v>260</v>
      </c>
      <c r="H2345" s="13" t="str">
        <f>VLOOKUP(G2345,D3FEND_METRIX!$A$2:$E$172,3,FALSE)</f>
        <v>Asset Vulnerability Enumeration</v>
      </c>
      <c r="I2345" s="13" t="str">
        <f>VLOOKUP(G2345,D3FEND_METRIX!$A$2:$E$172,2,FALSE)</f>
        <v>Asset Inventory</v>
      </c>
      <c r="J2345" s="13" t="str">
        <f>VLOOKUP(G2345,D3FEND_METRIX!$A$2:$E$172,5,FALSE)</f>
        <v>Model</v>
      </c>
      <c r="K2345" s="13" t="b">
        <f>VLOOKUP(G2345,D3FEND_METRIX!$A$2:$G$172,6,FALSE)</f>
        <v>0</v>
      </c>
      <c r="L2345" s="13" t="str">
        <f>VLOOKUP(G2345,D3FEND_METRIX!$A$2:$G$172,7,FALSE)</f>
        <v>NULL</v>
      </c>
    </row>
    <row r="2346" spans="1:12" x14ac:dyDescent="0.3">
      <c r="A2346" s="6" t="s">
        <v>4641</v>
      </c>
      <c r="B2346" s="11" t="s">
        <v>2374</v>
      </c>
      <c r="C2346" s="11" t="s">
        <v>1123</v>
      </c>
      <c r="D2346" s="11" t="s">
        <v>1146</v>
      </c>
      <c r="E2346" s="9" t="b">
        <v>1</v>
      </c>
      <c r="F2346" s="9" t="s">
        <v>113</v>
      </c>
      <c r="G2346" s="13" t="s">
        <v>2364</v>
      </c>
      <c r="H2346" s="13" t="str">
        <f>VLOOKUP(G2346,D3FEND_METRIX!$A$2:$E$172,3,FALSE)</f>
        <v>-</v>
      </c>
      <c r="I2346" s="13" t="str">
        <f>VLOOKUP(G2346,D3FEND_METRIX!$A$2:$E$172,2,FALSE)</f>
        <v>Decoy Environment</v>
      </c>
      <c r="J2346" s="13" t="str">
        <f>VLOOKUP(G2346,D3FEND_METRIX!$A$2:$E$172,5,FALSE)</f>
        <v>Deceive</v>
      </c>
      <c r="K2346" s="13" t="b">
        <f>VLOOKUP(G2346,D3FEND_METRIX!$A$2:$G$172,6,FALSE)</f>
        <v>0</v>
      </c>
      <c r="L2346" s="13" t="str">
        <f>VLOOKUP(G2346,D3FEND_METRIX!$A$2:$G$172,7,FALSE)</f>
        <v>NULL</v>
      </c>
    </row>
    <row r="2347" spans="1:12" x14ac:dyDescent="0.3">
      <c r="A2347" s="6" t="s">
        <v>4642</v>
      </c>
      <c r="B2347" s="11" t="s">
        <v>2374</v>
      </c>
      <c r="C2347" s="11" t="s">
        <v>1123</v>
      </c>
      <c r="D2347" s="11" t="s">
        <v>1146</v>
      </c>
      <c r="E2347" s="9" t="b">
        <v>1</v>
      </c>
      <c r="F2347" s="9" t="s">
        <v>113</v>
      </c>
      <c r="G2347" s="12" t="s">
        <v>2375</v>
      </c>
      <c r="H2347" s="12" t="str">
        <f>VLOOKUP(G2347,D3FEND_METRIX!$A$2:$E$172,3,FALSE)</f>
        <v>-</v>
      </c>
      <c r="I2347" s="12" t="str">
        <f>VLOOKUP(G2347,D3FEND_METRIX!$A$2:$E$172,2,FALSE)</f>
        <v>Platform Monitoring</v>
      </c>
      <c r="J2347" s="12" t="str">
        <f>VLOOKUP(G2347,D3FEND_METRIX!$A$2:$E$172,5,FALSE)</f>
        <v>Detect</v>
      </c>
      <c r="K2347" s="12" t="b">
        <f>VLOOKUP(G2347,D3FEND_METRIX!$A$2:$G$172,6,FALSE)</f>
        <v>0</v>
      </c>
      <c r="L2347" s="12" t="str">
        <f>VLOOKUP(G2347,D3FEND_METRIX!$A$2:$G$172,7,FALSE)</f>
        <v>Except</v>
      </c>
    </row>
    <row r="2348" spans="1:12" x14ac:dyDescent="0.3">
      <c r="A2348" s="6" t="s">
        <v>4643</v>
      </c>
      <c r="B2348" s="11" t="s">
        <v>2374</v>
      </c>
      <c r="C2348" s="11" t="s">
        <v>1123</v>
      </c>
      <c r="D2348" s="11" t="s">
        <v>1146</v>
      </c>
      <c r="E2348" s="9" t="b">
        <v>1</v>
      </c>
      <c r="F2348" s="9" t="s">
        <v>113</v>
      </c>
      <c r="G2348" s="12" t="s">
        <v>2376</v>
      </c>
      <c r="H2348" s="12" t="str">
        <f>VLOOKUP(G2348,D3FEND_METRIX!$A$2:$E$172,3,FALSE)</f>
        <v>Operating System Monitoring</v>
      </c>
      <c r="I2348" s="12" t="str">
        <f>VLOOKUP(G2348,D3FEND_METRIX!$A$2:$E$172,2,FALSE)</f>
        <v>Platform Monitoring</v>
      </c>
      <c r="J2348" s="12" t="str">
        <f>VLOOKUP(G2348,D3FEND_METRIX!$A$2:$E$172,5,FALSE)</f>
        <v>Detect</v>
      </c>
      <c r="K2348" s="12" t="b">
        <f>VLOOKUP(G2348,D3FEND_METRIX!$A$2:$G$172,6,FALSE)</f>
        <v>0</v>
      </c>
      <c r="L2348" s="12" t="str">
        <f>VLOOKUP(G2348,D3FEND_METRIX!$A$2:$G$172,7,FALSE)</f>
        <v>Except</v>
      </c>
    </row>
    <row r="2349" spans="1:12" x14ac:dyDescent="0.3">
      <c r="A2349" s="6" t="s">
        <v>4644</v>
      </c>
      <c r="B2349" s="11" t="s">
        <v>2374</v>
      </c>
      <c r="C2349" s="11" t="s">
        <v>1123</v>
      </c>
      <c r="D2349" s="11" t="s">
        <v>1146</v>
      </c>
      <c r="E2349" s="9" t="b">
        <v>1</v>
      </c>
      <c r="F2349" s="9" t="s">
        <v>113</v>
      </c>
      <c r="G2349" s="12" t="s">
        <v>2377</v>
      </c>
      <c r="H2349" s="12" t="str">
        <f>VLOOKUP(G2349,D3FEND_METRIX!$A$2:$E$172,3,FALSE)</f>
        <v>Firmware Embedded Monitoring Code</v>
      </c>
      <c r="I2349" s="12" t="str">
        <f>VLOOKUP(G2349,D3FEND_METRIX!$A$2:$E$172,2,FALSE)</f>
        <v>Platform Monitoring</v>
      </c>
      <c r="J2349" s="12" t="str">
        <f>VLOOKUP(G2349,D3FEND_METRIX!$A$2:$E$172,5,FALSE)</f>
        <v>Detect</v>
      </c>
      <c r="K2349" s="12" t="b">
        <f>VLOOKUP(G2349,D3FEND_METRIX!$A$2:$G$172,6,FALSE)</f>
        <v>0</v>
      </c>
      <c r="L2349" s="12" t="str">
        <f>VLOOKUP(G2349,D3FEND_METRIX!$A$2:$G$172,7,FALSE)</f>
        <v>Except</v>
      </c>
    </row>
    <row r="2350" spans="1:12" x14ac:dyDescent="0.3">
      <c r="A2350" s="6" t="s">
        <v>4645</v>
      </c>
      <c r="B2350" s="11" t="s">
        <v>2374</v>
      </c>
      <c r="C2350" s="11" t="s">
        <v>1123</v>
      </c>
      <c r="D2350" s="11" t="s">
        <v>1146</v>
      </c>
      <c r="E2350" s="9" t="b">
        <v>1</v>
      </c>
      <c r="F2350" s="9" t="s">
        <v>113</v>
      </c>
      <c r="G2350" s="13" t="s">
        <v>2369</v>
      </c>
      <c r="H2350" s="13" t="str">
        <f>VLOOKUP(G2350,D3FEND_METRIX!$A$2:$E$172,3,FALSE)</f>
        <v>Local Account Monitoring</v>
      </c>
      <c r="I2350" s="13" t="str">
        <f>VLOOKUP(G2350,D3FEND_METRIX!$A$2:$E$172,2,FALSE)</f>
        <v>User Behavior Analysis</v>
      </c>
      <c r="J2350" s="13" t="str">
        <f>VLOOKUP(G2350,D3FEND_METRIX!$A$2:$E$172,5,FALSE)</f>
        <v>Detect</v>
      </c>
      <c r="K2350" s="13" t="b">
        <f>VLOOKUP(G2350,D3FEND_METRIX!$A$2:$G$172,6,FALSE)</f>
        <v>0</v>
      </c>
      <c r="L2350" s="13" t="str">
        <f>VLOOKUP(G2350,D3FEND_METRIX!$A$2:$G$172,7,FALSE)</f>
        <v>NULL</v>
      </c>
    </row>
    <row r="2351" spans="1:12" x14ac:dyDescent="0.3">
      <c r="A2351" s="6" t="s">
        <v>4646</v>
      </c>
      <c r="B2351" s="11" t="s">
        <v>2374</v>
      </c>
      <c r="C2351" s="11" t="s">
        <v>1123</v>
      </c>
      <c r="D2351" s="11" t="s">
        <v>1146</v>
      </c>
      <c r="E2351" s="9" t="b">
        <v>1</v>
      </c>
      <c r="F2351" s="9" t="s">
        <v>113</v>
      </c>
      <c r="G2351" s="12" t="s">
        <v>2378</v>
      </c>
      <c r="H2351" s="12" t="str">
        <f>VLOOKUP(G2351,D3FEND_METRIX!$A$2:$E$172,3,FALSE)</f>
        <v>Operating System Monitoring</v>
      </c>
      <c r="I2351" s="12" t="str">
        <f>VLOOKUP(G2351,D3FEND_METRIX!$A$2:$E$172,2,FALSE)</f>
        <v>Platform Monitoring</v>
      </c>
      <c r="J2351" s="12" t="str">
        <f>VLOOKUP(G2351,D3FEND_METRIX!$A$2:$E$172,5,FALSE)</f>
        <v>Detect</v>
      </c>
      <c r="K2351" s="12" t="b">
        <f>VLOOKUP(G2351,D3FEND_METRIX!$A$2:$G$172,6,FALSE)</f>
        <v>0</v>
      </c>
      <c r="L2351" s="12" t="str">
        <f>VLOOKUP(G2351,D3FEND_METRIX!$A$2:$G$172,7,FALSE)</f>
        <v>Except</v>
      </c>
    </row>
    <row r="2352" spans="1:12" x14ac:dyDescent="0.3">
      <c r="A2352" s="6" t="s">
        <v>4647</v>
      </c>
      <c r="B2352" s="11" t="s">
        <v>2374</v>
      </c>
      <c r="C2352" s="11" t="s">
        <v>1123</v>
      </c>
      <c r="D2352" s="11" t="s">
        <v>1146</v>
      </c>
      <c r="E2352" s="9" t="b">
        <v>1</v>
      </c>
      <c r="F2352" s="9" t="s">
        <v>113</v>
      </c>
      <c r="G2352" s="12" t="s">
        <v>2366</v>
      </c>
      <c r="H2352" s="12" t="str">
        <f>VLOOKUP(G2352,D3FEND_METRIX!$A$2:$E$172,3,FALSE)</f>
        <v>Software Update</v>
      </c>
      <c r="I2352" s="12" t="str">
        <f>VLOOKUP(G2352,D3FEND_METRIX!$A$2:$E$172,2,FALSE)</f>
        <v>Platform Hardening</v>
      </c>
      <c r="J2352" s="12" t="str">
        <f>VLOOKUP(G2352,D3FEND_METRIX!$A$2:$E$172,5,FALSE)</f>
        <v>Harden</v>
      </c>
      <c r="K2352" s="12" t="b">
        <f>VLOOKUP(G2352,D3FEND_METRIX!$A$2:$G$172,6,FALSE)</f>
        <v>0</v>
      </c>
      <c r="L2352" s="12" t="str">
        <f>VLOOKUP(G2352,D3FEND_METRIX!$A$2:$G$172,7,FALSE)</f>
        <v>Except</v>
      </c>
    </row>
    <row r="2353" spans="1:12" x14ac:dyDescent="0.3">
      <c r="A2353" s="6" t="s">
        <v>4648</v>
      </c>
      <c r="B2353" s="11" t="s">
        <v>2374</v>
      </c>
      <c r="C2353" s="11" t="s">
        <v>1123</v>
      </c>
      <c r="D2353" s="11" t="s">
        <v>1146</v>
      </c>
      <c r="E2353" s="9" t="b">
        <v>1</v>
      </c>
      <c r="F2353" s="9" t="s">
        <v>113</v>
      </c>
      <c r="G2353" s="13" t="s">
        <v>2367</v>
      </c>
      <c r="H2353" s="13" t="str">
        <f>VLOOKUP(G2353,D3FEND_METRIX!$A$2:$E$172,3,FALSE)</f>
        <v>Software Inventory</v>
      </c>
      <c r="I2353" s="13" t="str">
        <f>VLOOKUP(G2353,D3FEND_METRIX!$A$2:$E$172,2,FALSE)</f>
        <v>Asset Inventory</v>
      </c>
      <c r="J2353" s="13" t="str">
        <f>VLOOKUP(G2353,D3FEND_METRIX!$A$2:$E$172,5,FALSE)</f>
        <v>Model</v>
      </c>
      <c r="K2353" s="13" t="b">
        <f>VLOOKUP(G2353,D3FEND_METRIX!$A$2:$G$172,6,FALSE)</f>
        <v>0</v>
      </c>
      <c r="L2353" s="13" t="str">
        <f>VLOOKUP(G2353,D3FEND_METRIX!$A$2:$G$172,7,FALSE)</f>
        <v>NULL</v>
      </c>
    </row>
    <row r="2354" spans="1:12" x14ac:dyDescent="0.3">
      <c r="A2354" s="6" t="s">
        <v>4649</v>
      </c>
      <c r="B2354" s="11" t="s">
        <v>2374</v>
      </c>
      <c r="C2354" s="11" t="s">
        <v>1123</v>
      </c>
      <c r="D2354" s="11" t="s">
        <v>1146</v>
      </c>
      <c r="E2354" s="9" t="b">
        <v>1</v>
      </c>
      <c r="F2354" s="9" t="s">
        <v>113</v>
      </c>
      <c r="G2354" s="13" t="s">
        <v>2379</v>
      </c>
      <c r="H2354" s="13" t="str">
        <f>VLOOKUP(G2354,D3FEND_METRIX!$A$2:$E$172,3,FALSE)</f>
        <v>Data Exchange Mapping</v>
      </c>
      <c r="I2354" s="13" t="str">
        <f>VLOOKUP(G2354,D3FEND_METRIX!$A$2:$E$172,2,FALSE)</f>
        <v>System Mapping</v>
      </c>
      <c r="J2354" s="13" t="str">
        <f>VLOOKUP(G2354,D3FEND_METRIX!$A$2:$E$172,5,FALSE)</f>
        <v>Model</v>
      </c>
      <c r="K2354" s="13" t="b">
        <f>VLOOKUP(G2354,D3FEND_METRIX!$A$2:$G$172,6,FALSE)</f>
        <v>0</v>
      </c>
      <c r="L2354" s="13" t="str">
        <f>VLOOKUP(G2354,D3FEND_METRIX!$A$2:$G$172,7,FALSE)</f>
        <v>NULL</v>
      </c>
    </row>
    <row r="2355" spans="1:12" x14ac:dyDescent="0.3">
      <c r="A2355" s="6" t="s">
        <v>4650</v>
      </c>
      <c r="B2355" s="11" t="s">
        <v>2374</v>
      </c>
      <c r="C2355" s="11" t="s">
        <v>1123</v>
      </c>
      <c r="D2355" s="11" t="s">
        <v>1146</v>
      </c>
      <c r="E2355" s="9" t="b">
        <v>1</v>
      </c>
      <c r="F2355" s="9" t="s">
        <v>113</v>
      </c>
      <c r="G2355" s="13" t="s">
        <v>2380</v>
      </c>
      <c r="H2355" s="13" t="str">
        <f>VLOOKUP(G2355,D3FEND_METRIX!$A$2:$E$172,3,FALSE)</f>
        <v>Operational Dependency Mapping</v>
      </c>
      <c r="I2355" s="13" t="str">
        <f>VLOOKUP(G2355,D3FEND_METRIX!$A$2:$E$172,2,FALSE)</f>
        <v>Operational Activity Mapping</v>
      </c>
      <c r="J2355" s="13" t="str">
        <f>VLOOKUP(G2355,D3FEND_METRIX!$A$2:$E$172,5,FALSE)</f>
        <v>Model</v>
      </c>
      <c r="K2355" s="13" t="b">
        <f>VLOOKUP(G2355,D3FEND_METRIX!$A$2:$G$172,6,FALSE)</f>
        <v>0</v>
      </c>
      <c r="L2355" s="13" t="str">
        <f>VLOOKUP(G2355,D3FEND_METRIX!$A$2:$G$172,7,FALSE)</f>
        <v>NULL</v>
      </c>
    </row>
    <row r="2356" spans="1:12" x14ac:dyDescent="0.3">
      <c r="A2356" s="6" t="s">
        <v>4651</v>
      </c>
      <c r="B2356" s="11" t="s">
        <v>2374</v>
      </c>
      <c r="C2356" s="11" t="s">
        <v>1123</v>
      </c>
      <c r="D2356" s="11" t="s">
        <v>1146</v>
      </c>
      <c r="E2356" s="9" t="b">
        <v>1</v>
      </c>
      <c r="F2356" s="9" t="s">
        <v>113</v>
      </c>
      <c r="G2356" s="13" t="s">
        <v>2381</v>
      </c>
      <c r="H2356" s="13" t="str">
        <f>VLOOKUP(G2356,D3FEND_METRIX!$A$2:$E$172,3,FALSE)</f>
        <v>Organization Mapping</v>
      </c>
      <c r="I2356" s="13" t="str">
        <f>VLOOKUP(G2356,D3FEND_METRIX!$A$2:$E$172,2,FALSE)</f>
        <v>Operational Activity Mapping</v>
      </c>
      <c r="J2356" s="13" t="str">
        <f>VLOOKUP(G2356,D3FEND_METRIX!$A$2:$E$172,5,FALSE)</f>
        <v>Model</v>
      </c>
      <c r="K2356" s="13" t="b">
        <f>VLOOKUP(G2356,D3FEND_METRIX!$A$2:$G$172,6,FALSE)</f>
        <v>0</v>
      </c>
      <c r="L2356" s="13" t="str">
        <f>VLOOKUP(G2356,D3FEND_METRIX!$A$2:$G$172,7,FALSE)</f>
        <v>NULL</v>
      </c>
    </row>
    <row r="2357" spans="1:12" x14ac:dyDescent="0.3">
      <c r="A2357" s="6" t="s">
        <v>4652</v>
      </c>
      <c r="B2357" s="11" t="s">
        <v>2374</v>
      </c>
      <c r="C2357" s="11" t="s">
        <v>1123</v>
      </c>
      <c r="D2357" s="11" t="s">
        <v>1146</v>
      </c>
      <c r="E2357" s="9" t="b">
        <v>1</v>
      </c>
      <c r="F2357" s="9" t="s">
        <v>113</v>
      </c>
      <c r="G2357" s="13" t="s">
        <v>2382</v>
      </c>
      <c r="H2357" s="13" t="str">
        <f>VLOOKUP(G2357,D3FEND_METRIX!$A$2:$E$172,3,FALSE)</f>
        <v>Service Dependency Mapping</v>
      </c>
      <c r="I2357" s="13" t="str">
        <f>VLOOKUP(G2357,D3FEND_METRIX!$A$2:$E$172,2,FALSE)</f>
        <v>System Mapping</v>
      </c>
      <c r="J2357" s="13" t="str">
        <f>VLOOKUP(G2357,D3FEND_METRIX!$A$2:$E$172,5,FALSE)</f>
        <v>Model</v>
      </c>
      <c r="K2357" s="13" t="b">
        <f>VLOOKUP(G2357,D3FEND_METRIX!$A$2:$G$172,6,FALSE)</f>
        <v>0</v>
      </c>
      <c r="L2357" s="13" t="str">
        <f>VLOOKUP(G2357,D3FEND_METRIX!$A$2:$G$172,7,FALSE)</f>
        <v>NULL</v>
      </c>
    </row>
    <row r="2358" spans="1:12" x14ac:dyDescent="0.3">
      <c r="A2358" s="6" t="s">
        <v>4653</v>
      </c>
      <c r="B2358" s="11" t="s">
        <v>2374</v>
      </c>
      <c r="C2358" s="11" t="s">
        <v>1123</v>
      </c>
      <c r="D2358" s="11" t="s">
        <v>1146</v>
      </c>
      <c r="E2358" s="9" t="b">
        <v>1</v>
      </c>
      <c r="F2358" s="9" t="s">
        <v>113</v>
      </c>
      <c r="G2358" s="13" t="s">
        <v>2383</v>
      </c>
      <c r="H2358" s="13" t="str">
        <f>VLOOKUP(G2358,D3FEND_METRIX!$A$2:$E$172,3,FALSE)</f>
        <v>System Dependency Mapping</v>
      </c>
      <c r="I2358" s="13" t="str">
        <f>VLOOKUP(G2358,D3FEND_METRIX!$A$2:$E$172,2,FALSE)</f>
        <v>System Mapping</v>
      </c>
      <c r="J2358" s="13" t="str">
        <f>VLOOKUP(G2358,D3FEND_METRIX!$A$2:$E$172,5,FALSE)</f>
        <v>Model</v>
      </c>
      <c r="K2358" s="13" t="b">
        <f>VLOOKUP(G2358,D3FEND_METRIX!$A$2:$G$172,6,FALSE)</f>
        <v>0</v>
      </c>
      <c r="L2358" s="13" t="str">
        <f>VLOOKUP(G2358,D3FEND_METRIX!$A$2:$G$172,7,FALSE)</f>
        <v>NULL</v>
      </c>
    </row>
    <row r="2359" spans="1:12" x14ac:dyDescent="0.3">
      <c r="A2359" s="6" t="s">
        <v>4654</v>
      </c>
      <c r="B2359" s="11" t="s">
        <v>2374</v>
      </c>
      <c r="C2359" s="11" t="s">
        <v>1123</v>
      </c>
      <c r="D2359" s="11" t="s">
        <v>1146</v>
      </c>
      <c r="E2359" s="9" t="b">
        <v>1</v>
      </c>
      <c r="F2359" s="9" t="s">
        <v>113</v>
      </c>
      <c r="G2359" s="13" t="s">
        <v>2370</v>
      </c>
      <c r="H2359" s="13" t="str">
        <f>VLOOKUP(G2359,D3FEND_METRIX!$A$2:$E$172,3,FALSE)</f>
        <v>Domain Account Monitoring</v>
      </c>
      <c r="I2359" s="13" t="str">
        <f>VLOOKUP(G2359,D3FEND_METRIX!$A$2:$E$172,2,FALSE)</f>
        <v>User Behavior Analysis</v>
      </c>
      <c r="J2359" s="13" t="str">
        <f>VLOOKUP(G2359,D3FEND_METRIX!$A$2:$E$172,5,FALSE)</f>
        <v>Detect</v>
      </c>
      <c r="K2359" s="13" t="b">
        <f>VLOOKUP(G2359,D3FEND_METRIX!$A$2:$G$172,6,FALSE)</f>
        <v>0</v>
      </c>
      <c r="L2359" s="13" t="str">
        <f>VLOOKUP(G2359,D3FEND_METRIX!$A$2:$G$172,7,FALSE)</f>
        <v>NULL</v>
      </c>
    </row>
  </sheetData>
  <mergeCells count="2">
    <mergeCell ref="G1:L1"/>
    <mergeCell ref="A1:F1"/>
  </mergeCells>
  <phoneticPr fontId="5" type="noConversion"/>
  <conditionalFormatting sqref="G4:G44">
    <cfRule type="duplicateValues" dxfId="798" priority="51"/>
  </conditionalFormatting>
  <conditionalFormatting sqref="G45:G73">
    <cfRule type="duplicateValues" dxfId="797" priority="1811"/>
  </conditionalFormatting>
  <conditionalFormatting sqref="G74:G105">
    <cfRule type="duplicateValues" dxfId="796" priority="1812"/>
  </conditionalFormatting>
  <conditionalFormatting sqref="G106:G123">
    <cfRule type="duplicateValues" dxfId="795" priority="1820"/>
  </conditionalFormatting>
  <conditionalFormatting sqref="G124:G147">
    <cfRule type="duplicateValues" dxfId="794" priority="1821"/>
  </conditionalFormatting>
  <conditionalFormatting sqref="G148:G189">
    <cfRule type="duplicateValues" dxfId="793" priority="1823"/>
  </conditionalFormatting>
  <conditionalFormatting sqref="G201:G207">
    <cfRule type="duplicateValues" dxfId="792" priority="1824"/>
  </conditionalFormatting>
  <conditionalFormatting sqref="G208:G231">
    <cfRule type="duplicateValues" dxfId="791" priority="1825"/>
  </conditionalFormatting>
  <conditionalFormatting sqref="G232:G250">
    <cfRule type="duplicateValues" dxfId="790" priority="43"/>
  </conditionalFormatting>
  <conditionalFormatting sqref="G251:G263">
    <cfRule type="duplicateValues" dxfId="789" priority="42"/>
  </conditionalFormatting>
  <conditionalFormatting sqref="G264:G275">
    <cfRule type="duplicateValues" dxfId="788" priority="41"/>
  </conditionalFormatting>
  <conditionalFormatting sqref="G276:G287">
    <cfRule type="duplicateValues" dxfId="787" priority="40"/>
  </conditionalFormatting>
  <conditionalFormatting sqref="G288:G300">
    <cfRule type="duplicateValues" dxfId="786" priority="39"/>
  </conditionalFormatting>
  <conditionalFormatting sqref="G301:G313">
    <cfRule type="duplicateValues" dxfId="785" priority="38"/>
  </conditionalFormatting>
  <conditionalFormatting sqref="G314:G328">
    <cfRule type="duplicateValues" dxfId="784" priority="37"/>
  </conditionalFormatting>
  <conditionalFormatting sqref="G329:G343">
    <cfRule type="duplicateValues" dxfId="783" priority="36"/>
  </conditionalFormatting>
  <conditionalFormatting sqref="G434:G461">
    <cfRule type="duplicateValues" dxfId="782" priority="1835"/>
  </conditionalFormatting>
  <conditionalFormatting sqref="G462:G485">
    <cfRule type="duplicateValues" dxfId="781" priority="1837"/>
  </conditionalFormatting>
  <conditionalFormatting sqref="G510:G530">
    <cfRule type="duplicateValues" dxfId="780" priority="1841"/>
  </conditionalFormatting>
  <conditionalFormatting sqref="G539:G554">
    <cfRule type="duplicateValues" dxfId="779" priority="1843"/>
  </conditionalFormatting>
  <conditionalFormatting sqref="G832:G851">
    <cfRule type="duplicateValues" dxfId="778" priority="1844"/>
  </conditionalFormatting>
  <conditionalFormatting sqref="G878:G920">
    <cfRule type="duplicateValues" dxfId="777" priority="1851"/>
  </conditionalFormatting>
  <conditionalFormatting sqref="G995:G1019">
    <cfRule type="duplicateValues" dxfId="776" priority="1852"/>
  </conditionalFormatting>
  <conditionalFormatting sqref="G1020:G1032">
    <cfRule type="duplicateValues" dxfId="775" priority="28"/>
  </conditionalFormatting>
  <conditionalFormatting sqref="G1039:G1052">
    <cfRule type="duplicateValues" dxfId="774" priority="1853"/>
  </conditionalFormatting>
  <conditionalFormatting sqref="G1053:G1069">
    <cfRule type="duplicateValues" dxfId="773" priority="26"/>
  </conditionalFormatting>
  <conditionalFormatting sqref="G1124:G1138">
    <cfRule type="duplicateValues" dxfId="772" priority="1856"/>
  </conditionalFormatting>
  <conditionalFormatting sqref="G1141:G1154">
    <cfRule type="duplicateValues" dxfId="771" priority="24"/>
  </conditionalFormatting>
  <conditionalFormatting sqref="G1162:G1170">
    <cfRule type="duplicateValues" dxfId="770" priority="23"/>
  </conditionalFormatting>
  <conditionalFormatting sqref="G1195:G1214">
    <cfRule type="duplicateValues" dxfId="769" priority="1860"/>
  </conditionalFormatting>
  <conditionalFormatting sqref="G1283:G1297">
    <cfRule type="duplicateValues" dxfId="768" priority="21"/>
  </conditionalFormatting>
  <conditionalFormatting sqref="G1381:G1406">
    <cfRule type="duplicateValues" dxfId="767" priority="1870"/>
  </conditionalFormatting>
  <conditionalFormatting sqref="G1415:G1425">
    <cfRule type="duplicateValues" dxfId="766" priority="1878"/>
  </conditionalFormatting>
  <conditionalFormatting sqref="G1426:G1434">
    <cfRule type="duplicateValues" dxfId="765" priority="18"/>
  </conditionalFormatting>
  <conditionalFormatting sqref="G1448:G1471">
    <cfRule type="duplicateValues" dxfId="764" priority="1881"/>
  </conditionalFormatting>
  <conditionalFormatting sqref="G1481:G1492">
    <cfRule type="duplicateValues" dxfId="763" priority="16"/>
  </conditionalFormatting>
  <conditionalFormatting sqref="G1493:G1527">
    <cfRule type="duplicateValues" dxfId="762" priority="1889"/>
  </conditionalFormatting>
  <conditionalFormatting sqref="G1528:G1536">
    <cfRule type="duplicateValues" dxfId="761" priority="1890"/>
  </conditionalFormatting>
  <conditionalFormatting sqref="G1537:G1566">
    <cfRule type="duplicateValues" dxfId="760" priority="1891"/>
  </conditionalFormatting>
  <conditionalFormatting sqref="G1567:G1590">
    <cfRule type="duplicateValues" dxfId="759" priority="1894"/>
  </conditionalFormatting>
  <conditionalFormatting sqref="G1778:G1788">
    <cfRule type="duplicateValues" dxfId="758" priority="1895"/>
  </conditionalFormatting>
  <conditionalFormatting sqref="G1789:G1812">
    <cfRule type="duplicateValues" dxfId="757" priority="10"/>
  </conditionalFormatting>
  <conditionalFormatting sqref="G2088:G2094">
    <cfRule type="duplicateValues" dxfId="756" priority="1896"/>
  </conditionalFormatting>
  <conditionalFormatting sqref="G2103:G2128">
    <cfRule type="duplicateValues" dxfId="755" priority="1902"/>
  </conditionalFormatting>
  <conditionalFormatting sqref="G2129:G2155">
    <cfRule type="duplicateValues" dxfId="754" priority="1905"/>
  </conditionalFormatting>
  <conditionalFormatting sqref="G2175:G2224">
    <cfRule type="duplicateValues" dxfId="753" priority="5"/>
    <cfRule type="duplicateValues" dxfId="752" priority="6"/>
  </conditionalFormatting>
  <conditionalFormatting sqref="G2225:G2244">
    <cfRule type="duplicateValues" dxfId="751" priority="1911"/>
  </conditionalFormatting>
  <conditionalFormatting sqref="G2245:G2281">
    <cfRule type="duplicateValues" dxfId="750" priority="1919"/>
  </conditionalFormatting>
  <conditionalFormatting sqref="G2292:G2321">
    <cfRule type="duplicateValues" dxfId="749" priority="1"/>
    <cfRule type="duplicateValues" dxfId="748" priority="192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909"/>
  <sheetViews>
    <sheetView zoomScaleNormal="100" workbookViewId="0">
      <pane ySplit="3" topLeftCell="A31" activePane="bottomLeft" state="frozen"/>
      <selection activeCell="D101" sqref="D101"/>
      <selection pane="bottomLeft" activeCell="D101" sqref="D101"/>
    </sheetView>
  </sheetViews>
  <sheetFormatPr defaultRowHeight="16.5" x14ac:dyDescent="0.3"/>
  <cols>
    <col min="1" max="1" width="5.125" bestFit="1" customWidth="1"/>
    <col min="2" max="2" width="13.75" bestFit="1" customWidth="1"/>
    <col min="3" max="3" width="57.125" bestFit="1" customWidth="1"/>
    <col min="4" max="4" width="39.375" bestFit="1" customWidth="1"/>
    <col min="5" max="5" width="8.125" bestFit="1" customWidth="1"/>
    <col min="6" max="6" width="8.25" bestFit="1" customWidth="1"/>
    <col min="7" max="7" width="8.75" bestFit="1" customWidth="1"/>
    <col min="8" max="8" width="11.625" bestFit="1" customWidth="1"/>
    <col min="9" max="9" width="38.125" bestFit="1" customWidth="1"/>
    <col min="10" max="10" width="8.125" bestFit="1" customWidth="1"/>
    <col min="11" max="11" width="8.375" bestFit="1" customWidth="1"/>
    <col min="12" max="12" width="14.625" bestFit="1" customWidth="1"/>
    <col min="13" max="13" width="7.375" bestFit="1" customWidth="1"/>
    <col min="14" max="14" width="5.5" bestFit="1" customWidth="1"/>
    <col min="15" max="15" width="16.75" bestFit="1" customWidth="1"/>
    <col min="16" max="16" width="7.375" bestFit="1" customWidth="1"/>
    <col min="17" max="17" width="9.875" bestFit="1" customWidth="1"/>
    <col min="18" max="19" width="17.5" bestFit="1" customWidth="1"/>
    <col min="20" max="20" width="14.625" bestFit="1" customWidth="1"/>
  </cols>
  <sheetData>
    <row r="1" spans="1:20" x14ac:dyDescent="0.3">
      <c r="A1" s="1"/>
      <c r="B1" s="140" t="s">
        <v>0</v>
      </c>
      <c r="C1" s="141"/>
      <c r="D1" s="141"/>
      <c r="E1" s="141"/>
      <c r="F1" s="142"/>
      <c r="G1" s="143" t="s">
        <v>1</v>
      </c>
      <c r="H1" s="144"/>
      <c r="I1" s="144"/>
      <c r="J1" s="144"/>
      <c r="K1" s="5"/>
      <c r="L1" s="145" t="s">
        <v>2</v>
      </c>
      <c r="M1" s="145"/>
      <c r="N1" s="145"/>
      <c r="O1" s="145"/>
      <c r="P1" s="145"/>
      <c r="Q1" s="145"/>
      <c r="R1" s="145"/>
      <c r="S1" s="145"/>
      <c r="T1" s="145"/>
    </row>
    <row r="2" spans="1:20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112</v>
      </c>
      <c r="G2" s="2" t="s">
        <v>782</v>
      </c>
      <c r="H2" s="2" t="s">
        <v>389</v>
      </c>
      <c r="I2" s="2" t="s">
        <v>412</v>
      </c>
      <c r="J2" s="2" t="s">
        <v>10</v>
      </c>
      <c r="K2" s="2" t="s">
        <v>117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17</v>
      </c>
      <c r="T2" s="2" t="s">
        <v>18</v>
      </c>
    </row>
    <row r="3" spans="1:20" x14ac:dyDescent="0.3">
      <c r="A3" s="3"/>
      <c r="B3" s="2"/>
      <c r="C3" s="2"/>
      <c r="D3" s="3"/>
      <c r="E3" s="3"/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6">
        <v>1</v>
      </c>
      <c r="B4" s="15" t="s">
        <v>19</v>
      </c>
      <c r="C4" s="15" t="s">
        <v>20</v>
      </c>
      <c r="D4" s="15" t="s">
        <v>21</v>
      </c>
      <c r="E4" s="7" t="b">
        <v>1</v>
      </c>
      <c r="F4" s="7" t="s">
        <v>115</v>
      </c>
      <c r="G4" s="7" t="str">
        <f>INDEX(CyMIA_CounterMeasure!$A$2:$A$224,MATCH(H4,CyMIA_CounterMeasure!$B$2:$B$224,0))</f>
        <v>CM_0028</v>
      </c>
      <c r="H4" s="12" t="s">
        <v>22</v>
      </c>
      <c r="I4" s="12" t="s">
        <v>23</v>
      </c>
      <c r="J4" s="7" t="b">
        <v>0</v>
      </c>
      <c r="K4" s="7" t="s">
        <v>116</v>
      </c>
      <c r="L4" s="9"/>
      <c r="M4" s="9"/>
      <c r="N4" s="9"/>
      <c r="O4" s="9"/>
      <c r="P4" s="9"/>
      <c r="Q4" s="9"/>
      <c r="R4" s="9"/>
      <c r="S4" s="9"/>
      <c r="T4" s="9"/>
    </row>
    <row r="5" spans="1:20" x14ac:dyDescent="0.3">
      <c r="A5" s="6">
        <v>2</v>
      </c>
      <c r="B5" s="15" t="s">
        <v>19</v>
      </c>
      <c r="C5" s="15" t="s">
        <v>20</v>
      </c>
      <c r="D5" s="15" t="s">
        <v>21</v>
      </c>
      <c r="E5" s="7" t="b">
        <v>1</v>
      </c>
      <c r="F5" s="7" t="s">
        <v>115</v>
      </c>
      <c r="G5" s="7" t="str">
        <f>INDEX(CyMIA_CounterMeasure!$A$2:$A$224,MATCH(H5,CyMIA_CounterMeasure!$B$2:$B$224,0))</f>
        <v>CM_0192</v>
      </c>
      <c r="H5" s="13" t="s">
        <v>2375</v>
      </c>
      <c r="I5" s="13" t="str">
        <f>VLOOKUP(H5,D3FEND_METRIX!$A$2:$E$172,3,FALSE)</f>
        <v>-</v>
      </c>
      <c r="J5" s="7" t="b">
        <v>0</v>
      </c>
      <c r="K5" s="7" t="s">
        <v>2355</v>
      </c>
      <c r="L5" s="9"/>
      <c r="M5" s="9"/>
      <c r="N5" s="9"/>
      <c r="O5" s="9"/>
      <c r="P5" s="9"/>
      <c r="Q5" s="9"/>
      <c r="R5" s="9"/>
      <c r="S5" s="9"/>
      <c r="T5" s="9"/>
    </row>
    <row r="6" spans="1:20" x14ac:dyDescent="0.3">
      <c r="A6" s="6">
        <v>3</v>
      </c>
      <c r="B6" s="15" t="s">
        <v>19</v>
      </c>
      <c r="C6" s="15" t="s">
        <v>20</v>
      </c>
      <c r="D6" s="15" t="s">
        <v>21</v>
      </c>
      <c r="E6" s="7" t="b">
        <v>1</v>
      </c>
      <c r="F6" s="7" t="s">
        <v>115</v>
      </c>
      <c r="G6" s="7" t="str">
        <f>INDEX(CyMIA_CounterMeasure!$A$2:$A$224,MATCH(H6,CyMIA_CounterMeasure!$B$2:$B$224,0))</f>
        <v>CM_0198</v>
      </c>
      <c r="H6" s="12" t="s">
        <v>1288</v>
      </c>
      <c r="I6" s="12" t="str">
        <f>VLOOKUP(H6,D3FEND_METRIX!$A$2:$E$172,3,FALSE)</f>
        <v>Operating System Monitoring</v>
      </c>
      <c r="J6" s="7" t="b">
        <v>0</v>
      </c>
      <c r="K6" s="7" t="s">
        <v>2355</v>
      </c>
      <c r="L6" s="9"/>
      <c r="M6" s="9"/>
      <c r="N6" s="9"/>
      <c r="O6" s="9"/>
      <c r="P6" s="9"/>
      <c r="Q6" s="9"/>
      <c r="R6" s="9"/>
      <c r="S6" s="9"/>
      <c r="T6" s="9"/>
    </row>
    <row r="7" spans="1:20" x14ac:dyDescent="0.3">
      <c r="A7" s="6">
        <v>4</v>
      </c>
      <c r="B7" s="15" t="s">
        <v>19</v>
      </c>
      <c r="C7" s="15" t="s">
        <v>20</v>
      </c>
      <c r="D7" s="15" t="s">
        <v>21</v>
      </c>
      <c r="E7" s="7" t="b">
        <v>1</v>
      </c>
      <c r="F7" s="7" t="s">
        <v>115</v>
      </c>
      <c r="G7" s="7" t="str">
        <f>INDEX(CyMIA_CounterMeasure!$A$2:$A$224,MATCH(H7,CyMIA_CounterMeasure!$B$2:$B$224,0))</f>
        <v>CM_0199</v>
      </c>
      <c r="H7" s="12" t="s">
        <v>1289</v>
      </c>
      <c r="I7" s="12" t="str">
        <f>VLOOKUP(H7,D3FEND_METRIX!$A$2:$E$172,3,FALSE)</f>
        <v>Operating System Monitoring</v>
      </c>
      <c r="J7" s="7" t="b">
        <v>0</v>
      </c>
      <c r="K7" s="7" t="s">
        <v>2355</v>
      </c>
      <c r="L7" s="9"/>
      <c r="M7" s="9"/>
      <c r="N7" s="9"/>
      <c r="O7" s="9"/>
      <c r="P7" s="9"/>
      <c r="Q7" s="9"/>
      <c r="R7" s="9"/>
      <c r="S7" s="9"/>
      <c r="T7" s="9"/>
    </row>
    <row r="8" spans="1:20" x14ac:dyDescent="0.3">
      <c r="A8" s="6">
        <v>5</v>
      </c>
      <c r="B8" s="15" t="s">
        <v>19</v>
      </c>
      <c r="C8" s="15" t="s">
        <v>20</v>
      </c>
      <c r="D8" s="15" t="s">
        <v>21</v>
      </c>
      <c r="E8" s="7" t="b">
        <v>1</v>
      </c>
      <c r="F8" s="7" t="s">
        <v>115</v>
      </c>
      <c r="G8" s="7" t="str">
        <f>INDEX(CyMIA_CounterMeasure!$A$2:$A$224,MATCH(H8,CyMIA_CounterMeasure!$B$2:$B$224,0))</f>
        <v>CM_0200</v>
      </c>
      <c r="H8" s="12" t="s">
        <v>1290</v>
      </c>
      <c r="I8" s="12" t="str">
        <f>VLOOKUP(H8,D3FEND_METRIX!$A$2:$E$172,3,FALSE)</f>
        <v>Operating System Monitoring</v>
      </c>
      <c r="J8" s="7" t="b">
        <v>0</v>
      </c>
      <c r="K8" s="7" t="s">
        <v>2355</v>
      </c>
      <c r="L8" s="9"/>
      <c r="M8" s="9"/>
      <c r="N8" s="9"/>
      <c r="O8" s="9"/>
      <c r="P8" s="9"/>
      <c r="Q8" s="9"/>
      <c r="R8" s="9"/>
      <c r="S8" s="9"/>
      <c r="T8" s="9"/>
    </row>
    <row r="9" spans="1:20" x14ac:dyDescent="0.3">
      <c r="A9" s="6">
        <v>6</v>
      </c>
      <c r="B9" s="15" t="s">
        <v>19</v>
      </c>
      <c r="C9" s="15" t="s">
        <v>20</v>
      </c>
      <c r="D9" s="15" t="s">
        <v>21</v>
      </c>
      <c r="E9" s="7" t="b">
        <v>1</v>
      </c>
      <c r="F9" s="7" t="s">
        <v>115</v>
      </c>
      <c r="G9" s="7" t="str">
        <f>INDEX(CyMIA_CounterMeasure!$A$2:$A$224,MATCH(H9,CyMIA_CounterMeasure!$B$2:$B$224,0))</f>
        <v>CM_0194</v>
      </c>
      <c r="H9" s="12" t="s">
        <v>1283</v>
      </c>
      <c r="I9" s="12" t="str">
        <f>VLOOKUP(H9,D3FEND_METRIX!$A$2:$E$172,3,FALSE)</f>
        <v>Firmware Verification</v>
      </c>
      <c r="J9" s="7" t="b">
        <v>0</v>
      </c>
      <c r="K9" s="7" t="s">
        <v>2355</v>
      </c>
      <c r="L9" s="9"/>
      <c r="M9" s="9"/>
      <c r="N9" s="9"/>
      <c r="O9" s="9"/>
      <c r="P9" s="9"/>
      <c r="Q9" s="9"/>
      <c r="R9" s="9"/>
      <c r="S9" s="9"/>
      <c r="T9" s="9"/>
    </row>
    <row r="10" spans="1:20" x14ac:dyDescent="0.3">
      <c r="A10" s="6">
        <v>7</v>
      </c>
      <c r="B10" s="15" t="s">
        <v>19</v>
      </c>
      <c r="C10" s="15" t="s">
        <v>20</v>
      </c>
      <c r="D10" s="15" t="s">
        <v>21</v>
      </c>
      <c r="E10" s="7" t="b">
        <v>1</v>
      </c>
      <c r="F10" s="7" t="s">
        <v>115</v>
      </c>
      <c r="G10" s="7" t="str">
        <f>INDEX(CyMIA_CounterMeasure!$A$2:$A$224,MATCH(H10,CyMIA_CounterMeasure!$B$2:$B$224,0))</f>
        <v>CM_0202</v>
      </c>
      <c r="H10" s="12" t="s">
        <v>1292</v>
      </c>
      <c r="I10" s="12" t="str">
        <f>VLOOKUP(H10,D3FEND_METRIX!$A$2:$E$172,3,FALSE)</f>
        <v>Operating System Monitoring</v>
      </c>
      <c r="J10" s="7" t="b">
        <v>0</v>
      </c>
      <c r="K10" s="7" t="s">
        <v>2355</v>
      </c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3">
      <c r="A11" s="6">
        <v>8</v>
      </c>
      <c r="B11" s="15" t="s">
        <v>19</v>
      </c>
      <c r="C11" s="15" t="s">
        <v>20</v>
      </c>
      <c r="D11" s="15" t="s">
        <v>21</v>
      </c>
      <c r="E11" s="7" t="b">
        <v>1</v>
      </c>
      <c r="F11" s="7" t="s">
        <v>115</v>
      </c>
      <c r="G11" s="7" t="str">
        <f>INDEX(CyMIA_CounterMeasure!$A$2:$A$224,MATCH(H11,CyMIA_CounterMeasure!$B$2:$B$224,0))</f>
        <v>CM_0203</v>
      </c>
      <c r="H11" s="12" t="s">
        <v>1293</v>
      </c>
      <c r="I11" s="12" t="str">
        <f>VLOOKUP(H11,D3FEND_METRIX!$A$2:$E$172,3,FALSE)</f>
        <v>Operating System Monitoring</v>
      </c>
      <c r="J11" s="7" t="b">
        <v>0</v>
      </c>
      <c r="K11" s="7" t="s">
        <v>2355</v>
      </c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3">
      <c r="A12" s="6">
        <v>9</v>
      </c>
      <c r="B12" s="15" t="s">
        <v>19</v>
      </c>
      <c r="C12" s="15" t="s">
        <v>20</v>
      </c>
      <c r="D12" s="15" t="s">
        <v>21</v>
      </c>
      <c r="E12" s="7" t="b">
        <v>1</v>
      </c>
      <c r="F12" s="7" t="s">
        <v>115</v>
      </c>
      <c r="G12" s="7" t="str">
        <f>INDEX(CyMIA_CounterMeasure!$A$2:$A$224,MATCH(H12,CyMIA_CounterMeasure!$B$2:$B$224,0))</f>
        <v>CM_0112</v>
      </c>
      <c r="H12" s="12" t="s">
        <v>1279</v>
      </c>
      <c r="I12" s="12" t="str">
        <f>VLOOKUP(H12,D3FEND_METRIX!$A$2:$E$172,3,FALSE)</f>
        <v>Firmware Behavior Analysis</v>
      </c>
      <c r="J12" s="7" t="b">
        <v>0</v>
      </c>
      <c r="K12" s="7" t="s">
        <v>2355</v>
      </c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3">
      <c r="A13" s="6">
        <v>10</v>
      </c>
      <c r="B13" s="15" t="s">
        <v>19</v>
      </c>
      <c r="C13" s="15" t="s">
        <v>20</v>
      </c>
      <c r="D13" s="15" t="s">
        <v>21</v>
      </c>
      <c r="E13" s="7" t="b">
        <v>1</v>
      </c>
      <c r="F13" s="7" t="s">
        <v>115</v>
      </c>
      <c r="G13" s="7" t="str">
        <f>INDEX(CyMIA_CounterMeasure!$A$2:$A$224,MATCH(H13,CyMIA_CounterMeasure!$B$2:$B$224,0))</f>
        <v>CM_0113</v>
      </c>
      <c r="H13" s="12" t="s">
        <v>1280</v>
      </c>
      <c r="I13" s="12" t="str">
        <f>VLOOKUP(H13,D3FEND_METRIX!$A$2:$E$172,3,FALSE)</f>
        <v>Firmware Embedded Monitoring Code</v>
      </c>
      <c r="J13" s="7" t="b">
        <v>0</v>
      </c>
      <c r="K13" s="7" t="s">
        <v>2355</v>
      </c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3">
      <c r="A14" s="6">
        <v>11</v>
      </c>
      <c r="B14" s="15" t="s">
        <v>19</v>
      </c>
      <c r="C14" s="15" t="s">
        <v>20</v>
      </c>
      <c r="D14" s="15" t="s">
        <v>21</v>
      </c>
      <c r="E14" s="7" t="b">
        <v>1</v>
      </c>
      <c r="F14" s="7" t="s">
        <v>115</v>
      </c>
      <c r="G14" s="7" t="str">
        <f>INDEX(CyMIA_CounterMeasure!$A$2:$A$224,MATCH(H14,CyMIA_CounterMeasure!$B$2:$B$224,0))</f>
        <v>CM_0110</v>
      </c>
      <c r="H14" s="12" t="s">
        <v>1281</v>
      </c>
      <c r="I14" s="12" t="str">
        <f>VLOOKUP(H14,D3FEND_METRIX!$A$2:$E$172,3,FALSE)</f>
        <v>Firmware Verification</v>
      </c>
      <c r="J14" s="7" t="b">
        <v>0</v>
      </c>
      <c r="K14" s="7" t="s">
        <v>2355</v>
      </c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3">
      <c r="A15" s="6">
        <v>12</v>
      </c>
      <c r="B15" s="15" t="s">
        <v>19</v>
      </c>
      <c r="C15" s="15" t="s">
        <v>20</v>
      </c>
      <c r="D15" s="15" t="s">
        <v>21</v>
      </c>
      <c r="E15" s="7" t="b">
        <v>1</v>
      </c>
      <c r="F15" s="7" t="s">
        <v>115</v>
      </c>
      <c r="G15" s="7" t="str">
        <f>INDEX(CyMIA_CounterMeasure!$A$2:$A$224,MATCH(H15,CyMIA_CounterMeasure!$B$2:$B$224,0))</f>
        <v>CM_0193</v>
      </c>
      <c r="H15" s="12" t="s">
        <v>1282</v>
      </c>
      <c r="I15" s="12" t="str">
        <f>VLOOKUP(H15,D3FEND_METRIX!$A$2:$E$172,3,FALSE)</f>
        <v>Firmware Verification</v>
      </c>
      <c r="J15" s="7" t="b">
        <v>0</v>
      </c>
      <c r="K15" s="7" t="s">
        <v>2355</v>
      </c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3">
      <c r="A16" s="6">
        <v>13</v>
      </c>
      <c r="B16" s="15" t="s">
        <v>19</v>
      </c>
      <c r="C16" s="15" t="s">
        <v>20</v>
      </c>
      <c r="D16" s="15" t="s">
        <v>21</v>
      </c>
      <c r="E16" s="7" t="b">
        <v>1</v>
      </c>
      <c r="F16" s="7" t="s">
        <v>115</v>
      </c>
      <c r="G16" s="7" t="str">
        <f>INDEX(CyMIA_CounterMeasure!$A$2:$A$224,MATCH(H16,CyMIA_CounterMeasure!$B$2:$B$224,0))</f>
        <v>CM_0111</v>
      </c>
      <c r="H16" s="12" t="s">
        <v>1284</v>
      </c>
      <c r="I16" s="12" t="str">
        <f>VLOOKUP(H16,D3FEND_METRIX!$A$2:$E$172,3,FALSE)</f>
        <v>Operating System Monitoring</v>
      </c>
      <c r="J16" s="7" t="b">
        <v>0</v>
      </c>
      <c r="K16" s="7" t="s">
        <v>2355</v>
      </c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3">
      <c r="A17" s="6">
        <v>14</v>
      </c>
      <c r="B17" s="15" t="s">
        <v>19</v>
      </c>
      <c r="C17" s="15" t="s">
        <v>20</v>
      </c>
      <c r="D17" s="15" t="s">
        <v>21</v>
      </c>
      <c r="E17" s="7" t="b">
        <v>1</v>
      </c>
      <c r="F17" s="7" t="s">
        <v>115</v>
      </c>
      <c r="G17" s="7" t="str">
        <f>INDEX(CyMIA_CounterMeasure!$A$2:$A$224,MATCH(H17,CyMIA_CounterMeasure!$B$2:$B$224,0))</f>
        <v>CM_0195</v>
      </c>
      <c r="H17" s="12" t="s">
        <v>1285</v>
      </c>
      <c r="I17" s="12" t="str">
        <f>VLOOKUP(H17,D3FEND_METRIX!$A$2:$E$172,3,FALSE)</f>
        <v>Operating System Monitoring</v>
      </c>
      <c r="J17" s="7" t="b">
        <v>0</v>
      </c>
      <c r="K17" s="7" t="s">
        <v>2355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3">
      <c r="A18" s="6">
        <v>15</v>
      </c>
      <c r="B18" s="15" t="s">
        <v>19</v>
      </c>
      <c r="C18" s="15" t="s">
        <v>20</v>
      </c>
      <c r="D18" s="15" t="s">
        <v>21</v>
      </c>
      <c r="E18" s="7" t="b">
        <v>1</v>
      </c>
      <c r="F18" s="7" t="s">
        <v>115</v>
      </c>
      <c r="G18" s="7" t="str">
        <f>INDEX(CyMIA_CounterMeasure!$A$2:$A$224,MATCH(H18,CyMIA_CounterMeasure!$B$2:$B$224,0))</f>
        <v>CM_0196</v>
      </c>
      <c r="H18" s="12" t="s">
        <v>1286</v>
      </c>
      <c r="I18" s="12" t="str">
        <f>VLOOKUP(H18,D3FEND_METRIX!$A$2:$E$172,3,FALSE)</f>
        <v>Operating System Monitoring</v>
      </c>
      <c r="J18" s="7" t="b">
        <v>0</v>
      </c>
      <c r="K18" s="7" t="s">
        <v>2355</v>
      </c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3">
      <c r="A19" s="6">
        <v>16</v>
      </c>
      <c r="B19" s="15" t="s">
        <v>19</v>
      </c>
      <c r="C19" s="15" t="s">
        <v>20</v>
      </c>
      <c r="D19" s="15" t="s">
        <v>21</v>
      </c>
      <c r="E19" s="7" t="b">
        <v>1</v>
      </c>
      <c r="F19" s="7" t="s">
        <v>115</v>
      </c>
      <c r="G19" s="7" t="str">
        <f>INDEX(CyMIA_CounterMeasure!$A$2:$A$224,MATCH(H19,CyMIA_CounterMeasure!$B$2:$B$224,0))</f>
        <v>CM_0197</v>
      </c>
      <c r="H19" s="12" t="s">
        <v>1287</v>
      </c>
      <c r="I19" s="12" t="str">
        <f>VLOOKUP(H19,D3FEND_METRIX!$A$2:$E$172,3,FALSE)</f>
        <v>Operating System Monitoring</v>
      </c>
      <c r="J19" s="7" t="b">
        <v>0</v>
      </c>
      <c r="K19" s="7" t="s">
        <v>2355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3">
      <c r="A20" s="6">
        <v>17</v>
      </c>
      <c r="B20" s="15" t="s">
        <v>19</v>
      </c>
      <c r="C20" s="15" t="s">
        <v>20</v>
      </c>
      <c r="D20" s="15" t="s">
        <v>21</v>
      </c>
      <c r="E20" s="7" t="b">
        <v>1</v>
      </c>
      <c r="F20" s="7" t="s">
        <v>115</v>
      </c>
      <c r="G20" s="7" t="str">
        <f>INDEX(CyMIA_CounterMeasure!$A$2:$A$224,MATCH(H20,CyMIA_CounterMeasure!$B$2:$B$224,0))</f>
        <v>CM_0201</v>
      </c>
      <c r="H20" s="12" t="s">
        <v>1291</v>
      </c>
      <c r="I20" s="12" t="str">
        <f>VLOOKUP(H20,D3FEND_METRIX!$A$2:$E$172,3,FALSE)</f>
        <v>Operating System Monitoring</v>
      </c>
      <c r="J20" s="7" t="b">
        <v>0</v>
      </c>
      <c r="K20" s="7" t="s">
        <v>2355</v>
      </c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3">
      <c r="A21" s="6">
        <v>18</v>
      </c>
      <c r="B21" s="15" t="s">
        <v>19</v>
      </c>
      <c r="C21" s="15" t="s">
        <v>20</v>
      </c>
      <c r="D21" s="15" t="s">
        <v>21</v>
      </c>
      <c r="E21" s="7" t="b">
        <v>1</v>
      </c>
      <c r="F21" s="7" t="s">
        <v>115</v>
      </c>
      <c r="G21" s="7" t="str">
        <f>INDEX(CyMIA_CounterMeasure!$A$2:$A$224,MATCH(H21,CyMIA_CounterMeasure!$B$2:$B$224,0))</f>
        <v>CM_0136</v>
      </c>
      <c r="H21" s="13" t="s">
        <v>1166</v>
      </c>
      <c r="I21" s="13" t="str">
        <f>VLOOKUP(H21,D3FEND_METRIX!$A$2:$E$172,3,FALSE)</f>
        <v>Local Account Monitoring</v>
      </c>
      <c r="J21" s="7" t="b">
        <v>0</v>
      </c>
      <c r="K21" s="7" t="s">
        <v>4723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3">
      <c r="A22" s="6">
        <v>19</v>
      </c>
      <c r="B22" s="15" t="s">
        <v>19</v>
      </c>
      <c r="C22" s="15" t="s">
        <v>20</v>
      </c>
      <c r="D22" s="15" t="s">
        <v>21</v>
      </c>
      <c r="E22" s="7" t="b">
        <v>1</v>
      </c>
      <c r="F22" s="7" t="s">
        <v>115</v>
      </c>
      <c r="G22" s="7" t="str">
        <f>INDEX(CyMIA_CounterMeasure!$A$2:$A$224,MATCH(H22,CyMIA_CounterMeasure!$B$2:$B$224,0))</f>
        <v>CM_0191</v>
      </c>
      <c r="H22" s="11" t="s">
        <v>1265</v>
      </c>
      <c r="I22" s="11" t="str">
        <f>VLOOKUP(H22,D3FEND_METRIX!$A$2:$E$172,3,FALSE)</f>
        <v>Certificate Analysis</v>
      </c>
      <c r="J22" s="7" t="b">
        <v>1</v>
      </c>
      <c r="K22" s="7" t="s">
        <v>2363</v>
      </c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3">
      <c r="A23" s="6">
        <v>20</v>
      </c>
      <c r="B23" s="15" t="s">
        <v>19</v>
      </c>
      <c r="C23" s="15" t="s">
        <v>20</v>
      </c>
      <c r="D23" s="15" t="s">
        <v>21</v>
      </c>
      <c r="E23" s="7" t="b">
        <v>1</v>
      </c>
      <c r="F23" s="7" t="s">
        <v>115</v>
      </c>
      <c r="G23" s="7" t="str">
        <f>INDEX(CyMIA_CounterMeasure!$A$2:$A$224,MATCH(H23,CyMIA_CounterMeasure!$B$2:$B$224,0))</f>
        <v>CM_0145</v>
      </c>
      <c r="H23" s="13" t="s">
        <v>1336</v>
      </c>
      <c r="I23" s="13" t="str">
        <f>VLOOKUP(H23,D3FEND_METRIX!$A$2:$E$172,3,FALSE)</f>
        <v>-</v>
      </c>
      <c r="J23" s="7" t="b">
        <v>0</v>
      </c>
      <c r="K23" s="7" t="s">
        <v>4723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3">
      <c r="A24" s="6">
        <v>21</v>
      </c>
      <c r="B24" s="15" t="s">
        <v>19</v>
      </c>
      <c r="C24" s="15" t="s">
        <v>20</v>
      </c>
      <c r="D24" s="15" t="s">
        <v>21</v>
      </c>
      <c r="E24" s="7" t="b">
        <v>1</v>
      </c>
      <c r="F24" s="7" t="s">
        <v>115</v>
      </c>
      <c r="G24" s="7" t="str">
        <f>INDEX(CyMIA_CounterMeasure!$A$2:$A$224,MATCH(H24,CyMIA_CounterMeasure!$B$2:$B$224,0))</f>
        <v>CM_0122</v>
      </c>
      <c r="H24" s="13" t="s">
        <v>1337</v>
      </c>
      <c r="I24" s="13" t="str">
        <f>VLOOKUP(H24,D3FEND_METRIX!$A$2:$E$172,3,FALSE)</f>
        <v>Connected Honeynet</v>
      </c>
      <c r="J24" s="7" t="b">
        <v>1</v>
      </c>
      <c r="K24" s="7" t="s">
        <v>4723</v>
      </c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3">
      <c r="A25" s="6">
        <v>22</v>
      </c>
      <c r="B25" s="15" t="s">
        <v>19</v>
      </c>
      <c r="C25" s="15" t="s">
        <v>20</v>
      </c>
      <c r="D25" s="15" t="s">
        <v>21</v>
      </c>
      <c r="E25" s="7" t="b">
        <v>1</v>
      </c>
      <c r="F25" s="7" t="s">
        <v>115</v>
      </c>
      <c r="G25" s="7" t="str">
        <f>INDEX(CyMIA_CounterMeasure!$A$2:$A$224,MATCH(H25,CyMIA_CounterMeasure!$B$2:$B$224,0))</f>
        <v>CM_0123</v>
      </c>
      <c r="H25" s="12" t="s">
        <v>1338</v>
      </c>
      <c r="I25" s="12" t="str">
        <f>VLOOKUP(H25,D3FEND_METRIX!$A$2:$E$172,3,FALSE)</f>
        <v>Integrated Honeynet</v>
      </c>
      <c r="J25" s="7" t="b">
        <v>0</v>
      </c>
      <c r="K25" s="7" t="s">
        <v>2355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3">
      <c r="A26" s="6">
        <v>23</v>
      </c>
      <c r="B26" s="15" t="s">
        <v>19</v>
      </c>
      <c r="C26" s="15" t="s">
        <v>20</v>
      </c>
      <c r="D26" s="15" t="s">
        <v>21</v>
      </c>
      <c r="E26" s="7" t="b">
        <v>1</v>
      </c>
      <c r="F26" s="7" t="s">
        <v>115</v>
      </c>
      <c r="G26" s="7" t="str">
        <f>INDEX(CyMIA_CounterMeasure!$A$2:$A$224,MATCH(H26,CyMIA_CounterMeasure!$B$2:$B$224,0))</f>
        <v>CM_0124</v>
      </c>
      <c r="H26" s="12" t="s">
        <v>1339</v>
      </c>
      <c r="I26" s="12" t="str">
        <f>VLOOKUP(H26,D3FEND_METRIX!$A$2:$E$172,3,FALSE)</f>
        <v>Standalone Honeynet</v>
      </c>
      <c r="J26" s="7" t="b">
        <v>0</v>
      </c>
      <c r="K26" s="7" t="s">
        <v>2355</v>
      </c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3">
      <c r="A27" s="6">
        <v>24</v>
      </c>
      <c r="B27" s="15" t="s">
        <v>19</v>
      </c>
      <c r="C27" s="15" t="s">
        <v>20</v>
      </c>
      <c r="D27" s="15" t="s">
        <v>21</v>
      </c>
      <c r="E27" s="7" t="b">
        <v>1</v>
      </c>
      <c r="F27" s="7" t="s">
        <v>115</v>
      </c>
      <c r="G27" s="7" t="str">
        <f>INDEX(CyMIA_CounterMeasure!$A$2:$A$224,MATCH(H27,CyMIA_CounterMeasure!$B$2:$B$224,0))</f>
        <v>CM_0184</v>
      </c>
      <c r="H27" s="12" t="s">
        <v>2389</v>
      </c>
      <c r="I27" s="12" t="str">
        <f>VLOOKUP(H27,D3FEND_METRIX!$A$2:$E$172,3,FALSE)</f>
        <v>-</v>
      </c>
      <c r="J27" s="7" t="b">
        <v>0</v>
      </c>
      <c r="K27" s="7" t="s">
        <v>2355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3">
      <c r="A28" s="6">
        <v>25</v>
      </c>
      <c r="B28" s="15" t="s">
        <v>19</v>
      </c>
      <c r="C28" s="15" t="s">
        <v>20</v>
      </c>
      <c r="D28" s="15" t="s">
        <v>21</v>
      </c>
      <c r="E28" s="7" t="b">
        <v>1</v>
      </c>
      <c r="F28" s="7" t="s">
        <v>115</v>
      </c>
      <c r="G28" s="7" t="e">
        <f>INDEX(CyMIA_CounterMeasure!$A$2:$A$224,MATCH(H28,CyMIA_CounterMeasure!$B$2:$B$224,0))</f>
        <v>#N/A</v>
      </c>
      <c r="H28" s="13" t="s">
        <v>201</v>
      </c>
      <c r="I28" s="13" t="str">
        <f>VLOOKUP(H28,D3FEND_METRIX!$A$2:$E$172,3,FALSE)</f>
        <v>URL Analysis</v>
      </c>
      <c r="J28" s="7" t="b">
        <v>0</v>
      </c>
      <c r="K28" s="7" t="s">
        <v>4723</v>
      </c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3">
      <c r="A29" s="6">
        <v>26</v>
      </c>
      <c r="B29" s="15" t="s">
        <v>19</v>
      </c>
      <c r="C29" s="15" t="s">
        <v>20</v>
      </c>
      <c r="D29" s="15" t="s">
        <v>21</v>
      </c>
      <c r="E29" s="7" t="b">
        <v>1</v>
      </c>
      <c r="F29" s="7" t="s">
        <v>115</v>
      </c>
      <c r="G29" s="7" t="str">
        <f>INDEX(CyMIA_CounterMeasure!$A$2:$A$224,MATCH(H29,CyMIA_CounterMeasure!$B$2:$B$224,0))</f>
        <v>CM_0133</v>
      </c>
      <c r="H29" s="13" t="s">
        <v>1255</v>
      </c>
      <c r="I29" s="13" t="str">
        <f>VLOOKUP(H29,D3FEND_METRIX!$A$2:$E$172,3,FALSE)</f>
        <v>Identifier Reputation Analysis</v>
      </c>
      <c r="J29" s="7" t="b">
        <v>0</v>
      </c>
      <c r="K29" s="7" t="s">
        <v>4723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3">
      <c r="A30" s="6">
        <v>27</v>
      </c>
      <c r="B30" s="15" t="s">
        <v>19</v>
      </c>
      <c r="C30" s="15" t="s">
        <v>20</v>
      </c>
      <c r="D30" s="15" t="s">
        <v>21</v>
      </c>
      <c r="E30" s="7" t="b">
        <v>1</v>
      </c>
      <c r="F30" s="7" t="s">
        <v>115</v>
      </c>
      <c r="G30" s="7" t="str">
        <f>INDEX(CyMIA_CounterMeasure!$A$2:$A$224,MATCH(H30,CyMIA_CounterMeasure!$B$2:$B$224,0))</f>
        <v>CM_0185</v>
      </c>
      <c r="H30" s="13" t="s">
        <v>1256</v>
      </c>
      <c r="I30" s="13" t="str">
        <f>VLOOKUP(H30,D3FEND_METRIX!$A$2:$E$172,3,FALSE)</f>
        <v>Identifier Reputation Analysis</v>
      </c>
      <c r="J30" s="7" t="b">
        <v>0</v>
      </c>
      <c r="K30" s="7" t="s">
        <v>4723</v>
      </c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3">
      <c r="A31" s="6">
        <v>28</v>
      </c>
      <c r="B31" s="15" t="s">
        <v>19</v>
      </c>
      <c r="C31" s="15" t="s">
        <v>20</v>
      </c>
      <c r="D31" s="15" t="s">
        <v>21</v>
      </c>
      <c r="E31" s="7" t="b">
        <v>1</v>
      </c>
      <c r="F31" s="7" t="s">
        <v>115</v>
      </c>
      <c r="G31" s="7" t="str">
        <f>INDEX(CyMIA_CounterMeasure!$A$2:$A$224,MATCH(H31,CyMIA_CounterMeasure!$B$2:$B$224,0))</f>
        <v>CM_0186</v>
      </c>
      <c r="H31" s="13" t="s">
        <v>1257</v>
      </c>
      <c r="I31" s="13" t="str">
        <f>VLOOKUP(H31,D3FEND_METRIX!$A$2:$E$172,3,FALSE)</f>
        <v>Identifier Reputation Analysis</v>
      </c>
      <c r="J31" s="7" t="b">
        <v>0</v>
      </c>
      <c r="K31" s="7" t="s">
        <v>4723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3">
      <c r="A32" s="6">
        <v>29</v>
      </c>
      <c r="B32" s="15" t="s">
        <v>19</v>
      </c>
      <c r="C32" s="15" t="s">
        <v>20</v>
      </c>
      <c r="D32" s="15" t="s">
        <v>21</v>
      </c>
      <c r="E32" s="7" t="b">
        <v>1</v>
      </c>
      <c r="F32" s="7" t="s">
        <v>115</v>
      </c>
      <c r="G32" s="7" t="str">
        <f>INDEX(CyMIA_CounterMeasure!$A$2:$A$224,MATCH(H32,CyMIA_CounterMeasure!$B$2:$B$224,0))</f>
        <v>CM_0187</v>
      </c>
      <c r="H32" s="13" t="s">
        <v>1258</v>
      </c>
      <c r="I32" s="13" t="str">
        <f>VLOOKUP(H32,D3FEND_METRIX!$A$2:$E$172,3,FALSE)</f>
        <v>Identifier Reputation Analysis</v>
      </c>
      <c r="J32" s="7" t="b">
        <v>0</v>
      </c>
      <c r="K32" s="7" t="s">
        <v>4723</v>
      </c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3">
      <c r="A33" s="6">
        <v>30</v>
      </c>
      <c r="B33" s="15" t="s">
        <v>19</v>
      </c>
      <c r="C33" s="15" t="s">
        <v>20</v>
      </c>
      <c r="D33" s="15" t="s">
        <v>21</v>
      </c>
      <c r="E33" s="7" t="b">
        <v>1</v>
      </c>
      <c r="F33" s="7" t="s">
        <v>115</v>
      </c>
      <c r="G33" s="7" t="str">
        <f>INDEX(CyMIA_CounterMeasure!$A$2:$A$224,MATCH(H33,CyMIA_CounterMeasure!$B$2:$B$224,0))</f>
        <v>CM_0188</v>
      </c>
      <c r="H33" s="13" t="s">
        <v>1259</v>
      </c>
      <c r="I33" s="13" t="str">
        <f>VLOOKUP(H33,D3FEND_METRIX!$A$2:$E$172,3,FALSE)</f>
        <v>Identifier Reputation Analysis</v>
      </c>
      <c r="J33" s="7" t="b">
        <v>0</v>
      </c>
      <c r="K33" s="7" t="s">
        <v>4723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3">
      <c r="A34" s="6">
        <v>31</v>
      </c>
      <c r="B34" s="15" t="s">
        <v>19</v>
      </c>
      <c r="C34" s="15" t="s">
        <v>20</v>
      </c>
      <c r="D34" s="15" t="s">
        <v>21</v>
      </c>
      <c r="E34" s="7" t="b">
        <v>1</v>
      </c>
      <c r="F34" s="7" t="s">
        <v>115</v>
      </c>
      <c r="G34" s="7" t="str">
        <f>INDEX(CyMIA_CounterMeasure!$A$2:$A$224,MATCH(H34,CyMIA_CounterMeasure!$B$2:$B$224,0))</f>
        <v>CM_0114</v>
      </c>
      <c r="H34" s="12" t="s">
        <v>1253</v>
      </c>
      <c r="I34" s="12" t="str">
        <f>VLOOKUP(H34,D3FEND_METRIX!$A$2:$E$172,3,FALSE)</f>
        <v>Homoglyph Detection</v>
      </c>
      <c r="J34" s="7" t="b">
        <v>0</v>
      </c>
      <c r="K34" s="7" t="s">
        <v>2355</v>
      </c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3">
      <c r="A35" s="6">
        <v>32</v>
      </c>
      <c r="B35" s="15" t="s">
        <v>19</v>
      </c>
      <c r="C35" s="15" t="s">
        <v>20</v>
      </c>
      <c r="D35" s="15" t="s">
        <v>21</v>
      </c>
      <c r="E35" s="7" t="b">
        <v>1</v>
      </c>
      <c r="F35" s="7" t="s">
        <v>115</v>
      </c>
      <c r="G35" s="7" t="str">
        <f>INDEX(CyMIA_CounterMeasure!$A$2:$A$224,MATCH(H35,CyMIA_CounterMeasure!$B$2:$B$224,0))</f>
        <v>CM_0080</v>
      </c>
      <c r="H35" s="11" t="s">
        <v>1272</v>
      </c>
      <c r="I35" s="11" t="str">
        <f>VLOOKUP(H35,D3FEND_METRIX!$A$2:$E$172,3,FALSE)</f>
        <v>Network Traffic Community Deviation</v>
      </c>
      <c r="J35" s="7" t="b">
        <v>1</v>
      </c>
      <c r="K35" s="7" t="s">
        <v>2363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3">
      <c r="A36" s="6">
        <v>33</v>
      </c>
      <c r="B36" s="15" t="s">
        <v>19</v>
      </c>
      <c r="C36" s="15" t="s">
        <v>20</v>
      </c>
      <c r="D36" s="15" t="s">
        <v>21</v>
      </c>
      <c r="E36" s="7" t="b">
        <v>1</v>
      </c>
      <c r="F36" s="7" t="s">
        <v>115</v>
      </c>
      <c r="G36" s="7" t="str">
        <f>INDEX(CyMIA_CounterMeasure!$A$2:$A$224,MATCH(H36,CyMIA_CounterMeasure!$B$2:$B$224,0))</f>
        <v>CM_0085</v>
      </c>
      <c r="H36" s="11" t="s">
        <v>1267</v>
      </c>
      <c r="I36" s="11" t="str">
        <f>VLOOKUP(H36,D3FEND_METRIX!$A$2:$E$172,3,FALSE)</f>
        <v>Connection Attempt Analysis</v>
      </c>
      <c r="J36" s="7" t="b">
        <v>1</v>
      </c>
      <c r="K36" s="7" t="s">
        <v>2363</v>
      </c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3">
      <c r="A37" s="6">
        <v>34</v>
      </c>
      <c r="B37" s="15" t="s">
        <v>19</v>
      </c>
      <c r="C37" s="15" t="s">
        <v>20</v>
      </c>
      <c r="D37" s="15" t="s">
        <v>21</v>
      </c>
      <c r="E37" s="7" t="b">
        <v>1</v>
      </c>
      <c r="F37" s="7" t="s">
        <v>115</v>
      </c>
      <c r="G37" s="7" t="str">
        <f>INDEX(CyMIA_CounterMeasure!$A$2:$A$224,MATCH(H37,CyMIA_CounterMeasure!$B$2:$B$224,0))</f>
        <v>CM_0152</v>
      </c>
      <c r="H37" s="13" t="s">
        <v>1317</v>
      </c>
      <c r="I37" s="13" t="str">
        <f>VLOOKUP(H37,D3FEND_METRIX!$A$2:$E$172,3,FALSE)</f>
        <v>Broadcast Domain Isolation</v>
      </c>
      <c r="J37" s="7" t="b">
        <v>0</v>
      </c>
      <c r="K37" s="7" t="s">
        <v>4723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3">
      <c r="A38" s="6">
        <v>35</v>
      </c>
      <c r="B38" s="15" t="s">
        <v>19</v>
      </c>
      <c r="C38" s="15" t="s">
        <v>20</v>
      </c>
      <c r="D38" s="15" t="s">
        <v>21</v>
      </c>
      <c r="E38" s="7" t="b">
        <v>1</v>
      </c>
      <c r="F38" s="7" t="s">
        <v>115</v>
      </c>
      <c r="G38" s="7" t="str">
        <f>INDEX(CyMIA_CounterMeasure!$A$2:$A$224,MATCH(H38,CyMIA_CounterMeasure!$B$2:$B$224,0))</f>
        <v>CM_0215</v>
      </c>
      <c r="H38" s="10" t="s">
        <v>1324</v>
      </c>
      <c r="I38" s="10" t="str">
        <f>VLOOKUP(H38,D3FEND_METRIX!$A$2:$E$172,3,FALSE)</f>
        <v>DNS Denylisting</v>
      </c>
      <c r="J38" s="7" t="b">
        <v>1</v>
      </c>
      <c r="K38" s="7" t="s">
        <v>4686</v>
      </c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3">
      <c r="A39" s="6">
        <v>36</v>
      </c>
      <c r="B39" s="15" t="s">
        <v>19</v>
      </c>
      <c r="C39" s="15" t="s">
        <v>20</v>
      </c>
      <c r="D39" s="15" t="s">
        <v>21</v>
      </c>
      <c r="E39" s="7" t="b">
        <v>1</v>
      </c>
      <c r="F39" s="7" t="s">
        <v>115</v>
      </c>
      <c r="G39" s="7" t="str">
        <f>INDEX(CyMIA_CounterMeasure!$A$2:$A$224,MATCH(H39,CyMIA_CounterMeasure!$B$2:$B$224,0))</f>
        <v>CM_0216</v>
      </c>
      <c r="H39" s="10" t="s">
        <v>1325</v>
      </c>
      <c r="I39" s="10" t="str">
        <f>VLOOKUP(H39,D3FEND_METRIX!$A$2:$E$172,3,FALSE)</f>
        <v>DNS Denylisting</v>
      </c>
      <c r="J39" s="7" t="b">
        <v>1</v>
      </c>
      <c r="K39" s="7" t="s">
        <v>4686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3">
      <c r="A40" s="6">
        <v>37</v>
      </c>
      <c r="B40" s="15" t="s">
        <v>19</v>
      </c>
      <c r="C40" s="15" t="s">
        <v>20</v>
      </c>
      <c r="D40" s="15" t="s">
        <v>21</v>
      </c>
      <c r="E40" s="7" t="b">
        <v>1</v>
      </c>
      <c r="F40" s="7" t="s">
        <v>115</v>
      </c>
      <c r="G40" s="7" t="str">
        <f>INDEX(CyMIA_CounterMeasure!$A$2:$A$224,MATCH(H40,CyMIA_CounterMeasure!$B$2:$B$224,0))</f>
        <v>CM_0117</v>
      </c>
      <c r="H40" s="10" t="s">
        <v>1318</v>
      </c>
      <c r="I40" s="10" t="str">
        <f>VLOOKUP(H40,D3FEND_METRIX!$A$2:$E$172,3,FALSE)</f>
        <v>DNS Allowlisting</v>
      </c>
      <c r="J40" s="7" t="b">
        <v>1</v>
      </c>
      <c r="K40" s="7" t="s">
        <v>4686</v>
      </c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3">
      <c r="A41" s="6">
        <v>38</v>
      </c>
      <c r="B41" s="15" t="s">
        <v>19</v>
      </c>
      <c r="C41" s="15" t="s">
        <v>20</v>
      </c>
      <c r="D41" s="15" t="s">
        <v>21</v>
      </c>
      <c r="E41" s="7" t="b">
        <v>1</v>
      </c>
      <c r="F41" s="7" t="s">
        <v>115</v>
      </c>
      <c r="G41" s="7" t="str">
        <f>INDEX(CyMIA_CounterMeasure!$A$2:$A$224,MATCH(H41,CyMIA_CounterMeasure!$B$2:$B$224,0))</f>
        <v>CM_0118</v>
      </c>
      <c r="H41" s="10" t="s">
        <v>1319</v>
      </c>
      <c r="I41" s="10" t="str">
        <f>VLOOKUP(H41,D3FEND_METRIX!$A$2:$E$172,3,FALSE)</f>
        <v>DNS Denylisting</v>
      </c>
      <c r="J41" s="7" t="b">
        <v>1</v>
      </c>
      <c r="K41" s="7" t="s">
        <v>4686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3">
      <c r="A42" s="6">
        <v>39</v>
      </c>
      <c r="B42" s="15" t="s">
        <v>19</v>
      </c>
      <c r="C42" s="15" t="s">
        <v>20</v>
      </c>
      <c r="D42" s="15" t="s">
        <v>21</v>
      </c>
      <c r="E42" s="7" t="b">
        <v>1</v>
      </c>
      <c r="F42" s="7" t="s">
        <v>115</v>
      </c>
      <c r="G42" s="7" t="str">
        <f>INDEX(CyMIA_CounterMeasure!$A$2:$A$224,MATCH(H42,CyMIA_CounterMeasure!$B$2:$B$224,0))</f>
        <v>CM_0214</v>
      </c>
      <c r="H42" s="10" t="s">
        <v>1323</v>
      </c>
      <c r="I42" s="10" t="str">
        <f>VLOOKUP(H42,D3FEND_METRIX!$A$2:$E$172,3,FALSE)</f>
        <v>DNS Denylisting</v>
      </c>
      <c r="J42" s="7" t="b">
        <v>1</v>
      </c>
      <c r="K42" s="7" t="s">
        <v>4686</v>
      </c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3">
      <c r="A43" s="6">
        <v>40</v>
      </c>
      <c r="B43" s="15" t="s">
        <v>19</v>
      </c>
      <c r="C43" s="15" t="s">
        <v>20</v>
      </c>
      <c r="D43" s="15" t="s">
        <v>21</v>
      </c>
      <c r="E43" s="7" t="b">
        <v>1</v>
      </c>
      <c r="F43" s="7" t="s">
        <v>115</v>
      </c>
      <c r="G43" s="7" t="str">
        <f>INDEX(CyMIA_CounterMeasure!$A$2:$A$224,MATCH(H43,CyMIA_CounterMeasure!$B$2:$B$224,0))</f>
        <v>CM_0211</v>
      </c>
      <c r="H43" s="10" t="s">
        <v>1320</v>
      </c>
      <c r="I43" s="10" t="str">
        <f>VLOOKUP(H43,D3FEND_METRIX!$A$2:$E$172,3,FALSE)</f>
        <v>DNS Denylisting</v>
      </c>
      <c r="J43" s="7" t="b">
        <v>1</v>
      </c>
      <c r="K43" s="7" t="s">
        <v>4686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3">
      <c r="A44" s="6">
        <v>41</v>
      </c>
      <c r="B44" s="15" t="s">
        <v>19</v>
      </c>
      <c r="C44" s="15" t="s">
        <v>20</v>
      </c>
      <c r="D44" s="15" t="s">
        <v>21</v>
      </c>
      <c r="E44" s="7" t="b">
        <v>1</v>
      </c>
      <c r="F44" s="7" t="s">
        <v>115</v>
      </c>
      <c r="G44" s="7" t="str">
        <f>INDEX(CyMIA_CounterMeasure!$A$2:$A$224,MATCH(H44,CyMIA_CounterMeasure!$B$2:$B$224,0))</f>
        <v>CM_0212</v>
      </c>
      <c r="H44" s="10" t="s">
        <v>1321</v>
      </c>
      <c r="I44" s="10" t="str">
        <f>VLOOKUP(H44,D3FEND_METRIX!$A$2:$E$172,3,FALSE)</f>
        <v>DNS Denylisting</v>
      </c>
      <c r="J44" s="7" t="b">
        <v>1</v>
      </c>
      <c r="K44" s="7" t="s">
        <v>4686</v>
      </c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3">
      <c r="A45" s="6">
        <v>42</v>
      </c>
      <c r="B45" s="15" t="s">
        <v>19</v>
      </c>
      <c r="C45" s="15" t="s">
        <v>20</v>
      </c>
      <c r="D45" s="15" t="s">
        <v>21</v>
      </c>
      <c r="E45" s="7" t="b">
        <v>1</v>
      </c>
      <c r="F45" s="7" t="s">
        <v>115</v>
      </c>
      <c r="G45" s="7" t="str">
        <f>INDEX(CyMIA_CounterMeasure!$A$2:$A$224,MATCH(H45,CyMIA_CounterMeasure!$B$2:$B$224,0))</f>
        <v>CM_0213</v>
      </c>
      <c r="H45" s="10" t="s">
        <v>1322</v>
      </c>
      <c r="I45" s="10" t="str">
        <f>VLOOKUP(H45,D3FEND_METRIX!$A$2:$E$172,3,FALSE)</f>
        <v>DNS Denylisting</v>
      </c>
      <c r="J45" s="7" t="b">
        <v>1</v>
      </c>
      <c r="K45" s="7" t="s">
        <v>4686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3">
      <c r="A46" s="6">
        <v>43</v>
      </c>
      <c r="B46" s="15" t="s">
        <v>2365</v>
      </c>
      <c r="C46" s="15" t="s">
        <v>20</v>
      </c>
      <c r="D46" s="15" t="s">
        <v>25</v>
      </c>
      <c r="E46" s="7" t="b">
        <v>1</v>
      </c>
      <c r="F46" s="7" t="s">
        <v>115</v>
      </c>
      <c r="G46" s="7" t="str">
        <f>INDEX(CyMIA_CounterMeasure!$A$2:$A$224,MATCH(H46,CyMIA_CounterMeasure!$B$2:$B$224,0))</f>
        <v>CM_0028</v>
      </c>
      <c r="H46" s="12" t="s">
        <v>22</v>
      </c>
      <c r="I46" s="12" t="s">
        <v>23</v>
      </c>
      <c r="J46" s="7" t="b">
        <v>0</v>
      </c>
      <c r="K46" s="7" t="s">
        <v>116</v>
      </c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3">
      <c r="A47" s="6">
        <v>44</v>
      </c>
      <c r="B47" s="15" t="s">
        <v>2365</v>
      </c>
      <c r="C47" s="15" t="s">
        <v>20</v>
      </c>
      <c r="D47" s="15" t="s">
        <v>25</v>
      </c>
      <c r="E47" s="7" t="b">
        <v>1</v>
      </c>
      <c r="F47" s="7" t="s">
        <v>115</v>
      </c>
      <c r="G47" s="7" t="str">
        <f>INDEX(CyMIA_CounterMeasure!$A$2:$A$224,MATCH(H47,CyMIA_CounterMeasure!$B$2:$B$224,0))</f>
        <v>CM_0192</v>
      </c>
      <c r="H47" s="12" t="s">
        <v>2375</v>
      </c>
      <c r="I47" s="12" t="str">
        <f>VLOOKUP(H47,D3FEND_METRIX!$A$2:$E$172,3,FALSE)</f>
        <v>-</v>
      </c>
      <c r="J47" s="7" t="b">
        <v>0</v>
      </c>
      <c r="K47" s="7" t="s">
        <v>2355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3">
      <c r="A48" s="6">
        <v>45</v>
      </c>
      <c r="B48" s="15" t="s">
        <v>2365</v>
      </c>
      <c r="C48" s="15" t="s">
        <v>20</v>
      </c>
      <c r="D48" s="15" t="s">
        <v>25</v>
      </c>
      <c r="E48" s="7" t="b">
        <v>1</v>
      </c>
      <c r="F48" s="7" t="s">
        <v>115</v>
      </c>
      <c r="G48" s="7" t="str">
        <f>INDEX(CyMIA_CounterMeasure!$A$2:$A$224,MATCH(H48,CyMIA_CounterMeasure!$B$2:$B$224,0))</f>
        <v>CM_0198</v>
      </c>
      <c r="H48" s="12" t="s">
        <v>1288</v>
      </c>
      <c r="I48" s="12" t="str">
        <f>VLOOKUP(H48,D3FEND_METRIX!$A$2:$E$172,3,FALSE)</f>
        <v>Operating System Monitoring</v>
      </c>
      <c r="J48" s="7" t="b">
        <v>0</v>
      </c>
      <c r="K48" s="7" t="s">
        <v>2355</v>
      </c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3">
      <c r="A49" s="6">
        <v>46</v>
      </c>
      <c r="B49" s="15" t="s">
        <v>2365</v>
      </c>
      <c r="C49" s="15" t="s">
        <v>20</v>
      </c>
      <c r="D49" s="15" t="s">
        <v>25</v>
      </c>
      <c r="E49" s="7" t="b">
        <v>1</v>
      </c>
      <c r="F49" s="7" t="s">
        <v>115</v>
      </c>
      <c r="G49" s="7" t="str">
        <f>INDEX(CyMIA_CounterMeasure!$A$2:$A$224,MATCH(H49,CyMIA_CounterMeasure!$B$2:$B$224,0))</f>
        <v>CM_0199</v>
      </c>
      <c r="H49" s="12" t="s">
        <v>1289</v>
      </c>
      <c r="I49" s="12" t="str">
        <f>VLOOKUP(H49,D3FEND_METRIX!$A$2:$E$172,3,FALSE)</f>
        <v>Operating System Monitoring</v>
      </c>
      <c r="J49" s="7" t="b">
        <v>0</v>
      </c>
      <c r="K49" s="7" t="s">
        <v>2355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3">
      <c r="A50" s="6">
        <v>47</v>
      </c>
      <c r="B50" s="15" t="s">
        <v>2365</v>
      </c>
      <c r="C50" s="15" t="s">
        <v>20</v>
      </c>
      <c r="D50" s="15" t="s">
        <v>25</v>
      </c>
      <c r="E50" s="7" t="b">
        <v>1</v>
      </c>
      <c r="F50" s="7" t="s">
        <v>115</v>
      </c>
      <c r="G50" s="7" t="str">
        <f>INDEX(CyMIA_CounterMeasure!$A$2:$A$224,MATCH(H50,CyMIA_CounterMeasure!$B$2:$B$224,0))</f>
        <v>CM_0200</v>
      </c>
      <c r="H50" s="12" t="s">
        <v>1290</v>
      </c>
      <c r="I50" s="12" t="str">
        <f>VLOOKUP(H50,D3FEND_METRIX!$A$2:$E$172,3,FALSE)</f>
        <v>Operating System Monitoring</v>
      </c>
      <c r="J50" s="7" t="b">
        <v>0</v>
      </c>
      <c r="K50" s="7" t="s">
        <v>2355</v>
      </c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3">
      <c r="A51" s="6">
        <v>48</v>
      </c>
      <c r="B51" s="15" t="s">
        <v>2365</v>
      </c>
      <c r="C51" s="15" t="s">
        <v>20</v>
      </c>
      <c r="D51" s="15" t="s">
        <v>25</v>
      </c>
      <c r="E51" s="7" t="b">
        <v>1</v>
      </c>
      <c r="F51" s="7" t="s">
        <v>115</v>
      </c>
      <c r="G51" s="7" t="str">
        <f>INDEX(CyMIA_CounterMeasure!$A$2:$A$224,MATCH(H51,CyMIA_CounterMeasure!$B$2:$B$224,0))</f>
        <v>CM_0194</v>
      </c>
      <c r="H51" s="12" t="s">
        <v>1283</v>
      </c>
      <c r="I51" s="12" t="str">
        <f>VLOOKUP(H51,D3FEND_METRIX!$A$2:$E$172,3,FALSE)</f>
        <v>Firmware Verification</v>
      </c>
      <c r="J51" s="9" t="b">
        <v>0</v>
      </c>
      <c r="K51" s="9" t="s">
        <v>2355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3">
      <c r="A52" s="6">
        <v>49</v>
      </c>
      <c r="B52" s="15" t="s">
        <v>2365</v>
      </c>
      <c r="C52" s="15" t="s">
        <v>20</v>
      </c>
      <c r="D52" s="15" t="s">
        <v>25</v>
      </c>
      <c r="E52" s="7" t="b">
        <v>1</v>
      </c>
      <c r="F52" s="7" t="s">
        <v>115</v>
      </c>
      <c r="G52" s="7" t="str">
        <f>INDEX(CyMIA_CounterMeasure!$A$2:$A$224,MATCH(H52,CyMIA_CounterMeasure!$B$2:$B$224,0))</f>
        <v>CM_0202</v>
      </c>
      <c r="H52" s="12" t="s">
        <v>1292</v>
      </c>
      <c r="I52" s="12" t="str">
        <f>VLOOKUP(H52,D3FEND_METRIX!$A$2:$E$172,3,FALSE)</f>
        <v>Operating System Monitoring</v>
      </c>
      <c r="J52" s="9" t="b">
        <v>0</v>
      </c>
      <c r="K52" s="9" t="s">
        <v>2355</v>
      </c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3">
      <c r="A53" s="6">
        <v>50</v>
      </c>
      <c r="B53" s="15" t="s">
        <v>2365</v>
      </c>
      <c r="C53" s="15" t="s">
        <v>20</v>
      </c>
      <c r="D53" s="15" t="s">
        <v>25</v>
      </c>
      <c r="E53" s="7" t="b">
        <v>1</v>
      </c>
      <c r="F53" s="7" t="s">
        <v>115</v>
      </c>
      <c r="G53" s="7" t="str">
        <f>INDEX(CyMIA_CounterMeasure!$A$2:$A$224,MATCH(H53,CyMIA_CounterMeasure!$B$2:$B$224,0))</f>
        <v>CM_0203</v>
      </c>
      <c r="H53" s="12" t="s">
        <v>1293</v>
      </c>
      <c r="I53" s="12" t="str">
        <f>VLOOKUP(H53,D3FEND_METRIX!$A$2:$E$172,3,FALSE)</f>
        <v>Operating System Monitoring</v>
      </c>
      <c r="J53" s="9" t="b">
        <v>0</v>
      </c>
      <c r="K53" s="9" t="s">
        <v>2355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3">
      <c r="A54" s="6">
        <v>51</v>
      </c>
      <c r="B54" s="15" t="s">
        <v>2365</v>
      </c>
      <c r="C54" s="15" t="s">
        <v>20</v>
      </c>
      <c r="D54" s="15" t="s">
        <v>25</v>
      </c>
      <c r="E54" s="7" t="b">
        <v>1</v>
      </c>
      <c r="F54" s="7" t="s">
        <v>115</v>
      </c>
      <c r="G54" s="7" t="str">
        <f>INDEX(CyMIA_CounterMeasure!$A$2:$A$224,MATCH(H54,CyMIA_CounterMeasure!$B$2:$B$224,0))</f>
        <v>CM_0112</v>
      </c>
      <c r="H54" s="12" t="s">
        <v>1279</v>
      </c>
      <c r="I54" s="12" t="str">
        <f>VLOOKUP(H54,D3FEND_METRIX!$A$2:$E$172,3,FALSE)</f>
        <v>Firmware Behavior Analysis</v>
      </c>
      <c r="J54" s="9" t="b">
        <v>0</v>
      </c>
      <c r="K54" s="9" t="s">
        <v>2355</v>
      </c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3">
      <c r="A55" s="6">
        <v>52</v>
      </c>
      <c r="B55" s="15" t="s">
        <v>2365</v>
      </c>
      <c r="C55" s="15" t="s">
        <v>20</v>
      </c>
      <c r="D55" s="15" t="s">
        <v>25</v>
      </c>
      <c r="E55" s="7" t="b">
        <v>1</v>
      </c>
      <c r="F55" s="7" t="s">
        <v>115</v>
      </c>
      <c r="G55" s="7" t="str">
        <f>INDEX(CyMIA_CounterMeasure!$A$2:$A$224,MATCH(H55,CyMIA_CounterMeasure!$B$2:$B$224,0))</f>
        <v>CM_0113</v>
      </c>
      <c r="H55" s="12" t="s">
        <v>1280</v>
      </c>
      <c r="I55" s="12" t="str">
        <f>VLOOKUP(H55,D3FEND_METRIX!$A$2:$E$172,3,FALSE)</f>
        <v>Firmware Embedded Monitoring Code</v>
      </c>
      <c r="J55" s="9" t="b">
        <v>0</v>
      </c>
      <c r="K55" s="9" t="s">
        <v>2355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3">
      <c r="A56" s="6">
        <v>53</v>
      </c>
      <c r="B56" s="15" t="s">
        <v>2365</v>
      </c>
      <c r="C56" s="15" t="s">
        <v>20</v>
      </c>
      <c r="D56" s="15" t="s">
        <v>25</v>
      </c>
      <c r="E56" s="7" t="b">
        <v>1</v>
      </c>
      <c r="F56" s="7" t="s">
        <v>115</v>
      </c>
      <c r="G56" s="7" t="str">
        <f>INDEX(CyMIA_CounterMeasure!$A$2:$A$224,MATCH(H56,CyMIA_CounterMeasure!$B$2:$B$224,0))</f>
        <v>CM_0110</v>
      </c>
      <c r="H56" s="12" t="s">
        <v>1281</v>
      </c>
      <c r="I56" s="12" t="str">
        <f>VLOOKUP(H56,D3FEND_METRIX!$A$2:$E$172,3,FALSE)</f>
        <v>Firmware Verification</v>
      </c>
      <c r="J56" s="9" t="b">
        <v>0</v>
      </c>
      <c r="K56" s="9" t="s">
        <v>2355</v>
      </c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3">
      <c r="A57" s="6">
        <v>54</v>
      </c>
      <c r="B57" s="15" t="s">
        <v>2365</v>
      </c>
      <c r="C57" s="15" t="s">
        <v>20</v>
      </c>
      <c r="D57" s="15" t="s">
        <v>25</v>
      </c>
      <c r="E57" s="7" t="b">
        <v>1</v>
      </c>
      <c r="F57" s="7" t="s">
        <v>115</v>
      </c>
      <c r="G57" s="7" t="str">
        <f>INDEX(CyMIA_CounterMeasure!$A$2:$A$224,MATCH(H57,CyMIA_CounterMeasure!$B$2:$B$224,0))</f>
        <v>CM_0193</v>
      </c>
      <c r="H57" s="12" t="s">
        <v>1282</v>
      </c>
      <c r="I57" s="12" t="str">
        <f>VLOOKUP(H57,D3FEND_METRIX!$A$2:$E$172,3,FALSE)</f>
        <v>Firmware Verification</v>
      </c>
      <c r="J57" s="9" t="b">
        <v>0</v>
      </c>
      <c r="K57" s="9" t="s">
        <v>2355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3">
      <c r="A58" s="6">
        <v>55</v>
      </c>
      <c r="B58" s="15" t="s">
        <v>2365</v>
      </c>
      <c r="C58" s="15" t="s">
        <v>20</v>
      </c>
      <c r="D58" s="15" t="s">
        <v>25</v>
      </c>
      <c r="E58" s="7" t="b">
        <v>1</v>
      </c>
      <c r="F58" s="7" t="s">
        <v>115</v>
      </c>
      <c r="G58" s="7" t="str">
        <f>INDEX(CyMIA_CounterMeasure!$A$2:$A$224,MATCH(H58,CyMIA_CounterMeasure!$B$2:$B$224,0))</f>
        <v>CM_0111</v>
      </c>
      <c r="H58" s="12" t="s">
        <v>1284</v>
      </c>
      <c r="I58" s="12" t="str">
        <f>VLOOKUP(H58,D3FEND_METRIX!$A$2:$E$172,3,FALSE)</f>
        <v>Operating System Monitoring</v>
      </c>
      <c r="J58" s="9" t="b">
        <v>0</v>
      </c>
      <c r="K58" s="9" t="s">
        <v>2355</v>
      </c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3">
      <c r="A59" s="6">
        <v>56</v>
      </c>
      <c r="B59" s="15" t="s">
        <v>2365</v>
      </c>
      <c r="C59" s="15" t="s">
        <v>20</v>
      </c>
      <c r="D59" s="15" t="s">
        <v>25</v>
      </c>
      <c r="E59" s="7" t="b">
        <v>1</v>
      </c>
      <c r="F59" s="7" t="s">
        <v>115</v>
      </c>
      <c r="G59" s="7" t="str">
        <f>INDEX(CyMIA_CounterMeasure!$A$2:$A$224,MATCH(H59,CyMIA_CounterMeasure!$B$2:$B$224,0))</f>
        <v>CM_0195</v>
      </c>
      <c r="H59" s="12" t="s">
        <v>1285</v>
      </c>
      <c r="I59" s="12" t="str">
        <f>VLOOKUP(H59,D3FEND_METRIX!$A$2:$E$172,3,FALSE)</f>
        <v>Operating System Monitoring</v>
      </c>
      <c r="J59" s="9" t="b">
        <v>0</v>
      </c>
      <c r="K59" s="9" t="s">
        <v>2355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3">
      <c r="A60" s="6">
        <v>57</v>
      </c>
      <c r="B60" s="15" t="s">
        <v>2365</v>
      </c>
      <c r="C60" s="15" t="s">
        <v>20</v>
      </c>
      <c r="D60" s="15" t="s">
        <v>25</v>
      </c>
      <c r="E60" s="7" t="b">
        <v>1</v>
      </c>
      <c r="F60" s="7" t="s">
        <v>115</v>
      </c>
      <c r="G60" s="7" t="str">
        <f>INDEX(CyMIA_CounterMeasure!$A$2:$A$224,MATCH(H60,CyMIA_CounterMeasure!$B$2:$B$224,0))</f>
        <v>CM_0196</v>
      </c>
      <c r="H60" s="12" t="s">
        <v>1286</v>
      </c>
      <c r="I60" s="12" t="str">
        <f>VLOOKUP(H60,D3FEND_METRIX!$A$2:$E$172,3,FALSE)</f>
        <v>Operating System Monitoring</v>
      </c>
      <c r="J60" s="9" t="b">
        <v>0</v>
      </c>
      <c r="K60" s="9" t="s">
        <v>2355</v>
      </c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3">
      <c r="A61" s="6">
        <v>58</v>
      </c>
      <c r="B61" s="15" t="s">
        <v>2365</v>
      </c>
      <c r="C61" s="15" t="s">
        <v>20</v>
      </c>
      <c r="D61" s="15" t="s">
        <v>25</v>
      </c>
      <c r="E61" s="7" t="b">
        <v>1</v>
      </c>
      <c r="F61" s="7" t="s">
        <v>115</v>
      </c>
      <c r="G61" s="7" t="str">
        <f>INDEX(CyMIA_CounterMeasure!$A$2:$A$224,MATCH(H61,CyMIA_CounterMeasure!$B$2:$B$224,0))</f>
        <v>CM_0197</v>
      </c>
      <c r="H61" s="12" t="s">
        <v>1287</v>
      </c>
      <c r="I61" s="12" t="str">
        <f>VLOOKUP(H61,D3FEND_METRIX!$A$2:$E$172,3,FALSE)</f>
        <v>Operating System Monitoring</v>
      </c>
      <c r="J61" s="9" t="b">
        <v>0</v>
      </c>
      <c r="K61" s="9" t="s">
        <v>2355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3">
      <c r="A62" s="6">
        <v>59</v>
      </c>
      <c r="B62" s="15" t="s">
        <v>2365</v>
      </c>
      <c r="C62" s="15" t="s">
        <v>20</v>
      </c>
      <c r="D62" s="15" t="s">
        <v>25</v>
      </c>
      <c r="E62" s="7" t="b">
        <v>1</v>
      </c>
      <c r="F62" s="7" t="s">
        <v>115</v>
      </c>
      <c r="G62" s="7" t="str">
        <f>INDEX(CyMIA_CounterMeasure!$A$2:$A$224,MATCH(H62,CyMIA_CounterMeasure!$B$2:$B$224,0))</f>
        <v>CM_0201</v>
      </c>
      <c r="H62" s="12" t="s">
        <v>1291</v>
      </c>
      <c r="I62" s="12" t="str">
        <f>VLOOKUP(H62,D3FEND_METRIX!$A$2:$E$172,3,FALSE)</f>
        <v>Operating System Monitoring</v>
      </c>
      <c r="J62" s="9" t="b">
        <v>0</v>
      </c>
      <c r="K62" s="9" t="s">
        <v>2355</v>
      </c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3">
      <c r="A63" s="6">
        <v>60</v>
      </c>
      <c r="B63" s="15" t="s">
        <v>2365</v>
      </c>
      <c r="C63" s="15" t="s">
        <v>20</v>
      </c>
      <c r="D63" s="15" t="s">
        <v>25</v>
      </c>
      <c r="E63" s="7" t="b">
        <v>1</v>
      </c>
      <c r="F63" s="7" t="s">
        <v>115</v>
      </c>
      <c r="G63" s="7" t="str">
        <f>INDEX(CyMIA_CounterMeasure!$A$2:$A$224,MATCH(H63,CyMIA_CounterMeasure!$B$2:$B$224,0))</f>
        <v>CM_0136</v>
      </c>
      <c r="H63" s="13" t="s">
        <v>1166</v>
      </c>
      <c r="I63" s="13" t="str">
        <f>VLOOKUP(H63,D3FEND_METRIX!$A$2:$E$172,3,FALSE)</f>
        <v>Local Account Monitoring</v>
      </c>
      <c r="J63" s="9" t="b">
        <v>0</v>
      </c>
      <c r="K63" s="9" t="s">
        <v>4723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3">
      <c r="A64" s="6">
        <v>61</v>
      </c>
      <c r="B64" s="15" t="s">
        <v>2365</v>
      </c>
      <c r="C64" s="15" t="s">
        <v>20</v>
      </c>
      <c r="D64" s="15" t="s">
        <v>25</v>
      </c>
      <c r="E64" s="7" t="b">
        <v>1</v>
      </c>
      <c r="F64" s="7" t="s">
        <v>115</v>
      </c>
      <c r="G64" s="7" t="str">
        <f>INDEX(CyMIA_CounterMeasure!$A$2:$A$224,MATCH(H64,CyMIA_CounterMeasure!$B$2:$B$224,0))</f>
        <v>CM_0191</v>
      </c>
      <c r="H64" s="11" t="s">
        <v>1265</v>
      </c>
      <c r="I64" s="11" t="str">
        <f>VLOOKUP(H64,D3FEND_METRIX!$A$2:$E$172,3,FALSE)</f>
        <v>Certificate Analysis</v>
      </c>
      <c r="J64" s="9" t="b">
        <v>1</v>
      </c>
      <c r="K64" s="9" t="s">
        <v>2363</v>
      </c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3">
      <c r="A65" s="6">
        <v>62</v>
      </c>
      <c r="B65" s="15" t="s">
        <v>2365</v>
      </c>
      <c r="C65" s="15" t="s">
        <v>20</v>
      </c>
      <c r="D65" s="15" t="s">
        <v>25</v>
      </c>
      <c r="E65" s="7" t="b">
        <v>1</v>
      </c>
      <c r="F65" s="7" t="s">
        <v>115</v>
      </c>
      <c r="G65" s="7" t="str">
        <f>INDEX(CyMIA_CounterMeasure!$A$2:$A$224,MATCH(H65,CyMIA_CounterMeasure!$B$2:$B$224,0))</f>
        <v>CM_0145</v>
      </c>
      <c r="H65" s="13" t="s">
        <v>1336</v>
      </c>
      <c r="I65" s="13" t="str">
        <f>VLOOKUP(H65,D3FEND_METRIX!$A$2:$E$172,3,FALSE)</f>
        <v>-</v>
      </c>
      <c r="J65" s="9" t="b">
        <v>0</v>
      </c>
      <c r="K65" s="9" t="s">
        <v>4723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3">
      <c r="A66" s="6">
        <v>63</v>
      </c>
      <c r="B66" s="15" t="s">
        <v>2365</v>
      </c>
      <c r="C66" s="15" t="s">
        <v>20</v>
      </c>
      <c r="D66" s="15" t="s">
        <v>25</v>
      </c>
      <c r="E66" s="7" t="b">
        <v>1</v>
      </c>
      <c r="F66" s="7" t="s">
        <v>115</v>
      </c>
      <c r="G66" s="7" t="str">
        <f>INDEX(CyMIA_CounterMeasure!$A$2:$A$224,MATCH(H66,CyMIA_CounterMeasure!$B$2:$B$224,0))</f>
        <v>CM_0122</v>
      </c>
      <c r="H66" s="13" t="s">
        <v>1337</v>
      </c>
      <c r="I66" s="13" t="str">
        <f>VLOOKUP(H66,D3FEND_METRIX!$A$2:$E$172,3,FALSE)</f>
        <v>Connected Honeynet</v>
      </c>
      <c r="J66" s="9" t="b">
        <v>1</v>
      </c>
      <c r="K66" s="9" t="s">
        <v>4723</v>
      </c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3">
      <c r="A67" s="6">
        <v>64</v>
      </c>
      <c r="B67" s="15" t="s">
        <v>2365</v>
      </c>
      <c r="C67" s="15" t="s">
        <v>20</v>
      </c>
      <c r="D67" s="15" t="s">
        <v>25</v>
      </c>
      <c r="E67" s="7" t="b">
        <v>1</v>
      </c>
      <c r="F67" s="7" t="s">
        <v>115</v>
      </c>
      <c r="G67" s="7" t="str">
        <f>INDEX(CyMIA_CounterMeasure!$A$2:$A$224,MATCH(H67,CyMIA_CounterMeasure!$B$2:$B$224,0))</f>
        <v>CM_0123</v>
      </c>
      <c r="H67" s="12" t="s">
        <v>1338</v>
      </c>
      <c r="I67" s="12" t="str">
        <f>VLOOKUP(H67,D3FEND_METRIX!$A$2:$E$172,3,FALSE)</f>
        <v>Integrated Honeynet</v>
      </c>
      <c r="J67" s="9" t="b">
        <v>0</v>
      </c>
      <c r="K67" s="9" t="s">
        <v>2355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3">
      <c r="A68" s="6">
        <v>65</v>
      </c>
      <c r="B68" s="15" t="s">
        <v>2365</v>
      </c>
      <c r="C68" s="15" t="s">
        <v>20</v>
      </c>
      <c r="D68" s="15" t="s">
        <v>25</v>
      </c>
      <c r="E68" s="7" t="b">
        <v>1</v>
      </c>
      <c r="F68" s="7" t="s">
        <v>115</v>
      </c>
      <c r="G68" s="7" t="str">
        <f>INDEX(CyMIA_CounterMeasure!$A$2:$A$224,MATCH(H68,CyMIA_CounterMeasure!$B$2:$B$224,0))</f>
        <v>CM_0124</v>
      </c>
      <c r="H68" s="12" t="s">
        <v>1339</v>
      </c>
      <c r="I68" s="12" t="str">
        <f>VLOOKUP(H68,D3FEND_METRIX!$A$2:$E$172,3,FALSE)</f>
        <v>Standalone Honeynet</v>
      </c>
      <c r="J68" s="9" t="b">
        <v>0</v>
      </c>
      <c r="K68" s="9" t="s">
        <v>2355</v>
      </c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3">
      <c r="A69" s="6">
        <v>66</v>
      </c>
      <c r="B69" s="15" t="s">
        <v>2365</v>
      </c>
      <c r="C69" s="15" t="s">
        <v>20</v>
      </c>
      <c r="D69" s="15" t="s">
        <v>25</v>
      </c>
      <c r="E69" s="7" t="b">
        <v>1</v>
      </c>
      <c r="F69" s="7" t="s">
        <v>115</v>
      </c>
      <c r="G69" s="7" t="str">
        <f>INDEX(CyMIA_CounterMeasure!$A$2:$A$224,MATCH(H69,CyMIA_CounterMeasure!$B$2:$B$224,0))</f>
        <v>CM_0221</v>
      </c>
      <c r="H69" s="13" t="s">
        <v>1340</v>
      </c>
      <c r="I69" s="13" t="str">
        <f>VLOOKUP(H69,D3FEND_METRIX!$A$2:$E$172,3,FALSE)</f>
        <v>-</v>
      </c>
      <c r="J69" s="9" t="b">
        <v>0</v>
      </c>
      <c r="K69" s="9" t="s">
        <v>4723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3">
      <c r="A70" s="6">
        <v>67</v>
      </c>
      <c r="B70" s="15" t="s">
        <v>2365</v>
      </c>
      <c r="C70" s="15" t="s">
        <v>20</v>
      </c>
      <c r="D70" s="15" t="s">
        <v>25</v>
      </c>
      <c r="E70" s="7" t="b">
        <v>1</v>
      </c>
      <c r="F70" s="7" t="s">
        <v>115</v>
      </c>
      <c r="G70" s="7" t="str">
        <f>INDEX(CyMIA_CounterMeasure!$A$2:$A$224,MATCH(H70,CyMIA_CounterMeasure!$B$2:$B$224,0))</f>
        <v>CM_0125</v>
      </c>
      <c r="H70" s="12" t="s">
        <v>1186</v>
      </c>
      <c r="I70" s="12" t="str">
        <f>VLOOKUP(H70,D3FEND_METRIX!$A$2:$E$172,3,FALSE)</f>
        <v>Decoy File</v>
      </c>
      <c r="J70" s="9" t="b">
        <v>0</v>
      </c>
      <c r="K70" s="9" t="s">
        <v>2355</v>
      </c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3">
      <c r="A71" s="6">
        <v>68</v>
      </c>
      <c r="B71" s="15" t="s">
        <v>2365</v>
      </c>
      <c r="C71" s="15" t="s">
        <v>20</v>
      </c>
      <c r="D71" s="15" t="s">
        <v>25</v>
      </c>
      <c r="E71" s="7" t="b">
        <v>1</v>
      </c>
      <c r="F71" s="7" t="s">
        <v>115</v>
      </c>
      <c r="G71" s="7" t="str">
        <f>INDEX(CyMIA_CounterMeasure!$A$2:$A$224,MATCH(H71,CyMIA_CounterMeasure!$B$2:$B$224,0))</f>
        <v>CM_0126</v>
      </c>
      <c r="H71" s="12" t="s">
        <v>1341</v>
      </c>
      <c r="I71" s="12" t="str">
        <f>VLOOKUP(H71,D3FEND_METRIX!$A$2:$E$172,3,FALSE)</f>
        <v>Decoy Network Resource</v>
      </c>
      <c r="J71" s="9" t="b">
        <v>0</v>
      </c>
      <c r="K71" s="9" t="s">
        <v>2355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3">
      <c r="A72" s="6">
        <v>69</v>
      </c>
      <c r="B72" s="15" t="s">
        <v>2365</v>
      </c>
      <c r="C72" s="15" t="s">
        <v>20</v>
      </c>
      <c r="D72" s="15" t="s">
        <v>25</v>
      </c>
      <c r="E72" s="7" t="b">
        <v>1</v>
      </c>
      <c r="F72" s="7" t="s">
        <v>115</v>
      </c>
      <c r="G72" s="7" t="str">
        <f>INDEX(CyMIA_CounterMeasure!$A$2:$A$224,MATCH(H72,CyMIA_CounterMeasure!$B$2:$B$224,0))</f>
        <v>CM_0127</v>
      </c>
      <c r="H72" s="12" t="s">
        <v>1342</v>
      </c>
      <c r="I72" s="12" t="str">
        <f>VLOOKUP(H72,D3FEND_METRIX!$A$2:$E$172,3,FALSE)</f>
        <v>Decoy Persona</v>
      </c>
      <c r="J72" s="9" t="b">
        <v>0</v>
      </c>
      <c r="K72" s="9" t="s">
        <v>2355</v>
      </c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3">
      <c r="A73" s="6">
        <v>70</v>
      </c>
      <c r="B73" s="15" t="s">
        <v>2365</v>
      </c>
      <c r="C73" s="15" t="s">
        <v>20</v>
      </c>
      <c r="D73" s="15" t="s">
        <v>25</v>
      </c>
      <c r="E73" s="7" t="b">
        <v>1</v>
      </c>
      <c r="F73" s="7" t="s">
        <v>115</v>
      </c>
      <c r="G73" s="7" t="str">
        <f>INDEX(CyMIA_CounterMeasure!$A$2:$A$224,MATCH(H73,CyMIA_CounterMeasure!$B$2:$B$224,0))</f>
        <v>CM_0128</v>
      </c>
      <c r="H73" s="12" t="s">
        <v>1343</v>
      </c>
      <c r="I73" s="12" t="str">
        <f>VLOOKUP(H73,D3FEND_METRIX!$A$2:$E$172,3,FALSE)</f>
        <v>Decoy Public Release</v>
      </c>
      <c r="J73" s="9" t="b">
        <v>0</v>
      </c>
      <c r="K73" s="9" t="s">
        <v>2355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3">
      <c r="A74" s="6">
        <v>71</v>
      </c>
      <c r="B74" s="15" t="s">
        <v>2365</v>
      </c>
      <c r="C74" s="15" t="s">
        <v>20</v>
      </c>
      <c r="D74" s="15" t="s">
        <v>25</v>
      </c>
      <c r="E74" s="7" t="b">
        <v>1</v>
      </c>
      <c r="F74" s="7" t="s">
        <v>115</v>
      </c>
      <c r="G74" s="7" t="str">
        <f>INDEX(CyMIA_CounterMeasure!$A$2:$A$224,MATCH(H74,CyMIA_CounterMeasure!$B$2:$B$224,0))</f>
        <v>CM_0129</v>
      </c>
      <c r="H74" s="12" t="s">
        <v>1344</v>
      </c>
      <c r="I74" s="12" t="str">
        <f>VLOOKUP(H74,D3FEND_METRIX!$A$2:$E$172,3,FALSE)</f>
        <v>Decoy Session Token</v>
      </c>
      <c r="J74" s="9" t="b">
        <v>0</v>
      </c>
      <c r="K74" s="9" t="s">
        <v>2355</v>
      </c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3">
      <c r="A75" s="6">
        <v>72</v>
      </c>
      <c r="B75" s="15" t="s">
        <v>2365</v>
      </c>
      <c r="C75" s="15" t="s">
        <v>20</v>
      </c>
      <c r="D75" s="15" t="s">
        <v>25</v>
      </c>
      <c r="E75" s="7" t="b">
        <v>1</v>
      </c>
      <c r="F75" s="7" t="s">
        <v>115</v>
      </c>
      <c r="G75" s="7" t="str">
        <f>INDEX(CyMIA_CounterMeasure!$A$2:$A$224,MATCH(H75,CyMIA_CounterMeasure!$B$2:$B$224,0))</f>
        <v>CM_0130</v>
      </c>
      <c r="H75" s="12" t="s">
        <v>1345</v>
      </c>
      <c r="I75" s="12" t="str">
        <f>VLOOKUP(H75,D3FEND_METRIX!$A$2:$E$172,3,FALSE)</f>
        <v>Decoy User Credential</v>
      </c>
      <c r="J75" s="9" t="b">
        <v>0</v>
      </c>
      <c r="K75" s="9" t="s">
        <v>2355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3">
      <c r="A76" s="6">
        <v>73</v>
      </c>
      <c r="B76" s="12" t="s">
        <v>2368</v>
      </c>
      <c r="C76" s="12" t="s">
        <v>20</v>
      </c>
      <c r="D76" s="12" t="s">
        <v>27</v>
      </c>
      <c r="E76" s="7" t="b">
        <v>0</v>
      </c>
      <c r="F76" s="7" t="s">
        <v>116</v>
      </c>
      <c r="G76" s="7" t="str">
        <f>INDEX(CyMIA_CounterMeasure!$A$2:$A$224,MATCH(H76,CyMIA_CounterMeasure!$B$2:$B$224,0))</f>
        <v>CM_0028</v>
      </c>
      <c r="H76" s="12" t="s">
        <v>22</v>
      </c>
      <c r="I76" s="12" t="s">
        <v>23</v>
      </c>
      <c r="J76" s="7" t="b">
        <v>0</v>
      </c>
      <c r="K76" s="7" t="s">
        <v>4724</v>
      </c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3">
      <c r="A77" s="6">
        <v>74</v>
      </c>
      <c r="B77" s="12" t="s">
        <v>2368</v>
      </c>
      <c r="C77" s="12" t="s">
        <v>20</v>
      </c>
      <c r="D77" s="12" t="s">
        <v>27</v>
      </c>
      <c r="E77" s="7" t="b">
        <v>0</v>
      </c>
      <c r="F77" s="7" t="s">
        <v>116</v>
      </c>
      <c r="G77" s="7" t="str">
        <f>INDEX(CyMIA_CounterMeasure!$A$2:$A$224,MATCH(H77,CyMIA_CounterMeasure!$B$2:$B$224,0))</f>
        <v>CM_0192</v>
      </c>
      <c r="H77" s="12" t="s">
        <v>2375</v>
      </c>
      <c r="I77" s="12" t="str">
        <f>VLOOKUP(H77,D3FEND_METRIX!$A$2:$E$172,3,FALSE)</f>
        <v>-</v>
      </c>
      <c r="J77" s="9" t="b">
        <v>0</v>
      </c>
      <c r="K77" s="9" t="s">
        <v>2355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3">
      <c r="A78" s="6">
        <v>75</v>
      </c>
      <c r="B78" s="12" t="s">
        <v>2368</v>
      </c>
      <c r="C78" s="12" t="s">
        <v>20</v>
      </c>
      <c r="D78" s="12" t="s">
        <v>27</v>
      </c>
      <c r="E78" s="7" t="b">
        <v>0</v>
      </c>
      <c r="F78" s="7" t="s">
        <v>116</v>
      </c>
      <c r="G78" s="7" t="str">
        <f>INDEX(CyMIA_CounterMeasure!$A$2:$A$224,MATCH(H78,CyMIA_CounterMeasure!$B$2:$B$224,0))</f>
        <v>CM_0198</v>
      </c>
      <c r="H78" s="12" t="s">
        <v>1288</v>
      </c>
      <c r="I78" s="12" t="str">
        <f>VLOOKUP(H78,D3FEND_METRIX!$A$2:$E$172,3,FALSE)</f>
        <v>Operating System Monitoring</v>
      </c>
      <c r="J78" s="9" t="b">
        <v>0</v>
      </c>
      <c r="K78" s="9" t="s">
        <v>2355</v>
      </c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3">
      <c r="A79" s="6">
        <v>76</v>
      </c>
      <c r="B79" s="12" t="s">
        <v>2368</v>
      </c>
      <c r="C79" s="12" t="s">
        <v>20</v>
      </c>
      <c r="D79" s="12" t="s">
        <v>27</v>
      </c>
      <c r="E79" s="7" t="b">
        <v>0</v>
      </c>
      <c r="F79" s="7" t="s">
        <v>116</v>
      </c>
      <c r="G79" s="7" t="str">
        <f>INDEX(CyMIA_CounterMeasure!$A$2:$A$224,MATCH(H79,CyMIA_CounterMeasure!$B$2:$B$224,0))</f>
        <v>CM_0199</v>
      </c>
      <c r="H79" s="12" t="s">
        <v>1289</v>
      </c>
      <c r="I79" s="12" t="str">
        <f>VLOOKUP(H79,D3FEND_METRIX!$A$2:$E$172,3,FALSE)</f>
        <v>Operating System Monitoring</v>
      </c>
      <c r="J79" s="9" t="b">
        <v>0</v>
      </c>
      <c r="K79" s="9" t="s">
        <v>2355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3">
      <c r="A80" s="6">
        <v>77</v>
      </c>
      <c r="B80" s="12" t="s">
        <v>2368</v>
      </c>
      <c r="C80" s="12" t="s">
        <v>20</v>
      </c>
      <c r="D80" s="12" t="s">
        <v>27</v>
      </c>
      <c r="E80" s="7" t="b">
        <v>0</v>
      </c>
      <c r="F80" s="7" t="s">
        <v>116</v>
      </c>
      <c r="G80" s="7" t="str">
        <f>INDEX(CyMIA_CounterMeasure!$A$2:$A$224,MATCH(H80,CyMIA_CounterMeasure!$B$2:$B$224,0))</f>
        <v>CM_0200</v>
      </c>
      <c r="H80" s="12" t="s">
        <v>1290</v>
      </c>
      <c r="I80" s="12" t="str">
        <f>VLOOKUP(H80,D3FEND_METRIX!$A$2:$E$172,3,FALSE)</f>
        <v>Operating System Monitoring</v>
      </c>
      <c r="J80" s="9" t="b">
        <v>0</v>
      </c>
      <c r="K80" s="9" t="s">
        <v>2355</v>
      </c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3">
      <c r="A81" s="6">
        <v>78</v>
      </c>
      <c r="B81" s="12" t="s">
        <v>2368</v>
      </c>
      <c r="C81" s="12" t="s">
        <v>20</v>
      </c>
      <c r="D81" s="12" t="s">
        <v>27</v>
      </c>
      <c r="E81" s="7" t="b">
        <v>0</v>
      </c>
      <c r="F81" s="7" t="s">
        <v>116</v>
      </c>
      <c r="G81" s="7" t="str">
        <f>INDEX(CyMIA_CounterMeasure!$A$2:$A$224,MATCH(H81,CyMIA_CounterMeasure!$B$2:$B$224,0))</f>
        <v>CM_0194</v>
      </c>
      <c r="H81" s="12" t="s">
        <v>1283</v>
      </c>
      <c r="I81" s="12" t="str">
        <f>VLOOKUP(H81,D3FEND_METRIX!$A$2:$E$172,3,FALSE)</f>
        <v>Firmware Verification</v>
      </c>
      <c r="J81" s="9" t="b">
        <v>0</v>
      </c>
      <c r="K81" s="9" t="s">
        <v>2355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3">
      <c r="A82" s="6">
        <v>79</v>
      </c>
      <c r="B82" s="12" t="s">
        <v>2368</v>
      </c>
      <c r="C82" s="12" t="s">
        <v>20</v>
      </c>
      <c r="D82" s="12" t="s">
        <v>27</v>
      </c>
      <c r="E82" s="7" t="b">
        <v>0</v>
      </c>
      <c r="F82" s="7" t="s">
        <v>116</v>
      </c>
      <c r="G82" s="7" t="str">
        <f>INDEX(CyMIA_CounterMeasure!$A$2:$A$224,MATCH(H82,CyMIA_CounterMeasure!$B$2:$B$224,0))</f>
        <v>CM_0202</v>
      </c>
      <c r="H82" s="12" t="s">
        <v>1292</v>
      </c>
      <c r="I82" s="12" t="str">
        <f>VLOOKUP(H82,D3FEND_METRIX!$A$2:$E$172,3,FALSE)</f>
        <v>Operating System Monitoring</v>
      </c>
      <c r="J82" s="9" t="b">
        <v>0</v>
      </c>
      <c r="K82" s="9" t="s">
        <v>2355</v>
      </c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3">
      <c r="A83" s="6">
        <v>80</v>
      </c>
      <c r="B83" s="12" t="s">
        <v>2368</v>
      </c>
      <c r="C83" s="12" t="s">
        <v>20</v>
      </c>
      <c r="D83" s="12" t="s">
        <v>27</v>
      </c>
      <c r="E83" s="7" t="b">
        <v>0</v>
      </c>
      <c r="F83" s="7" t="s">
        <v>116</v>
      </c>
      <c r="G83" s="7" t="str">
        <f>INDEX(CyMIA_CounterMeasure!$A$2:$A$224,MATCH(H83,CyMIA_CounterMeasure!$B$2:$B$224,0))</f>
        <v>CM_0203</v>
      </c>
      <c r="H83" s="12" t="s">
        <v>1293</v>
      </c>
      <c r="I83" s="12" t="str">
        <f>VLOOKUP(H83,D3FEND_METRIX!$A$2:$E$172,3,FALSE)</f>
        <v>Operating System Monitoring</v>
      </c>
      <c r="J83" s="9" t="b">
        <v>0</v>
      </c>
      <c r="K83" s="9" t="s">
        <v>2355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3">
      <c r="A84" s="6">
        <v>81</v>
      </c>
      <c r="B84" s="12" t="s">
        <v>2368</v>
      </c>
      <c r="C84" s="12" t="s">
        <v>20</v>
      </c>
      <c r="D84" s="12" t="s">
        <v>27</v>
      </c>
      <c r="E84" s="7" t="b">
        <v>0</v>
      </c>
      <c r="F84" s="7" t="s">
        <v>116</v>
      </c>
      <c r="G84" s="7" t="str">
        <f>INDEX(CyMIA_CounterMeasure!$A$2:$A$224,MATCH(H84,CyMIA_CounterMeasure!$B$2:$B$224,0))</f>
        <v>CM_0112</v>
      </c>
      <c r="H84" s="13" t="s">
        <v>2210</v>
      </c>
      <c r="I84" s="13" t="str">
        <f>VLOOKUP(H84,D3FEND_METRIX!$A$2:$E$172,3,FALSE)</f>
        <v>Firmware Behavior Analysis</v>
      </c>
      <c r="J84" s="9" t="b">
        <v>0</v>
      </c>
      <c r="K84" s="9" t="s">
        <v>2355</v>
      </c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3">
      <c r="A85" s="6">
        <v>82</v>
      </c>
      <c r="B85" s="12" t="s">
        <v>2368</v>
      </c>
      <c r="C85" s="12" t="s">
        <v>20</v>
      </c>
      <c r="D85" s="12" t="s">
        <v>27</v>
      </c>
      <c r="E85" s="7" t="b">
        <v>0</v>
      </c>
      <c r="F85" s="7" t="s">
        <v>116</v>
      </c>
      <c r="G85" s="7" t="str">
        <f>INDEX(CyMIA_CounterMeasure!$A$2:$A$224,MATCH(H85,CyMIA_CounterMeasure!$B$2:$B$224,0))</f>
        <v>CM_0113</v>
      </c>
      <c r="H85" s="12" t="s">
        <v>1280</v>
      </c>
      <c r="I85" s="12" t="str">
        <f>VLOOKUP(H85,D3FEND_METRIX!$A$2:$E$172,3,FALSE)</f>
        <v>Firmware Embedded Monitoring Code</v>
      </c>
      <c r="J85" s="9" t="b">
        <v>0</v>
      </c>
      <c r="K85" s="9" t="s">
        <v>2355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3">
      <c r="A86" s="6">
        <v>83</v>
      </c>
      <c r="B86" s="12" t="s">
        <v>2368</v>
      </c>
      <c r="C86" s="12" t="s">
        <v>20</v>
      </c>
      <c r="D86" s="12" t="s">
        <v>27</v>
      </c>
      <c r="E86" s="7" t="b">
        <v>0</v>
      </c>
      <c r="F86" s="7" t="s">
        <v>116</v>
      </c>
      <c r="G86" s="7" t="str">
        <f>INDEX(CyMIA_CounterMeasure!$A$2:$A$224,MATCH(H86,CyMIA_CounterMeasure!$B$2:$B$224,0))</f>
        <v>CM_0110</v>
      </c>
      <c r="H86" s="12" t="s">
        <v>1281</v>
      </c>
      <c r="I86" s="12" t="str">
        <f>VLOOKUP(H86,D3FEND_METRIX!$A$2:$E$172,3,FALSE)</f>
        <v>Firmware Verification</v>
      </c>
      <c r="J86" s="9" t="b">
        <v>0</v>
      </c>
      <c r="K86" s="9" t="s">
        <v>2355</v>
      </c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3">
      <c r="A87" s="6">
        <v>84</v>
      </c>
      <c r="B87" s="12" t="s">
        <v>2368</v>
      </c>
      <c r="C87" s="12" t="s">
        <v>20</v>
      </c>
      <c r="D87" s="12" t="s">
        <v>27</v>
      </c>
      <c r="E87" s="7" t="b">
        <v>0</v>
      </c>
      <c r="F87" s="7" t="s">
        <v>116</v>
      </c>
      <c r="G87" s="7" t="str">
        <f>INDEX(CyMIA_CounterMeasure!$A$2:$A$224,MATCH(H87,CyMIA_CounterMeasure!$B$2:$B$224,0))</f>
        <v>CM_0193</v>
      </c>
      <c r="H87" s="12" t="s">
        <v>1282</v>
      </c>
      <c r="I87" s="12" t="str">
        <f>VLOOKUP(H87,D3FEND_METRIX!$A$2:$E$172,3,FALSE)</f>
        <v>Firmware Verification</v>
      </c>
      <c r="J87" s="9" t="b">
        <v>0</v>
      </c>
      <c r="K87" s="9" t="s">
        <v>2355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3">
      <c r="A88" s="6">
        <v>85</v>
      </c>
      <c r="B88" s="12" t="s">
        <v>2368</v>
      </c>
      <c r="C88" s="12" t="s">
        <v>20</v>
      </c>
      <c r="D88" s="12" t="s">
        <v>27</v>
      </c>
      <c r="E88" s="7" t="b">
        <v>0</v>
      </c>
      <c r="F88" s="7" t="s">
        <v>116</v>
      </c>
      <c r="G88" s="7" t="str">
        <f>INDEX(CyMIA_CounterMeasure!$A$2:$A$224,MATCH(H88,CyMIA_CounterMeasure!$B$2:$B$224,0))</f>
        <v>CM_0111</v>
      </c>
      <c r="H88" s="12" t="s">
        <v>1284</v>
      </c>
      <c r="I88" s="12" t="str">
        <f>VLOOKUP(H88,D3FEND_METRIX!$A$2:$E$172,3,FALSE)</f>
        <v>Operating System Monitoring</v>
      </c>
      <c r="J88" s="9" t="b">
        <v>0</v>
      </c>
      <c r="K88" s="9" t="s">
        <v>2355</v>
      </c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3">
      <c r="A89" s="6">
        <v>86</v>
      </c>
      <c r="B89" s="12" t="s">
        <v>2368</v>
      </c>
      <c r="C89" s="12" t="s">
        <v>20</v>
      </c>
      <c r="D89" s="12" t="s">
        <v>27</v>
      </c>
      <c r="E89" s="7" t="b">
        <v>0</v>
      </c>
      <c r="F89" s="7" t="s">
        <v>116</v>
      </c>
      <c r="G89" s="7" t="str">
        <f>INDEX(CyMIA_CounterMeasure!$A$2:$A$224,MATCH(H89,CyMIA_CounterMeasure!$B$2:$B$224,0))</f>
        <v>CM_0195</v>
      </c>
      <c r="H89" s="12" t="s">
        <v>1285</v>
      </c>
      <c r="I89" s="12" t="str">
        <f>VLOOKUP(H89,D3FEND_METRIX!$A$2:$E$172,3,FALSE)</f>
        <v>Operating System Monitoring</v>
      </c>
      <c r="J89" s="9" t="b">
        <v>0</v>
      </c>
      <c r="K89" s="9" t="s">
        <v>2355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3">
      <c r="A90" s="6">
        <v>87</v>
      </c>
      <c r="B90" s="12" t="s">
        <v>2368</v>
      </c>
      <c r="C90" s="12" t="s">
        <v>20</v>
      </c>
      <c r="D90" s="12" t="s">
        <v>27</v>
      </c>
      <c r="E90" s="7" t="b">
        <v>0</v>
      </c>
      <c r="F90" s="7" t="s">
        <v>116</v>
      </c>
      <c r="G90" s="7" t="str">
        <f>INDEX(CyMIA_CounterMeasure!$A$2:$A$224,MATCH(H90,CyMIA_CounterMeasure!$B$2:$B$224,0))</f>
        <v>CM_0196</v>
      </c>
      <c r="H90" s="12" t="s">
        <v>1286</v>
      </c>
      <c r="I90" s="12" t="str">
        <f>VLOOKUP(H90,D3FEND_METRIX!$A$2:$E$172,3,FALSE)</f>
        <v>Operating System Monitoring</v>
      </c>
      <c r="J90" s="9" t="b">
        <v>0</v>
      </c>
      <c r="K90" s="9" t="s">
        <v>2355</v>
      </c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3">
      <c r="A91" s="6">
        <v>88</v>
      </c>
      <c r="B91" s="12" t="s">
        <v>2368</v>
      </c>
      <c r="C91" s="12" t="s">
        <v>20</v>
      </c>
      <c r="D91" s="12" t="s">
        <v>27</v>
      </c>
      <c r="E91" s="7" t="b">
        <v>0</v>
      </c>
      <c r="F91" s="7" t="s">
        <v>116</v>
      </c>
      <c r="G91" s="7" t="str">
        <f>INDEX(CyMIA_CounterMeasure!$A$2:$A$224,MATCH(H91,CyMIA_CounterMeasure!$B$2:$B$224,0))</f>
        <v>CM_0197</v>
      </c>
      <c r="H91" s="12" t="s">
        <v>1287</v>
      </c>
      <c r="I91" s="12" t="str">
        <f>VLOOKUP(H91,D3FEND_METRIX!$A$2:$E$172,3,FALSE)</f>
        <v>Operating System Monitoring</v>
      </c>
      <c r="J91" s="9" t="b">
        <v>0</v>
      </c>
      <c r="K91" s="9" t="s">
        <v>2355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3">
      <c r="A92" s="6">
        <v>89</v>
      </c>
      <c r="B92" s="12" t="s">
        <v>2368</v>
      </c>
      <c r="C92" s="12" t="s">
        <v>20</v>
      </c>
      <c r="D92" s="12" t="s">
        <v>27</v>
      </c>
      <c r="E92" s="7" t="b">
        <v>0</v>
      </c>
      <c r="F92" s="7" t="s">
        <v>116</v>
      </c>
      <c r="G92" s="7" t="str">
        <f>INDEX(CyMIA_CounterMeasure!$A$2:$A$224,MATCH(H92,CyMIA_CounterMeasure!$B$2:$B$224,0))</f>
        <v>CM_0201</v>
      </c>
      <c r="H92" s="12" t="s">
        <v>1291</v>
      </c>
      <c r="I92" s="12" t="str">
        <f>VLOOKUP(H92,D3FEND_METRIX!$A$2:$E$172,3,FALSE)</f>
        <v>Operating System Monitoring</v>
      </c>
      <c r="J92" s="9" t="b">
        <v>0</v>
      </c>
      <c r="K92" s="9" t="s">
        <v>2355</v>
      </c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3">
      <c r="A93" s="6">
        <v>90</v>
      </c>
      <c r="B93" s="12" t="s">
        <v>2368</v>
      </c>
      <c r="C93" s="12" t="s">
        <v>20</v>
      </c>
      <c r="D93" s="12" t="s">
        <v>27</v>
      </c>
      <c r="E93" s="7" t="b">
        <v>0</v>
      </c>
      <c r="F93" s="7" t="s">
        <v>116</v>
      </c>
      <c r="G93" s="7" t="str">
        <f>INDEX(CyMIA_CounterMeasure!$A$2:$A$224,MATCH(H93,CyMIA_CounterMeasure!$B$2:$B$224,0))</f>
        <v>CM_0136</v>
      </c>
      <c r="H93" s="13" t="s">
        <v>1166</v>
      </c>
      <c r="I93" s="13" t="str">
        <f>VLOOKUP(H93,D3FEND_METRIX!$A$2:$E$172,3,FALSE)</f>
        <v>Local Account Monitoring</v>
      </c>
      <c r="J93" s="9" t="b">
        <v>0</v>
      </c>
      <c r="K93" s="9" t="s">
        <v>4723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3">
      <c r="A94" s="6">
        <v>91</v>
      </c>
      <c r="B94" s="12" t="s">
        <v>2368</v>
      </c>
      <c r="C94" s="12" t="s">
        <v>20</v>
      </c>
      <c r="D94" s="12" t="s">
        <v>27</v>
      </c>
      <c r="E94" s="7" t="b">
        <v>0</v>
      </c>
      <c r="F94" s="7" t="s">
        <v>116</v>
      </c>
      <c r="G94" s="7" t="str">
        <f>INDEX(CyMIA_CounterMeasure!$A$2:$A$224,MATCH(H94,CyMIA_CounterMeasure!$B$2:$B$224,0))</f>
        <v>CM_0221</v>
      </c>
      <c r="H94" s="13" t="s">
        <v>1340</v>
      </c>
      <c r="I94" s="13" t="str">
        <f>VLOOKUP(H94,D3FEND_METRIX!$A$2:$E$172,3,FALSE)</f>
        <v>-</v>
      </c>
      <c r="J94" s="9" t="b">
        <v>0</v>
      </c>
      <c r="K94" s="9" t="s">
        <v>4723</v>
      </c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3">
      <c r="A95" s="6">
        <v>92</v>
      </c>
      <c r="B95" s="12" t="s">
        <v>2368</v>
      </c>
      <c r="C95" s="12" t="s">
        <v>20</v>
      </c>
      <c r="D95" s="12" t="s">
        <v>27</v>
      </c>
      <c r="E95" s="7" t="b">
        <v>0</v>
      </c>
      <c r="F95" s="7" t="s">
        <v>116</v>
      </c>
      <c r="G95" s="7" t="str">
        <f>INDEX(CyMIA_CounterMeasure!$A$2:$A$224,MATCH(H95,CyMIA_CounterMeasure!$B$2:$B$224,0))</f>
        <v>CM_0125</v>
      </c>
      <c r="H95" s="12" t="s">
        <v>1186</v>
      </c>
      <c r="I95" s="12" t="str">
        <f>VLOOKUP(H95,D3FEND_METRIX!$A$2:$E$172,3,FALSE)</f>
        <v>Decoy File</v>
      </c>
      <c r="J95" s="9" t="b">
        <v>0</v>
      </c>
      <c r="K95" s="9" t="s">
        <v>2355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3">
      <c r="A96" s="6">
        <v>93</v>
      </c>
      <c r="B96" s="12" t="s">
        <v>2368</v>
      </c>
      <c r="C96" s="12" t="s">
        <v>20</v>
      </c>
      <c r="D96" s="12" t="s">
        <v>27</v>
      </c>
      <c r="E96" s="7" t="b">
        <v>0</v>
      </c>
      <c r="F96" s="7" t="s">
        <v>116</v>
      </c>
      <c r="G96" s="7" t="str">
        <f>INDEX(CyMIA_CounterMeasure!$A$2:$A$224,MATCH(H96,CyMIA_CounterMeasure!$B$2:$B$224,0))</f>
        <v>CM_0126</v>
      </c>
      <c r="H96" s="12" t="s">
        <v>1341</v>
      </c>
      <c r="I96" s="12" t="str">
        <f>VLOOKUP(H96,D3FEND_METRIX!$A$2:$E$172,3,FALSE)</f>
        <v>Decoy Network Resource</v>
      </c>
      <c r="J96" s="9" t="b">
        <v>0</v>
      </c>
      <c r="K96" s="9" t="s">
        <v>2355</v>
      </c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3">
      <c r="A97" s="6">
        <v>94</v>
      </c>
      <c r="B97" s="12" t="s">
        <v>2368</v>
      </c>
      <c r="C97" s="12" t="s">
        <v>20</v>
      </c>
      <c r="D97" s="12" t="s">
        <v>27</v>
      </c>
      <c r="E97" s="7" t="b">
        <v>0</v>
      </c>
      <c r="F97" s="7" t="s">
        <v>116</v>
      </c>
      <c r="G97" s="7" t="str">
        <f>INDEX(CyMIA_CounterMeasure!$A$2:$A$224,MATCH(H97,CyMIA_CounterMeasure!$B$2:$B$224,0))</f>
        <v>CM_0127</v>
      </c>
      <c r="H97" s="12" t="s">
        <v>1342</v>
      </c>
      <c r="I97" s="12" t="str">
        <f>VLOOKUP(H97,D3FEND_METRIX!$A$2:$E$172,3,FALSE)</f>
        <v>Decoy Persona</v>
      </c>
      <c r="J97" s="9" t="b">
        <v>0</v>
      </c>
      <c r="K97" s="9" t="s">
        <v>2355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3">
      <c r="A98" s="6">
        <v>95</v>
      </c>
      <c r="B98" s="12" t="s">
        <v>2368</v>
      </c>
      <c r="C98" s="12" t="s">
        <v>20</v>
      </c>
      <c r="D98" s="12" t="s">
        <v>27</v>
      </c>
      <c r="E98" s="7" t="b">
        <v>0</v>
      </c>
      <c r="F98" s="7" t="s">
        <v>116</v>
      </c>
      <c r="G98" s="7" t="str">
        <f>INDEX(CyMIA_CounterMeasure!$A$2:$A$224,MATCH(H98,CyMIA_CounterMeasure!$B$2:$B$224,0))</f>
        <v>CM_0128</v>
      </c>
      <c r="H98" s="12" t="s">
        <v>1343</v>
      </c>
      <c r="I98" s="12" t="str">
        <f>VLOOKUP(H98,D3FEND_METRIX!$A$2:$E$172,3,FALSE)</f>
        <v>Decoy Public Release</v>
      </c>
      <c r="J98" s="9" t="b">
        <v>0</v>
      </c>
      <c r="K98" s="9" t="s">
        <v>2355</v>
      </c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3">
      <c r="A99" s="6">
        <v>96</v>
      </c>
      <c r="B99" s="12" t="s">
        <v>2368</v>
      </c>
      <c r="C99" s="12" t="s">
        <v>20</v>
      </c>
      <c r="D99" s="12" t="s">
        <v>27</v>
      </c>
      <c r="E99" s="7" t="b">
        <v>0</v>
      </c>
      <c r="F99" s="7" t="s">
        <v>116</v>
      </c>
      <c r="G99" s="7" t="str">
        <f>INDEX(CyMIA_CounterMeasure!$A$2:$A$224,MATCH(H99,CyMIA_CounterMeasure!$B$2:$B$224,0))</f>
        <v>CM_0129</v>
      </c>
      <c r="H99" s="12" t="s">
        <v>1344</v>
      </c>
      <c r="I99" s="12" t="str">
        <f>VLOOKUP(H99,D3FEND_METRIX!$A$2:$E$172,3,FALSE)</f>
        <v>Decoy Session Token</v>
      </c>
      <c r="J99" s="9" t="b">
        <v>0</v>
      </c>
      <c r="K99" s="9" t="s">
        <v>2355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3">
      <c r="A100" s="6">
        <v>97</v>
      </c>
      <c r="B100" s="12" t="s">
        <v>2368</v>
      </c>
      <c r="C100" s="12" t="s">
        <v>20</v>
      </c>
      <c r="D100" s="12" t="s">
        <v>27</v>
      </c>
      <c r="E100" s="7" t="b">
        <v>0</v>
      </c>
      <c r="F100" s="7" t="s">
        <v>116</v>
      </c>
      <c r="G100" s="7" t="str">
        <f>INDEX(CyMIA_CounterMeasure!$A$2:$A$224,MATCH(H100,CyMIA_CounterMeasure!$B$2:$B$224,0))</f>
        <v>CM_0130</v>
      </c>
      <c r="H100" s="12" t="s">
        <v>1345</v>
      </c>
      <c r="I100" s="12" t="str">
        <f>VLOOKUP(H100,D3FEND_METRIX!$A$2:$E$172,3,FALSE)</f>
        <v>Decoy User Credential</v>
      </c>
      <c r="J100" s="9" t="b">
        <v>0</v>
      </c>
      <c r="K100" s="9" t="s">
        <v>2355</v>
      </c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3">
      <c r="A101" s="6">
        <v>98</v>
      </c>
      <c r="B101" s="12" t="s">
        <v>2368</v>
      </c>
      <c r="C101" s="12" t="s">
        <v>20</v>
      </c>
      <c r="D101" s="12" t="s">
        <v>27</v>
      </c>
      <c r="E101" s="7" t="b">
        <v>0</v>
      </c>
      <c r="F101" s="7" t="s">
        <v>116</v>
      </c>
      <c r="G101" s="7" t="e">
        <f>INDEX(CyMIA_CounterMeasure!$A$2:$A$224,MATCH(H101,CyMIA_CounterMeasure!$B$2:$B$224,0))</f>
        <v>#N/A</v>
      </c>
      <c r="H101" s="12" t="s">
        <v>1241</v>
      </c>
      <c r="I101" s="12" t="str">
        <f>VLOOKUP(H101,D3FEND_METRIX!$A$2:$E$172,3,FALSE)</f>
        <v>Software Update</v>
      </c>
      <c r="J101" s="9" t="b">
        <v>0</v>
      </c>
      <c r="K101" s="9" t="s">
        <v>2355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3">
      <c r="A102" s="6">
        <v>99</v>
      </c>
      <c r="B102" s="12" t="s">
        <v>2368</v>
      </c>
      <c r="C102" s="12" t="s">
        <v>20</v>
      </c>
      <c r="D102" s="12" t="s">
        <v>27</v>
      </c>
      <c r="E102" s="7" t="b">
        <v>0</v>
      </c>
      <c r="F102" s="7" t="s">
        <v>116</v>
      </c>
      <c r="G102" s="7" t="str">
        <f>INDEX(CyMIA_CounterMeasure!$A$2:$A$224,MATCH(H102,CyMIA_CounterMeasure!$B$2:$B$224,0))</f>
        <v>CM_0189</v>
      </c>
      <c r="H102" s="11" t="s">
        <v>1260</v>
      </c>
      <c r="I102" s="11" t="str">
        <f>VLOOKUP(H102,D3FEND_METRIX!$A$2:$E$172,3,FALSE)</f>
        <v>-</v>
      </c>
      <c r="J102" s="9" t="b">
        <v>1</v>
      </c>
      <c r="K102" s="9" t="s">
        <v>2363</v>
      </c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3">
      <c r="A103" s="6">
        <v>100</v>
      </c>
      <c r="B103" s="12" t="s">
        <v>2368</v>
      </c>
      <c r="C103" s="12" t="s">
        <v>20</v>
      </c>
      <c r="D103" s="12" t="s">
        <v>27</v>
      </c>
      <c r="E103" s="7" t="b">
        <v>0</v>
      </c>
      <c r="F103" s="7" t="s">
        <v>116</v>
      </c>
      <c r="G103" s="7" t="str">
        <f>INDEX(CyMIA_CounterMeasure!$A$2:$A$224,MATCH(H103,CyMIA_CounterMeasure!$B$2:$B$224,0))</f>
        <v>CM_0074</v>
      </c>
      <c r="H103" s="11" t="s">
        <v>1261</v>
      </c>
      <c r="I103" s="11" t="str">
        <f>VLOOKUP(H103,D3FEND_METRIX!$A$2:$E$172,3,FALSE)</f>
        <v>Administrative Network Activity Analysis</v>
      </c>
      <c r="J103" s="9" t="b">
        <v>1</v>
      </c>
      <c r="K103" s="9" t="s">
        <v>2363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3">
      <c r="A104" s="6">
        <v>101</v>
      </c>
      <c r="B104" s="12" t="s">
        <v>2368</v>
      </c>
      <c r="C104" s="12" t="s">
        <v>20</v>
      </c>
      <c r="D104" s="12" t="s">
        <v>27</v>
      </c>
      <c r="E104" s="7" t="b">
        <v>0</v>
      </c>
      <c r="F104" s="7" t="s">
        <v>116</v>
      </c>
      <c r="G104" s="7" t="str">
        <f>INDEX(CyMIA_CounterMeasure!$A$2:$A$224,MATCH(H104,CyMIA_CounterMeasure!$B$2:$B$224,0))</f>
        <v>CM_0085</v>
      </c>
      <c r="H104" s="11" t="s">
        <v>1267</v>
      </c>
      <c r="I104" s="11" t="str">
        <f>VLOOKUP(H104,D3FEND_METRIX!$A$2:$E$172,3,FALSE)</f>
        <v>Connection Attempt Analysis</v>
      </c>
      <c r="J104" s="9" t="b">
        <v>1</v>
      </c>
      <c r="K104" s="9" t="s">
        <v>2363</v>
      </c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3">
      <c r="A105" s="6">
        <v>102</v>
      </c>
      <c r="B105" s="12" t="s">
        <v>2368</v>
      </c>
      <c r="C105" s="12" t="s">
        <v>20</v>
      </c>
      <c r="D105" s="12" t="s">
        <v>27</v>
      </c>
      <c r="E105" s="7" t="b">
        <v>0</v>
      </c>
      <c r="F105" s="7" t="s">
        <v>116</v>
      </c>
      <c r="G105" s="7" t="str">
        <f>INDEX(CyMIA_CounterMeasure!$A$2:$A$224,MATCH(H105,CyMIA_CounterMeasure!$B$2:$B$224,0))</f>
        <v>CM_0088</v>
      </c>
      <c r="H105" s="11" t="s">
        <v>1275</v>
      </c>
      <c r="I105" s="11" t="str">
        <f>VLOOKUP(H105,D3FEND_METRIX!$A$2:$E$172,3,FALSE)</f>
        <v>Relay Pattern Analysis</v>
      </c>
      <c r="J105" s="9" t="b">
        <v>1</v>
      </c>
      <c r="K105" s="9" t="s">
        <v>2363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3">
      <c r="A106" s="6">
        <v>103</v>
      </c>
      <c r="B106" s="12" t="s">
        <v>2368</v>
      </c>
      <c r="C106" s="12" t="s">
        <v>20</v>
      </c>
      <c r="D106" s="12" t="s">
        <v>27</v>
      </c>
      <c r="E106" s="7" t="b">
        <v>0</v>
      </c>
      <c r="F106" s="7" t="s">
        <v>116</v>
      </c>
      <c r="G106" s="7" t="str">
        <f>INDEX(CyMIA_CounterMeasure!$A$2:$A$224,MATCH(H106,CyMIA_CounterMeasure!$B$2:$B$224,0))</f>
        <v>CM_0083</v>
      </c>
      <c r="H106" s="11" t="s">
        <v>1276</v>
      </c>
      <c r="I106" s="11" t="str">
        <f>VLOOKUP(H106,D3FEND_METRIX!$A$2:$E$172,3,FALSE)</f>
        <v>Remote Terminal Session Detection</v>
      </c>
      <c r="J106" s="9" t="b">
        <v>1</v>
      </c>
      <c r="K106" s="9" t="s">
        <v>2363</v>
      </c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3">
      <c r="A107" s="6">
        <v>104</v>
      </c>
      <c r="B107" s="12" t="s">
        <v>2368</v>
      </c>
      <c r="C107" s="12" t="s">
        <v>20</v>
      </c>
      <c r="D107" s="12" t="s">
        <v>27</v>
      </c>
      <c r="E107" s="7" t="b">
        <v>0</v>
      </c>
      <c r="F107" s="7" t="s">
        <v>116</v>
      </c>
      <c r="G107" s="7" t="str">
        <f>INDEX(CyMIA_CounterMeasure!$A$2:$A$224,MATCH(H107,CyMIA_CounterMeasure!$B$2:$B$224,0))</f>
        <v>CM_0086</v>
      </c>
      <c r="H107" s="11" t="s">
        <v>1270</v>
      </c>
      <c r="I107" s="11" t="str">
        <f>VLOOKUP(H107,D3FEND_METRIX!$A$2:$E$172,3,FALSE)</f>
        <v>Inbound Session Volume Analysis</v>
      </c>
      <c r="J107" s="9" t="b">
        <v>1</v>
      </c>
      <c r="K107" s="9" t="s">
        <v>2363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3">
      <c r="A108" s="6">
        <v>105</v>
      </c>
      <c r="B108" s="12" t="s">
        <v>2368</v>
      </c>
      <c r="C108" s="12" t="s">
        <v>20</v>
      </c>
      <c r="D108" s="12" t="s">
        <v>27</v>
      </c>
      <c r="E108" s="7" t="b">
        <v>0</v>
      </c>
      <c r="F108" s="7" t="s">
        <v>116</v>
      </c>
      <c r="G108" s="7" t="str">
        <f>INDEX(CyMIA_CounterMeasure!$A$2:$A$224,MATCH(H108,CyMIA_CounterMeasure!$B$2:$B$224,0))</f>
        <v>CM_0080</v>
      </c>
      <c r="H108" s="11" t="s">
        <v>1272</v>
      </c>
      <c r="I108" s="11" t="str">
        <f>VLOOKUP(H108,D3FEND_METRIX!$A$2:$E$172,3,FALSE)</f>
        <v>Network Traffic Community Deviation</v>
      </c>
      <c r="J108" s="9" t="b">
        <v>1</v>
      </c>
      <c r="K108" s="9" t="s">
        <v>2363</v>
      </c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3">
      <c r="A109" s="6">
        <v>106</v>
      </c>
      <c r="B109" s="15" t="s">
        <v>28</v>
      </c>
      <c r="C109" s="15" t="s">
        <v>20</v>
      </c>
      <c r="D109" s="15" t="s">
        <v>29</v>
      </c>
      <c r="E109" s="7" t="b">
        <v>1</v>
      </c>
      <c r="F109" s="7" t="s">
        <v>115</v>
      </c>
      <c r="G109" s="7" t="str">
        <f>INDEX(CyMIA_CounterMeasure!$A$2:$A$224,MATCH(H109,CyMIA_CounterMeasure!$B$2:$B$224,0))</f>
        <v>CM_0028</v>
      </c>
      <c r="H109" s="12" t="s">
        <v>22</v>
      </c>
      <c r="I109" s="12" t="s">
        <v>23</v>
      </c>
      <c r="J109" s="7" t="b">
        <v>0</v>
      </c>
      <c r="K109" s="7" t="s">
        <v>116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3">
      <c r="A110" s="6">
        <v>107</v>
      </c>
      <c r="B110" s="15" t="s">
        <v>28</v>
      </c>
      <c r="C110" s="15" t="s">
        <v>20</v>
      </c>
      <c r="D110" s="15" t="s">
        <v>29</v>
      </c>
      <c r="E110" s="7" t="b">
        <v>1</v>
      </c>
      <c r="F110" s="7" t="s">
        <v>115</v>
      </c>
      <c r="G110" s="7" t="str">
        <f>INDEX(CyMIA_CounterMeasure!$A$2:$A$224,MATCH(H110,CyMIA_CounterMeasure!$B$2:$B$224,0))</f>
        <v>CM_0145</v>
      </c>
      <c r="H110" s="13" t="s">
        <v>1336</v>
      </c>
      <c r="I110" s="13" t="str">
        <f>VLOOKUP(H110,D3FEND_METRIX!$A$2:$E$172,3,FALSE)</f>
        <v>-</v>
      </c>
      <c r="J110" s="9" t="b">
        <v>0</v>
      </c>
      <c r="K110" s="9" t="s">
        <v>4723</v>
      </c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3">
      <c r="A111" s="6">
        <v>108</v>
      </c>
      <c r="B111" s="15" t="s">
        <v>28</v>
      </c>
      <c r="C111" s="15" t="s">
        <v>20</v>
      </c>
      <c r="D111" s="15" t="s">
        <v>29</v>
      </c>
      <c r="E111" s="7" t="b">
        <v>1</v>
      </c>
      <c r="F111" s="7" t="s">
        <v>115</v>
      </c>
      <c r="G111" s="7" t="str">
        <f>INDEX(CyMIA_CounterMeasure!$A$2:$A$224,MATCH(H111,CyMIA_CounterMeasure!$B$2:$B$224,0))</f>
        <v>CM_0122</v>
      </c>
      <c r="H111" s="13" t="s">
        <v>1337</v>
      </c>
      <c r="I111" s="13" t="str">
        <f>VLOOKUP(H111,D3FEND_METRIX!$A$2:$E$172,3,FALSE)</f>
        <v>Connected Honeynet</v>
      </c>
      <c r="J111" s="9" t="b">
        <v>1</v>
      </c>
      <c r="K111" s="9" t="s">
        <v>4723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3">
      <c r="A112" s="6">
        <v>109</v>
      </c>
      <c r="B112" s="15" t="s">
        <v>28</v>
      </c>
      <c r="C112" s="15" t="s">
        <v>20</v>
      </c>
      <c r="D112" s="15" t="s">
        <v>29</v>
      </c>
      <c r="E112" s="7" t="b">
        <v>1</v>
      </c>
      <c r="F112" s="7" t="s">
        <v>115</v>
      </c>
      <c r="G112" s="7" t="str">
        <f>INDEX(CyMIA_CounterMeasure!$A$2:$A$224,MATCH(H112,CyMIA_CounterMeasure!$B$2:$B$224,0))</f>
        <v>CM_0123</v>
      </c>
      <c r="H112" s="12" t="s">
        <v>1338</v>
      </c>
      <c r="I112" s="12" t="str">
        <f>VLOOKUP(H112,D3FEND_METRIX!$A$2:$E$172,3,FALSE)</f>
        <v>Integrated Honeynet</v>
      </c>
      <c r="J112" s="9" t="b">
        <v>0</v>
      </c>
      <c r="K112" s="9" t="s">
        <v>2355</v>
      </c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3">
      <c r="A113" s="6">
        <v>110</v>
      </c>
      <c r="B113" s="15" t="s">
        <v>28</v>
      </c>
      <c r="C113" s="15" t="s">
        <v>20</v>
      </c>
      <c r="D113" s="15" t="s">
        <v>29</v>
      </c>
      <c r="E113" s="7" t="b">
        <v>1</v>
      </c>
      <c r="F113" s="7" t="s">
        <v>115</v>
      </c>
      <c r="G113" s="7" t="str">
        <f>INDEX(CyMIA_CounterMeasure!$A$2:$A$224,MATCH(H113,CyMIA_CounterMeasure!$B$2:$B$224,0))</f>
        <v>CM_0124</v>
      </c>
      <c r="H113" s="12" t="s">
        <v>1339</v>
      </c>
      <c r="I113" s="12" t="str">
        <f>VLOOKUP(H113,D3FEND_METRIX!$A$2:$E$172,3,FALSE)</f>
        <v>Standalone Honeynet</v>
      </c>
      <c r="J113" s="9" t="b">
        <v>0</v>
      </c>
      <c r="K113" s="9" t="s">
        <v>2355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3">
      <c r="A114" s="6">
        <v>111</v>
      </c>
      <c r="B114" s="15" t="s">
        <v>28</v>
      </c>
      <c r="C114" s="15" t="s">
        <v>20</v>
      </c>
      <c r="D114" s="15" t="s">
        <v>29</v>
      </c>
      <c r="E114" s="7" t="b">
        <v>1</v>
      </c>
      <c r="F114" s="7" t="s">
        <v>115</v>
      </c>
      <c r="G114" s="7" t="str">
        <f>INDEX(CyMIA_CounterMeasure!$A$2:$A$224,MATCH(H114,CyMIA_CounterMeasure!$B$2:$B$224,0))</f>
        <v>CM_0221</v>
      </c>
      <c r="H114" s="13" t="s">
        <v>1340</v>
      </c>
      <c r="I114" s="13" t="str">
        <f>VLOOKUP(H114,D3FEND_METRIX!$A$2:$E$172,3,FALSE)</f>
        <v>-</v>
      </c>
      <c r="J114" s="9" t="b">
        <v>0</v>
      </c>
      <c r="K114" s="9" t="s">
        <v>4723</v>
      </c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3">
      <c r="A115" s="6">
        <v>112</v>
      </c>
      <c r="B115" s="15" t="s">
        <v>28</v>
      </c>
      <c r="C115" s="15" t="s">
        <v>20</v>
      </c>
      <c r="D115" s="15" t="s">
        <v>29</v>
      </c>
      <c r="E115" s="7" t="b">
        <v>1</v>
      </c>
      <c r="F115" s="7" t="s">
        <v>115</v>
      </c>
      <c r="G115" s="7" t="str">
        <f>INDEX(CyMIA_CounterMeasure!$A$2:$A$224,MATCH(H115,CyMIA_CounterMeasure!$B$2:$B$224,0))</f>
        <v>CM_0125</v>
      </c>
      <c r="H115" s="12" t="s">
        <v>1186</v>
      </c>
      <c r="I115" s="12" t="str">
        <f>VLOOKUP(H115,D3FEND_METRIX!$A$2:$E$172,3,FALSE)</f>
        <v>Decoy File</v>
      </c>
      <c r="J115" s="9" t="b">
        <v>0</v>
      </c>
      <c r="K115" s="9" t="s">
        <v>2355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3">
      <c r="A116" s="6">
        <v>113</v>
      </c>
      <c r="B116" s="15" t="s">
        <v>28</v>
      </c>
      <c r="C116" s="15" t="s">
        <v>20</v>
      </c>
      <c r="D116" s="15" t="s">
        <v>29</v>
      </c>
      <c r="E116" s="7" t="b">
        <v>1</v>
      </c>
      <c r="F116" s="7" t="s">
        <v>115</v>
      </c>
      <c r="G116" s="7" t="str">
        <f>INDEX(CyMIA_CounterMeasure!$A$2:$A$224,MATCH(H116,CyMIA_CounterMeasure!$B$2:$B$224,0))</f>
        <v>CM_0126</v>
      </c>
      <c r="H116" s="12" t="s">
        <v>1341</v>
      </c>
      <c r="I116" s="12" t="str">
        <f>VLOOKUP(H116,D3FEND_METRIX!$A$2:$E$172,3,FALSE)</f>
        <v>Decoy Network Resource</v>
      </c>
      <c r="J116" s="9" t="b">
        <v>0</v>
      </c>
      <c r="K116" s="9" t="s">
        <v>2355</v>
      </c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3">
      <c r="A117" s="6">
        <v>114</v>
      </c>
      <c r="B117" s="15" t="s">
        <v>28</v>
      </c>
      <c r="C117" s="15" t="s">
        <v>20</v>
      </c>
      <c r="D117" s="15" t="s">
        <v>29</v>
      </c>
      <c r="E117" s="7" t="b">
        <v>1</v>
      </c>
      <c r="F117" s="7" t="s">
        <v>115</v>
      </c>
      <c r="G117" s="7" t="str">
        <f>INDEX(CyMIA_CounterMeasure!$A$2:$A$224,MATCH(H117,CyMIA_CounterMeasure!$B$2:$B$224,0))</f>
        <v>CM_0127</v>
      </c>
      <c r="H117" s="12" t="s">
        <v>1342</v>
      </c>
      <c r="I117" s="12" t="str">
        <f>VLOOKUP(H117,D3FEND_METRIX!$A$2:$E$172,3,FALSE)</f>
        <v>Decoy Persona</v>
      </c>
      <c r="J117" s="9" t="b">
        <v>0</v>
      </c>
      <c r="K117" s="9" t="s">
        <v>2355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3">
      <c r="A118" s="6">
        <v>115</v>
      </c>
      <c r="B118" s="15" t="s">
        <v>28</v>
      </c>
      <c r="C118" s="15" t="s">
        <v>20</v>
      </c>
      <c r="D118" s="15" t="s">
        <v>29</v>
      </c>
      <c r="E118" s="7" t="b">
        <v>1</v>
      </c>
      <c r="F118" s="7" t="s">
        <v>115</v>
      </c>
      <c r="G118" s="7" t="str">
        <f>INDEX(CyMIA_CounterMeasure!$A$2:$A$224,MATCH(H118,CyMIA_CounterMeasure!$B$2:$B$224,0))</f>
        <v>CM_0129</v>
      </c>
      <c r="H118" s="12" t="s">
        <v>1344</v>
      </c>
      <c r="I118" s="12" t="str">
        <f>VLOOKUP(H118,D3FEND_METRIX!$A$2:$E$172,3,FALSE)</f>
        <v>Decoy Session Token</v>
      </c>
      <c r="J118" s="9" t="b">
        <v>0</v>
      </c>
      <c r="K118" s="9" t="s">
        <v>2355</v>
      </c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3">
      <c r="A119" s="6">
        <v>116</v>
      </c>
      <c r="B119" s="15" t="s">
        <v>28</v>
      </c>
      <c r="C119" s="15" t="s">
        <v>20</v>
      </c>
      <c r="D119" s="15" t="s">
        <v>29</v>
      </c>
      <c r="E119" s="7" t="b">
        <v>1</v>
      </c>
      <c r="F119" s="7" t="s">
        <v>115</v>
      </c>
      <c r="G119" s="7" t="str">
        <f>INDEX(CyMIA_CounterMeasure!$A$2:$A$224,MATCH(H119,CyMIA_CounterMeasure!$B$2:$B$224,0))</f>
        <v>CM_0130</v>
      </c>
      <c r="H119" s="12" t="s">
        <v>1345</v>
      </c>
      <c r="I119" s="12" t="str">
        <f>VLOOKUP(H119,D3FEND_METRIX!$A$2:$E$172,3,FALSE)</f>
        <v>Decoy User Credential</v>
      </c>
      <c r="J119" s="9" t="b">
        <v>0</v>
      </c>
      <c r="K119" s="9" t="s">
        <v>2355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3">
      <c r="A120" s="6">
        <v>117</v>
      </c>
      <c r="B120" s="15" t="s">
        <v>28</v>
      </c>
      <c r="C120" s="15" t="s">
        <v>20</v>
      </c>
      <c r="D120" s="15" t="s">
        <v>29</v>
      </c>
      <c r="E120" s="7" t="b">
        <v>1</v>
      </c>
      <c r="F120" s="7" t="s">
        <v>115</v>
      </c>
      <c r="G120" s="7" t="str">
        <f>INDEX(CyMIA_CounterMeasure!$A$2:$A$224,MATCH(H120,CyMIA_CounterMeasure!$B$2:$B$224,0))</f>
        <v>CM_0128</v>
      </c>
      <c r="H120" s="12" t="s">
        <v>1343</v>
      </c>
      <c r="I120" s="12" t="str">
        <f>VLOOKUP(H120,D3FEND_METRIX!$A$2:$E$172,3,FALSE)</f>
        <v>Decoy Public Release</v>
      </c>
      <c r="J120" s="9" t="b">
        <v>0</v>
      </c>
      <c r="K120" s="9" t="s">
        <v>2355</v>
      </c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3">
      <c r="A121" s="6">
        <v>118</v>
      </c>
      <c r="B121" s="15" t="s">
        <v>28</v>
      </c>
      <c r="C121" s="15" t="s">
        <v>20</v>
      </c>
      <c r="D121" s="15" t="s">
        <v>29</v>
      </c>
      <c r="E121" s="7" t="b">
        <v>1</v>
      </c>
      <c r="F121" s="7" t="s">
        <v>115</v>
      </c>
      <c r="G121" s="7" t="str">
        <f>INDEX(CyMIA_CounterMeasure!$A$2:$A$224,MATCH(H121,CyMIA_CounterMeasure!$B$2:$B$224,0))</f>
        <v>CM_0189</v>
      </c>
      <c r="H121" s="11" t="s">
        <v>1260</v>
      </c>
      <c r="I121" s="11" t="str">
        <f>VLOOKUP(H121,D3FEND_METRIX!$A$2:$E$172,3,FALSE)</f>
        <v>-</v>
      </c>
      <c r="J121" s="9" t="b">
        <v>1</v>
      </c>
      <c r="K121" s="9" t="s">
        <v>2363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3">
      <c r="A122" s="6">
        <v>119</v>
      </c>
      <c r="B122" s="15" t="s">
        <v>28</v>
      </c>
      <c r="C122" s="15" t="s">
        <v>20</v>
      </c>
      <c r="D122" s="15" t="s">
        <v>29</v>
      </c>
      <c r="E122" s="7" t="b">
        <v>1</v>
      </c>
      <c r="F122" s="7" t="s">
        <v>115</v>
      </c>
      <c r="G122" s="7" t="str">
        <f>INDEX(CyMIA_CounterMeasure!$A$2:$A$224,MATCH(H122,CyMIA_CounterMeasure!$B$2:$B$224,0))</f>
        <v>CM_0074</v>
      </c>
      <c r="H122" s="11" t="s">
        <v>1261</v>
      </c>
      <c r="I122" s="11" t="str">
        <f>VLOOKUP(H122,D3FEND_METRIX!$A$2:$E$172,3,FALSE)</f>
        <v>Administrative Network Activity Analysis</v>
      </c>
      <c r="J122" s="9" t="b">
        <v>1</v>
      </c>
      <c r="K122" s="9" t="s">
        <v>2363</v>
      </c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3">
      <c r="A123" s="6">
        <v>120</v>
      </c>
      <c r="B123" s="15" t="s">
        <v>28</v>
      </c>
      <c r="C123" s="15" t="s">
        <v>20</v>
      </c>
      <c r="D123" s="15" t="s">
        <v>29</v>
      </c>
      <c r="E123" s="7" t="b">
        <v>1</v>
      </c>
      <c r="F123" s="7" t="s">
        <v>115</v>
      </c>
      <c r="G123" s="7" t="str">
        <f>INDEX(CyMIA_CounterMeasure!$A$2:$A$224,MATCH(H123,CyMIA_CounterMeasure!$B$2:$B$224,0))</f>
        <v>CM_0085</v>
      </c>
      <c r="H123" s="11" t="s">
        <v>1267</v>
      </c>
      <c r="I123" s="11" t="str">
        <f>VLOOKUP(H123,D3FEND_METRIX!$A$2:$E$172,3,FALSE)</f>
        <v>Connection Attempt Analysis</v>
      </c>
      <c r="J123" s="9" t="b">
        <v>1</v>
      </c>
      <c r="K123" s="9" t="s">
        <v>2363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3">
      <c r="A124" s="6">
        <v>121</v>
      </c>
      <c r="B124" s="15" t="s">
        <v>28</v>
      </c>
      <c r="C124" s="15" t="s">
        <v>20</v>
      </c>
      <c r="D124" s="15" t="s">
        <v>29</v>
      </c>
      <c r="E124" s="7" t="b">
        <v>1</v>
      </c>
      <c r="F124" s="7" t="s">
        <v>115</v>
      </c>
      <c r="G124" s="7" t="str">
        <f>INDEX(CyMIA_CounterMeasure!$A$2:$A$224,MATCH(H124,CyMIA_CounterMeasure!$B$2:$B$224,0))</f>
        <v>CM_0088</v>
      </c>
      <c r="H124" s="11" t="s">
        <v>1275</v>
      </c>
      <c r="I124" s="11" t="str">
        <f>VLOOKUP(H124,D3FEND_METRIX!$A$2:$E$172,3,FALSE)</f>
        <v>Relay Pattern Analysis</v>
      </c>
      <c r="J124" s="9" t="b">
        <v>1</v>
      </c>
      <c r="K124" s="9" t="s">
        <v>2363</v>
      </c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3">
      <c r="A125" s="6">
        <v>122</v>
      </c>
      <c r="B125" s="15" t="s">
        <v>28</v>
      </c>
      <c r="C125" s="15" t="s">
        <v>20</v>
      </c>
      <c r="D125" s="15" t="s">
        <v>29</v>
      </c>
      <c r="E125" s="7" t="b">
        <v>1</v>
      </c>
      <c r="F125" s="7" t="s">
        <v>115</v>
      </c>
      <c r="G125" s="7" t="str">
        <f>INDEX(CyMIA_CounterMeasure!$A$2:$A$224,MATCH(H125,CyMIA_CounterMeasure!$B$2:$B$224,0))</f>
        <v>CM_0083</v>
      </c>
      <c r="H125" s="11" t="s">
        <v>1276</v>
      </c>
      <c r="I125" s="11" t="str">
        <f>VLOOKUP(H125,D3FEND_METRIX!$A$2:$E$172,3,FALSE)</f>
        <v>Remote Terminal Session Detection</v>
      </c>
      <c r="J125" s="9" t="b">
        <v>1</v>
      </c>
      <c r="K125" s="9" t="s">
        <v>2363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3">
      <c r="A126" s="6">
        <v>123</v>
      </c>
      <c r="B126" s="15" t="s">
        <v>28</v>
      </c>
      <c r="C126" s="15" t="s">
        <v>20</v>
      </c>
      <c r="D126" s="15" t="s">
        <v>29</v>
      </c>
      <c r="E126" s="7" t="b">
        <v>1</v>
      </c>
      <c r="F126" s="7" t="s">
        <v>115</v>
      </c>
      <c r="G126" s="7" t="str">
        <f>INDEX(CyMIA_CounterMeasure!$A$2:$A$224,MATCH(H126,CyMIA_CounterMeasure!$B$2:$B$224,0))</f>
        <v>CM_0086</v>
      </c>
      <c r="H126" s="11" t="s">
        <v>1270</v>
      </c>
      <c r="I126" s="11" t="str">
        <f>VLOOKUP(H126,D3FEND_METRIX!$A$2:$E$172,3,FALSE)</f>
        <v>Inbound Session Volume Analysis</v>
      </c>
      <c r="J126" s="9" t="b">
        <v>1</v>
      </c>
      <c r="K126" s="9" t="s">
        <v>2363</v>
      </c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3">
      <c r="A127" s="6">
        <v>124</v>
      </c>
      <c r="B127" s="15" t="s">
        <v>28</v>
      </c>
      <c r="C127" s="15" t="s">
        <v>20</v>
      </c>
      <c r="D127" s="15" t="s">
        <v>29</v>
      </c>
      <c r="E127" s="7" t="b">
        <v>1</v>
      </c>
      <c r="F127" s="7" t="s">
        <v>115</v>
      </c>
      <c r="G127" s="7" t="str">
        <f>INDEX(CyMIA_CounterMeasure!$A$2:$A$224,MATCH(H127,CyMIA_CounterMeasure!$B$2:$B$224,0))</f>
        <v>CM_0080</v>
      </c>
      <c r="H127" s="11" t="s">
        <v>1272</v>
      </c>
      <c r="I127" s="11" t="str">
        <f>VLOOKUP(H127,D3FEND_METRIX!$A$2:$E$172,3,FALSE)</f>
        <v>Network Traffic Community Deviation</v>
      </c>
      <c r="J127" s="9" t="b">
        <v>1</v>
      </c>
      <c r="K127" s="9" t="s">
        <v>2363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3">
      <c r="A128" s="6">
        <v>125</v>
      </c>
      <c r="B128" s="12" t="s">
        <v>30</v>
      </c>
      <c r="C128" s="12" t="s">
        <v>20</v>
      </c>
      <c r="D128" s="12" t="s">
        <v>31</v>
      </c>
      <c r="E128" s="7" t="b">
        <v>0</v>
      </c>
      <c r="F128" s="7" t="s">
        <v>116</v>
      </c>
      <c r="G128" s="7" t="str">
        <f>INDEX(CyMIA_CounterMeasure!$A$2:$A$224,MATCH(H128,CyMIA_CounterMeasure!$B$2:$B$224,0))</f>
        <v>CM_0028</v>
      </c>
      <c r="H128" s="12" t="s">
        <v>22</v>
      </c>
      <c r="I128" s="12" t="s">
        <v>23</v>
      </c>
      <c r="J128" s="7" t="b">
        <v>0</v>
      </c>
      <c r="K128" s="7" t="s">
        <v>4725</v>
      </c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3">
      <c r="A129" s="6">
        <v>126</v>
      </c>
      <c r="B129" s="12" t="s">
        <v>30</v>
      </c>
      <c r="C129" s="12" t="s">
        <v>20</v>
      </c>
      <c r="D129" s="12" t="s">
        <v>31</v>
      </c>
      <c r="E129" s="7" t="b">
        <v>0</v>
      </c>
      <c r="F129" s="7" t="s">
        <v>116</v>
      </c>
      <c r="G129" s="7" t="str">
        <f>INDEX(CyMIA_CounterMeasure!$A$2:$A$224,MATCH(H129,CyMIA_CounterMeasure!$B$2:$B$224,0))</f>
        <v>CM_0192</v>
      </c>
      <c r="H129" s="12" t="s">
        <v>2375</v>
      </c>
      <c r="I129" s="12" t="str">
        <f>VLOOKUP(H129,D3FEND_METRIX!$A$2:$E$172,3,FALSE)</f>
        <v>-</v>
      </c>
      <c r="J129" s="9" t="b">
        <v>0</v>
      </c>
      <c r="K129" s="9" t="s">
        <v>2355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3">
      <c r="A130" s="6">
        <v>127</v>
      </c>
      <c r="B130" s="12" t="s">
        <v>30</v>
      </c>
      <c r="C130" s="12" t="s">
        <v>20</v>
      </c>
      <c r="D130" s="12" t="s">
        <v>31</v>
      </c>
      <c r="E130" s="7" t="b">
        <v>0</v>
      </c>
      <c r="F130" s="7" t="s">
        <v>116</v>
      </c>
      <c r="G130" s="7" t="str">
        <f>INDEX(CyMIA_CounterMeasure!$A$2:$A$224,MATCH(H130,CyMIA_CounterMeasure!$B$2:$B$224,0))</f>
        <v>CM_0198</v>
      </c>
      <c r="H130" s="12" t="s">
        <v>1288</v>
      </c>
      <c r="I130" s="12" t="str">
        <f>VLOOKUP(H130,D3FEND_METRIX!$A$2:$E$172,3,FALSE)</f>
        <v>Operating System Monitoring</v>
      </c>
      <c r="J130" s="9" t="b">
        <v>0</v>
      </c>
      <c r="K130" s="9" t="s">
        <v>2355</v>
      </c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3">
      <c r="A131" s="6">
        <v>128</v>
      </c>
      <c r="B131" s="12" t="s">
        <v>30</v>
      </c>
      <c r="C131" s="12" t="s">
        <v>20</v>
      </c>
      <c r="D131" s="12" t="s">
        <v>31</v>
      </c>
      <c r="E131" s="7" t="b">
        <v>0</v>
      </c>
      <c r="F131" s="7" t="s">
        <v>116</v>
      </c>
      <c r="G131" s="7" t="str">
        <f>INDEX(CyMIA_CounterMeasure!$A$2:$A$224,MATCH(H131,CyMIA_CounterMeasure!$B$2:$B$224,0))</f>
        <v>CM_0199</v>
      </c>
      <c r="H131" s="12" t="s">
        <v>1289</v>
      </c>
      <c r="I131" s="12" t="str">
        <f>VLOOKUP(H131,D3FEND_METRIX!$A$2:$E$172,3,FALSE)</f>
        <v>Operating System Monitoring</v>
      </c>
      <c r="J131" s="9" t="b">
        <v>0</v>
      </c>
      <c r="K131" s="9" t="s">
        <v>2355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3">
      <c r="A132" s="6">
        <v>129</v>
      </c>
      <c r="B132" s="12" t="s">
        <v>30</v>
      </c>
      <c r="C132" s="12" t="s">
        <v>20</v>
      </c>
      <c r="D132" s="12" t="s">
        <v>31</v>
      </c>
      <c r="E132" s="7" t="b">
        <v>0</v>
      </c>
      <c r="F132" s="7" t="s">
        <v>116</v>
      </c>
      <c r="G132" s="7" t="str">
        <f>INDEX(CyMIA_CounterMeasure!$A$2:$A$224,MATCH(H132,CyMIA_CounterMeasure!$B$2:$B$224,0))</f>
        <v>CM_0200</v>
      </c>
      <c r="H132" s="12" t="s">
        <v>1290</v>
      </c>
      <c r="I132" s="12" t="str">
        <f>VLOOKUP(H132,D3FEND_METRIX!$A$2:$E$172,3,FALSE)</f>
        <v>Operating System Monitoring</v>
      </c>
      <c r="J132" s="9" t="b">
        <v>0</v>
      </c>
      <c r="K132" s="9" t="s">
        <v>2355</v>
      </c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3">
      <c r="A133" s="6">
        <v>130</v>
      </c>
      <c r="B133" s="12" t="s">
        <v>30</v>
      </c>
      <c r="C133" s="12" t="s">
        <v>20</v>
      </c>
      <c r="D133" s="12" t="s">
        <v>31</v>
      </c>
      <c r="E133" s="7" t="b">
        <v>0</v>
      </c>
      <c r="F133" s="7" t="s">
        <v>116</v>
      </c>
      <c r="G133" s="7" t="str">
        <f>INDEX(CyMIA_CounterMeasure!$A$2:$A$224,MATCH(H133,CyMIA_CounterMeasure!$B$2:$B$224,0))</f>
        <v>CM_0194</v>
      </c>
      <c r="H133" s="12" t="s">
        <v>1283</v>
      </c>
      <c r="I133" s="12" t="str">
        <f>VLOOKUP(H133,D3FEND_METRIX!$A$2:$E$172,3,FALSE)</f>
        <v>Firmware Verification</v>
      </c>
      <c r="J133" s="9" t="b">
        <v>0</v>
      </c>
      <c r="K133" s="9" t="s">
        <v>2355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3">
      <c r="A134" s="6">
        <v>131</v>
      </c>
      <c r="B134" s="12" t="s">
        <v>30</v>
      </c>
      <c r="C134" s="12" t="s">
        <v>20</v>
      </c>
      <c r="D134" s="12" t="s">
        <v>31</v>
      </c>
      <c r="E134" s="7" t="b">
        <v>0</v>
      </c>
      <c r="F134" s="7" t="s">
        <v>116</v>
      </c>
      <c r="G134" s="7" t="str">
        <f>INDEX(CyMIA_CounterMeasure!$A$2:$A$224,MATCH(H134,CyMIA_CounterMeasure!$B$2:$B$224,0))</f>
        <v>CM_0202</v>
      </c>
      <c r="H134" s="12" t="s">
        <v>1292</v>
      </c>
      <c r="I134" s="12" t="str">
        <f>VLOOKUP(H134,D3FEND_METRIX!$A$2:$E$172,3,FALSE)</f>
        <v>Operating System Monitoring</v>
      </c>
      <c r="J134" s="9" t="b">
        <v>0</v>
      </c>
      <c r="K134" s="9" t="s">
        <v>2355</v>
      </c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3">
      <c r="A135" s="6">
        <v>132</v>
      </c>
      <c r="B135" s="12" t="s">
        <v>30</v>
      </c>
      <c r="C135" s="12" t="s">
        <v>20</v>
      </c>
      <c r="D135" s="12" t="s">
        <v>31</v>
      </c>
      <c r="E135" s="7" t="b">
        <v>0</v>
      </c>
      <c r="F135" s="7" t="s">
        <v>116</v>
      </c>
      <c r="G135" s="7" t="str">
        <f>INDEX(CyMIA_CounterMeasure!$A$2:$A$224,MATCH(H135,CyMIA_CounterMeasure!$B$2:$B$224,0))</f>
        <v>CM_0203</v>
      </c>
      <c r="H135" s="12" t="s">
        <v>1293</v>
      </c>
      <c r="I135" s="12" t="str">
        <f>VLOOKUP(H135,D3FEND_METRIX!$A$2:$E$172,3,FALSE)</f>
        <v>Operating System Monitoring</v>
      </c>
      <c r="J135" s="9" t="b">
        <v>0</v>
      </c>
      <c r="K135" s="9" t="s">
        <v>2355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3">
      <c r="A136" s="6">
        <v>133</v>
      </c>
      <c r="B136" s="12" t="s">
        <v>30</v>
      </c>
      <c r="C136" s="12" t="s">
        <v>20</v>
      </c>
      <c r="D136" s="12" t="s">
        <v>31</v>
      </c>
      <c r="E136" s="7" t="b">
        <v>0</v>
      </c>
      <c r="F136" s="7" t="s">
        <v>116</v>
      </c>
      <c r="G136" s="7" t="str">
        <f>INDEX(CyMIA_CounterMeasure!$A$2:$A$224,MATCH(H136,CyMIA_CounterMeasure!$B$2:$B$224,0))</f>
        <v>CM_0112</v>
      </c>
      <c r="H136" s="12" t="s">
        <v>2210</v>
      </c>
      <c r="I136" s="12" t="str">
        <f>VLOOKUP(H136,D3FEND_METRIX!$A$2:$E$172,3,FALSE)</f>
        <v>Firmware Behavior Analysis</v>
      </c>
      <c r="J136" s="9" t="b">
        <v>0</v>
      </c>
      <c r="K136" s="9" t="s">
        <v>2355</v>
      </c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3">
      <c r="A137" s="6">
        <v>134</v>
      </c>
      <c r="B137" s="12" t="s">
        <v>30</v>
      </c>
      <c r="C137" s="12" t="s">
        <v>20</v>
      </c>
      <c r="D137" s="12" t="s">
        <v>31</v>
      </c>
      <c r="E137" s="7" t="b">
        <v>0</v>
      </c>
      <c r="F137" s="7" t="s">
        <v>116</v>
      </c>
      <c r="G137" s="7" t="str">
        <f>INDEX(CyMIA_CounterMeasure!$A$2:$A$224,MATCH(H137,CyMIA_CounterMeasure!$B$2:$B$224,0))</f>
        <v>CM_0113</v>
      </c>
      <c r="H137" s="12" t="s">
        <v>1280</v>
      </c>
      <c r="I137" s="12" t="str">
        <f>VLOOKUP(H137,D3FEND_METRIX!$A$2:$E$172,3,FALSE)</f>
        <v>Firmware Embedded Monitoring Code</v>
      </c>
      <c r="J137" s="9" t="b">
        <v>0</v>
      </c>
      <c r="K137" s="9" t="s">
        <v>2355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3">
      <c r="A138" s="6">
        <v>135</v>
      </c>
      <c r="B138" s="12" t="s">
        <v>30</v>
      </c>
      <c r="C138" s="12" t="s">
        <v>20</v>
      </c>
      <c r="D138" s="12" t="s">
        <v>31</v>
      </c>
      <c r="E138" s="7" t="b">
        <v>0</v>
      </c>
      <c r="F138" s="7" t="s">
        <v>116</v>
      </c>
      <c r="G138" s="7" t="str">
        <f>INDEX(CyMIA_CounterMeasure!$A$2:$A$224,MATCH(H138,CyMIA_CounterMeasure!$B$2:$B$224,0))</f>
        <v>CM_0110</v>
      </c>
      <c r="H138" s="12" t="s">
        <v>1281</v>
      </c>
      <c r="I138" s="12" t="str">
        <f>VLOOKUP(H138,D3FEND_METRIX!$A$2:$E$172,3,FALSE)</f>
        <v>Firmware Verification</v>
      </c>
      <c r="J138" s="9" t="b">
        <v>0</v>
      </c>
      <c r="K138" s="9" t="s">
        <v>2355</v>
      </c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3">
      <c r="A139" s="6">
        <v>136</v>
      </c>
      <c r="B139" s="12" t="s">
        <v>30</v>
      </c>
      <c r="C139" s="12" t="s">
        <v>20</v>
      </c>
      <c r="D139" s="12" t="s">
        <v>31</v>
      </c>
      <c r="E139" s="7" t="b">
        <v>0</v>
      </c>
      <c r="F139" s="7" t="s">
        <v>116</v>
      </c>
      <c r="G139" s="7" t="str">
        <f>INDEX(CyMIA_CounterMeasure!$A$2:$A$224,MATCH(H139,CyMIA_CounterMeasure!$B$2:$B$224,0))</f>
        <v>CM_0193</v>
      </c>
      <c r="H139" s="12" t="s">
        <v>1282</v>
      </c>
      <c r="I139" s="12" t="str">
        <f>VLOOKUP(H139,D3FEND_METRIX!$A$2:$E$172,3,FALSE)</f>
        <v>Firmware Verification</v>
      </c>
      <c r="J139" s="9" t="b">
        <v>0</v>
      </c>
      <c r="K139" s="9" t="s">
        <v>2355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3">
      <c r="A140" s="6">
        <v>137</v>
      </c>
      <c r="B140" s="12" t="s">
        <v>30</v>
      </c>
      <c r="C140" s="12" t="s">
        <v>20</v>
      </c>
      <c r="D140" s="12" t="s">
        <v>31</v>
      </c>
      <c r="E140" s="7" t="b">
        <v>0</v>
      </c>
      <c r="F140" s="7" t="s">
        <v>116</v>
      </c>
      <c r="G140" s="7" t="str">
        <f>INDEX(CyMIA_CounterMeasure!$A$2:$A$224,MATCH(H140,CyMIA_CounterMeasure!$B$2:$B$224,0))</f>
        <v>CM_0111</v>
      </c>
      <c r="H140" s="12" t="s">
        <v>1284</v>
      </c>
      <c r="I140" s="12" t="str">
        <f>VLOOKUP(H140,D3FEND_METRIX!$A$2:$E$172,3,FALSE)</f>
        <v>Operating System Monitoring</v>
      </c>
      <c r="J140" s="9" t="b">
        <v>0</v>
      </c>
      <c r="K140" s="9" t="s">
        <v>2355</v>
      </c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3">
      <c r="A141" s="6">
        <v>138</v>
      </c>
      <c r="B141" s="12" t="s">
        <v>30</v>
      </c>
      <c r="C141" s="12" t="s">
        <v>20</v>
      </c>
      <c r="D141" s="12" t="s">
        <v>31</v>
      </c>
      <c r="E141" s="7" t="b">
        <v>0</v>
      </c>
      <c r="F141" s="7" t="s">
        <v>116</v>
      </c>
      <c r="G141" s="7" t="str">
        <f>INDEX(CyMIA_CounterMeasure!$A$2:$A$224,MATCH(H141,CyMIA_CounterMeasure!$B$2:$B$224,0))</f>
        <v>CM_0195</v>
      </c>
      <c r="H141" s="12" t="s">
        <v>1285</v>
      </c>
      <c r="I141" s="12" t="str">
        <f>VLOOKUP(H141,D3FEND_METRIX!$A$2:$E$172,3,FALSE)</f>
        <v>Operating System Monitoring</v>
      </c>
      <c r="J141" s="9" t="b">
        <v>0</v>
      </c>
      <c r="K141" s="9" t="s">
        <v>2355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3">
      <c r="A142" s="6">
        <v>139</v>
      </c>
      <c r="B142" s="12" t="s">
        <v>30</v>
      </c>
      <c r="C142" s="12" t="s">
        <v>20</v>
      </c>
      <c r="D142" s="12" t="s">
        <v>31</v>
      </c>
      <c r="E142" s="7" t="b">
        <v>0</v>
      </c>
      <c r="F142" s="7" t="s">
        <v>116</v>
      </c>
      <c r="G142" s="7" t="str">
        <f>INDEX(CyMIA_CounterMeasure!$A$2:$A$224,MATCH(H142,CyMIA_CounterMeasure!$B$2:$B$224,0))</f>
        <v>CM_0196</v>
      </c>
      <c r="H142" s="12" t="s">
        <v>1286</v>
      </c>
      <c r="I142" s="12" t="str">
        <f>VLOOKUP(H142,D3FEND_METRIX!$A$2:$E$172,3,FALSE)</f>
        <v>Operating System Monitoring</v>
      </c>
      <c r="J142" s="9" t="b">
        <v>0</v>
      </c>
      <c r="K142" s="9" t="s">
        <v>2355</v>
      </c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3">
      <c r="A143" s="6">
        <v>140</v>
      </c>
      <c r="B143" s="12" t="s">
        <v>30</v>
      </c>
      <c r="C143" s="12" t="s">
        <v>20</v>
      </c>
      <c r="D143" s="12" t="s">
        <v>31</v>
      </c>
      <c r="E143" s="7" t="b">
        <v>0</v>
      </c>
      <c r="F143" s="7" t="s">
        <v>116</v>
      </c>
      <c r="G143" s="7" t="str">
        <f>INDEX(CyMIA_CounterMeasure!$A$2:$A$224,MATCH(H143,CyMIA_CounterMeasure!$B$2:$B$224,0))</f>
        <v>CM_0197</v>
      </c>
      <c r="H143" s="12" t="s">
        <v>1287</v>
      </c>
      <c r="I143" s="12" t="str">
        <f>VLOOKUP(H143,D3FEND_METRIX!$A$2:$E$172,3,FALSE)</f>
        <v>Operating System Monitoring</v>
      </c>
      <c r="J143" s="9" t="b">
        <v>0</v>
      </c>
      <c r="K143" s="9" t="s">
        <v>2355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3">
      <c r="A144" s="6">
        <v>141</v>
      </c>
      <c r="B144" s="12" t="s">
        <v>30</v>
      </c>
      <c r="C144" s="12" t="s">
        <v>20</v>
      </c>
      <c r="D144" s="12" t="s">
        <v>31</v>
      </c>
      <c r="E144" s="7" t="b">
        <v>0</v>
      </c>
      <c r="F144" s="7" t="s">
        <v>116</v>
      </c>
      <c r="G144" s="7" t="str">
        <f>INDEX(CyMIA_CounterMeasure!$A$2:$A$224,MATCH(H144,CyMIA_CounterMeasure!$B$2:$B$224,0))</f>
        <v>CM_0201</v>
      </c>
      <c r="H144" s="12" t="s">
        <v>1291</v>
      </c>
      <c r="I144" s="12" t="str">
        <f>VLOOKUP(H144,D3FEND_METRIX!$A$2:$E$172,3,FALSE)</f>
        <v>Operating System Monitoring</v>
      </c>
      <c r="J144" s="9" t="b">
        <v>0</v>
      </c>
      <c r="K144" s="9" t="s">
        <v>2355</v>
      </c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3">
      <c r="A145" s="6">
        <v>142</v>
      </c>
      <c r="B145" s="12" t="s">
        <v>30</v>
      </c>
      <c r="C145" s="12" t="s">
        <v>20</v>
      </c>
      <c r="D145" s="12" t="s">
        <v>31</v>
      </c>
      <c r="E145" s="7" t="b">
        <v>0</v>
      </c>
      <c r="F145" s="7" t="s">
        <v>116</v>
      </c>
      <c r="G145" s="7" t="str">
        <f>INDEX(CyMIA_CounterMeasure!$A$2:$A$224,MATCH(H145,CyMIA_CounterMeasure!$B$2:$B$224,0))</f>
        <v>CM_0136</v>
      </c>
      <c r="H145" s="13" t="s">
        <v>1166</v>
      </c>
      <c r="I145" s="13" t="str">
        <f>VLOOKUP(H145,D3FEND_METRIX!$A$2:$E$172,3,FALSE)</f>
        <v>Local Account Monitoring</v>
      </c>
      <c r="J145" s="9" t="b">
        <v>0</v>
      </c>
      <c r="K145" s="9" t="s">
        <v>4723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3">
      <c r="A146" s="6">
        <v>143</v>
      </c>
      <c r="B146" s="12" t="s">
        <v>30</v>
      </c>
      <c r="C146" s="12" t="s">
        <v>20</v>
      </c>
      <c r="D146" s="12" t="s">
        <v>31</v>
      </c>
      <c r="E146" s="7" t="b">
        <v>0</v>
      </c>
      <c r="F146" s="7" t="s">
        <v>116</v>
      </c>
      <c r="G146" s="7" t="str">
        <f>INDEX(CyMIA_CounterMeasure!$A$2:$A$224,MATCH(H146,CyMIA_CounterMeasure!$B$2:$B$224,0))</f>
        <v>CM_0221</v>
      </c>
      <c r="H146" s="13" t="s">
        <v>1340</v>
      </c>
      <c r="I146" s="13" t="str">
        <f>VLOOKUP(H146,D3FEND_METRIX!$A$2:$E$172,3,FALSE)</f>
        <v>-</v>
      </c>
      <c r="J146" s="9" t="b">
        <v>0</v>
      </c>
      <c r="K146" s="9" t="s">
        <v>4723</v>
      </c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3">
      <c r="A147" s="6">
        <v>144</v>
      </c>
      <c r="B147" s="12" t="s">
        <v>30</v>
      </c>
      <c r="C147" s="12" t="s">
        <v>20</v>
      </c>
      <c r="D147" s="12" t="s">
        <v>31</v>
      </c>
      <c r="E147" s="7" t="b">
        <v>0</v>
      </c>
      <c r="F147" s="7" t="s">
        <v>116</v>
      </c>
      <c r="G147" s="7" t="str">
        <f>INDEX(CyMIA_CounterMeasure!$A$2:$A$224,MATCH(H147,CyMIA_CounterMeasure!$B$2:$B$224,0))</f>
        <v>CM_0125</v>
      </c>
      <c r="H147" s="12" t="s">
        <v>1186</v>
      </c>
      <c r="I147" s="12" t="str">
        <f>VLOOKUP(H147,D3FEND_METRIX!$A$2:$E$172,3,FALSE)</f>
        <v>Decoy File</v>
      </c>
      <c r="J147" s="9" t="b">
        <v>0</v>
      </c>
      <c r="K147" s="9" t="s">
        <v>2355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3">
      <c r="A148" s="6">
        <v>145</v>
      </c>
      <c r="B148" s="12" t="s">
        <v>30</v>
      </c>
      <c r="C148" s="12" t="s">
        <v>20</v>
      </c>
      <c r="D148" s="12" t="s">
        <v>31</v>
      </c>
      <c r="E148" s="7" t="b">
        <v>0</v>
      </c>
      <c r="F148" s="7" t="s">
        <v>116</v>
      </c>
      <c r="G148" s="7" t="str">
        <f>INDEX(CyMIA_CounterMeasure!$A$2:$A$224,MATCH(H148,CyMIA_CounterMeasure!$B$2:$B$224,0))</f>
        <v>CM_0126</v>
      </c>
      <c r="H148" s="12" t="s">
        <v>1341</v>
      </c>
      <c r="I148" s="12" t="str">
        <f>VLOOKUP(H148,D3FEND_METRIX!$A$2:$E$172,3,FALSE)</f>
        <v>Decoy Network Resource</v>
      </c>
      <c r="J148" s="9" t="b">
        <v>0</v>
      </c>
      <c r="K148" s="9" t="s">
        <v>2355</v>
      </c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3">
      <c r="A149" s="6">
        <v>146</v>
      </c>
      <c r="B149" s="12" t="s">
        <v>30</v>
      </c>
      <c r="C149" s="12" t="s">
        <v>20</v>
      </c>
      <c r="D149" s="12" t="s">
        <v>31</v>
      </c>
      <c r="E149" s="7" t="b">
        <v>0</v>
      </c>
      <c r="F149" s="7" t="s">
        <v>116</v>
      </c>
      <c r="G149" s="7" t="str">
        <f>INDEX(CyMIA_CounterMeasure!$A$2:$A$224,MATCH(H149,CyMIA_CounterMeasure!$B$2:$B$224,0))</f>
        <v>CM_0127</v>
      </c>
      <c r="H149" s="12" t="s">
        <v>1342</v>
      </c>
      <c r="I149" s="12" t="str">
        <f>VLOOKUP(H149,D3FEND_METRIX!$A$2:$E$172,3,FALSE)</f>
        <v>Decoy Persona</v>
      </c>
      <c r="J149" s="9" t="b">
        <v>0</v>
      </c>
      <c r="K149" s="9" t="s">
        <v>2355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3">
      <c r="A150" s="6">
        <v>147</v>
      </c>
      <c r="B150" s="12" t="s">
        <v>30</v>
      </c>
      <c r="C150" s="12" t="s">
        <v>20</v>
      </c>
      <c r="D150" s="12" t="s">
        <v>31</v>
      </c>
      <c r="E150" s="7" t="b">
        <v>0</v>
      </c>
      <c r="F150" s="7" t="s">
        <v>116</v>
      </c>
      <c r="G150" s="7" t="str">
        <f>INDEX(CyMIA_CounterMeasure!$A$2:$A$224,MATCH(H150,CyMIA_CounterMeasure!$B$2:$B$224,0))</f>
        <v>CM_0128</v>
      </c>
      <c r="H150" s="12" t="s">
        <v>1343</v>
      </c>
      <c r="I150" s="12" t="str">
        <f>VLOOKUP(H150,D3FEND_METRIX!$A$2:$E$172,3,FALSE)</f>
        <v>Decoy Public Release</v>
      </c>
      <c r="J150" s="9" t="b">
        <v>0</v>
      </c>
      <c r="K150" s="9" t="s">
        <v>2355</v>
      </c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3">
      <c r="A151" s="6">
        <v>148</v>
      </c>
      <c r="B151" s="12" t="s">
        <v>30</v>
      </c>
      <c r="C151" s="12" t="s">
        <v>20</v>
      </c>
      <c r="D151" s="12" t="s">
        <v>31</v>
      </c>
      <c r="E151" s="7" t="b">
        <v>0</v>
      </c>
      <c r="F151" s="7" t="s">
        <v>116</v>
      </c>
      <c r="G151" s="7" t="str">
        <f>INDEX(CyMIA_CounterMeasure!$A$2:$A$224,MATCH(H151,CyMIA_CounterMeasure!$B$2:$B$224,0))</f>
        <v>CM_0129</v>
      </c>
      <c r="H151" s="12" t="s">
        <v>1344</v>
      </c>
      <c r="I151" s="12" t="str">
        <f>VLOOKUP(H151,D3FEND_METRIX!$A$2:$E$172,3,FALSE)</f>
        <v>Decoy Session Token</v>
      </c>
      <c r="J151" s="9" t="b">
        <v>0</v>
      </c>
      <c r="K151" s="9" t="s">
        <v>2355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3">
      <c r="A152" s="6">
        <v>149</v>
      </c>
      <c r="B152" s="12" t="s">
        <v>30</v>
      </c>
      <c r="C152" s="12" t="s">
        <v>20</v>
      </c>
      <c r="D152" s="12" t="s">
        <v>31</v>
      </c>
      <c r="E152" s="7" t="b">
        <v>0</v>
      </c>
      <c r="F152" s="7" t="s">
        <v>116</v>
      </c>
      <c r="G152" s="7" t="str">
        <f>INDEX(CyMIA_CounterMeasure!$A$2:$A$224,MATCH(H152,CyMIA_CounterMeasure!$B$2:$B$224,0))</f>
        <v>CM_0130</v>
      </c>
      <c r="H152" s="12" t="s">
        <v>1345</v>
      </c>
      <c r="I152" s="12" t="str">
        <f>VLOOKUP(H152,D3FEND_METRIX!$A$2:$E$172,3,FALSE)</f>
        <v>Decoy User Credential</v>
      </c>
      <c r="J152" s="9" t="b">
        <v>0</v>
      </c>
      <c r="K152" s="9" t="s">
        <v>2355</v>
      </c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3">
      <c r="A153" s="6">
        <v>150</v>
      </c>
      <c r="B153" s="8" t="s">
        <v>32</v>
      </c>
      <c r="C153" s="8" t="s">
        <v>20</v>
      </c>
      <c r="D153" s="8" t="s">
        <v>33</v>
      </c>
      <c r="E153" s="7" t="b">
        <v>1</v>
      </c>
      <c r="F153" s="7" t="s">
        <v>114</v>
      </c>
      <c r="G153" s="7" t="str">
        <f>INDEX(CyMIA_CounterMeasure!$A$2:$A$224,MATCH(H153,CyMIA_CounterMeasure!$B$2:$B$224,0))</f>
        <v>CM_0037</v>
      </c>
      <c r="H153" s="12" t="s">
        <v>34</v>
      </c>
      <c r="I153" s="12" t="s">
        <v>35</v>
      </c>
      <c r="J153" s="7" t="b">
        <v>0</v>
      </c>
      <c r="K153" s="7" t="s">
        <v>4726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3">
      <c r="A154" s="6">
        <v>151</v>
      </c>
      <c r="B154" s="8" t="s">
        <v>32</v>
      </c>
      <c r="C154" s="8" t="s">
        <v>20</v>
      </c>
      <c r="D154" s="8" t="s">
        <v>33</v>
      </c>
      <c r="E154" s="7" t="b">
        <v>1</v>
      </c>
      <c r="F154" s="7" t="s">
        <v>114</v>
      </c>
      <c r="G154" s="7" t="str">
        <f>INDEX(CyMIA_CounterMeasure!$A$2:$A$224,MATCH(H154,CyMIA_CounterMeasure!$B$2:$B$224,0))</f>
        <v>CM_0155</v>
      </c>
      <c r="H154" s="13" t="s">
        <v>1180</v>
      </c>
      <c r="I154" s="13" t="str">
        <f>VLOOKUP(H154,D3FEND_METRIX!$A$2:$E$172,3,FALSE)</f>
        <v>Access Modeling</v>
      </c>
      <c r="J154" s="9" t="b">
        <v>0</v>
      </c>
      <c r="K154" s="9" t="s">
        <v>4723</v>
      </c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3">
      <c r="A155" s="6">
        <v>152</v>
      </c>
      <c r="B155" s="8" t="s">
        <v>32</v>
      </c>
      <c r="C155" s="8" t="s">
        <v>20</v>
      </c>
      <c r="D155" s="8" t="s">
        <v>33</v>
      </c>
      <c r="E155" s="7" t="b">
        <v>1</v>
      </c>
      <c r="F155" s="7" t="s">
        <v>114</v>
      </c>
      <c r="G155" s="7" t="str">
        <f>INDEX(CyMIA_CounterMeasure!$A$2:$A$224,MATCH(H155,CyMIA_CounterMeasure!$B$2:$B$224,0))</f>
        <v>CM_0106</v>
      </c>
      <c r="H155" s="10" t="s">
        <v>1200</v>
      </c>
      <c r="I155" s="10" t="str">
        <f>VLOOKUP(H155,D3FEND_METRIX!$A$2:$E$172,3,FALSE)</f>
        <v>Dynamic Analysis</v>
      </c>
      <c r="J155" s="9" t="b">
        <v>1</v>
      </c>
      <c r="K155" s="9" t="s">
        <v>4686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3">
      <c r="A156" s="6">
        <v>153</v>
      </c>
      <c r="B156" s="8" t="s">
        <v>32</v>
      </c>
      <c r="C156" s="8" t="s">
        <v>20</v>
      </c>
      <c r="D156" s="8" t="s">
        <v>33</v>
      </c>
      <c r="E156" s="7" t="b">
        <v>1</v>
      </c>
      <c r="F156" s="7" t="s">
        <v>114</v>
      </c>
      <c r="G156" s="7" t="str">
        <f>INDEX(CyMIA_CounterMeasure!$A$2:$A$224,MATCH(H156,CyMIA_CounterMeasure!$B$2:$B$224,0))</f>
        <v>CM_0192</v>
      </c>
      <c r="H156" s="12" t="s">
        <v>2375</v>
      </c>
      <c r="I156" s="12" t="str">
        <f>VLOOKUP(H156,D3FEND_METRIX!$A$2:$E$172,3,FALSE)</f>
        <v>-</v>
      </c>
      <c r="J156" s="9" t="b">
        <v>0</v>
      </c>
      <c r="K156" s="9" t="s">
        <v>2355</v>
      </c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3">
      <c r="A157" s="6">
        <v>154</v>
      </c>
      <c r="B157" s="8" t="s">
        <v>32</v>
      </c>
      <c r="C157" s="8" t="s">
        <v>20</v>
      </c>
      <c r="D157" s="8" t="s">
        <v>33</v>
      </c>
      <c r="E157" s="7" t="b">
        <v>1</v>
      </c>
      <c r="F157" s="7" t="s">
        <v>114</v>
      </c>
      <c r="G157" s="7" t="str">
        <f>INDEX(CyMIA_CounterMeasure!$A$2:$A$224,MATCH(H157,CyMIA_CounterMeasure!$B$2:$B$224,0))</f>
        <v>CM_0198</v>
      </c>
      <c r="H157" s="12" t="s">
        <v>1288</v>
      </c>
      <c r="I157" s="12" t="str">
        <f>VLOOKUP(H157,D3FEND_METRIX!$A$2:$E$172,3,FALSE)</f>
        <v>Operating System Monitoring</v>
      </c>
      <c r="J157" s="9" t="b">
        <v>0</v>
      </c>
      <c r="K157" s="9" t="s">
        <v>2355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3">
      <c r="A158" s="6">
        <v>155</v>
      </c>
      <c r="B158" s="8" t="s">
        <v>32</v>
      </c>
      <c r="C158" s="8" t="s">
        <v>20</v>
      </c>
      <c r="D158" s="8" t="s">
        <v>33</v>
      </c>
      <c r="E158" s="7" t="b">
        <v>1</v>
      </c>
      <c r="F158" s="7" t="s">
        <v>114</v>
      </c>
      <c r="G158" s="7" t="str">
        <f>INDEX(CyMIA_CounterMeasure!$A$2:$A$224,MATCH(H158,CyMIA_CounterMeasure!$B$2:$B$224,0))</f>
        <v>CM_0199</v>
      </c>
      <c r="H158" s="12" t="s">
        <v>1289</v>
      </c>
      <c r="I158" s="12" t="str">
        <f>VLOOKUP(H158,D3FEND_METRIX!$A$2:$E$172,3,FALSE)</f>
        <v>Operating System Monitoring</v>
      </c>
      <c r="J158" s="9" t="b">
        <v>0</v>
      </c>
      <c r="K158" s="9" t="s">
        <v>2355</v>
      </c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3">
      <c r="A159" s="6">
        <v>156</v>
      </c>
      <c r="B159" s="8" t="s">
        <v>32</v>
      </c>
      <c r="C159" s="8" t="s">
        <v>20</v>
      </c>
      <c r="D159" s="8" t="s">
        <v>33</v>
      </c>
      <c r="E159" s="7" t="b">
        <v>1</v>
      </c>
      <c r="F159" s="7" t="s">
        <v>114</v>
      </c>
      <c r="G159" s="7" t="str">
        <f>INDEX(CyMIA_CounterMeasure!$A$2:$A$224,MATCH(H159,CyMIA_CounterMeasure!$B$2:$B$224,0))</f>
        <v>CM_0200</v>
      </c>
      <c r="H159" s="12" t="s">
        <v>1290</v>
      </c>
      <c r="I159" s="12" t="str">
        <f>VLOOKUP(H159,D3FEND_METRIX!$A$2:$E$172,3,FALSE)</f>
        <v>Operating System Monitoring</v>
      </c>
      <c r="J159" s="9" t="b">
        <v>0</v>
      </c>
      <c r="K159" s="9" t="s">
        <v>2355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3">
      <c r="A160" s="6">
        <v>157</v>
      </c>
      <c r="B160" s="8" t="s">
        <v>32</v>
      </c>
      <c r="C160" s="8" t="s">
        <v>20</v>
      </c>
      <c r="D160" s="8" t="s">
        <v>33</v>
      </c>
      <c r="E160" s="7" t="b">
        <v>1</v>
      </c>
      <c r="F160" s="7" t="s">
        <v>114</v>
      </c>
      <c r="G160" s="7" t="str">
        <f>INDEX(CyMIA_CounterMeasure!$A$2:$A$224,MATCH(H160,CyMIA_CounterMeasure!$B$2:$B$224,0))</f>
        <v>CM_0194</v>
      </c>
      <c r="H160" s="12" t="s">
        <v>1283</v>
      </c>
      <c r="I160" s="12" t="str">
        <f>VLOOKUP(H160,D3FEND_METRIX!$A$2:$E$172,3,FALSE)</f>
        <v>Firmware Verification</v>
      </c>
      <c r="J160" s="9" t="b">
        <v>0</v>
      </c>
      <c r="K160" s="9" t="s">
        <v>2355</v>
      </c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3">
      <c r="A161" s="6">
        <v>158</v>
      </c>
      <c r="B161" s="8" t="s">
        <v>32</v>
      </c>
      <c r="C161" s="8" t="s">
        <v>20</v>
      </c>
      <c r="D161" s="8" t="s">
        <v>33</v>
      </c>
      <c r="E161" s="7" t="b">
        <v>1</v>
      </c>
      <c r="F161" s="7" t="s">
        <v>114</v>
      </c>
      <c r="G161" s="7" t="str">
        <f>INDEX(CyMIA_CounterMeasure!$A$2:$A$224,MATCH(H161,CyMIA_CounterMeasure!$B$2:$B$224,0))</f>
        <v>CM_0202</v>
      </c>
      <c r="H161" s="12" t="s">
        <v>1292</v>
      </c>
      <c r="I161" s="12" t="str">
        <f>VLOOKUP(H161,D3FEND_METRIX!$A$2:$E$172,3,FALSE)</f>
        <v>Operating System Monitoring</v>
      </c>
      <c r="J161" s="9" t="b">
        <v>0</v>
      </c>
      <c r="K161" s="9" t="s">
        <v>2355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3">
      <c r="A162" s="6">
        <v>159</v>
      </c>
      <c r="B162" s="8" t="s">
        <v>32</v>
      </c>
      <c r="C162" s="8" t="s">
        <v>20</v>
      </c>
      <c r="D162" s="8" t="s">
        <v>33</v>
      </c>
      <c r="E162" s="7" t="b">
        <v>1</v>
      </c>
      <c r="F162" s="7" t="s">
        <v>114</v>
      </c>
      <c r="G162" s="7" t="str">
        <f>INDEX(CyMIA_CounterMeasure!$A$2:$A$224,MATCH(H162,CyMIA_CounterMeasure!$B$2:$B$224,0))</f>
        <v>CM_0203</v>
      </c>
      <c r="H162" s="12" t="s">
        <v>1293</v>
      </c>
      <c r="I162" s="12" t="str">
        <f>VLOOKUP(H162,D3FEND_METRIX!$A$2:$E$172,3,FALSE)</f>
        <v>Operating System Monitoring</v>
      </c>
      <c r="J162" s="9" t="b">
        <v>0</v>
      </c>
      <c r="K162" s="9" t="s">
        <v>2355</v>
      </c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3">
      <c r="A163" s="6">
        <v>160</v>
      </c>
      <c r="B163" s="8" t="s">
        <v>32</v>
      </c>
      <c r="C163" s="8" t="s">
        <v>20</v>
      </c>
      <c r="D163" s="8" t="s">
        <v>33</v>
      </c>
      <c r="E163" s="7" t="b">
        <v>1</v>
      </c>
      <c r="F163" s="7" t="s">
        <v>114</v>
      </c>
      <c r="G163" s="7" t="str">
        <f>INDEX(CyMIA_CounterMeasure!$A$2:$A$224,MATCH(H163,CyMIA_CounterMeasure!$B$2:$B$224,0))</f>
        <v>CM_0112</v>
      </c>
      <c r="H163" s="12" t="s">
        <v>2210</v>
      </c>
      <c r="I163" s="12" t="str">
        <f>VLOOKUP(H163,D3FEND_METRIX!$A$2:$E$172,3,FALSE)</f>
        <v>Firmware Behavior Analysis</v>
      </c>
      <c r="J163" s="9" t="b">
        <v>0</v>
      </c>
      <c r="K163" s="9" t="s">
        <v>2355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3">
      <c r="A164" s="6">
        <v>161</v>
      </c>
      <c r="B164" s="8" t="s">
        <v>32</v>
      </c>
      <c r="C164" s="8" t="s">
        <v>20</v>
      </c>
      <c r="D164" s="8" t="s">
        <v>33</v>
      </c>
      <c r="E164" s="7" t="b">
        <v>1</v>
      </c>
      <c r="F164" s="7" t="s">
        <v>114</v>
      </c>
      <c r="G164" s="7" t="str">
        <f>INDEX(CyMIA_CounterMeasure!$A$2:$A$224,MATCH(H164,CyMIA_CounterMeasure!$B$2:$B$224,0))</f>
        <v>CM_0113</v>
      </c>
      <c r="H164" s="12" t="s">
        <v>1280</v>
      </c>
      <c r="I164" s="12" t="str">
        <f>VLOOKUP(H164,D3FEND_METRIX!$A$2:$E$172,3,FALSE)</f>
        <v>Firmware Embedded Monitoring Code</v>
      </c>
      <c r="J164" s="9" t="b">
        <v>0</v>
      </c>
      <c r="K164" s="9" t="s">
        <v>2355</v>
      </c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3">
      <c r="A165" s="6">
        <v>162</v>
      </c>
      <c r="B165" s="8" t="s">
        <v>32</v>
      </c>
      <c r="C165" s="8" t="s">
        <v>20</v>
      </c>
      <c r="D165" s="8" t="s">
        <v>33</v>
      </c>
      <c r="E165" s="7" t="b">
        <v>1</v>
      </c>
      <c r="F165" s="7" t="s">
        <v>114</v>
      </c>
      <c r="G165" s="7" t="str">
        <f>INDEX(CyMIA_CounterMeasure!$A$2:$A$224,MATCH(H165,CyMIA_CounterMeasure!$B$2:$B$224,0))</f>
        <v>CM_0110</v>
      </c>
      <c r="H165" s="12" t="s">
        <v>1281</v>
      </c>
      <c r="I165" s="12" t="str">
        <f>VLOOKUP(H165,D3FEND_METRIX!$A$2:$E$172,3,FALSE)</f>
        <v>Firmware Verification</v>
      </c>
      <c r="J165" s="9" t="b">
        <v>0</v>
      </c>
      <c r="K165" s="9" t="s">
        <v>2355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3">
      <c r="A166" s="6">
        <v>163</v>
      </c>
      <c r="B166" s="8" t="s">
        <v>32</v>
      </c>
      <c r="C166" s="8" t="s">
        <v>20</v>
      </c>
      <c r="D166" s="8" t="s">
        <v>33</v>
      </c>
      <c r="E166" s="7" t="b">
        <v>1</v>
      </c>
      <c r="F166" s="7" t="s">
        <v>114</v>
      </c>
      <c r="G166" s="7" t="str">
        <f>INDEX(CyMIA_CounterMeasure!$A$2:$A$224,MATCH(H166,CyMIA_CounterMeasure!$B$2:$B$224,0))</f>
        <v>CM_0193</v>
      </c>
      <c r="H166" s="12" t="s">
        <v>1282</v>
      </c>
      <c r="I166" s="12" t="str">
        <f>VLOOKUP(H166,D3FEND_METRIX!$A$2:$E$172,3,FALSE)</f>
        <v>Firmware Verification</v>
      </c>
      <c r="J166" s="9" t="b">
        <v>0</v>
      </c>
      <c r="K166" s="9" t="s">
        <v>2355</v>
      </c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3">
      <c r="A167" s="6">
        <v>164</v>
      </c>
      <c r="B167" s="8" t="s">
        <v>32</v>
      </c>
      <c r="C167" s="8" t="s">
        <v>20</v>
      </c>
      <c r="D167" s="8" t="s">
        <v>33</v>
      </c>
      <c r="E167" s="7" t="b">
        <v>1</v>
      </c>
      <c r="F167" s="7" t="s">
        <v>114</v>
      </c>
      <c r="G167" s="7" t="str">
        <f>INDEX(CyMIA_CounterMeasure!$A$2:$A$224,MATCH(H167,CyMIA_CounterMeasure!$B$2:$B$224,0))</f>
        <v>CM_0111</v>
      </c>
      <c r="H167" s="12" t="s">
        <v>1284</v>
      </c>
      <c r="I167" s="12" t="str">
        <f>VLOOKUP(H167,D3FEND_METRIX!$A$2:$E$172,3,FALSE)</f>
        <v>Operating System Monitoring</v>
      </c>
      <c r="J167" s="9" t="b">
        <v>0</v>
      </c>
      <c r="K167" s="9" t="s">
        <v>2355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3">
      <c r="A168" s="6">
        <v>165</v>
      </c>
      <c r="B168" s="8" t="s">
        <v>32</v>
      </c>
      <c r="C168" s="8" t="s">
        <v>20</v>
      </c>
      <c r="D168" s="8" t="s">
        <v>33</v>
      </c>
      <c r="E168" s="7" t="b">
        <v>1</v>
      </c>
      <c r="F168" s="7" t="s">
        <v>114</v>
      </c>
      <c r="G168" s="7" t="str">
        <f>INDEX(CyMIA_CounterMeasure!$A$2:$A$224,MATCH(H168,CyMIA_CounterMeasure!$B$2:$B$224,0))</f>
        <v>CM_0195</v>
      </c>
      <c r="H168" s="12" t="s">
        <v>1285</v>
      </c>
      <c r="I168" s="12" t="str">
        <f>VLOOKUP(H168,D3FEND_METRIX!$A$2:$E$172,3,FALSE)</f>
        <v>Operating System Monitoring</v>
      </c>
      <c r="J168" s="9" t="b">
        <v>0</v>
      </c>
      <c r="K168" s="9" t="s">
        <v>2355</v>
      </c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3">
      <c r="A169" s="6">
        <v>166</v>
      </c>
      <c r="B169" s="8" t="s">
        <v>32</v>
      </c>
      <c r="C169" s="8" t="s">
        <v>20</v>
      </c>
      <c r="D169" s="8" t="s">
        <v>33</v>
      </c>
      <c r="E169" s="7" t="b">
        <v>1</v>
      </c>
      <c r="F169" s="7" t="s">
        <v>114</v>
      </c>
      <c r="G169" s="7" t="str">
        <f>INDEX(CyMIA_CounterMeasure!$A$2:$A$224,MATCH(H169,CyMIA_CounterMeasure!$B$2:$B$224,0))</f>
        <v>CM_0196</v>
      </c>
      <c r="H169" s="12" t="s">
        <v>1286</v>
      </c>
      <c r="I169" s="12" t="str">
        <f>VLOOKUP(H169,D3FEND_METRIX!$A$2:$E$172,3,FALSE)</f>
        <v>Operating System Monitoring</v>
      </c>
      <c r="J169" s="9" t="b">
        <v>0</v>
      </c>
      <c r="K169" s="9" t="s">
        <v>2355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3">
      <c r="A170" s="6">
        <v>167</v>
      </c>
      <c r="B170" s="8" t="s">
        <v>32</v>
      </c>
      <c r="C170" s="8" t="s">
        <v>20</v>
      </c>
      <c r="D170" s="8" t="s">
        <v>33</v>
      </c>
      <c r="E170" s="7" t="b">
        <v>1</v>
      </c>
      <c r="F170" s="7" t="s">
        <v>114</v>
      </c>
      <c r="G170" s="7" t="str">
        <f>INDEX(CyMIA_CounterMeasure!$A$2:$A$224,MATCH(H170,CyMIA_CounterMeasure!$B$2:$B$224,0))</f>
        <v>CM_0197</v>
      </c>
      <c r="H170" s="12" t="s">
        <v>1287</v>
      </c>
      <c r="I170" s="12" t="str">
        <f>VLOOKUP(H170,D3FEND_METRIX!$A$2:$E$172,3,FALSE)</f>
        <v>Operating System Monitoring</v>
      </c>
      <c r="J170" s="9" t="b">
        <v>0</v>
      </c>
      <c r="K170" s="9" t="s">
        <v>2355</v>
      </c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3">
      <c r="A171" s="6">
        <v>168</v>
      </c>
      <c r="B171" s="8" t="s">
        <v>32</v>
      </c>
      <c r="C171" s="8" t="s">
        <v>20</v>
      </c>
      <c r="D171" s="8" t="s">
        <v>33</v>
      </c>
      <c r="E171" s="7" t="b">
        <v>1</v>
      </c>
      <c r="F171" s="7" t="s">
        <v>114</v>
      </c>
      <c r="G171" s="7" t="str">
        <f>INDEX(CyMIA_CounterMeasure!$A$2:$A$224,MATCH(H171,CyMIA_CounterMeasure!$B$2:$B$224,0))</f>
        <v>CM_0201</v>
      </c>
      <c r="H171" s="12" t="s">
        <v>1291</v>
      </c>
      <c r="I171" s="12" t="str">
        <f>VLOOKUP(H171,D3FEND_METRIX!$A$2:$E$172,3,FALSE)</f>
        <v>Operating System Monitoring</v>
      </c>
      <c r="J171" s="9" t="b">
        <v>0</v>
      </c>
      <c r="K171" s="9" t="s">
        <v>2355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3">
      <c r="A172" s="6">
        <v>169</v>
      </c>
      <c r="B172" s="8" t="s">
        <v>32</v>
      </c>
      <c r="C172" s="8" t="s">
        <v>20</v>
      </c>
      <c r="D172" s="8" t="s">
        <v>33</v>
      </c>
      <c r="E172" s="7" t="b">
        <v>1</v>
      </c>
      <c r="F172" s="7" t="s">
        <v>114</v>
      </c>
      <c r="G172" s="7" t="str">
        <f>INDEX(CyMIA_CounterMeasure!$A$2:$A$224,MATCH(H172,CyMIA_CounterMeasure!$B$2:$B$224,0))</f>
        <v>CM_0136</v>
      </c>
      <c r="H172" s="13" t="s">
        <v>1166</v>
      </c>
      <c r="I172" s="13" t="str">
        <f>VLOOKUP(H172,D3FEND_METRIX!$A$2:$E$172,3,FALSE)</f>
        <v>Local Account Monitoring</v>
      </c>
      <c r="J172" s="9" t="b">
        <v>0</v>
      </c>
      <c r="K172" s="9" t="s">
        <v>4723</v>
      </c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3">
      <c r="A173" s="6">
        <v>170</v>
      </c>
      <c r="B173" s="8" t="s">
        <v>32</v>
      </c>
      <c r="C173" s="8" t="s">
        <v>20</v>
      </c>
      <c r="D173" s="8" t="s">
        <v>33</v>
      </c>
      <c r="E173" s="7" t="b">
        <v>1</v>
      </c>
      <c r="F173" s="7" t="s">
        <v>114</v>
      </c>
      <c r="G173" s="7" t="str">
        <f>INDEX(CyMIA_CounterMeasure!$A$2:$A$224,MATCH(H173,CyMIA_CounterMeasure!$B$2:$B$224,0))</f>
        <v>CM_0145</v>
      </c>
      <c r="H173" s="13" t="s">
        <v>1336</v>
      </c>
      <c r="I173" s="13" t="str">
        <f>VLOOKUP(H173,D3FEND_METRIX!$A$2:$E$172,3,FALSE)</f>
        <v>-</v>
      </c>
      <c r="J173" s="9" t="b">
        <v>0</v>
      </c>
      <c r="K173" s="9" t="s">
        <v>4723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3">
      <c r="A174" s="6">
        <v>171</v>
      </c>
      <c r="B174" s="8" t="s">
        <v>32</v>
      </c>
      <c r="C174" s="8" t="s">
        <v>20</v>
      </c>
      <c r="D174" s="8" t="s">
        <v>33</v>
      </c>
      <c r="E174" s="7" t="b">
        <v>1</v>
      </c>
      <c r="F174" s="7" t="s">
        <v>114</v>
      </c>
      <c r="G174" s="7" t="str">
        <f>INDEX(CyMIA_CounterMeasure!$A$2:$A$224,MATCH(H174,CyMIA_CounterMeasure!$B$2:$B$224,0))</f>
        <v>CM_0122</v>
      </c>
      <c r="H174" s="13" t="s">
        <v>1337</v>
      </c>
      <c r="I174" s="13" t="str">
        <f>VLOOKUP(H174,D3FEND_METRIX!$A$2:$E$172,3,FALSE)</f>
        <v>Connected Honeynet</v>
      </c>
      <c r="J174" s="9" t="b">
        <v>1</v>
      </c>
      <c r="K174" s="9" t="s">
        <v>4723</v>
      </c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3">
      <c r="A175" s="6">
        <v>172</v>
      </c>
      <c r="B175" s="8" t="s">
        <v>32</v>
      </c>
      <c r="C175" s="8" t="s">
        <v>20</v>
      </c>
      <c r="D175" s="8" t="s">
        <v>33</v>
      </c>
      <c r="E175" s="7" t="b">
        <v>1</v>
      </c>
      <c r="F175" s="7" t="s">
        <v>114</v>
      </c>
      <c r="G175" s="7" t="str">
        <f>INDEX(CyMIA_CounterMeasure!$A$2:$A$224,MATCH(H175,CyMIA_CounterMeasure!$B$2:$B$224,0))</f>
        <v>CM_0123</v>
      </c>
      <c r="H175" s="12" t="s">
        <v>1338</v>
      </c>
      <c r="I175" s="12" t="str">
        <f>VLOOKUP(H175,D3FEND_METRIX!$A$2:$E$172,3,FALSE)</f>
        <v>Integrated Honeynet</v>
      </c>
      <c r="J175" s="9" t="b">
        <v>0</v>
      </c>
      <c r="K175" s="9" t="s">
        <v>2355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3">
      <c r="A176" s="6">
        <v>173</v>
      </c>
      <c r="B176" s="8" t="s">
        <v>32</v>
      </c>
      <c r="C176" s="8" t="s">
        <v>20</v>
      </c>
      <c r="D176" s="8" t="s">
        <v>33</v>
      </c>
      <c r="E176" s="7" t="b">
        <v>1</v>
      </c>
      <c r="F176" s="7" t="s">
        <v>114</v>
      </c>
      <c r="G176" s="7" t="str">
        <f>INDEX(CyMIA_CounterMeasure!$A$2:$A$224,MATCH(H176,CyMIA_CounterMeasure!$B$2:$B$224,0))</f>
        <v>CM_0124</v>
      </c>
      <c r="H176" s="12" t="s">
        <v>1339</v>
      </c>
      <c r="I176" s="12" t="str">
        <f>VLOOKUP(H176,D3FEND_METRIX!$A$2:$E$172,3,FALSE)</f>
        <v>Standalone Honeynet</v>
      </c>
      <c r="J176" s="9" t="b">
        <v>0</v>
      </c>
      <c r="K176" s="9" t="s">
        <v>2355</v>
      </c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3">
      <c r="A177" s="6">
        <v>174</v>
      </c>
      <c r="B177" s="8" t="s">
        <v>32</v>
      </c>
      <c r="C177" s="8" t="s">
        <v>20</v>
      </c>
      <c r="D177" s="8" t="s">
        <v>33</v>
      </c>
      <c r="E177" s="7" t="b">
        <v>1</v>
      </c>
      <c r="F177" s="7" t="s">
        <v>114</v>
      </c>
      <c r="G177" s="7" t="str">
        <f>INDEX(CyMIA_CounterMeasure!$A$2:$A$224,MATCH(H177,CyMIA_CounterMeasure!$B$2:$B$224,0))</f>
        <v>CM_0221</v>
      </c>
      <c r="H177" s="13" t="s">
        <v>1340</v>
      </c>
      <c r="I177" s="13" t="str">
        <f>VLOOKUP(H177,D3FEND_METRIX!$A$2:$E$172,3,FALSE)</f>
        <v>-</v>
      </c>
      <c r="J177" s="9" t="b">
        <v>0</v>
      </c>
      <c r="K177" s="9" t="s">
        <v>4723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3">
      <c r="A178" s="6">
        <v>175</v>
      </c>
      <c r="B178" s="8" t="s">
        <v>32</v>
      </c>
      <c r="C178" s="8" t="s">
        <v>20</v>
      </c>
      <c r="D178" s="8" t="s">
        <v>33</v>
      </c>
      <c r="E178" s="7" t="b">
        <v>1</v>
      </c>
      <c r="F178" s="7" t="s">
        <v>114</v>
      </c>
      <c r="G178" s="7" t="str">
        <f>INDEX(CyMIA_CounterMeasure!$A$2:$A$224,MATCH(H178,CyMIA_CounterMeasure!$B$2:$B$224,0))</f>
        <v>CM_0125</v>
      </c>
      <c r="H178" s="12" t="s">
        <v>1186</v>
      </c>
      <c r="I178" s="12" t="str">
        <f>VLOOKUP(H178,D3FEND_METRIX!$A$2:$E$172,3,FALSE)</f>
        <v>Decoy File</v>
      </c>
      <c r="J178" s="9" t="b">
        <v>0</v>
      </c>
      <c r="K178" s="9" t="s">
        <v>2355</v>
      </c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3">
      <c r="A179" s="6">
        <v>176</v>
      </c>
      <c r="B179" s="8" t="s">
        <v>32</v>
      </c>
      <c r="C179" s="8" t="s">
        <v>20</v>
      </c>
      <c r="D179" s="8" t="s">
        <v>33</v>
      </c>
      <c r="E179" s="7" t="b">
        <v>1</v>
      </c>
      <c r="F179" s="7" t="s">
        <v>114</v>
      </c>
      <c r="G179" s="7" t="str">
        <f>INDEX(CyMIA_CounterMeasure!$A$2:$A$224,MATCH(H179,CyMIA_CounterMeasure!$B$2:$B$224,0))</f>
        <v>CM_0126</v>
      </c>
      <c r="H179" s="12" t="s">
        <v>1341</v>
      </c>
      <c r="I179" s="12" t="str">
        <f>VLOOKUP(H179,D3FEND_METRIX!$A$2:$E$172,3,FALSE)</f>
        <v>Decoy Network Resource</v>
      </c>
      <c r="J179" s="9" t="b">
        <v>0</v>
      </c>
      <c r="K179" s="9" t="s">
        <v>2355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3">
      <c r="A180" s="6">
        <v>177</v>
      </c>
      <c r="B180" s="8" t="s">
        <v>32</v>
      </c>
      <c r="C180" s="8" t="s">
        <v>20</v>
      </c>
      <c r="D180" s="8" t="s">
        <v>33</v>
      </c>
      <c r="E180" s="7" t="b">
        <v>1</v>
      </c>
      <c r="F180" s="7" t="s">
        <v>114</v>
      </c>
      <c r="G180" s="7" t="str">
        <f>INDEX(CyMIA_CounterMeasure!$A$2:$A$224,MATCH(H180,CyMIA_CounterMeasure!$B$2:$B$224,0))</f>
        <v>CM_0127</v>
      </c>
      <c r="H180" s="12" t="s">
        <v>1342</v>
      </c>
      <c r="I180" s="12" t="str">
        <f>VLOOKUP(H180,D3FEND_METRIX!$A$2:$E$172,3,FALSE)</f>
        <v>Decoy Persona</v>
      </c>
      <c r="J180" s="9" t="b">
        <v>0</v>
      </c>
      <c r="K180" s="9" t="s">
        <v>2355</v>
      </c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3">
      <c r="A181" s="6">
        <v>178</v>
      </c>
      <c r="B181" s="8" t="s">
        <v>32</v>
      </c>
      <c r="C181" s="8" t="s">
        <v>20</v>
      </c>
      <c r="D181" s="8" t="s">
        <v>33</v>
      </c>
      <c r="E181" s="7" t="b">
        <v>1</v>
      </c>
      <c r="F181" s="7" t="s">
        <v>114</v>
      </c>
      <c r="G181" s="7" t="str">
        <f>INDEX(CyMIA_CounterMeasure!$A$2:$A$224,MATCH(H181,CyMIA_CounterMeasure!$B$2:$B$224,0))</f>
        <v>CM_0129</v>
      </c>
      <c r="H181" s="12" t="s">
        <v>1344</v>
      </c>
      <c r="I181" s="12" t="str">
        <f>VLOOKUP(H181,D3FEND_METRIX!$A$2:$E$172,3,FALSE)</f>
        <v>Decoy Session Token</v>
      </c>
      <c r="J181" s="9" t="b">
        <v>0</v>
      </c>
      <c r="K181" s="9" t="s">
        <v>2355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3">
      <c r="A182" s="6">
        <v>179</v>
      </c>
      <c r="B182" s="8" t="s">
        <v>32</v>
      </c>
      <c r="C182" s="8" t="s">
        <v>20</v>
      </c>
      <c r="D182" s="8" t="s">
        <v>33</v>
      </c>
      <c r="E182" s="7" t="b">
        <v>1</v>
      </c>
      <c r="F182" s="7" t="s">
        <v>114</v>
      </c>
      <c r="G182" s="7" t="str">
        <f>INDEX(CyMIA_CounterMeasure!$A$2:$A$224,MATCH(H182,CyMIA_CounterMeasure!$B$2:$B$224,0))</f>
        <v>CM_0130</v>
      </c>
      <c r="H182" s="12" t="s">
        <v>1345</v>
      </c>
      <c r="I182" s="12" t="str">
        <f>VLOOKUP(H182,D3FEND_METRIX!$A$2:$E$172,3,FALSE)</f>
        <v>Decoy User Credential</v>
      </c>
      <c r="J182" s="9" t="b">
        <v>0</v>
      </c>
      <c r="K182" s="9" t="s">
        <v>2355</v>
      </c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3">
      <c r="A183" s="6">
        <v>180</v>
      </c>
      <c r="B183" s="8" t="s">
        <v>32</v>
      </c>
      <c r="C183" s="8" t="s">
        <v>20</v>
      </c>
      <c r="D183" s="8" t="s">
        <v>33</v>
      </c>
      <c r="E183" s="7" t="b">
        <v>1</v>
      </c>
      <c r="F183" s="7" t="s">
        <v>114</v>
      </c>
      <c r="G183" s="7" t="str">
        <f>INDEX(CyMIA_CounterMeasure!$A$2:$A$224,MATCH(H183,CyMIA_CounterMeasure!$B$2:$B$224,0))</f>
        <v>CM_0128</v>
      </c>
      <c r="H183" s="12" t="s">
        <v>1343</v>
      </c>
      <c r="I183" s="12" t="str">
        <f>VLOOKUP(H183,D3FEND_METRIX!$A$2:$E$172,3,FALSE)</f>
        <v>Decoy Public Release</v>
      </c>
      <c r="J183" s="9" t="b">
        <v>0</v>
      </c>
      <c r="K183" s="9" t="s">
        <v>2355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3">
      <c r="A184" s="6">
        <v>181</v>
      </c>
      <c r="B184" s="8" t="s">
        <v>32</v>
      </c>
      <c r="C184" s="8" t="s">
        <v>20</v>
      </c>
      <c r="D184" s="8" t="s">
        <v>33</v>
      </c>
      <c r="E184" s="7" t="b">
        <v>1</v>
      </c>
      <c r="F184" s="7" t="s">
        <v>114</v>
      </c>
      <c r="G184" s="7" t="e">
        <f>INDEX(CyMIA_CounterMeasure!$A$2:$A$224,MATCH(H184,CyMIA_CounterMeasure!$B$2:$B$224,0))</f>
        <v>#N/A</v>
      </c>
      <c r="H184" s="12" t="s">
        <v>1241</v>
      </c>
      <c r="I184" s="12" t="str">
        <f>VLOOKUP(H184,D3FEND_METRIX!$A$2:$E$172,3,FALSE)</f>
        <v>Software Update</v>
      </c>
      <c r="J184" s="9" t="b">
        <v>0</v>
      </c>
      <c r="K184" s="9" t="s">
        <v>2355</v>
      </c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3">
      <c r="A185" s="6">
        <v>182</v>
      </c>
      <c r="B185" s="8" t="s">
        <v>32</v>
      </c>
      <c r="C185" s="8" t="s">
        <v>20</v>
      </c>
      <c r="D185" s="8" t="s">
        <v>33</v>
      </c>
      <c r="E185" s="7" t="b">
        <v>1</v>
      </c>
      <c r="F185" s="7" t="s">
        <v>114</v>
      </c>
      <c r="G185" s="7" t="str">
        <f>INDEX(CyMIA_CounterMeasure!$A$2:$A$224,MATCH(H185,CyMIA_CounterMeasure!$B$2:$B$224,0))</f>
        <v>CM_0087</v>
      </c>
      <c r="H185" s="11" t="s">
        <v>1262</v>
      </c>
      <c r="I185" s="11" t="str">
        <f>VLOOKUP(H185,D3FEND_METRIX!$A$2:$E$172,3,FALSE)</f>
        <v>Byte Sequence Emulation</v>
      </c>
      <c r="J185" s="9" t="b">
        <v>1</v>
      </c>
      <c r="K185" s="9" t="s">
        <v>2363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3">
      <c r="A186" s="6">
        <v>183</v>
      </c>
      <c r="B186" s="8" t="s">
        <v>32</v>
      </c>
      <c r="C186" s="8" t="s">
        <v>20</v>
      </c>
      <c r="D186" s="8" t="s">
        <v>33</v>
      </c>
      <c r="E186" s="7" t="b">
        <v>1</v>
      </c>
      <c r="F186" s="7" t="s">
        <v>114</v>
      </c>
      <c r="G186" s="7" t="str">
        <f>INDEX(CyMIA_CounterMeasure!$A$2:$A$224,MATCH(H186,CyMIA_CounterMeasure!$B$2:$B$224,0))</f>
        <v>CM_0075</v>
      </c>
      <c r="H186" s="11" t="s">
        <v>1263</v>
      </c>
      <c r="I186" s="11" t="str">
        <f>VLOOKUP(H186,D3FEND_METRIX!$A$2:$E$172,3,FALSE)</f>
        <v>Certificate Analysis</v>
      </c>
      <c r="J186" s="9" t="b">
        <v>1</v>
      </c>
      <c r="K186" s="9" t="s">
        <v>2363</v>
      </c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3">
      <c r="A187" s="6">
        <v>184</v>
      </c>
      <c r="B187" s="8" t="s">
        <v>32</v>
      </c>
      <c r="C187" s="8" t="s">
        <v>20</v>
      </c>
      <c r="D187" s="8" t="s">
        <v>33</v>
      </c>
      <c r="E187" s="7" t="b">
        <v>1</v>
      </c>
      <c r="F187" s="7" t="s">
        <v>114</v>
      </c>
      <c r="G187" s="7" t="str">
        <f>INDEX(CyMIA_CounterMeasure!$A$2:$A$224,MATCH(H187,CyMIA_CounterMeasure!$B$2:$B$224,0))</f>
        <v>CM_0076</v>
      </c>
      <c r="H187" s="11" t="s">
        <v>1266</v>
      </c>
      <c r="I187" s="11" t="str">
        <f>VLOOKUP(H187,D3FEND_METRIX!$A$2:$E$172,3,FALSE)</f>
        <v>Client-server Payload Profiling</v>
      </c>
      <c r="J187" s="9" t="b">
        <v>1</v>
      </c>
      <c r="K187" s="9" t="s">
        <v>2363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3">
      <c r="A188" s="6">
        <v>185</v>
      </c>
      <c r="B188" s="8" t="s">
        <v>32</v>
      </c>
      <c r="C188" s="8" t="s">
        <v>20</v>
      </c>
      <c r="D188" s="8" t="s">
        <v>33</v>
      </c>
      <c r="E188" s="7" t="b">
        <v>1</v>
      </c>
      <c r="F188" s="7" t="s">
        <v>114</v>
      </c>
      <c r="G188" s="7" t="str">
        <f>INDEX(CyMIA_CounterMeasure!$A$2:$A$224,MATCH(H188,CyMIA_CounterMeasure!$B$2:$B$224,0))</f>
        <v>CM_0084</v>
      </c>
      <c r="H188" s="11" t="s">
        <v>1277</v>
      </c>
      <c r="I188" s="11" t="str">
        <f>VLOOKUP(H188,D3FEND_METRIX!$A$2:$E$172,3,FALSE)</f>
        <v>RPC Traffic Analysis</v>
      </c>
      <c r="J188" s="9" t="b">
        <v>1</v>
      </c>
      <c r="K188" s="9" t="s">
        <v>2363</v>
      </c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3">
      <c r="A189" s="6">
        <v>186</v>
      </c>
      <c r="B189" s="8" t="s">
        <v>32</v>
      </c>
      <c r="C189" s="8" t="s">
        <v>20</v>
      </c>
      <c r="D189" s="8" t="s">
        <v>33</v>
      </c>
      <c r="E189" s="7" t="b">
        <v>1</v>
      </c>
      <c r="F189" s="7" t="s">
        <v>114</v>
      </c>
      <c r="G189" s="7" t="str">
        <f>INDEX(CyMIA_CounterMeasure!$A$2:$A$224,MATCH(H189,CyMIA_CounterMeasure!$B$2:$B$224,0))</f>
        <v>CM_0190</v>
      </c>
      <c r="H189" s="11" t="s">
        <v>1264</v>
      </c>
      <c r="I189" s="11" t="str">
        <f>VLOOKUP(H189,D3FEND_METRIX!$A$2:$E$172,3,FALSE)</f>
        <v>Certificate Analysis</v>
      </c>
      <c r="J189" s="9" t="b">
        <v>1</v>
      </c>
      <c r="K189" s="9" t="s">
        <v>2363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3">
      <c r="A190" s="6">
        <v>187</v>
      </c>
      <c r="B190" s="8" t="s">
        <v>32</v>
      </c>
      <c r="C190" s="8" t="s">
        <v>20</v>
      </c>
      <c r="D190" s="8" t="s">
        <v>33</v>
      </c>
      <c r="E190" s="7" t="b">
        <v>1</v>
      </c>
      <c r="F190" s="7" t="s">
        <v>114</v>
      </c>
      <c r="G190" s="7" t="str">
        <f>INDEX(CyMIA_CounterMeasure!$A$2:$A$224,MATCH(H190,CyMIA_CounterMeasure!$B$2:$B$224,0))</f>
        <v>CM_0077</v>
      </c>
      <c r="H190" s="11" t="s">
        <v>1268</v>
      </c>
      <c r="I190" s="11" t="str">
        <f>VLOOKUP(H190,D3FEND_METRIX!$A$2:$E$172,3,FALSE)</f>
        <v>DNS Traffic Analysis</v>
      </c>
      <c r="J190" s="9" t="b">
        <v>1</v>
      </c>
      <c r="K190" s="9" t="s">
        <v>2363</v>
      </c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3">
      <c r="A191" s="6">
        <v>188</v>
      </c>
      <c r="B191" s="8" t="s">
        <v>32</v>
      </c>
      <c r="C191" s="8" t="s">
        <v>20</v>
      </c>
      <c r="D191" s="8" t="s">
        <v>33</v>
      </c>
      <c r="E191" s="7" t="b">
        <v>1</v>
      </c>
      <c r="F191" s="7" t="s">
        <v>114</v>
      </c>
      <c r="G191" s="7" t="str">
        <f>INDEX(CyMIA_CounterMeasure!$A$2:$A$224,MATCH(H191,CyMIA_CounterMeasure!$B$2:$B$224,0))</f>
        <v>CM_0078</v>
      </c>
      <c r="H191" s="11" t="s">
        <v>1269</v>
      </c>
      <c r="I191" s="11" t="str">
        <f>VLOOKUP(H191,D3FEND_METRIX!$A$2:$E$172,3,FALSE)</f>
        <v>File Carving</v>
      </c>
      <c r="J191" s="9" t="b">
        <v>1</v>
      </c>
      <c r="K191" s="9" t="s">
        <v>2363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3">
      <c r="A192" s="6">
        <v>189</v>
      </c>
      <c r="B192" s="8" t="s">
        <v>32</v>
      </c>
      <c r="C192" s="8" t="s">
        <v>20</v>
      </c>
      <c r="D192" s="8" t="s">
        <v>33</v>
      </c>
      <c r="E192" s="7" t="b">
        <v>1</v>
      </c>
      <c r="F192" s="7" t="s">
        <v>114</v>
      </c>
      <c r="G192" s="7" t="str">
        <f>INDEX(CyMIA_CounterMeasure!$A$2:$A$224,MATCH(H192,CyMIA_CounterMeasure!$B$2:$B$224,0))</f>
        <v>CM_0079</v>
      </c>
      <c r="H192" s="11" t="s">
        <v>1271</v>
      </c>
      <c r="I192" s="11" t="str">
        <f>VLOOKUP(H192,D3FEND_METRIX!$A$2:$E$172,3,FALSE)</f>
        <v>IPC Traffic Analysis</v>
      </c>
      <c r="J192" s="9" t="b">
        <v>1</v>
      </c>
      <c r="K192" s="9" t="s">
        <v>2363</v>
      </c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3">
      <c r="A193" s="6">
        <v>190</v>
      </c>
      <c r="B193" s="8" t="s">
        <v>32</v>
      </c>
      <c r="C193" s="8" t="s">
        <v>20</v>
      </c>
      <c r="D193" s="8" t="s">
        <v>33</v>
      </c>
      <c r="E193" s="7" t="b">
        <v>1</v>
      </c>
      <c r="F193" s="7" t="s">
        <v>114</v>
      </c>
      <c r="G193" s="7" t="str">
        <f>INDEX(CyMIA_CounterMeasure!$A$2:$A$224,MATCH(H193,CyMIA_CounterMeasure!$B$2:$B$224,0))</f>
        <v>CM_0191</v>
      </c>
      <c r="H193" s="11" t="s">
        <v>1265</v>
      </c>
      <c r="I193" s="11" t="str">
        <f>VLOOKUP(H193,D3FEND_METRIX!$A$2:$E$172,3,FALSE)</f>
        <v>Certificate Analysis</v>
      </c>
      <c r="J193" s="9" t="b">
        <v>1</v>
      </c>
      <c r="K193" s="9" t="s">
        <v>2363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3">
      <c r="A194" s="6">
        <v>191</v>
      </c>
      <c r="B194" s="8" t="s">
        <v>32</v>
      </c>
      <c r="C194" s="8" t="s">
        <v>20</v>
      </c>
      <c r="D194" s="8" t="s">
        <v>33</v>
      </c>
      <c r="E194" s="7" t="b">
        <v>1</v>
      </c>
      <c r="F194" s="7" t="s">
        <v>114</v>
      </c>
      <c r="G194" s="7" t="str">
        <f>INDEX(CyMIA_CounterMeasure!$A$2:$A$224,MATCH(H194,CyMIA_CounterMeasure!$B$2:$B$224,0))</f>
        <v>CM_0081</v>
      </c>
      <c r="H194" s="11" t="s">
        <v>1273</v>
      </c>
      <c r="I194" s="11" t="str">
        <f>VLOOKUP(H194,D3FEND_METRIX!$A$2:$E$172,3,FALSE)</f>
        <v>Per Host Download-Upload Ratio Analysis</v>
      </c>
      <c r="J194" s="9" t="b">
        <v>1</v>
      </c>
      <c r="K194" s="9" t="s">
        <v>2363</v>
      </c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3">
      <c r="A195" s="6">
        <v>192</v>
      </c>
      <c r="B195" s="8" t="s">
        <v>32</v>
      </c>
      <c r="C195" s="8" t="s">
        <v>20</v>
      </c>
      <c r="D195" s="8" t="s">
        <v>33</v>
      </c>
      <c r="E195" s="7" t="b">
        <v>1</v>
      </c>
      <c r="F195" s="7" t="s">
        <v>114</v>
      </c>
      <c r="G195" s="7" t="str">
        <f>INDEX(CyMIA_CounterMeasure!$A$2:$A$224,MATCH(H195,CyMIA_CounterMeasure!$B$2:$B$224,0))</f>
        <v>CM_0082</v>
      </c>
      <c r="H195" s="11" t="s">
        <v>1274</v>
      </c>
      <c r="I195" s="11" t="str">
        <f>VLOOKUP(H195,D3FEND_METRIX!$A$2:$E$172,3,FALSE)</f>
        <v>Protocol Metadata Anomaly Detection</v>
      </c>
      <c r="J195" s="9" t="b">
        <v>1</v>
      </c>
      <c r="K195" s="9" t="s">
        <v>2363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3">
      <c r="A196" s="6">
        <v>193</v>
      </c>
      <c r="B196" s="12" t="s">
        <v>36</v>
      </c>
      <c r="C196" s="12" t="s">
        <v>20</v>
      </c>
      <c r="D196" s="12" t="s">
        <v>2371</v>
      </c>
      <c r="E196" s="7" t="b">
        <v>0</v>
      </c>
      <c r="F196" s="7" t="s">
        <v>116</v>
      </c>
      <c r="G196" s="7" t="str">
        <f>INDEX(CyMIA_CounterMeasure!$A$2:$A$224,MATCH(H196,CyMIA_CounterMeasure!$B$2:$B$224,0))</f>
        <v>CM_0028</v>
      </c>
      <c r="H196" s="12" t="s">
        <v>22</v>
      </c>
      <c r="I196" s="12" t="s">
        <v>23</v>
      </c>
      <c r="J196" s="7" t="b">
        <v>0</v>
      </c>
      <c r="K196" s="7" t="s">
        <v>116</v>
      </c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3">
      <c r="A197" s="6">
        <v>194</v>
      </c>
      <c r="B197" s="12" t="s">
        <v>36</v>
      </c>
      <c r="C197" s="12" t="s">
        <v>20</v>
      </c>
      <c r="D197" s="12" t="s">
        <v>2371</v>
      </c>
      <c r="E197" s="7" t="b">
        <v>0</v>
      </c>
      <c r="F197" s="7" t="s">
        <v>116</v>
      </c>
      <c r="G197" s="7" t="str">
        <f>INDEX(CyMIA_CounterMeasure!$A$2:$A$224,MATCH(H197,CyMIA_CounterMeasure!$B$2:$B$224,0))</f>
        <v>CM_0155</v>
      </c>
      <c r="H197" s="13" t="s">
        <v>1180</v>
      </c>
      <c r="I197" s="13" t="str">
        <f>VLOOKUP(H197,D3FEND_METRIX!$A$2:$E$172,3,FALSE)</f>
        <v>Access Modeling</v>
      </c>
      <c r="J197" s="9" t="b">
        <v>0</v>
      </c>
      <c r="K197" s="9" t="s">
        <v>4723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3">
      <c r="A198" s="6">
        <v>195</v>
      </c>
      <c r="B198" s="12" t="s">
        <v>36</v>
      </c>
      <c r="C198" s="12" t="s">
        <v>20</v>
      </c>
      <c r="D198" s="12" t="s">
        <v>2371</v>
      </c>
      <c r="E198" s="7" t="b">
        <v>0</v>
      </c>
      <c r="F198" s="7" t="s">
        <v>116</v>
      </c>
      <c r="G198" s="7" t="str">
        <f>INDEX(CyMIA_CounterMeasure!$A$2:$A$224,MATCH(H198,CyMIA_CounterMeasure!$B$2:$B$224,0))</f>
        <v>CM_0106</v>
      </c>
      <c r="H198" s="10" t="s">
        <v>1200</v>
      </c>
      <c r="I198" s="10" t="str">
        <f>VLOOKUP(H198,D3FEND_METRIX!$A$2:$E$172,3,FALSE)</f>
        <v>Dynamic Analysis</v>
      </c>
      <c r="J198" s="9" t="b">
        <v>1</v>
      </c>
      <c r="K198" s="9" t="s">
        <v>4686</v>
      </c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3">
      <c r="A199" s="6">
        <v>196</v>
      </c>
      <c r="B199" s="12" t="s">
        <v>36</v>
      </c>
      <c r="C199" s="12" t="s">
        <v>20</v>
      </c>
      <c r="D199" s="12" t="s">
        <v>2371</v>
      </c>
      <c r="E199" s="7" t="b">
        <v>0</v>
      </c>
      <c r="F199" s="7" t="s">
        <v>116</v>
      </c>
      <c r="G199" s="7" t="e">
        <f>INDEX(CyMIA_CounterMeasure!$A$2:$A$224,MATCH(H199,CyMIA_CounterMeasure!$B$2:$B$224,0))</f>
        <v>#N/A</v>
      </c>
      <c r="H199" s="12" t="s">
        <v>1241</v>
      </c>
      <c r="I199" s="12" t="str">
        <f>VLOOKUP(H199,D3FEND_METRIX!$A$2:$E$172,3,FALSE)</f>
        <v>Software Update</v>
      </c>
      <c r="J199" s="9" t="b">
        <v>0</v>
      </c>
      <c r="K199" s="9" t="s">
        <v>2355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3">
      <c r="A200" s="6">
        <v>197</v>
      </c>
      <c r="B200" s="12" t="s">
        <v>36</v>
      </c>
      <c r="C200" s="12" t="s">
        <v>20</v>
      </c>
      <c r="D200" s="12" t="s">
        <v>2371</v>
      </c>
      <c r="E200" s="7" t="b">
        <v>0</v>
      </c>
      <c r="F200" s="7" t="s">
        <v>116</v>
      </c>
      <c r="G200" s="7" t="str">
        <f>INDEX(CyMIA_CounterMeasure!$A$2:$A$224,MATCH(H200,CyMIA_CounterMeasure!$B$2:$B$224,0))</f>
        <v>CM_0167</v>
      </c>
      <c r="H200" s="13" t="s">
        <v>1215</v>
      </c>
      <c r="I200" s="13" t="str">
        <f>VLOOKUP(H200,D3FEND_METRIX!$A$2:$E$172,3,FALSE)</f>
        <v>Software Inventory</v>
      </c>
      <c r="J200" s="9" t="b">
        <v>0</v>
      </c>
      <c r="K200" s="9" t="s">
        <v>4723</v>
      </c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3">
      <c r="A201" s="6">
        <v>198</v>
      </c>
      <c r="B201" s="12" t="s">
        <v>36</v>
      </c>
      <c r="C201" s="12" t="s">
        <v>20</v>
      </c>
      <c r="D201" s="12" t="s">
        <v>2371</v>
      </c>
      <c r="E201" s="7" t="b">
        <v>0</v>
      </c>
      <c r="F201" s="7" t="s">
        <v>116</v>
      </c>
      <c r="G201" s="7" t="str">
        <f>INDEX(CyMIA_CounterMeasure!$A$2:$A$224,MATCH(H201,CyMIA_CounterMeasure!$B$2:$B$224,0))</f>
        <v>CM_0168</v>
      </c>
      <c r="H201" s="13" t="s">
        <v>1178</v>
      </c>
      <c r="I201" s="13" t="str">
        <f>VLOOKUP(H201,D3FEND_METRIX!$A$2:$E$172,3,FALSE)</f>
        <v>Asset Vulnerability Enumeration</v>
      </c>
      <c r="J201" s="9" t="b">
        <v>0</v>
      </c>
      <c r="K201" s="9" t="s">
        <v>4723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3">
      <c r="A202" s="6">
        <v>199</v>
      </c>
      <c r="B202" s="12" t="s">
        <v>38</v>
      </c>
      <c r="C202" s="12" t="s">
        <v>20</v>
      </c>
      <c r="D202" s="12" t="s">
        <v>39</v>
      </c>
      <c r="E202" s="7" t="b">
        <v>0</v>
      </c>
      <c r="F202" s="7" t="s">
        <v>116</v>
      </c>
      <c r="G202" s="7" t="str">
        <f>INDEX(CyMIA_CounterMeasure!$A$2:$A$224,MATCH(H202,CyMIA_CounterMeasure!$B$2:$B$224,0))</f>
        <v>CM_0028</v>
      </c>
      <c r="H202" s="12" t="s">
        <v>22</v>
      </c>
      <c r="I202" s="12" t="s">
        <v>23</v>
      </c>
      <c r="J202" s="7" t="b">
        <v>0</v>
      </c>
      <c r="K202" s="7" t="s">
        <v>4727</v>
      </c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3">
      <c r="A203" s="6">
        <v>200</v>
      </c>
      <c r="B203" s="12" t="s">
        <v>38</v>
      </c>
      <c r="C203" s="12" t="s">
        <v>20</v>
      </c>
      <c r="D203" s="12" t="s">
        <v>39</v>
      </c>
      <c r="E203" s="7" t="b">
        <v>0</v>
      </c>
      <c r="F203" s="7" t="s">
        <v>116</v>
      </c>
      <c r="G203" s="7" t="str">
        <f>INDEX(CyMIA_CounterMeasure!$A$2:$A$224,MATCH(H203,CyMIA_CounterMeasure!$B$2:$B$224,0))</f>
        <v>CM_0155</v>
      </c>
      <c r="H203" s="13" t="s">
        <v>1180</v>
      </c>
      <c r="I203" s="13" t="str">
        <f>VLOOKUP(H203,D3FEND_METRIX!$A$2:$E$172,3,FALSE)</f>
        <v>Access Modeling</v>
      </c>
      <c r="J203" s="9" t="b">
        <v>0</v>
      </c>
      <c r="K203" s="9" t="s">
        <v>4723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3">
      <c r="A204" s="6">
        <v>201</v>
      </c>
      <c r="B204" s="12" t="s">
        <v>38</v>
      </c>
      <c r="C204" s="12" t="s">
        <v>20</v>
      </c>
      <c r="D204" s="12" t="s">
        <v>39</v>
      </c>
      <c r="E204" s="7" t="b">
        <v>0</v>
      </c>
      <c r="F204" s="7" t="s">
        <v>116</v>
      </c>
      <c r="G204" s="7" t="str">
        <f>INDEX(CyMIA_CounterMeasure!$A$2:$A$224,MATCH(H204,CyMIA_CounterMeasure!$B$2:$B$224,0))</f>
        <v>CM_0106</v>
      </c>
      <c r="H204" s="10" t="s">
        <v>1200</v>
      </c>
      <c r="I204" s="10" t="str">
        <f>VLOOKUP(H204,D3FEND_METRIX!$A$2:$E$172,3,FALSE)</f>
        <v>Dynamic Analysis</v>
      </c>
      <c r="J204" s="9" t="b">
        <v>1</v>
      </c>
      <c r="K204" s="9" t="s">
        <v>4686</v>
      </c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3">
      <c r="A205" s="6">
        <v>202</v>
      </c>
      <c r="B205" s="12" t="s">
        <v>38</v>
      </c>
      <c r="C205" s="12" t="s">
        <v>20</v>
      </c>
      <c r="D205" s="12" t="s">
        <v>39</v>
      </c>
      <c r="E205" s="7" t="b">
        <v>0</v>
      </c>
      <c r="F205" s="7" t="s">
        <v>116</v>
      </c>
      <c r="G205" s="7" t="e">
        <f>INDEX(CyMIA_CounterMeasure!$A$2:$A$224,MATCH(H205,CyMIA_CounterMeasure!$B$2:$B$224,0))</f>
        <v>#N/A</v>
      </c>
      <c r="H205" s="12" t="s">
        <v>1241</v>
      </c>
      <c r="I205" s="12" t="str">
        <f>VLOOKUP(H205,D3FEND_METRIX!$A$2:$E$172,3,FALSE)</f>
        <v>Software Update</v>
      </c>
      <c r="J205" s="9" t="b">
        <v>0</v>
      </c>
      <c r="K205" s="9" t="s">
        <v>2355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3">
      <c r="A206" s="6">
        <v>203</v>
      </c>
      <c r="B206" s="12" t="s">
        <v>38</v>
      </c>
      <c r="C206" s="12" t="s">
        <v>20</v>
      </c>
      <c r="D206" s="12" t="s">
        <v>39</v>
      </c>
      <c r="E206" s="7" t="b">
        <v>0</v>
      </c>
      <c r="F206" s="7" t="s">
        <v>116</v>
      </c>
      <c r="G206" s="7" t="str">
        <f>INDEX(CyMIA_CounterMeasure!$A$2:$A$224,MATCH(H206,CyMIA_CounterMeasure!$B$2:$B$224,0))</f>
        <v>CM_0167</v>
      </c>
      <c r="H206" s="13" t="s">
        <v>1215</v>
      </c>
      <c r="I206" s="13" t="str">
        <f>VLOOKUP(H206,D3FEND_METRIX!$A$2:$E$172,3,FALSE)</f>
        <v>Software Inventory</v>
      </c>
      <c r="J206" s="9" t="b">
        <v>0</v>
      </c>
      <c r="K206" s="9" t="s">
        <v>4723</v>
      </c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3">
      <c r="A207" s="6">
        <v>204</v>
      </c>
      <c r="B207" s="12" t="s">
        <v>38</v>
      </c>
      <c r="C207" s="12" t="s">
        <v>20</v>
      </c>
      <c r="D207" s="12" t="s">
        <v>39</v>
      </c>
      <c r="E207" s="7" t="b">
        <v>0</v>
      </c>
      <c r="F207" s="7" t="s">
        <v>116</v>
      </c>
      <c r="G207" s="7" t="str">
        <f>INDEX(CyMIA_CounterMeasure!$A$2:$A$224,MATCH(H207,CyMIA_CounterMeasure!$B$2:$B$224,0))</f>
        <v>CM_0168</v>
      </c>
      <c r="H207" s="13" t="s">
        <v>1178</v>
      </c>
      <c r="I207" s="13" t="str">
        <f>VLOOKUP(H207,D3FEND_METRIX!$A$2:$E$172,3,FALSE)</f>
        <v>Asset Vulnerability Enumeration</v>
      </c>
      <c r="J207" s="9" t="b">
        <v>0</v>
      </c>
      <c r="K207" s="9" t="s">
        <v>4723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3">
      <c r="A208" s="6">
        <v>205</v>
      </c>
      <c r="B208" s="12" t="s">
        <v>38</v>
      </c>
      <c r="C208" s="12" t="s">
        <v>20</v>
      </c>
      <c r="D208" s="12" t="s">
        <v>39</v>
      </c>
      <c r="E208" s="7" t="b">
        <v>0</v>
      </c>
      <c r="F208" s="7" t="s">
        <v>116</v>
      </c>
      <c r="G208" s="7" t="str">
        <f>INDEX(CyMIA_CounterMeasure!$A$2:$A$224,MATCH(H208,CyMIA_CounterMeasure!$B$2:$B$224,0))</f>
        <v>CM_0149</v>
      </c>
      <c r="H208" s="12" t="s">
        <v>1242</v>
      </c>
      <c r="I208" s="12" t="str">
        <f>VLOOKUP(H208,D3FEND_METRIX!$A$2:$E$172,3,FALSE)</f>
        <v>System Configuration Permissions</v>
      </c>
      <c r="J208" s="9" t="b">
        <v>0</v>
      </c>
      <c r="K208" s="9" t="s">
        <v>2355</v>
      </c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3">
      <c r="A209" s="6">
        <v>206</v>
      </c>
      <c r="B209" s="12" t="s">
        <v>40</v>
      </c>
      <c r="C209" s="12" t="s">
        <v>20</v>
      </c>
      <c r="D209" s="12" t="s">
        <v>41</v>
      </c>
      <c r="E209" s="7" t="b">
        <v>0</v>
      </c>
      <c r="F209" s="7" t="s">
        <v>116</v>
      </c>
      <c r="G209" s="7" t="str">
        <f>INDEX(CyMIA_CounterMeasure!$A$2:$A$224,MATCH(H209,CyMIA_CounterMeasure!$B$2:$B$224,0))</f>
        <v>CM_0004</v>
      </c>
      <c r="H209" s="12" t="s">
        <v>42</v>
      </c>
      <c r="I209" s="12" t="s">
        <v>43</v>
      </c>
      <c r="J209" s="7" t="b">
        <v>0</v>
      </c>
      <c r="K209" s="7" t="s">
        <v>4728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3">
      <c r="A210" s="6">
        <v>207</v>
      </c>
      <c r="B210" s="12" t="s">
        <v>40</v>
      </c>
      <c r="C210" s="12" t="s">
        <v>20</v>
      </c>
      <c r="D210" s="12" t="s">
        <v>41</v>
      </c>
      <c r="E210" s="7" t="b">
        <v>0</v>
      </c>
      <c r="F210" s="7" t="s">
        <v>116</v>
      </c>
      <c r="G210" s="7" t="str">
        <f>INDEX(CyMIA_CounterMeasure!$A$2:$A$224,MATCH(H210,CyMIA_CounterMeasure!$B$2:$B$224,0))</f>
        <v>CM_0221</v>
      </c>
      <c r="H210" s="13" t="s">
        <v>1340</v>
      </c>
      <c r="I210" s="13" t="str">
        <f>VLOOKUP(H210,D3FEND_METRIX!$A$2:$E$172,3,FALSE)</f>
        <v>-</v>
      </c>
      <c r="J210" s="9" t="b">
        <v>0</v>
      </c>
      <c r="K210" s="9" t="s">
        <v>4723</v>
      </c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3">
      <c r="A211" s="6">
        <v>208</v>
      </c>
      <c r="B211" s="12" t="s">
        <v>40</v>
      </c>
      <c r="C211" s="12" t="s">
        <v>20</v>
      </c>
      <c r="D211" s="12" t="s">
        <v>41</v>
      </c>
      <c r="E211" s="7" t="b">
        <v>0</v>
      </c>
      <c r="F211" s="7" t="s">
        <v>116</v>
      </c>
      <c r="G211" s="7" t="str">
        <f>INDEX(CyMIA_CounterMeasure!$A$2:$A$224,MATCH(H211,CyMIA_CounterMeasure!$B$2:$B$224,0))</f>
        <v>CM_0125</v>
      </c>
      <c r="H211" s="12" t="s">
        <v>1186</v>
      </c>
      <c r="I211" s="12" t="str">
        <f>VLOOKUP(H211,D3FEND_METRIX!$A$2:$E$172,3,FALSE)</f>
        <v>Decoy File</v>
      </c>
      <c r="J211" s="9" t="b">
        <v>0</v>
      </c>
      <c r="K211" s="9" t="s">
        <v>2355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3">
      <c r="A212" s="6">
        <v>209</v>
      </c>
      <c r="B212" s="12" t="s">
        <v>40</v>
      </c>
      <c r="C212" s="12" t="s">
        <v>20</v>
      </c>
      <c r="D212" s="12" t="s">
        <v>41</v>
      </c>
      <c r="E212" s="7" t="b">
        <v>0</v>
      </c>
      <c r="F212" s="7" t="s">
        <v>116</v>
      </c>
      <c r="G212" s="7" t="str">
        <f>INDEX(CyMIA_CounterMeasure!$A$2:$A$224,MATCH(H212,CyMIA_CounterMeasure!$B$2:$B$224,0))</f>
        <v>CM_0126</v>
      </c>
      <c r="H212" s="12" t="s">
        <v>1341</v>
      </c>
      <c r="I212" s="12" t="str">
        <f>VLOOKUP(H212,D3FEND_METRIX!$A$2:$E$172,3,FALSE)</f>
        <v>Decoy Network Resource</v>
      </c>
      <c r="J212" s="9" t="b">
        <v>0</v>
      </c>
      <c r="K212" s="9" t="s">
        <v>2355</v>
      </c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3">
      <c r="A213" s="6">
        <v>210</v>
      </c>
      <c r="B213" s="12" t="s">
        <v>40</v>
      </c>
      <c r="C213" s="12" t="s">
        <v>20</v>
      </c>
      <c r="D213" s="12" t="s">
        <v>41</v>
      </c>
      <c r="E213" s="7" t="b">
        <v>0</v>
      </c>
      <c r="F213" s="7" t="s">
        <v>116</v>
      </c>
      <c r="G213" s="7" t="str">
        <f>INDEX(CyMIA_CounterMeasure!$A$2:$A$224,MATCH(H213,CyMIA_CounterMeasure!$B$2:$B$224,0))</f>
        <v>CM_0127</v>
      </c>
      <c r="H213" s="12" t="s">
        <v>1342</v>
      </c>
      <c r="I213" s="12" t="str">
        <f>VLOOKUP(H213,D3FEND_METRIX!$A$2:$E$172,3,FALSE)</f>
        <v>Decoy Persona</v>
      </c>
      <c r="J213" s="9" t="b">
        <v>0</v>
      </c>
      <c r="K213" s="9" t="s">
        <v>2355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3">
      <c r="A214" s="6">
        <v>211</v>
      </c>
      <c r="B214" s="12" t="s">
        <v>40</v>
      </c>
      <c r="C214" s="12" t="s">
        <v>20</v>
      </c>
      <c r="D214" s="12" t="s">
        <v>41</v>
      </c>
      <c r="E214" s="7" t="b">
        <v>0</v>
      </c>
      <c r="F214" s="7" t="s">
        <v>116</v>
      </c>
      <c r="G214" s="7" t="str">
        <f>INDEX(CyMIA_CounterMeasure!$A$2:$A$224,MATCH(H214,CyMIA_CounterMeasure!$B$2:$B$224,0))</f>
        <v>CM_0128</v>
      </c>
      <c r="H214" s="12" t="s">
        <v>1343</v>
      </c>
      <c r="I214" s="12" t="str">
        <f>VLOOKUP(H214,D3FEND_METRIX!$A$2:$E$172,3,FALSE)</f>
        <v>Decoy Public Release</v>
      </c>
      <c r="J214" s="9" t="b">
        <v>0</v>
      </c>
      <c r="K214" s="9" t="s">
        <v>2355</v>
      </c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3">
      <c r="A215" s="6">
        <v>212</v>
      </c>
      <c r="B215" s="12" t="s">
        <v>40</v>
      </c>
      <c r="C215" s="12" t="s">
        <v>20</v>
      </c>
      <c r="D215" s="12" t="s">
        <v>41</v>
      </c>
      <c r="E215" s="7" t="b">
        <v>0</v>
      </c>
      <c r="F215" s="7" t="s">
        <v>116</v>
      </c>
      <c r="G215" s="7" t="str">
        <f>INDEX(CyMIA_CounterMeasure!$A$2:$A$224,MATCH(H215,CyMIA_CounterMeasure!$B$2:$B$224,0))</f>
        <v>CM_0129</v>
      </c>
      <c r="H215" s="12" t="s">
        <v>1344</v>
      </c>
      <c r="I215" s="12" t="str">
        <f>VLOOKUP(H215,D3FEND_METRIX!$A$2:$E$172,3,FALSE)</f>
        <v>Decoy Session Token</v>
      </c>
      <c r="J215" s="9" t="b">
        <v>0</v>
      </c>
      <c r="K215" s="9" t="s">
        <v>2355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3">
      <c r="A216" s="6">
        <v>213</v>
      </c>
      <c r="B216" s="12" t="s">
        <v>40</v>
      </c>
      <c r="C216" s="12" t="s">
        <v>20</v>
      </c>
      <c r="D216" s="12" t="s">
        <v>41</v>
      </c>
      <c r="E216" s="7" t="b">
        <v>0</v>
      </c>
      <c r="F216" s="7" t="s">
        <v>116</v>
      </c>
      <c r="G216" s="7" t="str">
        <f>INDEX(CyMIA_CounterMeasure!$A$2:$A$224,MATCH(H216,CyMIA_CounterMeasure!$B$2:$B$224,0))</f>
        <v>CM_0130</v>
      </c>
      <c r="H216" s="12" t="s">
        <v>1345</v>
      </c>
      <c r="I216" s="12" t="str">
        <f>VLOOKUP(H216,D3FEND_METRIX!$A$2:$E$172,3,FALSE)</f>
        <v>Decoy User Credential</v>
      </c>
      <c r="J216" s="9" t="b">
        <v>0</v>
      </c>
      <c r="K216" s="9" t="s">
        <v>2355</v>
      </c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3">
      <c r="A217" s="6">
        <v>214</v>
      </c>
      <c r="B217" s="12" t="s">
        <v>46</v>
      </c>
      <c r="C217" s="12" t="s">
        <v>20</v>
      </c>
      <c r="D217" s="12" t="s">
        <v>47</v>
      </c>
      <c r="E217" s="7" t="b">
        <v>0</v>
      </c>
      <c r="F217" s="7" t="s">
        <v>116</v>
      </c>
      <c r="G217" s="7" t="str">
        <f>INDEX(CyMIA_CounterMeasure!$A$2:$A$224,MATCH(H217,CyMIA_CounterMeasure!$B$2:$B$224,0))</f>
        <v>CM_0028</v>
      </c>
      <c r="H217" s="12" t="s">
        <v>22</v>
      </c>
      <c r="I217" s="12" t="s">
        <v>23</v>
      </c>
      <c r="J217" s="7" t="b">
        <v>0</v>
      </c>
      <c r="K217" s="7" t="s">
        <v>116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3">
      <c r="A218" s="6">
        <v>215</v>
      </c>
      <c r="B218" s="12" t="s">
        <v>46</v>
      </c>
      <c r="C218" s="12" t="s">
        <v>20</v>
      </c>
      <c r="D218" s="12" t="s">
        <v>47</v>
      </c>
      <c r="E218" s="7" t="b">
        <v>0</v>
      </c>
      <c r="F218" s="7" t="s">
        <v>116</v>
      </c>
      <c r="G218" s="7" t="str">
        <f>INDEX(CyMIA_CounterMeasure!$A$2:$A$224,MATCH(H218,CyMIA_CounterMeasure!$B$2:$B$224,0))</f>
        <v>CM_0192</v>
      </c>
      <c r="H218" s="12" t="s">
        <v>2375</v>
      </c>
      <c r="I218" s="12" t="str">
        <f>VLOOKUP(H218,D3FEND_METRIX!$A$2:$E$172,3,FALSE)</f>
        <v>-</v>
      </c>
      <c r="J218" s="9" t="b">
        <v>0</v>
      </c>
      <c r="K218" s="9" t="s">
        <v>2355</v>
      </c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3">
      <c r="A219" s="6">
        <v>216</v>
      </c>
      <c r="B219" s="12" t="s">
        <v>46</v>
      </c>
      <c r="C219" s="12" t="s">
        <v>20</v>
      </c>
      <c r="D219" s="12" t="s">
        <v>47</v>
      </c>
      <c r="E219" s="7" t="b">
        <v>0</v>
      </c>
      <c r="F219" s="7" t="s">
        <v>116</v>
      </c>
      <c r="G219" s="7" t="str">
        <f>INDEX(CyMIA_CounterMeasure!$A$2:$A$224,MATCH(H219,CyMIA_CounterMeasure!$B$2:$B$224,0))</f>
        <v>CM_0198</v>
      </c>
      <c r="H219" s="12" t="s">
        <v>1288</v>
      </c>
      <c r="I219" s="12" t="str">
        <f>VLOOKUP(H219,D3FEND_METRIX!$A$2:$E$172,3,FALSE)</f>
        <v>Operating System Monitoring</v>
      </c>
      <c r="J219" s="9" t="b">
        <v>0</v>
      </c>
      <c r="K219" s="9" t="s">
        <v>2355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3">
      <c r="A220" s="6">
        <v>217</v>
      </c>
      <c r="B220" s="12" t="s">
        <v>46</v>
      </c>
      <c r="C220" s="12" t="s">
        <v>20</v>
      </c>
      <c r="D220" s="12" t="s">
        <v>47</v>
      </c>
      <c r="E220" s="7" t="b">
        <v>0</v>
      </c>
      <c r="F220" s="7" t="s">
        <v>116</v>
      </c>
      <c r="G220" s="7" t="str">
        <f>INDEX(CyMIA_CounterMeasure!$A$2:$A$224,MATCH(H220,CyMIA_CounterMeasure!$B$2:$B$224,0))</f>
        <v>CM_0199</v>
      </c>
      <c r="H220" s="12" t="s">
        <v>1289</v>
      </c>
      <c r="I220" s="12" t="str">
        <f>VLOOKUP(H220,D3FEND_METRIX!$A$2:$E$172,3,FALSE)</f>
        <v>Operating System Monitoring</v>
      </c>
      <c r="J220" s="9" t="b">
        <v>0</v>
      </c>
      <c r="K220" s="9" t="s">
        <v>2355</v>
      </c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3">
      <c r="A221" s="6">
        <v>218</v>
      </c>
      <c r="B221" s="12" t="s">
        <v>46</v>
      </c>
      <c r="C221" s="12" t="s">
        <v>20</v>
      </c>
      <c r="D221" s="12" t="s">
        <v>47</v>
      </c>
      <c r="E221" s="7" t="b">
        <v>0</v>
      </c>
      <c r="F221" s="7" t="s">
        <v>116</v>
      </c>
      <c r="G221" s="7" t="str">
        <f>INDEX(CyMIA_CounterMeasure!$A$2:$A$224,MATCH(H221,CyMIA_CounterMeasure!$B$2:$B$224,0))</f>
        <v>CM_0200</v>
      </c>
      <c r="H221" s="12" t="s">
        <v>1290</v>
      </c>
      <c r="I221" s="12" t="str">
        <f>VLOOKUP(H221,D3FEND_METRIX!$A$2:$E$172,3,FALSE)</f>
        <v>Operating System Monitoring</v>
      </c>
      <c r="J221" s="9" t="b">
        <v>0</v>
      </c>
      <c r="K221" s="9" t="s">
        <v>2355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3">
      <c r="A222" s="6">
        <v>219</v>
      </c>
      <c r="B222" s="12" t="s">
        <v>46</v>
      </c>
      <c r="C222" s="12" t="s">
        <v>20</v>
      </c>
      <c r="D222" s="12" t="s">
        <v>47</v>
      </c>
      <c r="E222" s="7" t="b">
        <v>0</v>
      </c>
      <c r="F222" s="7" t="s">
        <v>116</v>
      </c>
      <c r="G222" s="7" t="str">
        <f>INDEX(CyMIA_CounterMeasure!$A$2:$A$224,MATCH(H222,CyMIA_CounterMeasure!$B$2:$B$224,0))</f>
        <v>CM_0194</v>
      </c>
      <c r="H222" s="12" t="s">
        <v>1283</v>
      </c>
      <c r="I222" s="12" t="str">
        <f>VLOOKUP(H222,D3FEND_METRIX!$A$2:$E$172,3,FALSE)</f>
        <v>Firmware Verification</v>
      </c>
      <c r="J222" s="9" t="b">
        <v>0</v>
      </c>
      <c r="K222" s="9" t="s">
        <v>2355</v>
      </c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3">
      <c r="A223" s="6">
        <v>220</v>
      </c>
      <c r="B223" s="12" t="s">
        <v>46</v>
      </c>
      <c r="C223" s="12" t="s">
        <v>20</v>
      </c>
      <c r="D223" s="12" t="s">
        <v>47</v>
      </c>
      <c r="E223" s="7" t="b">
        <v>0</v>
      </c>
      <c r="F223" s="7" t="s">
        <v>116</v>
      </c>
      <c r="G223" s="7" t="str">
        <f>INDEX(CyMIA_CounterMeasure!$A$2:$A$224,MATCH(H223,CyMIA_CounterMeasure!$B$2:$B$224,0))</f>
        <v>CM_0202</v>
      </c>
      <c r="H223" s="12" t="s">
        <v>1292</v>
      </c>
      <c r="I223" s="12" t="str">
        <f>VLOOKUP(H223,D3FEND_METRIX!$A$2:$E$172,3,FALSE)</f>
        <v>Operating System Monitoring</v>
      </c>
      <c r="J223" s="9" t="b">
        <v>0</v>
      </c>
      <c r="K223" s="9" t="s">
        <v>2355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3">
      <c r="A224" s="6">
        <v>221</v>
      </c>
      <c r="B224" s="12" t="s">
        <v>46</v>
      </c>
      <c r="C224" s="12" t="s">
        <v>20</v>
      </c>
      <c r="D224" s="12" t="s">
        <v>47</v>
      </c>
      <c r="E224" s="7" t="b">
        <v>0</v>
      </c>
      <c r="F224" s="7" t="s">
        <v>116</v>
      </c>
      <c r="G224" s="7" t="str">
        <f>INDEX(CyMIA_CounterMeasure!$A$2:$A$224,MATCH(H224,CyMIA_CounterMeasure!$B$2:$B$224,0))</f>
        <v>CM_0203</v>
      </c>
      <c r="H224" s="12" t="s">
        <v>1293</v>
      </c>
      <c r="I224" s="12" t="str">
        <f>VLOOKUP(H224,D3FEND_METRIX!$A$2:$E$172,3,FALSE)</f>
        <v>Operating System Monitoring</v>
      </c>
      <c r="J224" s="9" t="b">
        <v>0</v>
      </c>
      <c r="K224" s="9" t="s">
        <v>2355</v>
      </c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3">
      <c r="A225" s="6">
        <v>222</v>
      </c>
      <c r="B225" s="12" t="s">
        <v>46</v>
      </c>
      <c r="C225" s="12" t="s">
        <v>20</v>
      </c>
      <c r="D225" s="12" t="s">
        <v>47</v>
      </c>
      <c r="E225" s="7" t="b">
        <v>0</v>
      </c>
      <c r="F225" s="7" t="s">
        <v>116</v>
      </c>
      <c r="G225" s="7" t="str">
        <f>INDEX(CyMIA_CounterMeasure!$A$2:$A$224,MATCH(H225,CyMIA_CounterMeasure!$B$2:$B$224,0))</f>
        <v>CM_0112</v>
      </c>
      <c r="H225" s="12" t="s">
        <v>2210</v>
      </c>
      <c r="I225" s="12" t="str">
        <f>VLOOKUP(H225,D3FEND_METRIX!$A$2:$E$172,3,FALSE)</f>
        <v>Firmware Behavior Analysis</v>
      </c>
      <c r="J225" s="9" t="b">
        <v>0</v>
      </c>
      <c r="K225" s="9" t="s">
        <v>2355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3">
      <c r="A226" s="6">
        <v>223</v>
      </c>
      <c r="B226" s="12" t="s">
        <v>46</v>
      </c>
      <c r="C226" s="12" t="s">
        <v>20</v>
      </c>
      <c r="D226" s="12" t="s">
        <v>47</v>
      </c>
      <c r="E226" s="7" t="b">
        <v>0</v>
      </c>
      <c r="F226" s="7" t="s">
        <v>116</v>
      </c>
      <c r="G226" s="7" t="str">
        <f>INDEX(CyMIA_CounterMeasure!$A$2:$A$224,MATCH(H226,CyMIA_CounterMeasure!$B$2:$B$224,0))</f>
        <v>CM_0113</v>
      </c>
      <c r="H226" s="12" t="s">
        <v>1280</v>
      </c>
      <c r="I226" s="12" t="str">
        <f>VLOOKUP(H226,D3FEND_METRIX!$A$2:$E$172,3,FALSE)</f>
        <v>Firmware Embedded Monitoring Code</v>
      </c>
      <c r="J226" s="9" t="b">
        <v>0</v>
      </c>
      <c r="K226" s="9" t="s">
        <v>2355</v>
      </c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3">
      <c r="A227" s="6">
        <v>224</v>
      </c>
      <c r="B227" s="12" t="s">
        <v>46</v>
      </c>
      <c r="C227" s="12" t="s">
        <v>20</v>
      </c>
      <c r="D227" s="12" t="s">
        <v>47</v>
      </c>
      <c r="E227" s="7" t="b">
        <v>0</v>
      </c>
      <c r="F227" s="7" t="s">
        <v>116</v>
      </c>
      <c r="G227" s="7" t="str">
        <f>INDEX(CyMIA_CounterMeasure!$A$2:$A$224,MATCH(H227,CyMIA_CounterMeasure!$B$2:$B$224,0))</f>
        <v>CM_0110</v>
      </c>
      <c r="H227" s="12" t="s">
        <v>1281</v>
      </c>
      <c r="I227" s="12" t="str">
        <f>VLOOKUP(H227,D3FEND_METRIX!$A$2:$E$172,3,FALSE)</f>
        <v>Firmware Verification</v>
      </c>
      <c r="J227" s="9" t="b">
        <v>0</v>
      </c>
      <c r="K227" s="9" t="s">
        <v>2355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3">
      <c r="A228" s="6">
        <v>225</v>
      </c>
      <c r="B228" s="12" t="s">
        <v>46</v>
      </c>
      <c r="C228" s="12" t="s">
        <v>20</v>
      </c>
      <c r="D228" s="12" t="s">
        <v>47</v>
      </c>
      <c r="E228" s="7" t="b">
        <v>0</v>
      </c>
      <c r="F228" s="7" t="s">
        <v>116</v>
      </c>
      <c r="G228" s="7" t="str">
        <f>INDEX(CyMIA_CounterMeasure!$A$2:$A$224,MATCH(H228,CyMIA_CounterMeasure!$B$2:$B$224,0))</f>
        <v>CM_0193</v>
      </c>
      <c r="H228" s="12" t="s">
        <v>1282</v>
      </c>
      <c r="I228" s="12" t="str">
        <f>VLOOKUP(H228,D3FEND_METRIX!$A$2:$E$172,3,FALSE)</f>
        <v>Firmware Verification</v>
      </c>
      <c r="J228" s="9" t="b">
        <v>0</v>
      </c>
      <c r="K228" s="9" t="s">
        <v>2355</v>
      </c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3">
      <c r="A229" s="6">
        <v>226</v>
      </c>
      <c r="B229" s="12" t="s">
        <v>46</v>
      </c>
      <c r="C229" s="12" t="s">
        <v>20</v>
      </c>
      <c r="D229" s="12" t="s">
        <v>47</v>
      </c>
      <c r="E229" s="7" t="b">
        <v>0</v>
      </c>
      <c r="F229" s="7" t="s">
        <v>116</v>
      </c>
      <c r="G229" s="7" t="str">
        <f>INDEX(CyMIA_CounterMeasure!$A$2:$A$224,MATCH(H229,CyMIA_CounterMeasure!$B$2:$B$224,0))</f>
        <v>CM_0111</v>
      </c>
      <c r="H229" s="12" t="s">
        <v>1284</v>
      </c>
      <c r="I229" s="12" t="str">
        <f>VLOOKUP(H229,D3FEND_METRIX!$A$2:$E$172,3,FALSE)</f>
        <v>Operating System Monitoring</v>
      </c>
      <c r="J229" s="9" t="b">
        <v>0</v>
      </c>
      <c r="K229" s="9" t="s">
        <v>2355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3">
      <c r="A230" s="6">
        <v>227</v>
      </c>
      <c r="B230" s="12" t="s">
        <v>46</v>
      </c>
      <c r="C230" s="12" t="s">
        <v>20</v>
      </c>
      <c r="D230" s="12" t="s">
        <v>47</v>
      </c>
      <c r="E230" s="7" t="b">
        <v>0</v>
      </c>
      <c r="F230" s="7" t="s">
        <v>116</v>
      </c>
      <c r="G230" s="7" t="str">
        <f>INDEX(CyMIA_CounterMeasure!$A$2:$A$224,MATCH(H230,CyMIA_CounterMeasure!$B$2:$B$224,0))</f>
        <v>CM_0195</v>
      </c>
      <c r="H230" s="12" t="s">
        <v>1285</v>
      </c>
      <c r="I230" s="12" t="str">
        <f>VLOOKUP(H230,D3FEND_METRIX!$A$2:$E$172,3,FALSE)</f>
        <v>Operating System Monitoring</v>
      </c>
      <c r="J230" s="9" t="b">
        <v>0</v>
      </c>
      <c r="K230" s="9" t="s">
        <v>2355</v>
      </c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3">
      <c r="A231" s="6">
        <v>228</v>
      </c>
      <c r="B231" s="12" t="s">
        <v>46</v>
      </c>
      <c r="C231" s="12" t="s">
        <v>20</v>
      </c>
      <c r="D231" s="12" t="s">
        <v>47</v>
      </c>
      <c r="E231" s="7" t="b">
        <v>0</v>
      </c>
      <c r="F231" s="7" t="s">
        <v>116</v>
      </c>
      <c r="G231" s="7" t="str">
        <f>INDEX(CyMIA_CounterMeasure!$A$2:$A$224,MATCH(H231,CyMIA_CounterMeasure!$B$2:$B$224,0))</f>
        <v>CM_0196</v>
      </c>
      <c r="H231" s="12" t="s">
        <v>1286</v>
      </c>
      <c r="I231" s="12" t="str">
        <f>VLOOKUP(H231,D3FEND_METRIX!$A$2:$E$172,3,FALSE)</f>
        <v>Operating System Monitoring</v>
      </c>
      <c r="J231" s="9" t="b">
        <v>0</v>
      </c>
      <c r="K231" s="9" t="s">
        <v>2355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3">
      <c r="A232" s="6">
        <v>229</v>
      </c>
      <c r="B232" s="12" t="s">
        <v>46</v>
      </c>
      <c r="C232" s="12" t="s">
        <v>20</v>
      </c>
      <c r="D232" s="12" t="s">
        <v>47</v>
      </c>
      <c r="E232" s="7" t="b">
        <v>0</v>
      </c>
      <c r="F232" s="7" t="s">
        <v>116</v>
      </c>
      <c r="G232" s="7" t="str">
        <f>INDEX(CyMIA_CounterMeasure!$A$2:$A$224,MATCH(H232,CyMIA_CounterMeasure!$B$2:$B$224,0))</f>
        <v>CM_0197</v>
      </c>
      <c r="H232" s="12" t="s">
        <v>1287</v>
      </c>
      <c r="I232" s="12" t="str">
        <f>VLOOKUP(H232,D3FEND_METRIX!$A$2:$E$172,3,FALSE)</f>
        <v>Operating System Monitoring</v>
      </c>
      <c r="J232" s="9" t="b">
        <v>0</v>
      </c>
      <c r="K232" s="9" t="s">
        <v>2355</v>
      </c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3">
      <c r="A233" s="6">
        <v>230</v>
      </c>
      <c r="B233" s="12" t="s">
        <v>46</v>
      </c>
      <c r="C233" s="12" t="s">
        <v>20</v>
      </c>
      <c r="D233" s="12" t="s">
        <v>47</v>
      </c>
      <c r="E233" s="7" t="b">
        <v>0</v>
      </c>
      <c r="F233" s="7" t="s">
        <v>116</v>
      </c>
      <c r="G233" s="7" t="str">
        <f>INDEX(CyMIA_CounterMeasure!$A$2:$A$224,MATCH(H233,CyMIA_CounterMeasure!$B$2:$B$224,0))</f>
        <v>CM_0201</v>
      </c>
      <c r="H233" s="12" t="s">
        <v>1291</v>
      </c>
      <c r="I233" s="12" t="str">
        <f>VLOOKUP(H233,D3FEND_METRIX!$A$2:$E$172,3,FALSE)</f>
        <v>Operating System Monitoring</v>
      </c>
      <c r="J233" s="9" t="b">
        <v>0</v>
      </c>
      <c r="K233" s="9" t="s">
        <v>2355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3">
      <c r="A234" s="6">
        <v>231</v>
      </c>
      <c r="B234" s="12" t="s">
        <v>46</v>
      </c>
      <c r="C234" s="12" t="s">
        <v>20</v>
      </c>
      <c r="D234" s="12" t="s">
        <v>47</v>
      </c>
      <c r="E234" s="7" t="b">
        <v>0</v>
      </c>
      <c r="F234" s="7" t="s">
        <v>116</v>
      </c>
      <c r="G234" s="7" t="str">
        <f>INDEX(CyMIA_CounterMeasure!$A$2:$A$224,MATCH(H234,CyMIA_CounterMeasure!$B$2:$B$224,0))</f>
        <v>CM_0136</v>
      </c>
      <c r="H234" s="13" t="s">
        <v>1166</v>
      </c>
      <c r="I234" s="13" t="str">
        <f>VLOOKUP(H234,D3FEND_METRIX!$A$2:$E$172,3,FALSE)</f>
        <v>Local Account Monitoring</v>
      </c>
      <c r="J234" s="9" t="b">
        <v>0</v>
      </c>
      <c r="K234" s="9" t="s">
        <v>4723</v>
      </c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3">
      <c r="A235" s="6">
        <v>232</v>
      </c>
      <c r="B235" s="12" t="s">
        <v>46</v>
      </c>
      <c r="C235" s="12" t="s">
        <v>20</v>
      </c>
      <c r="D235" s="12" t="s">
        <v>47</v>
      </c>
      <c r="E235" s="7" t="b">
        <v>0</v>
      </c>
      <c r="F235" s="7" t="s">
        <v>116</v>
      </c>
      <c r="G235" s="7" t="str">
        <f>INDEX(CyMIA_CounterMeasure!$A$2:$A$224,MATCH(H235,CyMIA_CounterMeasure!$B$2:$B$224,0))</f>
        <v>CM_0221</v>
      </c>
      <c r="H235" s="13" t="s">
        <v>1340</v>
      </c>
      <c r="I235" s="13" t="str">
        <f>VLOOKUP(H235,D3FEND_METRIX!$A$2:$E$172,3,FALSE)</f>
        <v>-</v>
      </c>
      <c r="J235" s="9" t="b">
        <v>0</v>
      </c>
      <c r="K235" s="9" t="s">
        <v>4723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3">
      <c r="A236" s="6">
        <v>233</v>
      </c>
      <c r="B236" s="12" t="s">
        <v>46</v>
      </c>
      <c r="C236" s="12" t="s">
        <v>20</v>
      </c>
      <c r="D236" s="12" t="s">
        <v>47</v>
      </c>
      <c r="E236" s="7" t="b">
        <v>0</v>
      </c>
      <c r="F236" s="7" t="s">
        <v>116</v>
      </c>
      <c r="G236" s="7" t="str">
        <f>INDEX(CyMIA_CounterMeasure!$A$2:$A$224,MATCH(H236,CyMIA_CounterMeasure!$B$2:$B$224,0))</f>
        <v>CM_0125</v>
      </c>
      <c r="H236" s="12" t="s">
        <v>1186</v>
      </c>
      <c r="I236" s="12" t="str">
        <f>VLOOKUP(H236,D3FEND_METRIX!$A$2:$E$172,3,FALSE)</f>
        <v>Decoy File</v>
      </c>
      <c r="J236" s="9" t="b">
        <v>0</v>
      </c>
      <c r="K236" s="9" t="s">
        <v>2355</v>
      </c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3">
      <c r="A237" s="6">
        <v>234</v>
      </c>
      <c r="B237" s="12" t="s">
        <v>46</v>
      </c>
      <c r="C237" s="12" t="s">
        <v>20</v>
      </c>
      <c r="D237" s="12" t="s">
        <v>47</v>
      </c>
      <c r="E237" s="7" t="b">
        <v>0</v>
      </c>
      <c r="F237" s="7" t="s">
        <v>116</v>
      </c>
      <c r="G237" s="7" t="str">
        <f>INDEX(CyMIA_CounterMeasure!$A$2:$A$224,MATCH(H237,CyMIA_CounterMeasure!$B$2:$B$224,0))</f>
        <v>CM_0126</v>
      </c>
      <c r="H237" s="12" t="s">
        <v>1341</v>
      </c>
      <c r="I237" s="12" t="str">
        <f>VLOOKUP(H237,D3FEND_METRIX!$A$2:$E$172,3,FALSE)</f>
        <v>Decoy Network Resource</v>
      </c>
      <c r="J237" s="9" t="b">
        <v>0</v>
      </c>
      <c r="K237" s="9" t="s">
        <v>2355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3">
      <c r="A238" s="6">
        <v>235</v>
      </c>
      <c r="B238" s="12" t="s">
        <v>46</v>
      </c>
      <c r="C238" s="12" t="s">
        <v>20</v>
      </c>
      <c r="D238" s="12" t="s">
        <v>47</v>
      </c>
      <c r="E238" s="7" t="b">
        <v>0</v>
      </c>
      <c r="F238" s="7" t="s">
        <v>116</v>
      </c>
      <c r="G238" s="7" t="str">
        <f>INDEX(CyMIA_CounterMeasure!$A$2:$A$224,MATCH(H238,CyMIA_CounterMeasure!$B$2:$B$224,0))</f>
        <v>CM_0127</v>
      </c>
      <c r="H238" s="12" t="s">
        <v>1342</v>
      </c>
      <c r="I238" s="12" t="str">
        <f>VLOOKUP(H238,D3FEND_METRIX!$A$2:$E$172,3,FALSE)</f>
        <v>Decoy Persona</v>
      </c>
      <c r="J238" s="9" t="b">
        <v>0</v>
      </c>
      <c r="K238" s="9" t="s">
        <v>2355</v>
      </c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3">
      <c r="A239" s="6">
        <v>236</v>
      </c>
      <c r="B239" s="12" t="s">
        <v>46</v>
      </c>
      <c r="C239" s="12" t="s">
        <v>20</v>
      </c>
      <c r="D239" s="12" t="s">
        <v>47</v>
      </c>
      <c r="E239" s="7" t="b">
        <v>0</v>
      </c>
      <c r="F239" s="7" t="s">
        <v>116</v>
      </c>
      <c r="G239" s="7" t="str">
        <f>INDEX(CyMIA_CounterMeasure!$A$2:$A$224,MATCH(H239,CyMIA_CounterMeasure!$B$2:$B$224,0))</f>
        <v>CM_0128</v>
      </c>
      <c r="H239" s="12" t="s">
        <v>1343</v>
      </c>
      <c r="I239" s="12" t="str">
        <f>VLOOKUP(H239,D3FEND_METRIX!$A$2:$E$172,3,FALSE)</f>
        <v>Decoy Public Release</v>
      </c>
      <c r="J239" s="9" t="b">
        <v>0</v>
      </c>
      <c r="K239" s="9" t="s">
        <v>2355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3">
      <c r="A240" s="6">
        <v>237</v>
      </c>
      <c r="B240" s="12" t="s">
        <v>46</v>
      </c>
      <c r="C240" s="12" t="s">
        <v>20</v>
      </c>
      <c r="D240" s="12" t="s">
        <v>47</v>
      </c>
      <c r="E240" s="7" t="b">
        <v>0</v>
      </c>
      <c r="F240" s="7" t="s">
        <v>116</v>
      </c>
      <c r="G240" s="7" t="str">
        <f>INDEX(CyMIA_CounterMeasure!$A$2:$A$224,MATCH(H240,CyMIA_CounterMeasure!$B$2:$B$224,0))</f>
        <v>CM_0129</v>
      </c>
      <c r="H240" s="12" t="s">
        <v>1344</v>
      </c>
      <c r="I240" s="12" t="str">
        <f>VLOOKUP(H240,D3FEND_METRIX!$A$2:$E$172,3,FALSE)</f>
        <v>Decoy Session Token</v>
      </c>
      <c r="J240" s="9" t="b">
        <v>0</v>
      </c>
      <c r="K240" s="9" t="s">
        <v>2355</v>
      </c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3">
      <c r="A241" s="6">
        <v>238</v>
      </c>
      <c r="B241" s="12" t="s">
        <v>46</v>
      </c>
      <c r="C241" s="12" t="s">
        <v>20</v>
      </c>
      <c r="D241" s="12" t="s">
        <v>47</v>
      </c>
      <c r="E241" s="7" t="b">
        <v>0</v>
      </c>
      <c r="F241" s="7" t="s">
        <v>116</v>
      </c>
      <c r="G241" s="7" t="str">
        <f>INDEX(CyMIA_CounterMeasure!$A$2:$A$224,MATCH(H241,CyMIA_CounterMeasure!$B$2:$B$224,0))</f>
        <v>CM_0130</v>
      </c>
      <c r="H241" s="12" t="s">
        <v>1345</v>
      </c>
      <c r="I241" s="12" t="str">
        <f>VLOOKUP(H241,D3FEND_METRIX!$A$2:$E$172,3,FALSE)</f>
        <v>Decoy User Credential</v>
      </c>
      <c r="J241" s="9" t="b">
        <v>0</v>
      </c>
      <c r="K241" s="9" t="s">
        <v>2355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3">
      <c r="A242" s="6">
        <v>239</v>
      </c>
      <c r="B242" s="12" t="s">
        <v>48</v>
      </c>
      <c r="C242" s="12" t="s">
        <v>2372</v>
      </c>
      <c r="D242" s="12" t="s">
        <v>2373</v>
      </c>
      <c r="E242" s="7" t="b">
        <v>0</v>
      </c>
      <c r="F242" s="7" t="s">
        <v>116</v>
      </c>
      <c r="G242" s="7" t="str">
        <f>INDEX(CyMIA_CounterMeasure!$A$2:$A$224,MATCH(H242,CyMIA_CounterMeasure!$B$2:$B$224,0))</f>
        <v>CM_0028</v>
      </c>
      <c r="H242" s="12" t="s">
        <v>22</v>
      </c>
      <c r="I242" s="12" t="s">
        <v>23</v>
      </c>
      <c r="J242" s="7" t="b">
        <v>0</v>
      </c>
      <c r="K242" s="7" t="s">
        <v>116</v>
      </c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3">
      <c r="A243" s="6">
        <v>240</v>
      </c>
      <c r="B243" s="12" t="s">
        <v>48</v>
      </c>
      <c r="C243" s="12" t="s">
        <v>2372</v>
      </c>
      <c r="D243" s="12" t="s">
        <v>2373</v>
      </c>
      <c r="E243" s="7" t="b">
        <v>0</v>
      </c>
      <c r="F243" s="7" t="s">
        <v>116</v>
      </c>
      <c r="G243" s="7" t="str">
        <f>INDEX(CyMIA_CounterMeasure!$A$2:$A$224,MATCH(H243,CyMIA_CounterMeasure!$B$2:$B$224,0))</f>
        <v>CM_0192</v>
      </c>
      <c r="H243" s="12" t="s">
        <v>2375</v>
      </c>
      <c r="I243" s="12" t="str">
        <f>VLOOKUP(H243,D3FEND_METRIX!$A$2:$E$172,3,FALSE)</f>
        <v>-</v>
      </c>
      <c r="J243" s="9" t="b">
        <v>0</v>
      </c>
      <c r="K243" s="9" t="s">
        <v>2355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3">
      <c r="A244" s="6">
        <v>241</v>
      </c>
      <c r="B244" s="12" t="s">
        <v>48</v>
      </c>
      <c r="C244" s="12" t="s">
        <v>2372</v>
      </c>
      <c r="D244" s="12" t="s">
        <v>2373</v>
      </c>
      <c r="E244" s="7" t="b">
        <v>0</v>
      </c>
      <c r="F244" s="7" t="s">
        <v>116</v>
      </c>
      <c r="G244" s="7" t="str">
        <f>INDEX(CyMIA_CounterMeasure!$A$2:$A$224,MATCH(H244,CyMIA_CounterMeasure!$B$2:$B$224,0))</f>
        <v>CM_0198</v>
      </c>
      <c r="H244" s="12" t="s">
        <v>1288</v>
      </c>
      <c r="I244" s="12" t="str">
        <f>VLOOKUP(H244,D3FEND_METRIX!$A$2:$E$172,3,FALSE)</f>
        <v>Operating System Monitoring</v>
      </c>
      <c r="J244" s="9" t="b">
        <v>0</v>
      </c>
      <c r="K244" s="9" t="s">
        <v>2355</v>
      </c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3">
      <c r="A245" s="6">
        <v>242</v>
      </c>
      <c r="B245" s="12" t="s">
        <v>48</v>
      </c>
      <c r="C245" s="12" t="s">
        <v>2372</v>
      </c>
      <c r="D245" s="12" t="s">
        <v>2373</v>
      </c>
      <c r="E245" s="7" t="b">
        <v>0</v>
      </c>
      <c r="F245" s="7" t="s">
        <v>116</v>
      </c>
      <c r="G245" s="7" t="str">
        <f>INDEX(CyMIA_CounterMeasure!$A$2:$A$224,MATCH(H245,CyMIA_CounterMeasure!$B$2:$B$224,0))</f>
        <v>CM_0199</v>
      </c>
      <c r="H245" s="12" t="s">
        <v>1289</v>
      </c>
      <c r="I245" s="12" t="str">
        <f>VLOOKUP(H245,D3FEND_METRIX!$A$2:$E$172,3,FALSE)</f>
        <v>Operating System Monitoring</v>
      </c>
      <c r="J245" s="9" t="b">
        <v>0</v>
      </c>
      <c r="K245" s="9" t="s">
        <v>2355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3">
      <c r="A246" s="6">
        <v>243</v>
      </c>
      <c r="B246" s="12" t="s">
        <v>48</v>
      </c>
      <c r="C246" s="12" t="s">
        <v>2372</v>
      </c>
      <c r="D246" s="12" t="s">
        <v>2373</v>
      </c>
      <c r="E246" s="7" t="b">
        <v>0</v>
      </c>
      <c r="F246" s="7" t="s">
        <v>116</v>
      </c>
      <c r="G246" s="7" t="str">
        <f>INDEX(CyMIA_CounterMeasure!$A$2:$A$224,MATCH(H246,CyMIA_CounterMeasure!$B$2:$B$224,0))</f>
        <v>CM_0200</v>
      </c>
      <c r="H246" s="12" t="s">
        <v>1290</v>
      </c>
      <c r="I246" s="12" t="str">
        <f>VLOOKUP(H246,D3FEND_METRIX!$A$2:$E$172,3,FALSE)</f>
        <v>Operating System Monitoring</v>
      </c>
      <c r="J246" s="9" t="b">
        <v>0</v>
      </c>
      <c r="K246" s="9" t="s">
        <v>2355</v>
      </c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3">
      <c r="A247" s="6">
        <v>244</v>
      </c>
      <c r="B247" s="12" t="s">
        <v>48</v>
      </c>
      <c r="C247" s="12" t="s">
        <v>2372</v>
      </c>
      <c r="D247" s="12" t="s">
        <v>2373</v>
      </c>
      <c r="E247" s="7" t="b">
        <v>0</v>
      </c>
      <c r="F247" s="7" t="s">
        <v>116</v>
      </c>
      <c r="G247" s="7" t="str">
        <f>INDEX(CyMIA_CounterMeasure!$A$2:$A$224,MATCH(H247,CyMIA_CounterMeasure!$B$2:$B$224,0))</f>
        <v>CM_0194</v>
      </c>
      <c r="H247" s="12" t="s">
        <v>1283</v>
      </c>
      <c r="I247" s="12" t="str">
        <f>VLOOKUP(H247,D3FEND_METRIX!$A$2:$E$172,3,FALSE)</f>
        <v>Firmware Verification</v>
      </c>
      <c r="J247" s="9" t="b">
        <v>0</v>
      </c>
      <c r="K247" s="9" t="s">
        <v>2355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3">
      <c r="A248" s="6">
        <v>245</v>
      </c>
      <c r="B248" s="12" t="s">
        <v>48</v>
      </c>
      <c r="C248" s="12" t="s">
        <v>2372</v>
      </c>
      <c r="D248" s="12" t="s">
        <v>2373</v>
      </c>
      <c r="E248" s="7" t="b">
        <v>0</v>
      </c>
      <c r="F248" s="7" t="s">
        <v>116</v>
      </c>
      <c r="G248" s="7" t="str">
        <f>INDEX(CyMIA_CounterMeasure!$A$2:$A$224,MATCH(H248,CyMIA_CounterMeasure!$B$2:$B$224,0))</f>
        <v>CM_0202</v>
      </c>
      <c r="H248" s="12" t="s">
        <v>1292</v>
      </c>
      <c r="I248" s="12" t="str">
        <f>VLOOKUP(H248,D3FEND_METRIX!$A$2:$E$172,3,FALSE)</f>
        <v>Operating System Monitoring</v>
      </c>
      <c r="J248" s="9" t="b">
        <v>0</v>
      </c>
      <c r="K248" s="9" t="s">
        <v>2355</v>
      </c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3">
      <c r="A249" s="6">
        <v>246</v>
      </c>
      <c r="B249" s="12" t="s">
        <v>48</v>
      </c>
      <c r="C249" s="12" t="s">
        <v>2372</v>
      </c>
      <c r="D249" s="12" t="s">
        <v>2373</v>
      </c>
      <c r="E249" s="7" t="b">
        <v>0</v>
      </c>
      <c r="F249" s="7" t="s">
        <v>116</v>
      </c>
      <c r="G249" s="7" t="str">
        <f>INDEX(CyMIA_CounterMeasure!$A$2:$A$224,MATCH(H249,CyMIA_CounterMeasure!$B$2:$B$224,0))</f>
        <v>CM_0203</v>
      </c>
      <c r="H249" s="12" t="s">
        <v>1293</v>
      </c>
      <c r="I249" s="12" t="str">
        <f>VLOOKUP(H249,D3FEND_METRIX!$A$2:$E$172,3,FALSE)</f>
        <v>Operating System Monitoring</v>
      </c>
      <c r="J249" s="9" t="b">
        <v>0</v>
      </c>
      <c r="K249" s="9" t="s">
        <v>2355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3">
      <c r="A250" s="6">
        <v>247</v>
      </c>
      <c r="B250" s="12" t="s">
        <v>48</v>
      </c>
      <c r="C250" s="12" t="s">
        <v>2372</v>
      </c>
      <c r="D250" s="12" t="s">
        <v>2373</v>
      </c>
      <c r="E250" s="7" t="b">
        <v>0</v>
      </c>
      <c r="F250" s="7" t="s">
        <v>116</v>
      </c>
      <c r="G250" s="7" t="str">
        <f>INDEX(CyMIA_CounterMeasure!$A$2:$A$224,MATCH(H250,CyMIA_CounterMeasure!$B$2:$B$224,0))</f>
        <v>CM_0112</v>
      </c>
      <c r="H250" s="12" t="s">
        <v>2210</v>
      </c>
      <c r="I250" s="12" t="str">
        <f>VLOOKUP(H250,D3FEND_METRIX!$A$2:$E$172,3,FALSE)</f>
        <v>Firmware Behavior Analysis</v>
      </c>
      <c r="J250" s="9" t="b">
        <v>0</v>
      </c>
      <c r="K250" s="9" t="s">
        <v>2355</v>
      </c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3">
      <c r="A251" s="6">
        <v>248</v>
      </c>
      <c r="B251" s="12" t="s">
        <v>48</v>
      </c>
      <c r="C251" s="12" t="s">
        <v>2372</v>
      </c>
      <c r="D251" s="12" t="s">
        <v>2373</v>
      </c>
      <c r="E251" s="7" t="b">
        <v>0</v>
      </c>
      <c r="F251" s="7" t="s">
        <v>116</v>
      </c>
      <c r="G251" s="7" t="str">
        <f>INDEX(CyMIA_CounterMeasure!$A$2:$A$224,MATCH(H251,CyMIA_CounterMeasure!$B$2:$B$224,0))</f>
        <v>CM_0113</v>
      </c>
      <c r="H251" s="12" t="s">
        <v>1280</v>
      </c>
      <c r="I251" s="12" t="str">
        <f>VLOOKUP(H251,D3FEND_METRIX!$A$2:$E$172,3,FALSE)</f>
        <v>Firmware Embedded Monitoring Code</v>
      </c>
      <c r="J251" s="9" t="b">
        <v>0</v>
      </c>
      <c r="K251" s="9" t="s">
        <v>2355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3">
      <c r="A252" s="6">
        <v>249</v>
      </c>
      <c r="B252" s="12" t="s">
        <v>48</v>
      </c>
      <c r="C252" s="12" t="s">
        <v>2372</v>
      </c>
      <c r="D252" s="12" t="s">
        <v>2373</v>
      </c>
      <c r="E252" s="7" t="b">
        <v>0</v>
      </c>
      <c r="F252" s="7" t="s">
        <v>116</v>
      </c>
      <c r="G252" s="7" t="str">
        <f>INDEX(CyMIA_CounterMeasure!$A$2:$A$224,MATCH(H252,CyMIA_CounterMeasure!$B$2:$B$224,0))</f>
        <v>CM_0110</v>
      </c>
      <c r="H252" s="12" t="s">
        <v>1281</v>
      </c>
      <c r="I252" s="12" t="str">
        <f>VLOOKUP(H252,D3FEND_METRIX!$A$2:$E$172,3,FALSE)</f>
        <v>Firmware Verification</v>
      </c>
      <c r="J252" s="9" t="b">
        <v>0</v>
      </c>
      <c r="K252" s="9" t="s">
        <v>2355</v>
      </c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3">
      <c r="A253" s="6">
        <v>250</v>
      </c>
      <c r="B253" s="12" t="s">
        <v>48</v>
      </c>
      <c r="C253" s="12" t="s">
        <v>2372</v>
      </c>
      <c r="D253" s="12" t="s">
        <v>2373</v>
      </c>
      <c r="E253" s="7" t="b">
        <v>0</v>
      </c>
      <c r="F253" s="7" t="s">
        <v>116</v>
      </c>
      <c r="G253" s="7" t="str">
        <f>INDEX(CyMIA_CounterMeasure!$A$2:$A$224,MATCH(H253,CyMIA_CounterMeasure!$B$2:$B$224,0))</f>
        <v>CM_0193</v>
      </c>
      <c r="H253" s="12" t="s">
        <v>1282</v>
      </c>
      <c r="I253" s="12" t="str">
        <f>VLOOKUP(H253,D3FEND_METRIX!$A$2:$E$172,3,FALSE)</f>
        <v>Firmware Verification</v>
      </c>
      <c r="J253" s="9" t="b">
        <v>0</v>
      </c>
      <c r="K253" s="9" t="s">
        <v>2355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3">
      <c r="A254" s="6">
        <v>251</v>
      </c>
      <c r="B254" s="12" t="s">
        <v>48</v>
      </c>
      <c r="C254" s="12" t="s">
        <v>2372</v>
      </c>
      <c r="D254" s="12" t="s">
        <v>2373</v>
      </c>
      <c r="E254" s="7" t="b">
        <v>0</v>
      </c>
      <c r="F254" s="7" t="s">
        <v>116</v>
      </c>
      <c r="G254" s="7" t="str">
        <f>INDEX(CyMIA_CounterMeasure!$A$2:$A$224,MATCH(H254,CyMIA_CounterMeasure!$B$2:$B$224,0))</f>
        <v>CM_0111</v>
      </c>
      <c r="H254" s="12" t="s">
        <v>1284</v>
      </c>
      <c r="I254" s="12" t="str">
        <f>VLOOKUP(H254,D3FEND_METRIX!$A$2:$E$172,3,FALSE)</f>
        <v>Operating System Monitoring</v>
      </c>
      <c r="J254" s="9" t="b">
        <v>0</v>
      </c>
      <c r="K254" s="9" t="s">
        <v>2355</v>
      </c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3">
      <c r="A255" s="6">
        <v>252</v>
      </c>
      <c r="B255" s="12" t="s">
        <v>48</v>
      </c>
      <c r="C255" s="12" t="s">
        <v>2372</v>
      </c>
      <c r="D255" s="12" t="s">
        <v>2373</v>
      </c>
      <c r="E255" s="7" t="b">
        <v>0</v>
      </c>
      <c r="F255" s="7" t="s">
        <v>116</v>
      </c>
      <c r="G255" s="7" t="str">
        <f>INDEX(CyMIA_CounterMeasure!$A$2:$A$224,MATCH(H255,CyMIA_CounterMeasure!$B$2:$B$224,0))</f>
        <v>CM_0195</v>
      </c>
      <c r="H255" s="12" t="s">
        <v>1285</v>
      </c>
      <c r="I255" s="12" t="str">
        <f>VLOOKUP(H255,D3FEND_METRIX!$A$2:$E$172,3,FALSE)</f>
        <v>Operating System Monitoring</v>
      </c>
      <c r="J255" s="9" t="b">
        <v>0</v>
      </c>
      <c r="K255" s="9" t="s">
        <v>2355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3">
      <c r="A256" s="6">
        <v>253</v>
      </c>
      <c r="B256" s="12" t="s">
        <v>48</v>
      </c>
      <c r="C256" s="12" t="s">
        <v>2372</v>
      </c>
      <c r="D256" s="12" t="s">
        <v>2373</v>
      </c>
      <c r="E256" s="7" t="b">
        <v>0</v>
      </c>
      <c r="F256" s="7" t="s">
        <v>116</v>
      </c>
      <c r="G256" s="7" t="str">
        <f>INDEX(CyMIA_CounterMeasure!$A$2:$A$224,MATCH(H256,CyMIA_CounterMeasure!$B$2:$B$224,0))</f>
        <v>CM_0196</v>
      </c>
      <c r="H256" s="12" t="s">
        <v>1286</v>
      </c>
      <c r="I256" s="12" t="str">
        <f>VLOOKUP(H256,D3FEND_METRIX!$A$2:$E$172,3,FALSE)</f>
        <v>Operating System Monitoring</v>
      </c>
      <c r="J256" s="9" t="b">
        <v>0</v>
      </c>
      <c r="K256" s="9" t="s">
        <v>2355</v>
      </c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3">
      <c r="A257" s="6">
        <v>254</v>
      </c>
      <c r="B257" s="12" t="s">
        <v>48</v>
      </c>
      <c r="C257" s="12" t="s">
        <v>2372</v>
      </c>
      <c r="D257" s="12" t="s">
        <v>2373</v>
      </c>
      <c r="E257" s="7" t="b">
        <v>0</v>
      </c>
      <c r="F257" s="7" t="s">
        <v>116</v>
      </c>
      <c r="G257" s="7" t="str">
        <f>INDEX(CyMIA_CounterMeasure!$A$2:$A$224,MATCH(H257,CyMIA_CounterMeasure!$B$2:$B$224,0))</f>
        <v>CM_0197</v>
      </c>
      <c r="H257" s="12" t="s">
        <v>1287</v>
      </c>
      <c r="I257" s="12" t="str">
        <f>VLOOKUP(H257,D3FEND_METRIX!$A$2:$E$172,3,FALSE)</f>
        <v>Operating System Monitoring</v>
      </c>
      <c r="J257" s="9" t="b">
        <v>0</v>
      </c>
      <c r="K257" s="9" t="s">
        <v>2355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3">
      <c r="A258" s="6">
        <v>255</v>
      </c>
      <c r="B258" s="12" t="s">
        <v>48</v>
      </c>
      <c r="C258" s="12" t="s">
        <v>2372</v>
      </c>
      <c r="D258" s="12" t="s">
        <v>2373</v>
      </c>
      <c r="E258" s="7" t="b">
        <v>0</v>
      </c>
      <c r="F258" s="7" t="s">
        <v>116</v>
      </c>
      <c r="G258" s="7" t="str">
        <f>INDEX(CyMIA_CounterMeasure!$A$2:$A$224,MATCH(H258,CyMIA_CounterMeasure!$B$2:$B$224,0))</f>
        <v>CM_0201</v>
      </c>
      <c r="H258" s="12" t="s">
        <v>1291</v>
      </c>
      <c r="I258" s="12" t="str">
        <f>VLOOKUP(H258,D3FEND_METRIX!$A$2:$E$172,3,FALSE)</f>
        <v>Operating System Monitoring</v>
      </c>
      <c r="J258" s="9" t="b">
        <v>0</v>
      </c>
      <c r="K258" s="9" t="s">
        <v>2355</v>
      </c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3">
      <c r="A259" s="6">
        <v>256</v>
      </c>
      <c r="B259" s="12" t="s">
        <v>48</v>
      </c>
      <c r="C259" s="12" t="s">
        <v>2372</v>
      </c>
      <c r="D259" s="12" t="s">
        <v>2373</v>
      </c>
      <c r="E259" s="7" t="b">
        <v>0</v>
      </c>
      <c r="F259" s="7" t="s">
        <v>116</v>
      </c>
      <c r="G259" s="7" t="str">
        <f>INDEX(CyMIA_CounterMeasure!$A$2:$A$224,MATCH(H259,CyMIA_CounterMeasure!$B$2:$B$224,0))</f>
        <v>CM_0136</v>
      </c>
      <c r="H259" s="13" t="s">
        <v>1166</v>
      </c>
      <c r="I259" s="13" t="str">
        <f>VLOOKUP(H259,D3FEND_METRIX!$A$2:$E$172,3,FALSE)</f>
        <v>Local Account Monitoring</v>
      </c>
      <c r="J259" s="9" t="b">
        <v>0</v>
      </c>
      <c r="K259" s="9" t="s">
        <v>4723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3">
      <c r="A260" s="6">
        <v>257</v>
      </c>
      <c r="B260" s="12" t="s">
        <v>48</v>
      </c>
      <c r="C260" s="12" t="s">
        <v>2372</v>
      </c>
      <c r="D260" s="12" t="s">
        <v>2373</v>
      </c>
      <c r="E260" s="7" t="b">
        <v>0</v>
      </c>
      <c r="F260" s="7" t="s">
        <v>116</v>
      </c>
      <c r="G260" s="7" t="str">
        <f>INDEX(CyMIA_CounterMeasure!$A$2:$A$224,MATCH(H260,CyMIA_CounterMeasure!$B$2:$B$224,0))</f>
        <v>CM_0155</v>
      </c>
      <c r="H260" s="13" t="s">
        <v>1180</v>
      </c>
      <c r="I260" s="13" t="str">
        <f>VLOOKUP(H260,D3FEND_METRIX!$A$2:$E$172,3,FALSE)</f>
        <v>Access Modeling</v>
      </c>
      <c r="J260" s="9" t="b">
        <v>0</v>
      </c>
      <c r="K260" s="9" t="s">
        <v>4723</v>
      </c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3">
      <c r="A261" s="6">
        <v>258</v>
      </c>
      <c r="B261" s="12" t="s">
        <v>48</v>
      </c>
      <c r="C261" s="12" t="s">
        <v>2372</v>
      </c>
      <c r="D261" s="12" t="s">
        <v>2373</v>
      </c>
      <c r="E261" s="7" t="b">
        <v>0</v>
      </c>
      <c r="F261" s="7" t="s">
        <v>116</v>
      </c>
      <c r="G261" s="7" t="str">
        <f>INDEX(CyMIA_CounterMeasure!$A$2:$A$224,MATCH(H261,CyMIA_CounterMeasure!$B$2:$B$224,0))</f>
        <v>CM_0106</v>
      </c>
      <c r="H261" s="10" t="s">
        <v>1200</v>
      </c>
      <c r="I261" s="10" t="str">
        <f>VLOOKUP(H261,D3FEND_METRIX!$A$2:$E$172,3,FALSE)</f>
        <v>Dynamic Analysis</v>
      </c>
      <c r="J261" s="9" t="b">
        <v>1</v>
      </c>
      <c r="K261" s="9" t="s">
        <v>4686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3">
      <c r="A262" s="6">
        <v>259</v>
      </c>
      <c r="B262" s="12" t="s">
        <v>51</v>
      </c>
      <c r="C262" s="12" t="s">
        <v>49</v>
      </c>
      <c r="D262" s="12" t="s">
        <v>52</v>
      </c>
      <c r="E262" s="7" t="b">
        <v>0</v>
      </c>
      <c r="F262" s="7" t="s">
        <v>116</v>
      </c>
      <c r="G262" s="7" t="str">
        <f>INDEX(CyMIA_CounterMeasure!$A$2:$A$224,MATCH(H262,CyMIA_CounterMeasure!$B$2:$B$224,0))</f>
        <v>CM_0028</v>
      </c>
      <c r="H262" s="12" t="s">
        <v>22</v>
      </c>
      <c r="I262" s="12" t="s">
        <v>23</v>
      </c>
      <c r="J262" s="7" t="b">
        <v>0</v>
      </c>
      <c r="K262" s="7" t="s">
        <v>116</v>
      </c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3">
      <c r="A263" s="6">
        <v>260</v>
      </c>
      <c r="B263" s="12" t="s">
        <v>51</v>
      </c>
      <c r="C263" s="12" t="s">
        <v>49</v>
      </c>
      <c r="D263" s="12" t="s">
        <v>52</v>
      </c>
      <c r="E263" s="7" t="b">
        <v>0</v>
      </c>
      <c r="F263" s="7" t="s">
        <v>116</v>
      </c>
      <c r="G263" s="7" t="e">
        <f>INDEX(CyMIA_CounterMeasure!$A$2:$A$224,MATCH(H263,CyMIA_CounterMeasure!$B$2:$B$224,0))</f>
        <v>#N/A</v>
      </c>
      <c r="H263" s="12" t="s">
        <v>1241</v>
      </c>
      <c r="I263" s="12" t="str">
        <f>VLOOKUP(H263,D3FEND_METRIX!$A$2:$E$172,3,FALSE)</f>
        <v>Software Update</v>
      </c>
      <c r="J263" s="9" t="b">
        <v>0</v>
      </c>
      <c r="K263" s="9" t="s">
        <v>2355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3">
      <c r="A264" s="6">
        <v>261</v>
      </c>
      <c r="B264" s="12" t="s">
        <v>51</v>
      </c>
      <c r="C264" s="12" t="s">
        <v>49</v>
      </c>
      <c r="D264" s="12" t="s">
        <v>52</v>
      </c>
      <c r="E264" s="7" t="b">
        <v>0</v>
      </c>
      <c r="F264" s="7" t="s">
        <v>116</v>
      </c>
      <c r="G264" s="7" t="str">
        <f>INDEX(CyMIA_CounterMeasure!$A$2:$A$224,MATCH(H264,CyMIA_CounterMeasure!$B$2:$B$224,0))</f>
        <v>CM_0094</v>
      </c>
      <c r="H264" s="12" t="s">
        <v>1312</v>
      </c>
      <c r="I264" s="12" t="str">
        <f>VLOOKUP(H264,D3FEND_METRIX!$A$2:$E$172,3,FALSE)</f>
        <v>User Geolocation Logon Pattern Analysis</v>
      </c>
      <c r="J264" s="9" t="b">
        <v>0</v>
      </c>
      <c r="K264" s="9" t="s">
        <v>2355</v>
      </c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3">
      <c r="A265" s="6">
        <v>262</v>
      </c>
      <c r="B265" s="12" t="s">
        <v>51</v>
      </c>
      <c r="C265" s="12" t="s">
        <v>49</v>
      </c>
      <c r="D265" s="12" t="s">
        <v>52</v>
      </c>
      <c r="E265" s="7" t="b">
        <v>0</v>
      </c>
      <c r="F265" s="7" t="s">
        <v>116</v>
      </c>
      <c r="G265" s="7" t="str">
        <f>INDEX(CyMIA_CounterMeasure!$A$2:$A$224,MATCH(H265,CyMIA_CounterMeasure!$B$2:$B$224,0))</f>
        <v>CM_0151</v>
      </c>
      <c r="H265" s="13" t="s">
        <v>1327</v>
      </c>
      <c r="I265" s="13" t="str">
        <f>VLOOKUP(H265,D3FEND_METRIX!$A$2:$E$172,3,FALSE)</f>
        <v>Network Traffic Filtering</v>
      </c>
      <c r="J265" s="9" t="b">
        <v>0</v>
      </c>
      <c r="K265" s="9" t="s">
        <v>4723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3">
      <c r="A266" s="6">
        <v>263</v>
      </c>
      <c r="B266" s="12" t="s">
        <v>51</v>
      </c>
      <c r="C266" s="12" t="s">
        <v>49</v>
      </c>
      <c r="D266" s="12" t="s">
        <v>52</v>
      </c>
      <c r="E266" s="7" t="b">
        <v>0</v>
      </c>
      <c r="F266" s="7" t="s">
        <v>116</v>
      </c>
      <c r="G266" s="7" t="str">
        <f>INDEX(CyMIA_CounterMeasure!$A$2:$A$224,MATCH(H266,CyMIA_CounterMeasure!$B$2:$B$224,0))</f>
        <v>CM_0076</v>
      </c>
      <c r="H266" s="11" t="s">
        <v>1266</v>
      </c>
      <c r="I266" s="11" t="str">
        <f>VLOOKUP(H266,D3FEND_METRIX!$A$2:$E$172,3,FALSE)</f>
        <v>Client-server Payload Profiling</v>
      </c>
      <c r="J266" s="9" t="b">
        <v>1</v>
      </c>
      <c r="K266" s="9" t="s">
        <v>2363</v>
      </c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3">
      <c r="A267" s="6">
        <v>264</v>
      </c>
      <c r="B267" s="12" t="s">
        <v>51</v>
      </c>
      <c r="C267" s="12" t="s">
        <v>49</v>
      </c>
      <c r="D267" s="12" t="s">
        <v>52</v>
      </c>
      <c r="E267" s="7" t="b">
        <v>0</v>
      </c>
      <c r="F267" s="7" t="s">
        <v>116</v>
      </c>
      <c r="G267" s="7" t="str">
        <f>INDEX(CyMIA_CounterMeasure!$A$2:$A$224,MATCH(H267,CyMIA_CounterMeasure!$B$2:$B$224,0))</f>
        <v>CM_0080</v>
      </c>
      <c r="H267" s="11" t="s">
        <v>1272</v>
      </c>
      <c r="I267" s="11" t="str">
        <f>VLOOKUP(H267,D3FEND_METRIX!$A$2:$E$172,3,FALSE)</f>
        <v>Network Traffic Community Deviation</v>
      </c>
      <c r="J267" s="9" t="b">
        <v>1</v>
      </c>
      <c r="K267" s="9" t="s">
        <v>2363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3">
      <c r="A268" s="6">
        <v>265</v>
      </c>
      <c r="B268" s="12" t="s">
        <v>51</v>
      </c>
      <c r="C268" s="12" t="s">
        <v>49</v>
      </c>
      <c r="D268" s="12" t="s">
        <v>52</v>
      </c>
      <c r="E268" s="7" t="b">
        <v>0</v>
      </c>
      <c r="F268" s="7" t="s">
        <v>116</v>
      </c>
      <c r="G268" s="7" t="str">
        <f>INDEX(CyMIA_CounterMeasure!$A$2:$A$224,MATCH(H268,CyMIA_CounterMeasure!$B$2:$B$224,0))</f>
        <v>CM_0082</v>
      </c>
      <c r="H268" s="11" t="s">
        <v>1274</v>
      </c>
      <c r="I268" s="11" t="str">
        <f>VLOOKUP(H268,D3FEND_METRIX!$A$2:$E$172,3,FALSE)</f>
        <v>Protocol Metadata Anomaly Detection</v>
      </c>
      <c r="J268" s="9" t="b">
        <v>1</v>
      </c>
      <c r="K268" s="9" t="s">
        <v>2363</v>
      </c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3">
      <c r="A269" s="6">
        <v>266</v>
      </c>
      <c r="B269" s="12" t="s">
        <v>51</v>
      </c>
      <c r="C269" s="12" t="s">
        <v>49</v>
      </c>
      <c r="D269" s="12" t="s">
        <v>52</v>
      </c>
      <c r="E269" s="7" t="b">
        <v>0</v>
      </c>
      <c r="F269" s="7" t="s">
        <v>116</v>
      </c>
      <c r="G269" s="7" t="str">
        <f>INDEX(CyMIA_CounterMeasure!$A$2:$A$224,MATCH(H269,CyMIA_CounterMeasure!$B$2:$B$224,0))</f>
        <v>CM_0083</v>
      </c>
      <c r="H269" s="11" t="s">
        <v>1276</v>
      </c>
      <c r="I269" s="11" t="str">
        <f>VLOOKUP(H269,D3FEND_METRIX!$A$2:$E$172,3,FALSE)</f>
        <v>Remote Terminal Session Detection</v>
      </c>
      <c r="J269" s="9" t="b">
        <v>1</v>
      </c>
      <c r="K269" s="9" t="s">
        <v>2363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3">
      <c r="A270" s="6">
        <v>267</v>
      </c>
      <c r="B270" s="12" t="s">
        <v>51</v>
      </c>
      <c r="C270" s="12" t="s">
        <v>49</v>
      </c>
      <c r="D270" s="12" t="s">
        <v>52</v>
      </c>
      <c r="E270" s="7" t="b">
        <v>0</v>
      </c>
      <c r="F270" s="7" t="s">
        <v>116</v>
      </c>
      <c r="G270" s="7" t="str">
        <f>INDEX(CyMIA_CounterMeasure!$A$2:$A$224,MATCH(H270,CyMIA_CounterMeasure!$B$2:$B$224,0))</f>
        <v>CM_0081</v>
      </c>
      <c r="H270" s="11" t="s">
        <v>1273</v>
      </c>
      <c r="I270" s="11" t="str">
        <f>VLOOKUP(H270,D3FEND_METRIX!$A$2:$E$172,3,FALSE)</f>
        <v>Per Host Download-Upload Ratio Analysis</v>
      </c>
      <c r="J270" s="9" t="b">
        <v>1</v>
      </c>
      <c r="K270" s="9" t="s">
        <v>2363</v>
      </c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3">
      <c r="A271" s="6">
        <v>268</v>
      </c>
      <c r="B271" s="12" t="s">
        <v>51</v>
      </c>
      <c r="C271" s="12" t="s">
        <v>49</v>
      </c>
      <c r="D271" s="12" t="s">
        <v>52</v>
      </c>
      <c r="E271" s="7" t="b">
        <v>0</v>
      </c>
      <c r="F271" s="7" t="s">
        <v>116</v>
      </c>
      <c r="G271" s="7" t="str">
        <f>INDEX(CyMIA_CounterMeasure!$A$2:$A$224,MATCH(H271,CyMIA_CounterMeasure!$B$2:$B$224,0))</f>
        <v>CM_0089</v>
      </c>
      <c r="H271" s="12" t="s">
        <v>1174</v>
      </c>
      <c r="I271" s="12" t="str">
        <f>VLOOKUP(H271,D3FEND_METRIX!$A$2:$E$172,3,FALSE)</f>
        <v>Authentication Event Thresholding</v>
      </c>
      <c r="J271" s="9" t="b">
        <v>0</v>
      </c>
      <c r="K271" s="9" t="s">
        <v>2355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3">
      <c r="A272" s="6">
        <v>269</v>
      </c>
      <c r="B272" s="12" t="s">
        <v>51</v>
      </c>
      <c r="C272" s="12" t="s">
        <v>49</v>
      </c>
      <c r="D272" s="12" t="s">
        <v>52</v>
      </c>
      <c r="E272" s="7" t="b">
        <v>0</v>
      </c>
      <c r="F272" s="7" t="s">
        <v>116</v>
      </c>
      <c r="G272" s="7" t="str">
        <f>INDEX(CyMIA_CounterMeasure!$A$2:$A$224,MATCH(H272,CyMIA_CounterMeasure!$B$2:$B$224,0))</f>
        <v>CM_0091</v>
      </c>
      <c r="H272" s="12" t="s">
        <v>1159</v>
      </c>
      <c r="I272" s="12" t="str">
        <f>VLOOKUP(H272,D3FEND_METRIX!$A$2:$E$172,3,FALSE)</f>
        <v>Job Function Access Pattern Analysis</v>
      </c>
      <c r="J272" s="9" t="b">
        <v>0</v>
      </c>
      <c r="K272" s="9" t="s">
        <v>2355</v>
      </c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3">
      <c r="A273" s="6">
        <v>270</v>
      </c>
      <c r="B273" s="12" t="s">
        <v>51</v>
      </c>
      <c r="C273" s="12" t="s">
        <v>49</v>
      </c>
      <c r="D273" s="12" t="s">
        <v>52</v>
      </c>
      <c r="E273" s="7" t="b">
        <v>0</v>
      </c>
      <c r="F273" s="7" t="s">
        <v>116</v>
      </c>
      <c r="G273" s="7" t="str">
        <f>INDEX(CyMIA_CounterMeasure!$A$2:$A$224,MATCH(H273,CyMIA_CounterMeasure!$B$2:$B$224,0))</f>
        <v>CM_0092</v>
      </c>
      <c r="H273" s="12" t="s">
        <v>1161</v>
      </c>
      <c r="I273" s="12" t="str">
        <f>VLOOKUP(H273,D3FEND_METRIX!$A$2:$E$172,3,FALSE)</f>
        <v>Resource Access Pattern Analysis</v>
      </c>
      <c r="J273" s="9" t="b">
        <v>0</v>
      </c>
      <c r="K273" s="9" t="s">
        <v>2355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3">
      <c r="A274" s="6">
        <v>271</v>
      </c>
      <c r="B274" s="12" t="s">
        <v>51</v>
      </c>
      <c r="C274" s="12" t="s">
        <v>49</v>
      </c>
      <c r="D274" s="12" t="s">
        <v>52</v>
      </c>
      <c r="E274" s="7" t="b">
        <v>0</v>
      </c>
      <c r="F274" s="7" t="s">
        <v>116</v>
      </c>
      <c r="G274" s="7" t="str">
        <f>INDEX(CyMIA_CounterMeasure!$A$2:$A$224,MATCH(H274,CyMIA_CounterMeasure!$B$2:$B$224,0))</f>
        <v>CM_0096</v>
      </c>
      <c r="H274" s="12" t="s">
        <v>1163</v>
      </c>
      <c r="I274" s="12" t="str">
        <f>VLOOKUP(H274,D3FEND_METRIX!$A$2:$E$172,3,FALSE)</f>
        <v>Session Duration Analysis</v>
      </c>
      <c r="J274" s="9" t="b">
        <v>0</v>
      </c>
      <c r="K274" s="9" t="s">
        <v>2355</v>
      </c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3">
      <c r="A275" s="6">
        <v>272</v>
      </c>
      <c r="B275" s="12" t="s">
        <v>51</v>
      </c>
      <c r="C275" s="12" t="s">
        <v>49</v>
      </c>
      <c r="D275" s="12" t="s">
        <v>52</v>
      </c>
      <c r="E275" s="7" t="b">
        <v>0</v>
      </c>
      <c r="F275" s="7" t="s">
        <v>116</v>
      </c>
      <c r="G275" s="7" t="str">
        <f>INDEX(CyMIA_CounterMeasure!$A$2:$A$224,MATCH(H275,CyMIA_CounterMeasure!$B$2:$B$224,0))</f>
        <v>CM_0090</v>
      </c>
      <c r="H275" s="12" t="s">
        <v>1176</v>
      </c>
      <c r="I275" s="12" t="str">
        <f>VLOOKUP(H275,D3FEND_METRIX!$A$2:$E$172,3,FALSE)</f>
        <v>Authorization Event Thresholding</v>
      </c>
      <c r="J275" s="9" t="b">
        <v>0</v>
      </c>
      <c r="K275" s="9" t="s">
        <v>2355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3">
      <c r="A276" s="6">
        <v>273</v>
      </c>
      <c r="B276" s="12" t="s">
        <v>53</v>
      </c>
      <c r="C276" s="12" t="s">
        <v>49</v>
      </c>
      <c r="D276" s="12" t="s">
        <v>54</v>
      </c>
      <c r="E276" s="7" t="b">
        <v>0</v>
      </c>
      <c r="F276" s="7" t="s">
        <v>116</v>
      </c>
      <c r="G276" s="7" t="str">
        <f>INDEX(CyMIA_CounterMeasure!$A$2:$A$224,MATCH(H276,CyMIA_CounterMeasure!$B$2:$B$224,0))</f>
        <v>CM_0028</v>
      </c>
      <c r="H276" s="12" t="s">
        <v>22</v>
      </c>
      <c r="I276" s="12" t="s">
        <v>23</v>
      </c>
      <c r="J276" s="7" t="b">
        <v>0</v>
      </c>
      <c r="K276" s="7" t="s">
        <v>116</v>
      </c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3">
      <c r="A277" s="6">
        <v>274</v>
      </c>
      <c r="B277" s="12" t="s">
        <v>53</v>
      </c>
      <c r="C277" s="12" t="s">
        <v>49</v>
      </c>
      <c r="D277" s="12" t="s">
        <v>54</v>
      </c>
      <c r="E277" s="7" t="b">
        <v>0</v>
      </c>
      <c r="F277" s="7" t="s">
        <v>116</v>
      </c>
      <c r="G277" s="7" t="str">
        <f>INDEX(CyMIA_CounterMeasure!$A$2:$A$224,MATCH(H277,CyMIA_CounterMeasure!$B$2:$B$224,0))</f>
        <v>CM_0094</v>
      </c>
      <c r="H277" s="12" t="s">
        <v>1312</v>
      </c>
      <c r="I277" s="12" t="str">
        <f>VLOOKUP(H277,D3FEND_METRIX!$A$2:$E$172,3,FALSE)</f>
        <v>User Geolocation Logon Pattern Analysis</v>
      </c>
      <c r="J277" s="9" t="b">
        <v>0</v>
      </c>
      <c r="K277" s="9" t="s">
        <v>2355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3">
      <c r="A278" s="6">
        <v>275</v>
      </c>
      <c r="B278" s="12" t="s">
        <v>53</v>
      </c>
      <c r="C278" s="12" t="s">
        <v>49</v>
      </c>
      <c r="D278" s="12" t="s">
        <v>54</v>
      </c>
      <c r="E278" s="7" t="b">
        <v>0</v>
      </c>
      <c r="F278" s="7" t="s">
        <v>116</v>
      </c>
      <c r="G278" s="7" t="str">
        <f>INDEX(CyMIA_CounterMeasure!$A$2:$A$224,MATCH(H278,CyMIA_CounterMeasure!$B$2:$B$224,0))</f>
        <v>CM_0151</v>
      </c>
      <c r="H278" s="13" t="s">
        <v>1327</v>
      </c>
      <c r="I278" s="13" t="str">
        <f>VLOOKUP(H278,D3FEND_METRIX!$A$2:$E$172,3,FALSE)</f>
        <v>Network Traffic Filtering</v>
      </c>
      <c r="J278" s="9" t="b">
        <v>0</v>
      </c>
      <c r="K278" s="9" t="s">
        <v>4723</v>
      </c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3">
      <c r="A279" s="6">
        <v>276</v>
      </c>
      <c r="B279" s="12" t="s">
        <v>53</v>
      </c>
      <c r="C279" s="12" t="s">
        <v>49</v>
      </c>
      <c r="D279" s="12" t="s">
        <v>54</v>
      </c>
      <c r="E279" s="7" t="b">
        <v>0</v>
      </c>
      <c r="F279" s="7" t="s">
        <v>116</v>
      </c>
      <c r="G279" s="7" t="str">
        <f>INDEX(CyMIA_CounterMeasure!$A$2:$A$224,MATCH(H279,CyMIA_CounterMeasure!$B$2:$B$224,0))</f>
        <v>CM_0076</v>
      </c>
      <c r="H279" s="11" t="s">
        <v>1266</v>
      </c>
      <c r="I279" s="11" t="str">
        <f>VLOOKUP(H279,D3FEND_METRIX!$A$2:$E$172,3,FALSE)</f>
        <v>Client-server Payload Profiling</v>
      </c>
      <c r="J279" s="9" t="b">
        <v>1</v>
      </c>
      <c r="K279" s="9" t="s">
        <v>2363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3">
      <c r="A280" s="6">
        <v>277</v>
      </c>
      <c r="B280" s="12" t="s">
        <v>53</v>
      </c>
      <c r="C280" s="12" t="s">
        <v>49</v>
      </c>
      <c r="D280" s="12" t="s">
        <v>54</v>
      </c>
      <c r="E280" s="7" t="b">
        <v>0</v>
      </c>
      <c r="F280" s="7" t="s">
        <v>116</v>
      </c>
      <c r="G280" s="7" t="str">
        <f>INDEX(CyMIA_CounterMeasure!$A$2:$A$224,MATCH(H280,CyMIA_CounterMeasure!$B$2:$B$224,0))</f>
        <v>CM_0080</v>
      </c>
      <c r="H280" s="11" t="s">
        <v>1272</v>
      </c>
      <c r="I280" s="11" t="str">
        <f>VLOOKUP(H280,D3FEND_METRIX!$A$2:$E$172,3,FALSE)</f>
        <v>Network Traffic Community Deviation</v>
      </c>
      <c r="J280" s="9" t="b">
        <v>1</v>
      </c>
      <c r="K280" s="9" t="s">
        <v>2363</v>
      </c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3">
      <c r="A281" s="6">
        <v>278</v>
      </c>
      <c r="B281" s="12" t="s">
        <v>53</v>
      </c>
      <c r="C281" s="12" t="s">
        <v>49</v>
      </c>
      <c r="D281" s="12" t="s">
        <v>54</v>
      </c>
      <c r="E281" s="7" t="b">
        <v>0</v>
      </c>
      <c r="F281" s="7" t="s">
        <v>116</v>
      </c>
      <c r="G281" s="7" t="str">
        <f>INDEX(CyMIA_CounterMeasure!$A$2:$A$224,MATCH(H281,CyMIA_CounterMeasure!$B$2:$B$224,0))</f>
        <v>CM_0082</v>
      </c>
      <c r="H281" s="11" t="s">
        <v>1274</v>
      </c>
      <c r="I281" s="11" t="str">
        <f>VLOOKUP(H281,D3FEND_METRIX!$A$2:$E$172,3,FALSE)</f>
        <v>Protocol Metadata Anomaly Detection</v>
      </c>
      <c r="J281" s="9" t="b">
        <v>1</v>
      </c>
      <c r="K281" s="9" t="s">
        <v>2363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3">
      <c r="A282" s="6">
        <v>279</v>
      </c>
      <c r="B282" s="12" t="s">
        <v>53</v>
      </c>
      <c r="C282" s="12" t="s">
        <v>49</v>
      </c>
      <c r="D282" s="12" t="s">
        <v>54</v>
      </c>
      <c r="E282" s="7" t="b">
        <v>0</v>
      </c>
      <c r="F282" s="7" t="s">
        <v>116</v>
      </c>
      <c r="G282" s="7" t="str">
        <f>INDEX(CyMIA_CounterMeasure!$A$2:$A$224,MATCH(H282,CyMIA_CounterMeasure!$B$2:$B$224,0))</f>
        <v>CM_0083</v>
      </c>
      <c r="H282" s="11" t="s">
        <v>1276</v>
      </c>
      <c r="I282" s="11" t="str">
        <f>VLOOKUP(H282,D3FEND_METRIX!$A$2:$E$172,3,FALSE)</f>
        <v>Remote Terminal Session Detection</v>
      </c>
      <c r="J282" s="9" t="b">
        <v>1</v>
      </c>
      <c r="K282" s="9" t="s">
        <v>2363</v>
      </c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3">
      <c r="A283" s="6">
        <v>280</v>
      </c>
      <c r="B283" s="12" t="s">
        <v>53</v>
      </c>
      <c r="C283" s="12" t="s">
        <v>49</v>
      </c>
      <c r="D283" s="12" t="s">
        <v>54</v>
      </c>
      <c r="E283" s="7" t="b">
        <v>0</v>
      </c>
      <c r="F283" s="7" t="s">
        <v>116</v>
      </c>
      <c r="G283" s="7" t="str">
        <f>INDEX(CyMIA_CounterMeasure!$A$2:$A$224,MATCH(H283,CyMIA_CounterMeasure!$B$2:$B$224,0))</f>
        <v>CM_0081</v>
      </c>
      <c r="H283" s="11" t="s">
        <v>1273</v>
      </c>
      <c r="I283" s="11" t="str">
        <f>VLOOKUP(H283,D3FEND_METRIX!$A$2:$E$172,3,FALSE)</f>
        <v>Per Host Download-Upload Ratio Analysis</v>
      </c>
      <c r="J283" s="9" t="b">
        <v>1</v>
      </c>
      <c r="K283" s="9" t="s">
        <v>2363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3">
      <c r="A284" s="6">
        <v>281</v>
      </c>
      <c r="B284" s="12" t="s">
        <v>53</v>
      </c>
      <c r="C284" s="12" t="s">
        <v>49</v>
      </c>
      <c r="D284" s="12" t="s">
        <v>54</v>
      </c>
      <c r="E284" s="7" t="b">
        <v>0</v>
      </c>
      <c r="F284" s="7" t="s">
        <v>116</v>
      </c>
      <c r="G284" s="7" t="str">
        <f>INDEX(CyMIA_CounterMeasure!$A$2:$A$224,MATCH(H284,CyMIA_CounterMeasure!$B$2:$B$224,0))</f>
        <v>CM_0089</v>
      </c>
      <c r="H284" s="12" t="s">
        <v>1174</v>
      </c>
      <c r="I284" s="12" t="str">
        <f>VLOOKUP(H284,D3FEND_METRIX!$A$2:$E$172,3,FALSE)</f>
        <v>Authentication Event Thresholding</v>
      </c>
      <c r="J284" s="9" t="b">
        <v>0</v>
      </c>
      <c r="K284" s="9" t="s">
        <v>2355</v>
      </c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3">
      <c r="A285" s="6">
        <v>282</v>
      </c>
      <c r="B285" s="12" t="s">
        <v>53</v>
      </c>
      <c r="C285" s="12" t="s">
        <v>49</v>
      </c>
      <c r="D285" s="12" t="s">
        <v>54</v>
      </c>
      <c r="E285" s="7" t="b">
        <v>0</v>
      </c>
      <c r="F285" s="7" t="s">
        <v>116</v>
      </c>
      <c r="G285" s="7" t="str">
        <f>INDEX(CyMIA_CounterMeasure!$A$2:$A$224,MATCH(H285,CyMIA_CounterMeasure!$B$2:$B$224,0))</f>
        <v>CM_0091</v>
      </c>
      <c r="H285" s="12" t="s">
        <v>1159</v>
      </c>
      <c r="I285" s="12" t="str">
        <f>VLOOKUP(H285,D3FEND_METRIX!$A$2:$E$172,3,FALSE)</f>
        <v>Job Function Access Pattern Analysis</v>
      </c>
      <c r="J285" s="9" t="b">
        <v>0</v>
      </c>
      <c r="K285" s="9" t="s">
        <v>2355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3">
      <c r="A286" s="6">
        <v>283</v>
      </c>
      <c r="B286" s="12" t="s">
        <v>53</v>
      </c>
      <c r="C286" s="12" t="s">
        <v>49</v>
      </c>
      <c r="D286" s="12" t="s">
        <v>54</v>
      </c>
      <c r="E286" s="7" t="b">
        <v>0</v>
      </c>
      <c r="F286" s="7" t="s">
        <v>116</v>
      </c>
      <c r="G286" s="7" t="str">
        <f>INDEX(CyMIA_CounterMeasure!$A$2:$A$224,MATCH(H286,CyMIA_CounterMeasure!$B$2:$B$224,0))</f>
        <v>CM_0092</v>
      </c>
      <c r="H286" s="12" t="s">
        <v>1161</v>
      </c>
      <c r="I286" s="12" t="str">
        <f>VLOOKUP(H286,D3FEND_METRIX!$A$2:$E$172,3,FALSE)</f>
        <v>Resource Access Pattern Analysis</v>
      </c>
      <c r="J286" s="9" t="b">
        <v>0</v>
      </c>
      <c r="K286" s="9" t="s">
        <v>2355</v>
      </c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3">
      <c r="A287" s="6">
        <v>284</v>
      </c>
      <c r="B287" s="12" t="s">
        <v>53</v>
      </c>
      <c r="C287" s="12" t="s">
        <v>49</v>
      </c>
      <c r="D287" s="12" t="s">
        <v>54</v>
      </c>
      <c r="E287" s="7" t="b">
        <v>0</v>
      </c>
      <c r="F287" s="7" t="s">
        <v>116</v>
      </c>
      <c r="G287" s="7" t="str">
        <f>INDEX(CyMIA_CounterMeasure!$A$2:$A$224,MATCH(H287,CyMIA_CounterMeasure!$B$2:$B$224,0))</f>
        <v>CM_0096</v>
      </c>
      <c r="H287" s="12" t="s">
        <v>1163</v>
      </c>
      <c r="I287" s="12" t="str">
        <f>VLOOKUP(H287,D3FEND_METRIX!$A$2:$E$172,3,FALSE)</f>
        <v>Session Duration Analysis</v>
      </c>
      <c r="J287" s="9" t="b">
        <v>0</v>
      </c>
      <c r="K287" s="9" t="s">
        <v>2355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3">
      <c r="A288" s="6">
        <v>285</v>
      </c>
      <c r="B288" s="12" t="s">
        <v>53</v>
      </c>
      <c r="C288" s="12" t="s">
        <v>49</v>
      </c>
      <c r="D288" s="12" t="s">
        <v>54</v>
      </c>
      <c r="E288" s="7" t="b">
        <v>0</v>
      </c>
      <c r="F288" s="7" t="s">
        <v>116</v>
      </c>
      <c r="G288" s="7" t="str">
        <f>INDEX(CyMIA_CounterMeasure!$A$2:$A$224,MATCH(H288,CyMIA_CounterMeasure!$B$2:$B$224,0))</f>
        <v>CM_0090</v>
      </c>
      <c r="H288" s="12" t="s">
        <v>1176</v>
      </c>
      <c r="I288" s="12" t="str">
        <f>VLOOKUP(H288,D3FEND_METRIX!$A$2:$E$172,3,FALSE)</f>
        <v>Authorization Event Thresholding</v>
      </c>
      <c r="J288" s="9" t="b">
        <v>0</v>
      </c>
      <c r="K288" s="9" t="s">
        <v>2355</v>
      </c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3">
      <c r="A289" s="6">
        <v>286</v>
      </c>
      <c r="B289" s="12" t="s">
        <v>55</v>
      </c>
      <c r="C289" s="12" t="s">
        <v>49</v>
      </c>
      <c r="D289" s="12" t="s">
        <v>56</v>
      </c>
      <c r="E289" s="7" t="b">
        <v>0</v>
      </c>
      <c r="F289" s="7" t="s">
        <v>116</v>
      </c>
      <c r="G289" s="7" t="str">
        <f>INDEX(CyMIA_CounterMeasure!$A$2:$A$224,MATCH(H289,CyMIA_CounterMeasure!$B$2:$B$224,0))</f>
        <v>CM_0028</v>
      </c>
      <c r="H289" s="12" t="s">
        <v>22</v>
      </c>
      <c r="I289" s="12" t="s">
        <v>23</v>
      </c>
      <c r="J289" s="7" t="b">
        <v>0</v>
      </c>
      <c r="K289" s="7" t="s">
        <v>4727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3">
      <c r="A290" s="6">
        <v>287</v>
      </c>
      <c r="B290" s="12" t="s">
        <v>55</v>
      </c>
      <c r="C290" s="12" t="s">
        <v>49</v>
      </c>
      <c r="D290" s="12" t="s">
        <v>56</v>
      </c>
      <c r="E290" s="7" t="b">
        <v>0</v>
      </c>
      <c r="F290" s="7" t="s">
        <v>116</v>
      </c>
      <c r="G290" s="7" t="str">
        <f>INDEX(CyMIA_CounterMeasure!$A$2:$A$224,MATCH(H290,CyMIA_CounterMeasure!$B$2:$B$224,0))</f>
        <v>CM_0094</v>
      </c>
      <c r="H290" s="12" t="s">
        <v>1312</v>
      </c>
      <c r="I290" s="12" t="str">
        <f>VLOOKUP(H290,D3FEND_METRIX!$A$2:$E$172,3,FALSE)</f>
        <v>User Geolocation Logon Pattern Analysis</v>
      </c>
      <c r="J290" s="9" t="b">
        <v>0</v>
      </c>
      <c r="K290" s="9" t="s">
        <v>2355</v>
      </c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3">
      <c r="A291" s="6">
        <v>288</v>
      </c>
      <c r="B291" s="12" t="s">
        <v>55</v>
      </c>
      <c r="C291" s="12" t="s">
        <v>49</v>
      </c>
      <c r="D291" s="12" t="s">
        <v>56</v>
      </c>
      <c r="E291" s="7" t="b">
        <v>0</v>
      </c>
      <c r="F291" s="7" t="s">
        <v>116</v>
      </c>
      <c r="G291" s="7" t="str">
        <f>INDEX(CyMIA_CounterMeasure!$A$2:$A$224,MATCH(H291,CyMIA_CounterMeasure!$B$2:$B$224,0))</f>
        <v>CM_0151</v>
      </c>
      <c r="H291" s="13" t="s">
        <v>1327</v>
      </c>
      <c r="I291" s="13" t="str">
        <f>VLOOKUP(H291,D3FEND_METRIX!$A$2:$E$172,3,FALSE)</f>
        <v>Network Traffic Filtering</v>
      </c>
      <c r="J291" s="9" t="b">
        <v>0</v>
      </c>
      <c r="K291" s="9" t="s">
        <v>4723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3">
      <c r="A292" s="6">
        <v>289</v>
      </c>
      <c r="B292" s="12" t="s">
        <v>55</v>
      </c>
      <c r="C292" s="12" t="s">
        <v>49</v>
      </c>
      <c r="D292" s="12" t="s">
        <v>56</v>
      </c>
      <c r="E292" s="7" t="b">
        <v>0</v>
      </c>
      <c r="F292" s="7" t="s">
        <v>116</v>
      </c>
      <c r="G292" s="7" t="str">
        <f>INDEX(CyMIA_CounterMeasure!$A$2:$A$224,MATCH(H292,CyMIA_CounterMeasure!$B$2:$B$224,0))</f>
        <v>CM_0076</v>
      </c>
      <c r="H292" s="11" t="s">
        <v>1266</v>
      </c>
      <c r="I292" s="11" t="str">
        <f>VLOOKUP(H292,D3FEND_METRIX!$A$2:$E$172,3,FALSE)</f>
        <v>Client-server Payload Profiling</v>
      </c>
      <c r="J292" s="9" t="b">
        <v>1</v>
      </c>
      <c r="K292" s="9" t="s">
        <v>2363</v>
      </c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3">
      <c r="A293" s="6">
        <v>290</v>
      </c>
      <c r="B293" s="12" t="s">
        <v>55</v>
      </c>
      <c r="C293" s="12" t="s">
        <v>49</v>
      </c>
      <c r="D293" s="12" t="s">
        <v>56</v>
      </c>
      <c r="E293" s="7" t="b">
        <v>0</v>
      </c>
      <c r="F293" s="7" t="s">
        <v>116</v>
      </c>
      <c r="G293" s="7" t="str">
        <f>INDEX(CyMIA_CounterMeasure!$A$2:$A$224,MATCH(H293,CyMIA_CounterMeasure!$B$2:$B$224,0))</f>
        <v>CM_0080</v>
      </c>
      <c r="H293" s="11" t="s">
        <v>1272</v>
      </c>
      <c r="I293" s="11" t="str">
        <f>VLOOKUP(H293,D3FEND_METRIX!$A$2:$E$172,3,FALSE)</f>
        <v>Network Traffic Community Deviation</v>
      </c>
      <c r="J293" s="9" t="b">
        <v>1</v>
      </c>
      <c r="K293" s="9" t="s">
        <v>2363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3">
      <c r="A294" s="6">
        <v>291</v>
      </c>
      <c r="B294" s="12" t="s">
        <v>55</v>
      </c>
      <c r="C294" s="12" t="s">
        <v>49</v>
      </c>
      <c r="D294" s="12" t="s">
        <v>56</v>
      </c>
      <c r="E294" s="7" t="b">
        <v>0</v>
      </c>
      <c r="F294" s="7" t="s">
        <v>116</v>
      </c>
      <c r="G294" s="7" t="str">
        <f>INDEX(CyMIA_CounterMeasure!$A$2:$A$224,MATCH(H294,CyMIA_CounterMeasure!$B$2:$B$224,0))</f>
        <v>CM_0082</v>
      </c>
      <c r="H294" s="11" t="s">
        <v>1274</v>
      </c>
      <c r="I294" s="11" t="str">
        <f>VLOOKUP(H294,D3FEND_METRIX!$A$2:$E$172,3,FALSE)</f>
        <v>Protocol Metadata Anomaly Detection</v>
      </c>
      <c r="J294" s="9" t="b">
        <v>1</v>
      </c>
      <c r="K294" s="9" t="s">
        <v>2363</v>
      </c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3">
      <c r="A295" s="6">
        <v>292</v>
      </c>
      <c r="B295" s="12" t="s">
        <v>55</v>
      </c>
      <c r="C295" s="12" t="s">
        <v>49</v>
      </c>
      <c r="D295" s="12" t="s">
        <v>56</v>
      </c>
      <c r="E295" s="7" t="b">
        <v>0</v>
      </c>
      <c r="F295" s="7" t="s">
        <v>116</v>
      </c>
      <c r="G295" s="7" t="str">
        <f>INDEX(CyMIA_CounterMeasure!$A$2:$A$224,MATCH(H295,CyMIA_CounterMeasure!$B$2:$B$224,0))</f>
        <v>CM_0083</v>
      </c>
      <c r="H295" s="11" t="s">
        <v>1276</v>
      </c>
      <c r="I295" s="11" t="str">
        <f>VLOOKUP(H295,D3FEND_METRIX!$A$2:$E$172,3,FALSE)</f>
        <v>Remote Terminal Session Detection</v>
      </c>
      <c r="J295" s="9" t="b">
        <v>1</v>
      </c>
      <c r="K295" s="9" t="s">
        <v>2363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3">
      <c r="A296" s="6">
        <v>293</v>
      </c>
      <c r="B296" s="12" t="s">
        <v>55</v>
      </c>
      <c r="C296" s="12" t="s">
        <v>49</v>
      </c>
      <c r="D296" s="12" t="s">
        <v>56</v>
      </c>
      <c r="E296" s="7" t="b">
        <v>0</v>
      </c>
      <c r="F296" s="7" t="s">
        <v>116</v>
      </c>
      <c r="G296" s="7" t="str">
        <f>INDEX(CyMIA_CounterMeasure!$A$2:$A$224,MATCH(H296,CyMIA_CounterMeasure!$B$2:$B$224,0))</f>
        <v>CM_0081</v>
      </c>
      <c r="H296" s="11" t="s">
        <v>1273</v>
      </c>
      <c r="I296" s="11" t="str">
        <f>VLOOKUP(H296,D3FEND_METRIX!$A$2:$E$172,3,FALSE)</f>
        <v>Per Host Download-Upload Ratio Analysis</v>
      </c>
      <c r="J296" s="9" t="b">
        <v>1</v>
      </c>
      <c r="K296" s="9" t="s">
        <v>2363</v>
      </c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3">
      <c r="A297" s="6">
        <v>294</v>
      </c>
      <c r="B297" s="12" t="s">
        <v>55</v>
      </c>
      <c r="C297" s="12" t="s">
        <v>49</v>
      </c>
      <c r="D297" s="12" t="s">
        <v>56</v>
      </c>
      <c r="E297" s="7" t="b">
        <v>0</v>
      </c>
      <c r="F297" s="7" t="s">
        <v>116</v>
      </c>
      <c r="G297" s="7" t="str">
        <f>INDEX(CyMIA_CounterMeasure!$A$2:$A$224,MATCH(H297,CyMIA_CounterMeasure!$B$2:$B$224,0))</f>
        <v>CM_0089</v>
      </c>
      <c r="H297" s="12" t="s">
        <v>1174</v>
      </c>
      <c r="I297" s="12" t="str">
        <f>VLOOKUP(H297,D3FEND_METRIX!$A$2:$E$172,3,FALSE)</f>
        <v>Authentication Event Thresholding</v>
      </c>
      <c r="J297" s="9" t="b">
        <v>0</v>
      </c>
      <c r="K297" s="9" t="s">
        <v>2355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3">
      <c r="A298" s="6">
        <v>295</v>
      </c>
      <c r="B298" s="12" t="s">
        <v>55</v>
      </c>
      <c r="C298" s="12" t="s">
        <v>49</v>
      </c>
      <c r="D298" s="12" t="s">
        <v>56</v>
      </c>
      <c r="E298" s="7" t="b">
        <v>0</v>
      </c>
      <c r="F298" s="7" t="s">
        <v>116</v>
      </c>
      <c r="G298" s="7" t="str">
        <f>INDEX(CyMIA_CounterMeasure!$A$2:$A$224,MATCH(H298,CyMIA_CounterMeasure!$B$2:$B$224,0))</f>
        <v>CM_0091</v>
      </c>
      <c r="H298" s="12" t="s">
        <v>1159</v>
      </c>
      <c r="I298" s="12" t="str">
        <f>VLOOKUP(H298,D3FEND_METRIX!$A$2:$E$172,3,FALSE)</f>
        <v>Job Function Access Pattern Analysis</v>
      </c>
      <c r="J298" s="9" t="b">
        <v>0</v>
      </c>
      <c r="K298" s="9" t="s">
        <v>2355</v>
      </c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3">
      <c r="A299" s="6">
        <v>296</v>
      </c>
      <c r="B299" s="12" t="s">
        <v>55</v>
      </c>
      <c r="C299" s="12" t="s">
        <v>49</v>
      </c>
      <c r="D299" s="12" t="s">
        <v>56</v>
      </c>
      <c r="E299" s="7" t="b">
        <v>0</v>
      </c>
      <c r="F299" s="7" t="s">
        <v>116</v>
      </c>
      <c r="G299" s="7" t="str">
        <f>INDEX(CyMIA_CounterMeasure!$A$2:$A$224,MATCH(H299,CyMIA_CounterMeasure!$B$2:$B$224,0))</f>
        <v>CM_0092</v>
      </c>
      <c r="H299" s="12" t="s">
        <v>1161</v>
      </c>
      <c r="I299" s="12" t="str">
        <f>VLOOKUP(H299,D3FEND_METRIX!$A$2:$E$172,3,FALSE)</f>
        <v>Resource Access Pattern Analysis</v>
      </c>
      <c r="J299" s="9" t="b">
        <v>0</v>
      </c>
      <c r="K299" s="9" t="s">
        <v>2355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3">
      <c r="A300" s="6">
        <v>297</v>
      </c>
      <c r="B300" s="12" t="s">
        <v>55</v>
      </c>
      <c r="C300" s="12" t="s">
        <v>49</v>
      </c>
      <c r="D300" s="12" t="s">
        <v>56</v>
      </c>
      <c r="E300" s="7" t="b">
        <v>0</v>
      </c>
      <c r="F300" s="7" t="s">
        <v>116</v>
      </c>
      <c r="G300" s="7" t="str">
        <f>INDEX(CyMIA_CounterMeasure!$A$2:$A$224,MATCH(H300,CyMIA_CounterMeasure!$B$2:$B$224,0))</f>
        <v>CM_0096</v>
      </c>
      <c r="H300" s="12" t="s">
        <v>1163</v>
      </c>
      <c r="I300" s="12" t="str">
        <f>VLOOKUP(H300,D3FEND_METRIX!$A$2:$E$172,3,FALSE)</f>
        <v>Session Duration Analysis</v>
      </c>
      <c r="J300" s="9" t="b">
        <v>0</v>
      </c>
      <c r="K300" s="9" t="s">
        <v>2355</v>
      </c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3">
      <c r="A301" s="6">
        <v>298</v>
      </c>
      <c r="B301" s="12" t="s">
        <v>55</v>
      </c>
      <c r="C301" s="12" t="s">
        <v>49</v>
      </c>
      <c r="D301" s="12" t="s">
        <v>56</v>
      </c>
      <c r="E301" s="7" t="b">
        <v>0</v>
      </c>
      <c r="F301" s="7" t="s">
        <v>116</v>
      </c>
      <c r="G301" s="7" t="str">
        <f>INDEX(CyMIA_CounterMeasure!$A$2:$A$224,MATCH(H301,CyMIA_CounterMeasure!$B$2:$B$224,0))</f>
        <v>CM_0090</v>
      </c>
      <c r="H301" s="12" t="s">
        <v>1176</v>
      </c>
      <c r="I301" s="12" t="str">
        <f>VLOOKUP(H301,D3FEND_METRIX!$A$2:$E$172,3,FALSE)</f>
        <v>Authorization Event Thresholding</v>
      </c>
      <c r="J301" s="9" t="b">
        <v>0</v>
      </c>
      <c r="K301" s="9" t="s">
        <v>2355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3">
      <c r="A302" s="6">
        <v>299</v>
      </c>
      <c r="B302" s="12" t="s">
        <v>57</v>
      </c>
      <c r="C302" s="12" t="s">
        <v>49</v>
      </c>
      <c r="D302" s="12" t="s">
        <v>58</v>
      </c>
      <c r="E302" s="7" t="b">
        <v>0</v>
      </c>
      <c r="F302" s="7" t="s">
        <v>116</v>
      </c>
      <c r="G302" s="7" t="str">
        <f>INDEX(CyMIA_CounterMeasure!$A$2:$A$224,MATCH(H302,CyMIA_CounterMeasure!$B$2:$B$224,0))</f>
        <v>CM_0028</v>
      </c>
      <c r="H302" s="12" t="s">
        <v>22</v>
      </c>
      <c r="I302" s="12" t="s">
        <v>23</v>
      </c>
      <c r="J302" s="7" t="b">
        <v>0</v>
      </c>
      <c r="K302" s="7" t="s">
        <v>116</v>
      </c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3">
      <c r="A303" s="6">
        <v>300</v>
      </c>
      <c r="B303" s="12" t="s">
        <v>57</v>
      </c>
      <c r="C303" s="12" t="s">
        <v>49</v>
      </c>
      <c r="D303" s="12" t="s">
        <v>58</v>
      </c>
      <c r="E303" s="7" t="b">
        <v>0</v>
      </c>
      <c r="F303" s="7" t="s">
        <v>116</v>
      </c>
      <c r="G303" s="7" t="e">
        <f>INDEX(CyMIA_CounterMeasure!$A$2:$A$224,MATCH(H303,CyMIA_CounterMeasure!$B$2:$B$224,0))</f>
        <v>#N/A</v>
      </c>
      <c r="H303" s="12" t="s">
        <v>1241</v>
      </c>
      <c r="I303" s="12" t="str">
        <f>VLOOKUP(H303,D3FEND_METRIX!$A$2:$E$172,3,FALSE)</f>
        <v>Software Update</v>
      </c>
      <c r="J303" s="9" t="b">
        <v>0</v>
      </c>
      <c r="K303" s="9" t="s">
        <v>2355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3">
      <c r="A304" s="6">
        <v>301</v>
      </c>
      <c r="B304" s="12" t="s">
        <v>57</v>
      </c>
      <c r="C304" s="12" t="s">
        <v>49</v>
      </c>
      <c r="D304" s="12" t="s">
        <v>58</v>
      </c>
      <c r="E304" s="7" t="b">
        <v>0</v>
      </c>
      <c r="F304" s="7" t="s">
        <v>116</v>
      </c>
      <c r="G304" s="7" t="str">
        <f>INDEX(CyMIA_CounterMeasure!$A$2:$A$224,MATCH(H304,CyMIA_CounterMeasure!$B$2:$B$224,0))</f>
        <v>CM_0094</v>
      </c>
      <c r="H304" s="12" t="s">
        <v>1312</v>
      </c>
      <c r="I304" s="12" t="str">
        <f>VLOOKUP(H304,D3FEND_METRIX!$A$2:$E$172,3,FALSE)</f>
        <v>User Geolocation Logon Pattern Analysis</v>
      </c>
      <c r="J304" s="9" t="b">
        <v>0</v>
      </c>
      <c r="K304" s="9" t="s">
        <v>2355</v>
      </c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3">
      <c r="A305" s="6">
        <v>302</v>
      </c>
      <c r="B305" s="12" t="s">
        <v>57</v>
      </c>
      <c r="C305" s="12" t="s">
        <v>49</v>
      </c>
      <c r="D305" s="12" t="s">
        <v>58</v>
      </c>
      <c r="E305" s="7" t="b">
        <v>0</v>
      </c>
      <c r="F305" s="7" t="s">
        <v>116</v>
      </c>
      <c r="G305" s="7" t="str">
        <f>INDEX(CyMIA_CounterMeasure!$A$2:$A$224,MATCH(H305,CyMIA_CounterMeasure!$B$2:$B$224,0))</f>
        <v>CM_0151</v>
      </c>
      <c r="H305" s="13" t="s">
        <v>1327</v>
      </c>
      <c r="I305" s="13" t="str">
        <f>VLOOKUP(H305,D3FEND_METRIX!$A$2:$E$172,3,FALSE)</f>
        <v>Network Traffic Filtering</v>
      </c>
      <c r="J305" s="9" t="b">
        <v>0</v>
      </c>
      <c r="K305" s="9" t="s">
        <v>4723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3">
      <c r="A306" s="6">
        <v>303</v>
      </c>
      <c r="B306" s="12" t="s">
        <v>57</v>
      </c>
      <c r="C306" s="12" t="s">
        <v>49</v>
      </c>
      <c r="D306" s="12" t="s">
        <v>58</v>
      </c>
      <c r="E306" s="7" t="b">
        <v>0</v>
      </c>
      <c r="F306" s="7" t="s">
        <v>116</v>
      </c>
      <c r="G306" s="7" t="str">
        <f>INDEX(CyMIA_CounterMeasure!$A$2:$A$224,MATCH(H306,CyMIA_CounterMeasure!$B$2:$B$224,0))</f>
        <v>CM_0076</v>
      </c>
      <c r="H306" s="11" t="s">
        <v>1266</v>
      </c>
      <c r="I306" s="11" t="str">
        <f>VLOOKUP(H306,D3FEND_METRIX!$A$2:$E$172,3,FALSE)</f>
        <v>Client-server Payload Profiling</v>
      </c>
      <c r="J306" s="9" t="b">
        <v>1</v>
      </c>
      <c r="K306" s="9" t="s">
        <v>2363</v>
      </c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3">
      <c r="A307" s="6">
        <v>304</v>
      </c>
      <c r="B307" s="12" t="s">
        <v>57</v>
      </c>
      <c r="C307" s="12" t="s">
        <v>49</v>
      </c>
      <c r="D307" s="12" t="s">
        <v>58</v>
      </c>
      <c r="E307" s="7" t="b">
        <v>0</v>
      </c>
      <c r="F307" s="7" t="s">
        <v>116</v>
      </c>
      <c r="G307" s="7" t="str">
        <f>INDEX(CyMIA_CounterMeasure!$A$2:$A$224,MATCH(H307,CyMIA_CounterMeasure!$B$2:$B$224,0))</f>
        <v>CM_0080</v>
      </c>
      <c r="H307" s="11" t="s">
        <v>1272</v>
      </c>
      <c r="I307" s="11" t="str">
        <f>VLOOKUP(H307,D3FEND_METRIX!$A$2:$E$172,3,FALSE)</f>
        <v>Network Traffic Community Deviation</v>
      </c>
      <c r="J307" s="9" t="b">
        <v>1</v>
      </c>
      <c r="K307" s="9" t="s">
        <v>2363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3">
      <c r="A308" s="6">
        <v>305</v>
      </c>
      <c r="B308" s="12" t="s">
        <v>57</v>
      </c>
      <c r="C308" s="12" t="s">
        <v>49</v>
      </c>
      <c r="D308" s="12" t="s">
        <v>58</v>
      </c>
      <c r="E308" s="7" t="b">
        <v>0</v>
      </c>
      <c r="F308" s="7" t="s">
        <v>116</v>
      </c>
      <c r="G308" s="7" t="str">
        <f>INDEX(CyMIA_CounterMeasure!$A$2:$A$224,MATCH(H308,CyMIA_CounterMeasure!$B$2:$B$224,0))</f>
        <v>CM_0082</v>
      </c>
      <c r="H308" s="11" t="s">
        <v>1274</v>
      </c>
      <c r="I308" s="11" t="str">
        <f>VLOOKUP(H308,D3FEND_METRIX!$A$2:$E$172,3,FALSE)</f>
        <v>Protocol Metadata Anomaly Detection</v>
      </c>
      <c r="J308" s="9" t="b">
        <v>1</v>
      </c>
      <c r="K308" s="9" t="s">
        <v>2363</v>
      </c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3">
      <c r="A309" s="6">
        <v>306</v>
      </c>
      <c r="B309" s="12" t="s">
        <v>57</v>
      </c>
      <c r="C309" s="12" t="s">
        <v>49</v>
      </c>
      <c r="D309" s="12" t="s">
        <v>58</v>
      </c>
      <c r="E309" s="7" t="b">
        <v>0</v>
      </c>
      <c r="F309" s="7" t="s">
        <v>116</v>
      </c>
      <c r="G309" s="7" t="str">
        <f>INDEX(CyMIA_CounterMeasure!$A$2:$A$224,MATCH(H309,CyMIA_CounterMeasure!$B$2:$B$224,0))</f>
        <v>CM_0083</v>
      </c>
      <c r="H309" s="11" t="s">
        <v>1276</v>
      </c>
      <c r="I309" s="11" t="str">
        <f>VLOOKUP(H309,D3FEND_METRIX!$A$2:$E$172,3,FALSE)</f>
        <v>Remote Terminal Session Detection</v>
      </c>
      <c r="J309" s="9" t="b">
        <v>1</v>
      </c>
      <c r="K309" s="9" t="s">
        <v>2363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3">
      <c r="A310" s="6">
        <v>307</v>
      </c>
      <c r="B310" s="12" t="s">
        <v>57</v>
      </c>
      <c r="C310" s="12" t="s">
        <v>49</v>
      </c>
      <c r="D310" s="12" t="s">
        <v>58</v>
      </c>
      <c r="E310" s="7" t="b">
        <v>0</v>
      </c>
      <c r="F310" s="7" t="s">
        <v>116</v>
      </c>
      <c r="G310" s="7" t="str">
        <f>INDEX(CyMIA_CounterMeasure!$A$2:$A$224,MATCH(H310,CyMIA_CounterMeasure!$B$2:$B$224,0))</f>
        <v>CM_0081</v>
      </c>
      <c r="H310" s="11" t="s">
        <v>1273</v>
      </c>
      <c r="I310" s="11" t="str">
        <f>VLOOKUP(H310,D3FEND_METRIX!$A$2:$E$172,3,FALSE)</f>
        <v>Per Host Download-Upload Ratio Analysis</v>
      </c>
      <c r="J310" s="9" t="b">
        <v>1</v>
      </c>
      <c r="K310" s="9" t="s">
        <v>2363</v>
      </c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3">
      <c r="A311" s="6">
        <v>308</v>
      </c>
      <c r="B311" s="12" t="s">
        <v>57</v>
      </c>
      <c r="C311" s="12" t="s">
        <v>49</v>
      </c>
      <c r="D311" s="12" t="s">
        <v>58</v>
      </c>
      <c r="E311" s="7" t="b">
        <v>0</v>
      </c>
      <c r="F311" s="7" t="s">
        <v>116</v>
      </c>
      <c r="G311" s="7" t="str">
        <f>INDEX(CyMIA_CounterMeasure!$A$2:$A$224,MATCH(H311,CyMIA_CounterMeasure!$B$2:$B$224,0))</f>
        <v>CM_0089</v>
      </c>
      <c r="H311" s="12" t="s">
        <v>1174</v>
      </c>
      <c r="I311" s="12" t="str">
        <f>VLOOKUP(H311,D3FEND_METRIX!$A$2:$E$172,3,FALSE)</f>
        <v>Authentication Event Thresholding</v>
      </c>
      <c r="J311" s="9" t="b">
        <v>0</v>
      </c>
      <c r="K311" s="9" t="s">
        <v>2355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3">
      <c r="A312" s="6">
        <v>309</v>
      </c>
      <c r="B312" s="12" t="s">
        <v>57</v>
      </c>
      <c r="C312" s="12" t="s">
        <v>49</v>
      </c>
      <c r="D312" s="12" t="s">
        <v>58</v>
      </c>
      <c r="E312" s="7" t="b">
        <v>0</v>
      </c>
      <c r="F312" s="7" t="s">
        <v>116</v>
      </c>
      <c r="G312" s="7" t="str">
        <f>INDEX(CyMIA_CounterMeasure!$A$2:$A$224,MATCH(H312,CyMIA_CounterMeasure!$B$2:$B$224,0))</f>
        <v>CM_0091</v>
      </c>
      <c r="H312" s="12" t="s">
        <v>1159</v>
      </c>
      <c r="I312" s="12" t="str">
        <f>VLOOKUP(H312,D3FEND_METRIX!$A$2:$E$172,3,FALSE)</f>
        <v>Job Function Access Pattern Analysis</v>
      </c>
      <c r="J312" s="9" t="b">
        <v>0</v>
      </c>
      <c r="K312" s="9" t="s">
        <v>2355</v>
      </c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3">
      <c r="A313" s="6">
        <v>310</v>
      </c>
      <c r="B313" s="12" t="s">
        <v>57</v>
      </c>
      <c r="C313" s="12" t="s">
        <v>49</v>
      </c>
      <c r="D313" s="12" t="s">
        <v>58</v>
      </c>
      <c r="E313" s="7" t="b">
        <v>0</v>
      </c>
      <c r="F313" s="7" t="s">
        <v>116</v>
      </c>
      <c r="G313" s="7" t="str">
        <f>INDEX(CyMIA_CounterMeasure!$A$2:$A$224,MATCH(H313,CyMIA_CounterMeasure!$B$2:$B$224,0))</f>
        <v>CM_0092</v>
      </c>
      <c r="H313" s="12" t="s">
        <v>1161</v>
      </c>
      <c r="I313" s="12" t="str">
        <f>VLOOKUP(H313,D3FEND_METRIX!$A$2:$E$172,3,FALSE)</f>
        <v>Resource Access Pattern Analysis</v>
      </c>
      <c r="J313" s="9" t="b">
        <v>0</v>
      </c>
      <c r="K313" s="9" t="s">
        <v>2355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3">
      <c r="A314" s="6">
        <v>311</v>
      </c>
      <c r="B314" s="12" t="s">
        <v>57</v>
      </c>
      <c r="C314" s="12" t="s">
        <v>49</v>
      </c>
      <c r="D314" s="12" t="s">
        <v>58</v>
      </c>
      <c r="E314" s="7" t="b">
        <v>0</v>
      </c>
      <c r="F314" s="7" t="s">
        <v>116</v>
      </c>
      <c r="G314" s="7" t="str">
        <f>INDEX(CyMIA_CounterMeasure!$A$2:$A$224,MATCH(H314,CyMIA_CounterMeasure!$B$2:$B$224,0))</f>
        <v>CM_0096</v>
      </c>
      <c r="H314" s="12" t="s">
        <v>1163</v>
      </c>
      <c r="I314" s="12" t="str">
        <f>VLOOKUP(H314,D3FEND_METRIX!$A$2:$E$172,3,FALSE)</f>
        <v>Session Duration Analysis</v>
      </c>
      <c r="J314" s="9" t="b">
        <v>0</v>
      </c>
      <c r="K314" s="9" t="s">
        <v>2355</v>
      </c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3">
      <c r="A315" s="6">
        <v>312</v>
      </c>
      <c r="B315" s="12" t="s">
        <v>57</v>
      </c>
      <c r="C315" s="12" t="s">
        <v>49</v>
      </c>
      <c r="D315" s="12" t="s">
        <v>58</v>
      </c>
      <c r="E315" s="7" t="b">
        <v>0</v>
      </c>
      <c r="F315" s="7" t="s">
        <v>116</v>
      </c>
      <c r="G315" s="7" t="str">
        <f>INDEX(CyMIA_CounterMeasure!$A$2:$A$224,MATCH(H315,CyMIA_CounterMeasure!$B$2:$B$224,0))</f>
        <v>CM_0090</v>
      </c>
      <c r="H315" s="12" t="s">
        <v>1176</v>
      </c>
      <c r="I315" s="12" t="str">
        <f>VLOOKUP(H315,D3FEND_METRIX!$A$2:$E$172,3,FALSE)</f>
        <v>Authorization Event Thresholding</v>
      </c>
      <c r="J315" s="9" t="b">
        <v>0</v>
      </c>
      <c r="K315" s="9" t="s">
        <v>2355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3">
      <c r="A316" s="6">
        <v>313</v>
      </c>
      <c r="B316" s="12" t="s">
        <v>59</v>
      </c>
      <c r="C316" s="12" t="s">
        <v>49</v>
      </c>
      <c r="D316" s="12" t="s">
        <v>60</v>
      </c>
      <c r="E316" s="7" t="b">
        <v>0</v>
      </c>
      <c r="F316" s="7" t="s">
        <v>116</v>
      </c>
      <c r="G316" s="7" t="str">
        <f>INDEX(CyMIA_CounterMeasure!$A$2:$A$224,MATCH(H316,CyMIA_CounterMeasure!$B$2:$B$224,0))</f>
        <v>CM_0028</v>
      </c>
      <c r="H316" s="12" t="s">
        <v>22</v>
      </c>
      <c r="I316" s="12" t="s">
        <v>23</v>
      </c>
      <c r="J316" s="7" t="b">
        <v>0</v>
      </c>
      <c r="K316" s="7" t="s">
        <v>4727</v>
      </c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3">
      <c r="A317" s="6">
        <v>314</v>
      </c>
      <c r="B317" s="12" t="s">
        <v>59</v>
      </c>
      <c r="C317" s="12" t="s">
        <v>49</v>
      </c>
      <c r="D317" s="12" t="s">
        <v>60</v>
      </c>
      <c r="E317" s="7" t="b">
        <v>0</v>
      </c>
      <c r="F317" s="7" t="s">
        <v>116</v>
      </c>
      <c r="G317" s="7" t="e">
        <f>INDEX(CyMIA_CounterMeasure!$A$2:$A$224,MATCH(H317,CyMIA_CounterMeasure!$B$2:$B$224,0))</f>
        <v>#N/A</v>
      </c>
      <c r="H317" s="12" t="s">
        <v>1241</v>
      </c>
      <c r="I317" s="12" t="str">
        <f>VLOOKUP(H317,D3FEND_METRIX!$A$2:$E$172,3,FALSE)</f>
        <v>Software Update</v>
      </c>
      <c r="J317" s="9" t="b">
        <v>0</v>
      </c>
      <c r="K317" s="9" t="s">
        <v>2355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3">
      <c r="A318" s="6">
        <v>315</v>
      </c>
      <c r="B318" s="12" t="s">
        <v>59</v>
      </c>
      <c r="C318" s="12" t="s">
        <v>49</v>
      </c>
      <c r="D318" s="12" t="s">
        <v>60</v>
      </c>
      <c r="E318" s="7" t="b">
        <v>0</v>
      </c>
      <c r="F318" s="7" t="s">
        <v>116</v>
      </c>
      <c r="G318" s="7" t="str">
        <f>INDEX(CyMIA_CounterMeasure!$A$2:$A$224,MATCH(H318,CyMIA_CounterMeasure!$B$2:$B$224,0))</f>
        <v>CM_0094</v>
      </c>
      <c r="H318" s="12" t="s">
        <v>1312</v>
      </c>
      <c r="I318" s="12" t="str">
        <f>VLOOKUP(H318,D3FEND_METRIX!$A$2:$E$172,3,FALSE)</f>
        <v>User Geolocation Logon Pattern Analysis</v>
      </c>
      <c r="J318" s="9" t="b">
        <v>0</v>
      </c>
      <c r="K318" s="9" t="s">
        <v>2355</v>
      </c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3">
      <c r="A319" s="6">
        <v>316</v>
      </c>
      <c r="B319" s="12" t="s">
        <v>59</v>
      </c>
      <c r="C319" s="12" t="s">
        <v>49</v>
      </c>
      <c r="D319" s="12" t="s">
        <v>60</v>
      </c>
      <c r="E319" s="7" t="b">
        <v>0</v>
      </c>
      <c r="F319" s="7" t="s">
        <v>116</v>
      </c>
      <c r="G319" s="7" t="str">
        <f>INDEX(CyMIA_CounterMeasure!$A$2:$A$224,MATCH(H319,CyMIA_CounterMeasure!$B$2:$B$224,0))</f>
        <v>CM_0151</v>
      </c>
      <c r="H319" s="13" t="s">
        <v>1327</v>
      </c>
      <c r="I319" s="13" t="str">
        <f>VLOOKUP(H319,D3FEND_METRIX!$A$2:$E$172,3,FALSE)</f>
        <v>Network Traffic Filtering</v>
      </c>
      <c r="J319" s="9" t="b">
        <v>0</v>
      </c>
      <c r="K319" s="9" t="s">
        <v>4723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3">
      <c r="A320" s="6">
        <v>317</v>
      </c>
      <c r="B320" s="12" t="s">
        <v>59</v>
      </c>
      <c r="C320" s="12" t="s">
        <v>49</v>
      </c>
      <c r="D320" s="12" t="s">
        <v>60</v>
      </c>
      <c r="E320" s="7" t="b">
        <v>0</v>
      </c>
      <c r="F320" s="7" t="s">
        <v>116</v>
      </c>
      <c r="G320" s="7" t="str">
        <f>INDEX(CyMIA_CounterMeasure!$A$2:$A$224,MATCH(H320,CyMIA_CounterMeasure!$B$2:$B$224,0))</f>
        <v>CM_0076</v>
      </c>
      <c r="H320" s="11" t="s">
        <v>1266</v>
      </c>
      <c r="I320" s="11" t="str">
        <f>VLOOKUP(H320,D3FEND_METRIX!$A$2:$E$172,3,FALSE)</f>
        <v>Client-server Payload Profiling</v>
      </c>
      <c r="J320" s="9" t="b">
        <v>1</v>
      </c>
      <c r="K320" s="9" t="s">
        <v>2363</v>
      </c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3">
      <c r="A321" s="6">
        <v>318</v>
      </c>
      <c r="B321" s="12" t="s">
        <v>59</v>
      </c>
      <c r="C321" s="12" t="s">
        <v>49</v>
      </c>
      <c r="D321" s="12" t="s">
        <v>60</v>
      </c>
      <c r="E321" s="7" t="b">
        <v>0</v>
      </c>
      <c r="F321" s="7" t="s">
        <v>116</v>
      </c>
      <c r="G321" s="7" t="str">
        <f>INDEX(CyMIA_CounterMeasure!$A$2:$A$224,MATCH(H321,CyMIA_CounterMeasure!$B$2:$B$224,0))</f>
        <v>CM_0080</v>
      </c>
      <c r="H321" s="11" t="s">
        <v>1272</v>
      </c>
      <c r="I321" s="11" t="str">
        <f>VLOOKUP(H321,D3FEND_METRIX!$A$2:$E$172,3,FALSE)</f>
        <v>Network Traffic Community Deviation</v>
      </c>
      <c r="J321" s="9" t="b">
        <v>1</v>
      </c>
      <c r="K321" s="9" t="s">
        <v>2363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3">
      <c r="A322" s="6">
        <v>319</v>
      </c>
      <c r="B322" s="12" t="s">
        <v>59</v>
      </c>
      <c r="C322" s="12" t="s">
        <v>49</v>
      </c>
      <c r="D322" s="12" t="s">
        <v>60</v>
      </c>
      <c r="E322" s="7" t="b">
        <v>0</v>
      </c>
      <c r="F322" s="7" t="s">
        <v>116</v>
      </c>
      <c r="G322" s="7" t="str">
        <f>INDEX(CyMIA_CounterMeasure!$A$2:$A$224,MATCH(H322,CyMIA_CounterMeasure!$B$2:$B$224,0))</f>
        <v>CM_0082</v>
      </c>
      <c r="H322" s="11" t="s">
        <v>1274</v>
      </c>
      <c r="I322" s="11" t="str">
        <f>VLOOKUP(H322,D3FEND_METRIX!$A$2:$E$172,3,FALSE)</f>
        <v>Protocol Metadata Anomaly Detection</v>
      </c>
      <c r="J322" s="9" t="b">
        <v>1</v>
      </c>
      <c r="K322" s="9" t="s">
        <v>2363</v>
      </c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3">
      <c r="A323" s="6">
        <v>320</v>
      </c>
      <c r="B323" s="12" t="s">
        <v>59</v>
      </c>
      <c r="C323" s="12" t="s">
        <v>49</v>
      </c>
      <c r="D323" s="12" t="s">
        <v>60</v>
      </c>
      <c r="E323" s="7" t="b">
        <v>0</v>
      </c>
      <c r="F323" s="7" t="s">
        <v>116</v>
      </c>
      <c r="G323" s="7" t="str">
        <f>INDEX(CyMIA_CounterMeasure!$A$2:$A$224,MATCH(H323,CyMIA_CounterMeasure!$B$2:$B$224,0))</f>
        <v>CM_0083</v>
      </c>
      <c r="H323" s="11" t="s">
        <v>1276</v>
      </c>
      <c r="I323" s="11" t="str">
        <f>VLOOKUP(H323,D3FEND_METRIX!$A$2:$E$172,3,FALSE)</f>
        <v>Remote Terminal Session Detection</v>
      </c>
      <c r="J323" s="9" t="b">
        <v>1</v>
      </c>
      <c r="K323" s="9" t="s">
        <v>2363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3">
      <c r="A324" s="6">
        <v>321</v>
      </c>
      <c r="B324" s="12" t="s">
        <v>59</v>
      </c>
      <c r="C324" s="12" t="s">
        <v>49</v>
      </c>
      <c r="D324" s="12" t="s">
        <v>60</v>
      </c>
      <c r="E324" s="7" t="b">
        <v>0</v>
      </c>
      <c r="F324" s="7" t="s">
        <v>116</v>
      </c>
      <c r="G324" s="7" t="str">
        <f>INDEX(CyMIA_CounterMeasure!$A$2:$A$224,MATCH(H324,CyMIA_CounterMeasure!$B$2:$B$224,0))</f>
        <v>CM_0081</v>
      </c>
      <c r="H324" s="11" t="s">
        <v>1273</v>
      </c>
      <c r="I324" s="11" t="str">
        <f>VLOOKUP(H324,D3FEND_METRIX!$A$2:$E$172,3,FALSE)</f>
        <v>Per Host Download-Upload Ratio Analysis</v>
      </c>
      <c r="J324" s="9" t="b">
        <v>1</v>
      </c>
      <c r="K324" s="9" t="s">
        <v>2363</v>
      </c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3">
      <c r="A325" s="6">
        <v>322</v>
      </c>
      <c r="B325" s="12" t="s">
        <v>59</v>
      </c>
      <c r="C325" s="12" t="s">
        <v>49</v>
      </c>
      <c r="D325" s="12" t="s">
        <v>60</v>
      </c>
      <c r="E325" s="7" t="b">
        <v>0</v>
      </c>
      <c r="F325" s="7" t="s">
        <v>116</v>
      </c>
      <c r="G325" s="7" t="str">
        <f>INDEX(CyMIA_CounterMeasure!$A$2:$A$224,MATCH(H325,CyMIA_CounterMeasure!$B$2:$B$224,0))</f>
        <v>CM_0089</v>
      </c>
      <c r="H325" s="12" t="s">
        <v>1174</v>
      </c>
      <c r="I325" s="12" t="str">
        <f>VLOOKUP(H325,D3FEND_METRIX!$A$2:$E$172,3,FALSE)</f>
        <v>Authentication Event Thresholding</v>
      </c>
      <c r="J325" s="9" t="b">
        <v>0</v>
      </c>
      <c r="K325" s="9" t="s">
        <v>2355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3">
      <c r="A326" s="6">
        <v>323</v>
      </c>
      <c r="B326" s="12" t="s">
        <v>59</v>
      </c>
      <c r="C326" s="12" t="s">
        <v>49</v>
      </c>
      <c r="D326" s="12" t="s">
        <v>60</v>
      </c>
      <c r="E326" s="7" t="b">
        <v>0</v>
      </c>
      <c r="F326" s="7" t="s">
        <v>116</v>
      </c>
      <c r="G326" s="7" t="str">
        <f>INDEX(CyMIA_CounterMeasure!$A$2:$A$224,MATCH(H326,CyMIA_CounterMeasure!$B$2:$B$224,0))</f>
        <v>CM_0091</v>
      </c>
      <c r="H326" s="12" t="s">
        <v>1159</v>
      </c>
      <c r="I326" s="12" t="str">
        <f>VLOOKUP(H326,D3FEND_METRIX!$A$2:$E$172,3,FALSE)</f>
        <v>Job Function Access Pattern Analysis</v>
      </c>
      <c r="J326" s="9" t="b">
        <v>0</v>
      </c>
      <c r="K326" s="9" t="s">
        <v>2355</v>
      </c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3">
      <c r="A327" s="6">
        <v>324</v>
      </c>
      <c r="B327" s="12" t="s">
        <v>59</v>
      </c>
      <c r="C327" s="12" t="s">
        <v>49</v>
      </c>
      <c r="D327" s="12" t="s">
        <v>60</v>
      </c>
      <c r="E327" s="7" t="b">
        <v>0</v>
      </c>
      <c r="F327" s="7" t="s">
        <v>116</v>
      </c>
      <c r="G327" s="7" t="str">
        <f>INDEX(CyMIA_CounterMeasure!$A$2:$A$224,MATCH(H327,CyMIA_CounterMeasure!$B$2:$B$224,0))</f>
        <v>CM_0092</v>
      </c>
      <c r="H327" s="12" t="s">
        <v>1161</v>
      </c>
      <c r="I327" s="12" t="str">
        <f>VLOOKUP(H327,D3FEND_METRIX!$A$2:$E$172,3,FALSE)</f>
        <v>Resource Access Pattern Analysis</v>
      </c>
      <c r="J327" s="9" t="b">
        <v>0</v>
      </c>
      <c r="K327" s="9" t="s">
        <v>2355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3">
      <c r="A328" s="6">
        <v>325</v>
      </c>
      <c r="B328" s="12" t="s">
        <v>59</v>
      </c>
      <c r="C328" s="12" t="s">
        <v>49</v>
      </c>
      <c r="D328" s="12" t="s">
        <v>60</v>
      </c>
      <c r="E328" s="7" t="b">
        <v>0</v>
      </c>
      <c r="F328" s="7" t="s">
        <v>116</v>
      </c>
      <c r="G328" s="7" t="str">
        <f>INDEX(CyMIA_CounterMeasure!$A$2:$A$224,MATCH(H328,CyMIA_CounterMeasure!$B$2:$B$224,0))</f>
        <v>CM_0096</v>
      </c>
      <c r="H328" s="12" t="s">
        <v>1163</v>
      </c>
      <c r="I328" s="12" t="str">
        <f>VLOOKUP(H328,D3FEND_METRIX!$A$2:$E$172,3,FALSE)</f>
        <v>Session Duration Analysis</v>
      </c>
      <c r="J328" s="9" t="b">
        <v>0</v>
      </c>
      <c r="K328" s="9" t="s">
        <v>2355</v>
      </c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3">
      <c r="A329" s="6">
        <v>326</v>
      </c>
      <c r="B329" s="12" t="s">
        <v>59</v>
      </c>
      <c r="C329" s="12" t="s">
        <v>49</v>
      </c>
      <c r="D329" s="12" t="s">
        <v>60</v>
      </c>
      <c r="E329" s="7" t="b">
        <v>0</v>
      </c>
      <c r="F329" s="7" t="s">
        <v>116</v>
      </c>
      <c r="G329" s="7" t="str">
        <f>INDEX(CyMIA_CounterMeasure!$A$2:$A$224,MATCH(H329,CyMIA_CounterMeasure!$B$2:$B$224,0))</f>
        <v>CM_0090</v>
      </c>
      <c r="H329" s="12" t="s">
        <v>1176</v>
      </c>
      <c r="I329" s="12" t="str">
        <f>VLOOKUP(H329,D3FEND_METRIX!$A$2:$E$172,3,FALSE)</f>
        <v>Authorization Event Thresholding</v>
      </c>
      <c r="J329" s="9" t="b">
        <v>0</v>
      </c>
      <c r="K329" s="9" t="s">
        <v>2355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3">
      <c r="A330" s="6">
        <v>327</v>
      </c>
      <c r="B330" s="12" t="s">
        <v>61</v>
      </c>
      <c r="C330" s="12" t="s">
        <v>49</v>
      </c>
      <c r="D330" s="12" t="s">
        <v>62</v>
      </c>
      <c r="E330" s="7" t="b">
        <v>0</v>
      </c>
      <c r="F330" s="7" t="s">
        <v>116</v>
      </c>
      <c r="G330" s="7" t="str">
        <f>INDEX(CyMIA_CounterMeasure!$A$2:$A$224,MATCH(H330,CyMIA_CounterMeasure!$B$2:$B$224,0))</f>
        <v>CM_0028</v>
      </c>
      <c r="H330" s="12" t="s">
        <v>22</v>
      </c>
      <c r="I330" s="12" t="s">
        <v>23</v>
      </c>
      <c r="J330" s="7" t="b">
        <v>0</v>
      </c>
      <c r="K330" s="7" t="s">
        <v>116</v>
      </c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3">
      <c r="A331" s="6">
        <v>328</v>
      </c>
      <c r="B331" s="12" t="s">
        <v>61</v>
      </c>
      <c r="C331" s="12" t="s">
        <v>49</v>
      </c>
      <c r="D331" s="12" t="s">
        <v>62</v>
      </c>
      <c r="E331" s="7" t="b">
        <v>0</v>
      </c>
      <c r="F331" s="7" t="s">
        <v>116</v>
      </c>
      <c r="G331" s="7" t="e">
        <f>INDEX(CyMIA_CounterMeasure!$A$2:$A$224,MATCH(H331,CyMIA_CounterMeasure!$B$2:$B$224,0))</f>
        <v>#N/A</v>
      </c>
      <c r="H331" s="12" t="s">
        <v>1241</v>
      </c>
      <c r="I331" s="12" t="str">
        <f>VLOOKUP(H331,D3FEND_METRIX!$A$2:$E$172,3,FALSE)</f>
        <v>Software Update</v>
      </c>
      <c r="J331" s="9" t="b">
        <v>0</v>
      </c>
      <c r="K331" s="9" t="s">
        <v>2355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3">
      <c r="A332" s="6">
        <v>329</v>
      </c>
      <c r="B332" s="12" t="s">
        <v>61</v>
      </c>
      <c r="C332" s="12" t="s">
        <v>49</v>
      </c>
      <c r="D332" s="12" t="s">
        <v>62</v>
      </c>
      <c r="E332" s="7" t="b">
        <v>0</v>
      </c>
      <c r="F332" s="7" t="s">
        <v>116</v>
      </c>
      <c r="G332" s="7" t="str">
        <f>INDEX(CyMIA_CounterMeasure!$A$2:$A$224,MATCH(H332,CyMIA_CounterMeasure!$B$2:$B$224,0))</f>
        <v>CM_0167</v>
      </c>
      <c r="H332" s="13" t="s">
        <v>1215</v>
      </c>
      <c r="I332" s="13" t="str">
        <f>VLOOKUP(H332,D3FEND_METRIX!$A$2:$E$172,3,FALSE)</f>
        <v>Software Inventory</v>
      </c>
      <c r="J332" s="9" t="b">
        <v>0</v>
      </c>
      <c r="K332" s="9" t="s">
        <v>4723</v>
      </c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3">
      <c r="A333" s="6">
        <v>330</v>
      </c>
      <c r="B333" s="12" t="s">
        <v>61</v>
      </c>
      <c r="C333" s="12" t="s">
        <v>49</v>
      </c>
      <c r="D333" s="12" t="s">
        <v>62</v>
      </c>
      <c r="E333" s="7" t="b">
        <v>0</v>
      </c>
      <c r="F333" s="7" t="s">
        <v>116</v>
      </c>
      <c r="G333" s="7" t="str">
        <f>INDEX(CyMIA_CounterMeasure!$A$2:$A$224,MATCH(H333,CyMIA_CounterMeasure!$B$2:$B$224,0))</f>
        <v>CM_0168</v>
      </c>
      <c r="H333" s="13" t="s">
        <v>1178</v>
      </c>
      <c r="I333" s="13" t="str">
        <f>VLOOKUP(H333,D3FEND_METRIX!$A$2:$E$172,3,FALSE)</f>
        <v>Asset Vulnerability Enumeration</v>
      </c>
      <c r="J333" s="9" t="b">
        <v>0</v>
      </c>
      <c r="K333" s="9" t="s">
        <v>4723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3">
      <c r="A334" s="6">
        <v>331</v>
      </c>
      <c r="B334" s="12" t="s">
        <v>61</v>
      </c>
      <c r="C334" s="12" t="s">
        <v>49</v>
      </c>
      <c r="D334" s="12" t="s">
        <v>62</v>
      </c>
      <c r="E334" s="7" t="b">
        <v>0</v>
      </c>
      <c r="F334" s="7" t="s">
        <v>116</v>
      </c>
      <c r="G334" s="7" t="str">
        <f>INDEX(CyMIA_CounterMeasure!$A$2:$A$224,MATCH(H334,CyMIA_CounterMeasure!$B$2:$B$224,0))</f>
        <v>CM_0094</v>
      </c>
      <c r="H334" s="12" t="s">
        <v>1312</v>
      </c>
      <c r="I334" s="12" t="str">
        <f>VLOOKUP(H334,D3FEND_METRIX!$A$2:$E$172,3,FALSE)</f>
        <v>User Geolocation Logon Pattern Analysis</v>
      </c>
      <c r="J334" s="9" t="b">
        <v>0</v>
      </c>
      <c r="K334" s="9" t="s">
        <v>2355</v>
      </c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3">
      <c r="A335" s="6">
        <v>332</v>
      </c>
      <c r="B335" s="12" t="s">
        <v>61</v>
      </c>
      <c r="C335" s="12" t="s">
        <v>49</v>
      </c>
      <c r="D335" s="12" t="s">
        <v>62</v>
      </c>
      <c r="E335" s="7" t="b">
        <v>0</v>
      </c>
      <c r="F335" s="7" t="s">
        <v>116</v>
      </c>
      <c r="G335" s="7" t="str">
        <f>INDEX(CyMIA_CounterMeasure!$A$2:$A$224,MATCH(H335,CyMIA_CounterMeasure!$B$2:$B$224,0))</f>
        <v>CM_0151</v>
      </c>
      <c r="H335" s="13" t="s">
        <v>1327</v>
      </c>
      <c r="I335" s="13" t="str">
        <f>VLOOKUP(H335,D3FEND_METRIX!$A$2:$E$172,3,FALSE)</f>
        <v>Network Traffic Filtering</v>
      </c>
      <c r="J335" s="9" t="b">
        <v>0</v>
      </c>
      <c r="K335" s="9" t="s">
        <v>4723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3">
      <c r="A336" s="6">
        <v>333</v>
      </c>
      <c r="B336" s="12" t="s">
        <v>61</v>
      </c>
      <c r="C336" s="12" t="s">
        <v>49</v>
      </c>
      <c r="D336" s="12" t="s">
        <v>62</v>
      </c>
      <c r="E336" s="7" t="b">
        <v>0</v>
      </c>
      <c r="F336" s="7" t="s">
        <v>116</v>
      </c>
      <c r="G336" s="7" t="str">
        <f>INDEX(CyMIA_CounterMeasure!$A$2:$A$224,MATCH(H336,CyMIA_CounterMeasure!$B$2:$B$224,0))</f>
        <v>CM_0076</v>
      </c>
      <c r="H336" s="11" t="s">
        <v>1266</v>
      </c>
      <c r="I336" s="11" t="str">
        <f>VLOOKUP(H336,D3FEND_METRIX!$A$2:$E$172,3,FALSE)</f>
        <v>Client-server Payload Profiling</v>
      </c>
      <c r="J336" s="9" t="b">
        <v>1</v>
      </c>
      <c r="K336" s="9" t="s">
        <v>2363</v>
      </c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3">
      <c r="A337" s="6">
        <v>334</v>
      </c>
      <c r="B337" s="12" t="s">
        <v>61</v>
      </c>
      <c r="C337" s="12" t="s">
        <v>49</v>
      </c>
      <c r="D337" s="12" t="s">
        <v>62</v>
      </c>
      <c r="E337" s="7" t="b">
        <v>0</v>
      </c>
      <c r="F337" s="7" t="s">
        <v>116</v>
      </c>
      <c r="G337" s="7" t="str">
        <f>INDEX(CyMIA_CounterMeasure!$A$2:$A$224,MATCH(H337,CyMIA_CounterMeasure!$B$2:$B$224,0))</f>
        <v>CM_0080</v>
      </c>
      <c r="H337" s="11" t="s">
        <v>1272</v>
      </c>
      <c r="I337" s="11" t="str">
        <f>VLOOKUP(H337,D3FEND_METRIX!$A$2:$E$172,3,FALSE)</f>
        <v>Network Traffic Community Deviation</v>
      </c>
      <c r="J337" s="9" t="b">
        <v>1</v>
      </c>
      <c r="K337" s="9" t="s">
        <v>2363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3">
      <c r="A338" s="6">
        <v>335</v>
      </c>
      <c r="B338" s="12" t="s">
        <v>61</v>
      </c>
      <c r="C338" s="12" t="s">
        <v>49</v>
      </c>
      <c r="D338" s="12" t="s">
        <v>62</v>
      </c>
      <c r="E338" s="7" t="b">
        <v>0</v>
      </c>
      <c r="F338" s="7" t="s">
        <v>116</v>
      </c>
      <c r="G338" s="7" t="str">
        <f>INDEX(CyMIA_CounterMeasure!$A$2:$A$224,MATCH(H338,CyMIA_CounterMeasure!$B$2:$B$224,0))</f>
        <v>CM_0082</v>
      </c>
      <c r="H338" s="11" t="s">
        <v>1274</v>
      </c>
      <c r="I338" s="11" t="str">
        <f>VLOOKUP(H338,D3FEND_METRIX!$A$2:$E$172,3,FALSE)</f>
        <v>Protocol Metadata Anomaly Detection</v>
      </c>
      <c r="J338" s="9" t="b">
        <v>1</v>
      </c>
      <c r="K338" s="9" t="s">
        <v>2363</v>
      </c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3">
      <c r="A339" s="6">
        <v>336</v>
      </c>
      <c r="B339" s="12" t="s">
        <v>61</v>
      </c>
      <c r="C339" s="12" t="s">
        <v>49</v>
      </c>
      <c r="D339" s="12" t="s">
        <v>62</v>
      </c>
      <c r="E339" s="7" t="b">
        <v>0</v>
      </c>
      <c r="F339" s="7" t="s">
        <v>116</v>
      </c>
      <c r="G339" s="7" t="str">
        <f>INDEX(CyMIA_CounterMeasure!$A$2:$A$224,MATCH(H339,CyMIA_CounterMeasure!$B$2:$B$224,0))</f>
        <v>CM_0083</v>
      </c>
      <c r="H339" s="11" t="s">
        <v>1276</v>
      </c>
      <c r="I339" s="11" t="str">
        <f>VLOOKUP(H339,D3FEND_METRIX!$A$2:$E$172,3,FALSE)</f>
        <v>Remote Terminal Session Detection</v>
      </c>
      <c r="J339" s="9" t="b">
        <v>1</v>
      </c>
      <c r="K339" s="9" t="s">
        <v>2363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3">
      <c r="A340" s="6">
        <v>337</v>
      </c>
      <c r="B340" s="12" t="s">
        <v>61</v>
      </c>
      <c r="C340" s="12" t="s">
        <v>49</v>
      </c>
      <c r="D340" s="12" t="s">
        <v>62</v>
      </c>
      <c r="E340" s="7" t="b">
        <v>0</v>
      </c>
      <c r="F340" s="7" t="s">
        <v>116</v>
      </c>
      <c r="G340" s="7" t="str">
        <f>INDEX(CyMIA_CounterMeasure!$A$2:$A$224,MATCH(H340,CyMIA_CounterMeasure!$B$2:$B$224,0))</f>
        <v>CM_0081</v>
      </c>
      <c r="H340" s="11" t="s">
        <v>1273</v>
      </c>
      <c r="I340" s="11" t="str">
        <f>VLOOKUP(H340,D3FEND_METRIX!$A$2:$E$172,3,FALSE)</f>
        <v>Per Host Download-Upload Ratio Analysis</v>
      </c>
      <c r="J340" s="9" t="b">
        <v>1</v>
      </c>
      <c r="K340" s="9" t="s">
        <v>2363</v>
      </c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3">
      <c r="A341" s="6">
        <v>338</v>
      </c>
      <c r="B341" s="12" t="s">
        <v>61</v>
      </c>
      <c r="C341" s="12" t="s">
        <v>49</v>
      </c>
      <c r="D341" s="12" t="s">
        <v>62</v>
      </c>
      <c r="E341" s="7" t="b">
        <v>0</v>
      </c>
      <c r="F341" s="7" t="s">
        <v>116</v>
      </c>
      <c r="G341" s="7" t="str">
        <f>INDEX(CyMIA_CounterMeasure!$A$2:$A$224,MATCH(H341,CyMIA_CounterMeasure!$B$2:$B$224,0))</f>
        <v>CM_0089</v>
      </c>
      <c r="H341" s="12" t="s">
        <v>1174</v>
      </c>
      <c r="I341" s="12" t="str">
        <f>VLOOKUP(H341,D3FEND_METRIX!$A$2:$E$172,3,FALSE)</f>
        <v>Authentication Event Thresholding</v>
      </c>
      <c r="J341" s="9" t="b">
        <v>0</v>
      </c>
      <c r="K341" s="9" t="s">
        <v>2355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3">
      <c r="A342" s="6">
        <v>339</v>
      </c>
      <c r="B342" s="12" t="s">
        <v>61</v>
      </c>
      <c r="C342" s="12" t="s">
        <v>49</v>
      </c>
      <c r="D342" s="12" t="s">
        <v>62</v>
      </c>
      <c r="E342" s="7" t="b">
        <v>0</v>
      </c>
      <c r="F342" s="7" t="s">
        <v>116</v>
      </c>
      <c r="G342" s="7" t="str">
        <f>INDEX(CyMIA_CounterMeasure!$A$2:$A$224,MATCH(H342,CyMIA_CounterMeasure!$B$2:$B$224,0))</f>
        <v>CM_0091</v>
      </c>
      <c r="H342" s="12" t="s">
        <v>1159</v>
      </c>
      <c r="I342" s="12" t="str">
        <f>VLOOKUP(H342,D3FEND_METRIX!$A$2:$E$172,3,FALSE)</f>
        <v>Job Function Access Pattern Analysis</v>
      </c>
      <c r="J342" s="9" t="b">
        <v>0</v>
      </c>
      <c r="K342" s="9" t="s">
        <v>2355</v>
      </c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3">
      <c r="A343" s="6">
        <v>340</v>
      </c>
      <c r="B343" s="12" t="s">
        <v>61</v>
      </c>
      <c r="C343" s="12" t="s">
        <v>49</v>
      </c>
      <c r="D343" s="12" t="s">
        <v>62</v>
      </c>
      <c r="E343" s="7" t="b">
        <v>0</v>
      </c>
      <c r="F343" s="7" t="s">
        <v>116</v>
      </c>
      <c r="G343" s="7" t="str">
        <f>INDEX(CyMIA_CounterMeasure!$A$2:$A$224,MATCH(H343,CyMIA_CounterMeasure!$B$2:$B$224,0))</f>
        <v>CM_0092</v>
      </c>
      <c r="H343" s="12" t="s">
        <v>1161</v>
      </c>
      <c r="I343" s="12" t="str">
        <f>VLOOKUP(H343,D3FEND_METRIX!$A$2:$E$172,3,FALSE)</f>
        <v>Resource Access Pattern Analysis</v>
      </c>
      <c r="J343" s="9" t="b">
        <v>0</v>
      </c>
      <c r="K343" s="9" t="s">
        <v>2355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3">
      <c r="A344" s="6">
        <v>341</v>
      </c>
      <c r="B344" s="12" t="s">
        <v>61</v>
      </c>
      <c r="C344" s="12" t="s">
        <v>49</v>
      </c>
      <c r="D344" s="12" t="s">
        <v>62</v>
      </c>
      <c r="E344" s="7" t="b">
        <v>0</v>
      </c>
      <c r="F344" s="7" t="s">
        <v>116</v>
      </c>
      <c r="G344" s="7" t="str">
        <f>INDEX(CyMIA_CounterMeasure!$A$2:$A$224,MATCH(H344,CyMIA_CounterMeasure!$B$2:$B$224,0))</f>
        <v>CM_0096</v>
      </c>
      <c r="H344" s="12" t="s">
        <v>1163</v>
      </c>
      <c r="I344" s="12" t="str">
        <f>VLOOKUP(H344,D3FEND_METRIX!$A$2:$E$172,3,FALSE)</f>
        <v>Session Duration Analysis</v>
      </c>
      <c r="J344" s="9" t="b">
        <v>0</v>
      </c>
      <c r="K344" s="9" t="s">
        <v>2355</v>
      </c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3">
      <c r="A345" s="6">
        <v>342</v>
      </c>
      <c r="B345" s="12" t="s">
        <v>61</v>
      </c>
      <c r="C345" s="12" t="s">
        <v>49</v>
      </c>
      <c r="D345" s="12" t="s">
        <v>62</v>
      </c>
      <c r="E345" s="7" t="b">
        <v>0</v>
      </c>
      <c r="F345" s="7" t="s">
        <v>116</v>
      </c>
      <c r="G345" s="7" t="str">
        <f>INDEX(CyMIA_CounterMeasure!$A$2:$A$224,MATCH(H345,CyMIA_CounterMeasure!$B$2:$B$224,0))</f>
        <v>CM_0090</v>
      </c>
      <c r="H345" s="12" t="s">
        <v>1176</v>
      </c>
      <c r="I345" s="12" t="str">
        <f>VLOOKUP(H345,D3FEND_METRIX!$A$2:$E$172,3,FALSE)</f>
        <v>Authorization Event Thresholding</v>
      </c>
      <c r="J345" s="9" t="b">
        <v>0</v>
      </c>
      <c r="K345" s="9" t="s">
        <v>2355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3">
      <c r="A346" s="6">
        <v>343</v>
      </c>
      <c r="B346" s="8" t="s">
        <v>63</v>
      </c>
      <c r="C346" s="8" t="s">
        <v>64</v>
      </c>
      <c r="D346" s="8" t="s">
        <v>65</v>
      </c>
      <c r="E346" s="7" t="b">
        <v>1</v>
      </c>
      <c r="F346" s="7" t="s">
        <v>114</v>
      </c>
      <c r="G346" s="7" t="str">
        <f>INDEX(CyMIA_CounterMeasure!$A$2:$A$224,MATCH(H346,CyMIA_CounterMeasure!$B$2:$B$224,0))</f>
        <v>CM_0005</v>
      </c>
      <c r="H346" s="12" t="s">
        <v>66</v>
      </c>
      <c r="I346" s="12" t="s">
        <v>67</v>
      </c>
      <c r="J346" s="7" t="b">
        <v>0</v>
      </c>
      <c r="K346" s="7" t="s">
        <v>116</v>
      </c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3">
      <c r="A347" s="6">
        <v>344</v>
      </c>
      <c r="B347" s="8" t="s">
        <v>63</v>
      </c>
      <c r="C347" s="8" t="s">
        <v>64</v>
      </c>
      <c r="D347" s="8" t="s">
        <v>65</v>
      </c>
      <c r="E347" s="7" t="b">
        <v>1</v>
      </c>
      <c r="F347" s="7" t="s">
        <v>114</v>
      </c>
      <c r="G347" s="7" t="str">
        <f>INDEX(CyMIA_CounterMeasure!$A$2:$A$224,MATCH(H347,CyMIA_CounterMeasure!$B$2:$B$224,0))</f>
        <v>CM_0018</v>
      </c>
      <c r="H347" s="15" t="s">
        <v>68</v>
      </c>
      <c r="I347" s="15" t="s">
        <v>69</v>
      </c>
      <c r="J347" s="7" t="b">
        <v>1</v>
      </c>
      <c r="K347" s="7" t="s">
        <v>118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3">
      <c r="A348" s="6">
        <v>345</v>
      </c>
      <c r="B348" s="8" t="s">
        <v>63</v>
      </c>
      <c r="C348" s="8" t="s">
        <v>64</v>
      </c>
      <c r="D348" s="8" t="s">
        <v>65</v>
      </c>
      <c r="E348" s="7" t="b">
        <v>1</v>
      </c>
      <c r="F348" s="7" t="s">
        <v>114</v>
      </c>
      <c r="G348" s="7" t="str">
        <f>INDEX(CyMIA_CounterMeasure!$A$2:$A$224,MATCH(H348,CyMIA_CounterMeasure!$B$2:$B$224,0))</f>
        <v>CM_0035</v>
      </c>
      <c r="H348" s="15" t="s">
        <v>70</v>
      </c>
      <c r="I348" s="15" t="s">
        <v>71</v>
      </c>
      <c r="J348" s="7" t="b">
        <v>1</v>
      </c>
      <c r="K348" s="7" t="s">
        <v>4729</v>
      </c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3">
      <c r="A349" s="6">
        <v>346</v>
      </c>
      <c r="B349" s="8" t="s">
        <v>63</v>
      </c>
      <c r="C349" s="8" t="s">
        <v>64</v>
      </c>
      <c r="D349" s="8" t="s">
        <v>65</v>
      </c>
      <c r="E349" s="7" t="b">
        <v>1</v>
      </c>
      <c r="F349" s="7" t="s">
        <v>114</v>
      </c>
      <c r="G349" s="7" t="str">
        <f>INDEX(CyMIA_CounterMeasure!$A$2:$A$224,MATCH(H349,CyMIA_CounterMeasure!$B$2:$B$224,0))</f>
        <v>CM_0039</v>
      </c>
      <c r="H349" s="15" t="s">
        <v>72</v>
      </c>
      <c r="I349" s="15" t="s">
        <v>73</v>
      </c>
      <c r="J349" s="7" t="b">
        <v>1</v>
      </c>
      <c r="K349" s="7" t="s">
        <v>4729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3">
      <c r="A350" s="6">
        <v>347</v>
      </c>
      <c r="B350" s="8" t="s">
        <v>63</v>
      </c>
      <c r="C350" s="8" t="s">
        <v>64</v>
      </c>
      <c r="D350" s="8" t="s">
        <v>65</v>
      </c>
      <c r="E350" s="7" t="b">
        <v>1</v>
      </c>
      <c r="F350" s="7" t="s">
        <v>114</v>
      </c>
      <c r="G350" s="7" t="str">
        <f>INDEX(CyMIA_CounterMeasure!$A$2:$A$224,MATCH(H350,CyMIA_CounterMeasure!$B$2:$B$224,0))</f>
        <v>CM_0076</v>
      </c>
      <c r="H350" s="11" t="s">
        <v>287</v>
      </c>
      <c r="I350" s="11" t="str">
        <f>VLOOKUP(H350,D3FEND_METRIX!$A$2:$E$172,3,FALSE)</f>
        <v>Client-server Payload Profiling</v>
      </c>
      <c r="J350" s="9" t="b">
        <v>1</v>
      </c>
      <c r="K350" s="9" t="s">
        <v>2363</v>
      </c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3">
      <c r="A351" s="6">
        <v>348</v>
      </c>
      <c r="B351" s="8" t="s">
        <v>63</v>
      </c>
      <c r="C351" s="8" t="s">
        <v>64</v>
      </c>
      <c r="D351" s="8" t="s">
        <v>65</v>
      </c>
      <c r="E351" s="7" t="b">
        <v>1</v>
      </c>
      <c r="F351" s="7" t="s">
        <v>114</v>
      </c>
      <c r="G351" s="7" t="str">
        <f>INDEX(CyMIA_CounterMeasure!$A$2:$A$224,MATCH(H351,CyMIA_CounterMeasure!$B$2:$B$224,0))</f>
        <v>CM_0080</v>
      </c>
      <c r="H351" s="11" t="s">
        <v>288</v>
      </c>
      <c r="I351" s="11" t="str">
        <f>VLOOKUP(H351,D3FEND_METRIX!$A$2:$E$172,3,FALSE)</f>
        <v>Network Traffic Community Deviation</v>
      </c>
      <c r="J351" s="9" t="b">
        <v>1</v>
      </c>
      <c r="K351" s="9" t="s">
        <v>2363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3">
      <c r="A352" s="6">
        <v>349</v>
      </c>
      <c r="B352" s="8" t="s">
        <v>63</v>
      </c>
      <c r="C352" s="8" t="s">
        <v>64</v>
      </c>
      <c r="D352" s="8" t="s">
        <v>65</v>
      </c>
      <c r="E352" s="7" t="b">
        <v>1</v>
      </c>
      <c r="F352" s="7" t="s">
        <v>114</v>
      </c>
      <c r="G352" s="7" t="str">
        <f>INDEX(CyMIA_CounterMeasure!$A$2:$A$224,MATCH(H352,CyMIA_CounterMeasure!$B$2:$B$224,0))</f>
        <v>CM_0081</v>
      </c>
      <c r="H352" s="11" t="s">
        <v>193</v>
      </c>
      <c r="I352" s="11" t="str">
        <f>VLOOKUP(H352,D3FEND_METRIX!$A$2:$E$172,3,FALSE)</f>
        <v>Per Host Download-Upload Ratio Analysis</v>
      </c>
      <c r="J352" s="9" t="b">
        <v>1</v>
      </c>
      <c r="K352" s="9" t="s">
        <v>2363</v>
      </c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3">
      <c r="A353" s="6">
        <v>350</v>
      </c>
      <c r="B353" s="8" t="s">
        <v>63</v>
      </c>
      <c r="C353" s="8" t="s">
        <v>64</v>
      </c>
      <c r="D353" s="8" t="s">
        <v>65</v>
      </c>
      <c r="E353" s="7" t="b">
        <v>1</v>
      </c>
      <c r="F353" s="7" t="s">
        <v>114</v>
      </c>
      <c r="G353" s="7" t="str">
        <f>INDEX(CyMIA_CounterMeasure!$A$2:$A$224,MATCH(H353,CyMIA_CounterMeasure!$B$2:$B$224,0))</f>
        <v>CM_0088</v>
      </c>
      <c r="H353" s="11" t="s">
        <v>196</v>
      </c>
      <c r="I353" s="11" t="str">
        <f>VLOOKUP(H353,D3FEND_METRIX!$A$2:$E$172,3,FALSE)</f>
        <v>Relay Pattern Analysis</v>
      </c>
      <c r="J353" s="9" t="b">
        <v>1</v>
      </c>
      <c r="K353" s="9" t="s">
        <v>2363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3">
      <c r="A354" s="6">
        <v>351</v>
      </c>
      <c r="B354" s="8" t="s">
        <v>63</v>
      </c>
      <c r="C354" s="8" t="s">
        <v>64</v>
      </c>
      <c r="D354" s="8" t="s">
        <v>65</v>
      </c>
      <c r="E354" s="7" t="b">
        <v>1</v>
      </c>
      <c r="F354" s="7" t="s">
        <v>114</v>
      </c>
      <c r="G354" s="7" t="str">
        <f>INDEX(CyMIA_CounterMeasure!$A$2:$A$224,MATCH(H354,CyMIA_CounterMeasure!$B$2:$B$224,0))</f>
        <v>CM_0083</v>
      </c>
      <c r="H354" s="11" t="s">
        <v>198</v>
      </c>
      <c r="I354" s="11" t="str">
        <f>VLOOKUP(H354,D3FEND_METRIX!$A$2:$E$172,3,FALSE)</f>
        <v>Remote Terminal Session Detection</v>
      </c>
      <c r="J354" s="9" t="b">
        <v>1</v>
      </c>
      <c r="K354" s="9" t="s">
        <v>2363</v>
      </c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3">
      <c r="A355" s="6">
        <v>352</v>
      </c>
      <c r="B355" s="8" t="s">
        <v>63</v>
      </c>
      <c r="C355" s="8" t="s">
        <v>64</v>
      </c>
      <c r="D355" s="8" t="s">
        <v>65</v>
      </c>
      <c r="E355" s="7" t="b">
        <v>1</v>
      </c>
      <c r="F355" s="7" t="s">
        <v>114</v>
      </c>
      <c r="G355" s="7" t="str">
        <f>INDEX(CyMIA_CounterMeasure!$A$2:$A$224,MATCH(H355,CyMIA_CounterMeasure!$B$2:$B$224,0))</f>
        <v>CM_0082</v>
      </c>
      <c r="H355" s="11" t="s">
        <v>200</v>
      </c>
      <c r="I355" s="11" t="str">
        <f>VLOOKUP(H355,D3FEND_METRIX!$A$2:$E$172,3,FALSE)</f>
        <v>Protocol Metadata Anomaly Detection</v>
      </c>
      <c r="J355" s="9" t="b">
        <v>1</v>
      </c>
      <c r="K355" s="9" t="s">
        <v>2363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3">
      <c r="A356" s="6">
        <v>353</v>
      </c>
      <c r="B356" s="8" t="s">
        <v>63</v>
      </c>
      <c r="C356" s="8" t="s">
        <v>64</v>
      </c>
      <c r="D356" s="8" t="s">
        <v>65</v>
      </c>
      <c r="E356" s="7" t="b">
        <v>1</v>
      </c>
      <c r="F356" s="7" t="s">
        <v>114</v>
      </c>
      <c r="G356" s="7" t="e">
        <f>INDEX(CyMIA_CounterMeasure!$A$2:$A$224,MATCH(H356,CyMIA_CounterMeasure!$B$2:$B$224,0))</f>
        <v>#N/A</v>
      </c>
      <c r="H356" s="13" t="s">
        <v>201</v>
      </c>
      <c r="I356" s="13" t="str">
        <f>VLOOKUP(H356,D3FEND_METRIX!$A$2:$E$172,3,FALSE)</f>
        <v>URL Analysis</v>
      </c>
      <c r="J356" s="9" t="b">
        <v>0</v>
      </c>
      <c r="K356" s="9" t="s">
        <v>4723</v>
      </c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3">
      <c r="A357" s="6">
        <v>354</v>
      </c>
      <c r="B357" s="8" t="s">
        <v>63</v>
      </c>
      <c r="C357" s="8" t="s">
        <v>64</v>
      </c>
      <c r="D357" s="8" t="s">
        <v>65</v>
      </c>
      <c r="E357" s="7" t="b">
        <v>1</v>
      </c>
      <c r="F357" s="7" t="s">
        <v>114</v>
      </c>
      <c r="G357" s="7" t="str">
        <f>INDEX(CyMIA_CounterMeasure!$A$2:$A$224,MATCH(H357,CyMIA_CounterMeasure!$B$2:$B$224,0))</f>
        <v>CM_0114</v>
      </c>
      <c r="H357" s="12" t="s">
        <v>204</v>
      </c>
      <c r="I357" s="12" t="str">
        <f>VLOOKUP(H357,D3FEND_METRIX!$A$2:$E$172,3,FALSE)</f>
        <v>Homoglyph Detection</v>
      </c>
      <c r="J357" s="9" t="b">
        <v>0</v>
      </c>
      <c r="K357" s="9" t="s">
        <v>2355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3">
      <c r="A358" s="6">
        <v>355</v>
      </c>
      <c r="B358" s="8" t="s">
        <v>63</v>
      </c>
      <c r="C358" s="8" t="s">
        <v>64</v>
      </c>
      <c r="D358" s="8" t="s">
        <v>65</v>
      </c>
      <c r="E358" s="7" t="b">
        <v>1</v>
      </c>
      <c r="F358" s="7" t="s">
        <v>114</v>
      </c>
      <c r="G358" s="7" t="str">
        <f>INDEX(CyMIA_CounterMeasure!$A$2:$A$224,MATCH(H358,CyMIA_CounterMeasure!$B$2:$B$224,0))</f>
        <v>CM_0061</v>
      </c>
      <c r="H358" s="12" t="s">
        <v>255</v>
      </c>
      <c r="I358" s="12" t="str">
        <f>VLOOKUP(H358,D3FEND_METRIX!$A$2:$E$172,3,FALSE)</f>
        <v>Process Segment Execution Prevention</v>
      </c>
      <c r="J358" s="9" t="b">
        <v>0</v>
      </c>
      <c r="K358" s="9" t="s">
        <v>2355</v>
      </c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3">
      <c r="A359" s="6">
        <v>356</v>
      </c>
      <c r="B359" s="8" t="s">
        <v>63</v>
      </c>
      <c r="C359" s="8" t="s">
        <v>64</v>
      </c>
      <c r="D359" s="8" t="s">
        <v>65</v>
      </c>
      <c r="E359" s="7" t="b">
        <v>1</v>
      </c>
      <c r="F359" s="7" t="s">
        <v>114</v>
      </c>
      <c r="G359" s="7" t="str">
        <f>INDEX(CyMIA_CounterMeasure!$A$2:$A$224,MATCH(H359,CyMIA_CounterMeasure!$B$2:$B$224,0))</f>
        <v>CM_0062</v>
      </c>
      <c r="H359" s="12" t="s">
        <v>258</v>
      </c>
      <c r="I359" s="12" t="str">
        <f>VLOOKUP(H359,D3FEND_METRIX!$A$2:$E$172,3,FALSE)</f>
        <v>Segment Address Offset Randomization</v>
      </c>
      <c r="J359" s="9" t="b">
        <v>0</v>
      </c>
      <c r="K359" s="9" t="s">
        <v>2355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3">
      <c r="A360" s="6">
        <v>357</v>
      </c>
      <c r="B360" s="8" t="s">
        <v>63</v>
      </c>
      <c r="C360" s="8" t="s">
        <v>64</v>
      </c>
      <c r="D360" s="8" t="s">
        <v>65</v>
      </c>
      <c r="E360" s="7" t="b">
        <v>1</v>
      </c>
      <c r="F360" s="7" t="s">
        <v>114</v>
      </c>
      <c r="G360" s="7" t="str">
        <f>INDEX(CyMIA_CounterMeasure!$A$2:$A$224,MATCH(H360,CyMIA_CounterMeasure!$B$2:$B$224,0))</f>
        <v>CM_0168</v>
      </c>
      <c r="H360" s="13" t="s">
        <v>260</v>
      </c>
      <c r="I360" s="13" t="str">
        <f>VLOOKUP(H360,D3FEND_METRIX!$A$2:$E$172,3,FALSE)</f>
        <v>Asset Vulnerability Enumeration</v>
      </c>
      <c r="J360" s="9" t="b">
        <v>0</v>
      </c>
      <c r="K360" s="9" t="s">
        <v>4723</v>
      </c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3">
      <c r="A361" s="6">
        <v>358</v>
      </c>
      <c r="B361" s="8" t="s">
        <v>63</v>
      </c>
      <c r="C361" s="8" t="s">
        <v>64</v>
      </c>
      <c r="D361" s="8" t="s">
        <v>65</v>
      </c>
      <c r="E361" s="7" t="b">
        <v>1</v>
      </c>
      <c r="F361" s="7" t="s">
        <v>114</v>
      </c>
      <c r="G361" s="7" t="str">
        <f>INDEX(CyMIA_CounterMeasure!$A$2:$A$224,MATCH(H361,CyMIA_CounterMeasure!$B$2:$B$224,0))</f>
        <v>CM_0094</v>
      </c>
      <c r="H361" s="12" t="s">
        <v>262</v>
      </c>
      <c r="I361" s="12" t="str">
        <f>VLOOKUP(H361,D3FEND_METRIX!$A$2:$E$172,3,FALSE)</f>
        <v>User Geolocation Logon Pattern Analysis</v>
      </c>
      <c r="J361" s="9" t="b">
        <v>0</v>
      </c>
      <c r="K361" s="9" t="s">
        <v>2355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3">
      <c r="A362" s="6">
        <v>359</v>
      </c>
      <c r="B362" s="8" t="s">
        <v>63</v>
      </c>
      <c r="C362" s="8" t="s">
        <v>64</v>
      </c>
      <c r="D362" s="8" t="s">
        <v>65</v>
      </c>
      <c r="E362" s="7" t="b">
        <v>1</v>
      </c>
      <c r="F362" s="7" t="s">
        <v>114</v>
      </c>
      <c r="G362" s="7" t="str">
        <f>INDEX(CyMIA_CounterMeasure!$A$2:$A$224,MATCH(H362,CyMIA_CounterMeasure!$B$2:$B$224,0))</f>
        <v>CM_0188</v>
      </c>
      <c r="H362" s="13" t="s">
        <v>263</v>
      </c>
      <c r="I362" s="13" t="str">
        <f>VLOOKUP(H362,D3FEND_METRIX!$A$2:$E$172,3,FALSE)</f>
        <v>Identifier Reputation Analysis</v>
      </c>
      <c r="J362" s="9" t="b">
        <v>0</v>
      </c>
      <c r="K362" s="9" t="s">
        <v>4723</v>
      </c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3">
      <c r="A363" s="6">
        <v>360</v>
      </c>
      <c r="B363" s="8" t="s">
        <v>63</v>
      </c>
      <c r="C363" s="8" t="s">
        <v>64</v>
      </c>
      <c r="D363" s="8" t="s">
        <v>65</v>
      </c>
      <c r="E363" s="7" t="b">
        <v>1</v>
      </c>
      <c r="F363" s="7" t="s">
        <v>114</v>
      </c>
      <c r="G363" s="7" t="str">
        <f>INDEX(CyMIA_CounterMeasure!$A$2:$A$224,MATCH(H363,CyMIA_CounterMeasure!$B$2:$B$224,0))</f>
        <v>CM_0151</v>
      </c>
      <c r="H363" s="13" t="s">
        <v>430</v>
      </c>
      <c r="I363" s="13" t="str">
        <f>VLOOKUP(H363,D3FEND_METRIX!$A$2:$E$172,3,FALSE)</f>
        <v>Network Traffic Filtering</v>
      </c>
      <c r="J363" s="9" t="b">
        <v>0</v>
      </c>
      <c r="K363" s="9" t="s">
        <v>4723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3">
      <c r="A364" s="6">
        <v>361</v>
      </c>
      <c r="B364" s="8" t="s">
        <v>63</v>
      </c>
      <c r="C364" s="8" t="s">
        <v>64</v>
      </c>
      <c r="D364" s="8" t="s">
        <v>65</v>
      </c>
      <c r="E364" s="7" t="b">
        <v>1</v>
      </c>
      <c r="F364" s="7" t="s">
        <v>114</v>
      </c>
      <c r="G364" s="7" t="str">
        <f>INDEX(CyMIA_CounterMeasure!$A$2:$A$224,MATCH(H364,CyMIA_CounterMeasure!$B$2:$B$224,0))</f>
        <v>CM_0218</v>
      </c>
      <c r="H364" s="13" t="s">
        <v>268</v>
      </c>
      <c r="I364" s="13" t="str">
        <f>VLOOKUP(H364,D3FEND_METRIX!$A$2:$E$172,3,FALSE)</f>
        <v>Network Traffic Filtering</v>
      </c>
      <c r="J364" s="9" t="b">
        <v>0</v>
      </c>
      <c r="K364" s="9" t="s">
        <v>4723</v>
      </c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3">
      <c r="A365" s="6">
        <v>362</v>
      </c>
      <c r="B365" s="10" t="s">
        <v>269</v>
      </c>
      <c r="C365" s="10" t="s">
        <v>64</v>
      </c>
      <c r="D365" s="10" t="s">
        <v>75</v>
      </c>
      <c r="E365" s="7" t="b">
        <v>1</v>
      </c>
      <c r="F365" s="7" t="s">
        <v>115</v>
      </c>
      <c r="G365" s="7" t="str">
        <f>INDEX(CyMIA_CounterMeasure!$A$2:$A$224,MATCH(H365,CyMIA_CounterMeasure!$B$2:$B$224,0))</f>
        <v>CM_0005</v>
      </c>
      <c r="H365" s="12" t="s">
        <v>66</v>
      </c>
      <c r="I365" s="12" t="s">
        <v>67</v>
      </c>
      <c r="J365" s="7" t="b">
        <v>0</v>
      </c>
      <c r="K365" s="7" t="s">
        <v>4730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3">
      <c r="A366" s="6">
        <v>363</v>
      </c>
      <c r="B366" s="10" t="s">
        <v>269</v>
      </c>
      <c r="C366" s="10" t="s">
        <v>64</v>
      </c>
      <c r="D366" s="10" t="s">
        <v>75</v>
      </c>
      <c r="E366" s="7" t="b">
        <v>1</v>
      </c>
      <c r="F366" s="7" t="s">
        <v>115</v>
      </c>
      <c r="G366" s="7" t="str">
        <f>INDEX(CyMIA_CounterMeasure!$A$2:$A$224,MATCH(H366,CyMIA_CounterMeasure!$B$2:$B$224,0))</f>
        <v>CM_0018</v>
      </c>
      <c r="H366" s="15" t="s">
        <v>68</v>
      </c>
      <c r="I366" s="15" t="s">
        <v>69</v>
      </c>
      <c r="J366" s="7" t="b">
        <v>1</v>
      </c>
      <c r="K366" s="7" t="s">
        <v>4731</v>
      </c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3">
      <c r="A367" s="6">
        <v>364</v>
      </c>
      <c r="B367" s="10" t="s">
        <v>269</v>
      </c>
      <c r="C367" s="10" t="s">
        <v>64</v>
      </c>
      <c r="D367" s="10" t="s">
        <v>75</v>
      </c>
      <c r="E367" s="7" t="b">
        <v>1</v>
      </c>
      <c r="F367" s="7" t="s">
        <v>115</v>
      </c>
      <c r="G367" s="7" t="str">
        <f>INDEX(CyMIA_CounterMeasure!$A$2:$A$224,MATCH(H367,CyMIA_CounterMeasure!$B$2:$B$224,0))</f>
        <v>CM_0025</v>
      </c>
      <c r="H367" s="11" t="s">
        <v>76</v>
      </c>
      <c r="I367" s="11" t="s">
        <v>77</v>
      </c>
      <c r="J367" s="7" t="b">
        <v>1</v>
      </c>
      <c r="K367" s="7" t="s">
        <v>4732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3">
      <c r="A368" s="6">
        <v>365</v>
      </c>
      <c r="B368" s="10" t="s">
        <v>269</v>
      </c>
      <c r="C368" s="10" t="s">
        <v>64</v>
      </c>
      <c r="D368" s="10" t="s">
        <v>75</v>
      </c>
      <c r="E368" s="7" t="b">
        <v>1</v>
      </c>
      <c r="F368" s="7" t="s">
        <v>115</v>
      </c>
      <c r="G368" s="7" t="str">
        <f>INDEX(CyMIA_CounterMeasure!$A$2:$A$224,MATCH(H368,CyMIA_CounterMeasure!$B$2:$B$224,0))</f>
        <v>CM_0029</v>
      </c>
      <c r="H368" s="11" t="s">
        <v>78</v>
      </c>
      <c r="I368" s="11" t="s">
        <v>79</v>
      </c>
      <c r="J368" s="7" t="b">
        <v>1</v>
      </c>
      <c r="K368" s="7" t="s">
        <v>4732</v>
      </c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3">
      <c r="A369" s="6">
        <v>366</v>
      </c>
      <c r="B369" s="10" t="s">
        <v>269</v>
      </c>
      <c r="C369" s="10" t="s">
        <v>64</v>
      </c>
      <c r="D369" s="10" t="s">
        <v>75</v>
      </c>
      <c r="E369" s="7" t="b">
        <v>1</v>
      </c>
      <c r="F369" s="7" t="s">
        <v>115</v>
      </c>
      <c r="G369" s="7" t="str">
        <f>INDEX(CyMIA_CounterMeasure!$A$2:$A$224,MATCH(H369,CyMIA_CounterMeasure!$B$2:$B$224,0))</f>
        <v>CM_0039</v>
      </c>
      <c r="H369" s="15" t="s">
        <v>72</v>
      </c>
      <c r="I369" s="15" t="s">
        <v>73</v>
      </c>
      <c r="J369" s="7" t="b">
        <v>1</v>
      </c>
      <c r="K369" s="7" t="s">
        <v>4733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3">
      <c r="A370" s="6">
        <v>367</v>
      </c>
      <c r="B370" s="10" t="s">
        <v>269</v>
      </c>
      <c r="C370" s="10" t="s">
        <v>64</v>
      </c>
      <c r="D370" s="10" t="s">
        <v>75</v>
      </c>
      <c r="E370" s="7" t="b">
        <v>1</v>
      </c>
      <c r="F370" s="7" t="s">
        <v>115</v>
      </c>
      <c r="G370" s="7" t="str">
        <f>INDEX(CyMIA_CounterMeasure!$A$2:$A$224,MATCH(H370,CyMIA_CounterMeasure!$B$2:$B$224,0))</f>
        <v>CM_0043</v>
      </c>
      <c r="H370" s="12" t="s">
        <v>80</v>
      </c>
      <c r="I370" s="12" t="s">
        <v>81</v>
      </c>
      <c r="J370" s="7" t="b">
        <v>0</v>
      </c>
      <c r="K370" s="7" t="s">
        <v>4734</v>
      </c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3">
      <c r="A371" s="6">
        <v>368</v>
      </c>
      <c r="B371" s="10" t="s">
        <v>269</v>
      </c>
      <c r="C371" s="10" t="s">
        <v>64</v>
      </c>
      <c r="D371" s="10" t="s">
        <v>75</v>
      </c>
      <c r="E371" s="7" t="b">
        <v>1</v>
      </c>
      <c r="F371" s="7" t="s">
        <v>115</v>
      </c>
      <c r="G371" s="7" t="str">
        <f>INDEX(CyMIA_CounterMeasure!$A$2:$A$224,MATCH(H371,CyMIA_CounterMeasure!$B$2:$B$224,0))</f>
        <v>CM_0083</v>
      </c>
      <c r="H371" s="11" t="s">
        <v>198</v>
      </c>
      <c r="I371" s="11" t="str">
        <f>VLOOKUP(H371,D3FEND_METRIX!$A$2:$E$172,3,FALSE)</f>
        <v>Remote Terminal Session Detection</v>
      </c>
      <c r="J371" s="9" t="b">
        <v>1</v>
      </c>
      <c r="K371" s="9" t="s">
        <v>2363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3">
      <c r="A372" s="6">
        <v>369</v>
      </c>
      <c r="B372" s="10" t="s">
        <v>269</v>
      </c>
      <c r="C372" s="10" t="s">
        <v>64</v>
      </c>
      <c r="D372" s="10" t="s">
        <v>75</v>
      </c>
      <c r="E372" s="7" t="b">
        <v>1</v>
      </c>
      <c r="F372" s="7" t="s">
        <v>115</v>
      </c>
      <c r="G372" s="7" t="str">
        <f>INDEX(CyMIA_CounterMeasure!$A$2:$A$224,MATCH(H372,CyMIA_CounterMeasure!$B$2:$B$224,0))</f>
        <v>CM_0080</v>
      </c>
      <c r="H372" s="11" t="s">
        <v>288</v>
      </c>
      <c r="I372" s="11" t="str">
        <f>VLOOKUP(H372,D3FEND_METRIX!$A$2:$E$172,3,FALSE)</f>
        <v>Network Traffic Community Deviation</v>
      </c>
      <c r="J372" s="9" t="b">
        <v>1</v>
      </c>
      <c r="K372" s="9" t="s">
        <v>2363</v>
      </c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3">
      <c r="A373" s="6">
        <v>370</v>
      </c>
      <c r="B373" s="10" t="s">
        <v>269</v>
      </c>
      <c r="C373" s="10" t="s">
        <v>64</v>
      </c>
      <c r="D373" s="10" t="s">
        <v>75</v>
      </c>
      <c r="E373" s="7" t="b">
        <v>1</v>
      </c>
      <c r="F373" s="7" t="s">
        <v>115</v>
      </c>
      <c r="G373" s="7" t="str">
        <f>INDEX(CyMIA_CounterMeasure!$A$2:$A$224,MATCH(H373,CyMIA_CounterMeasure!$B$2:$B$224,0))</f>
        <v>CM_0081</v>
      </c>
      <c r="H373" s="11" t="s">
        <v>193</v>
      </c>
      <c r="I373" s="11" t="str">
        <f>VLOOKUP(H373,D3FEND_METRIX!$A$2:$E$172,3,FALSE)</f>
        <v>Per Host Download-Upload Ratio Analysis</v>
      </c>
      <c r="J373" s="9" t="b">
        <v>1</v>
      </c>
      <c r="K373" s="9" t="s">
        <v>2363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3">
      <c r="A374" s="6">
        <v>371</v>
      </c>
      <c r="B374" s="10" t="s">
        <v>269</v>
      </c>
      <c r="C374" s="10" t="s">
        <v>64</v>
      </c>
      <c r="D374" s="10" t="s">
        <v>75</v>
      </c>
      <c r="E374" s="7" t="b">
        <v>1</v>
      </c>
      <c r="F374" s="7" t="s">
        <v>115</v>
      </c>
      <c r="G374" s="7" t="str">
        <f>INDEX(CyMIA_CounterMeasure!$A$2:$A$224,MATCH(H374,CyMIA_CounterMeasure!$B$2:$B$224,0))</f>
        <v>CM_0076</v>
      </c>
      <c r="H374" s="11" t="s">
        <v>287</v>
      </c>
      <c r="I374" s="11" t="str">
        <f>VLOOKUP(H374,D3FEND_METRIX!$A$2:$E$172,3,FALSE)</f>
        <v>Client-server Payload Profiling</v>
      </c>
      <c r="J374" s="9" t="b">
        <v>1</v>
      </c>
      <c r="K374" s="9" t="s">
        <v>2363</v>
      </c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3">
      <c r="A375" s="6">
        <v>372</v>
      </c>
      <c r="B375" s="10" t="s">
        <v>269</v>
      </c>
      <c r="C375" s="10" t="s">
        <v>64</v>
      </c>
      <c r="D375" s="10" t="s">
        <v>75</v>
      </c>
      <c r="E375" s="7" t="b">
        <v>1</v>
      </c>
      <c r="F375" s="7" t="s">
        <v>115</v>
      </c>
      <c r="G375" s="7" t="str">
        <f>INDEX(CyMIA_CounterMeasure!$A$2:$A$224,MATCH(H375,CyMIA_CounterMeasure!$B$2:$B$224,0))</f>
        <v>CM_0086</v>
      </c>
      <c r="H375" s="11" t="s">
        <v>289</v>
      </c>
      <c r="I375" s="11" t="str">
        <f>VLOOKUP(H375,D3FEND_METRIX!$A$2:$E$172,3,FALSE)</f>
        <v>Inbound Session Volume Analysis</v>
      </c>
      <c r="J375" s="9" t="b">
        <v>1</v>
      </c>
      <c r="K375" s="9" t="s">
        <v>2363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3">
      <c r="A376" s="6">
        <v>373</v>
      </c>
      <c r="B376" s="10" t="s">
        <v>269</v>
      </c>
      <c r="C376" s="10" t="s">
        <v>64</v>
      </c>
      <c r="D376" s="10" t="s">
        <v>75</v>
      </c>
      <c r="E376" s="7" t="b">
        <v>1</v>
      </c>
      <c r="F376" s="7" t="s">
        <v>115</v>
      </c>
      <c r="G376" s="7" t="str">
        <f>INDEX(CyMIA_CounterMeasure!$A$2:$A$224,MATCH(H376,CyMIA_CounterMeasure!$B$2:$B$224,0))</f>
        <v>CM_0097</v>
      </c>
      <c r="H376" s="10" t="s">
        <v>273</v>
      </c>
      <c r="I376" s="10" t="str">
        <f>VLOOKUP(H376,D3FEND_METRIX!$A$2:$E$172,3,FALSE)</f>
        <v>Database Query String Analysis</v>
      </c>
      <c r="J376" s="9" t="b">
        <v>1</v>
      </c>
      <c r="K376" s="9" t="s">
        <v>4686</v>
      </c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3">
      <c r="A377" s="6">
        <v>374</v>
      </c>
      <c r="B377" s="10" t="s">
        <v>269</v>
      </c>
      <c r="C377" s="10" t="s">
        <v>64</v>
      </c>
      <c r="D377" s="10" t="s">
        <v>75</v>
      </c>
      <c r="E377" s="7" t="b">
        <v>1</v>
      </c>
      <c r="F377" s="7" t="s">
        <v>115</v>
      </c>
      <c r="G377" s="7" t="str">
        <f>INDEX(CyMIA_CounterMeasure!$A$2:$A$224,MATCH(H377,CyMIA_CounterMeasure!$B$2:$B$224,0))</f>
        <v>CM_0168</v>
      </c>
      <c r="H377" s="13" t="s">
        <v>260</v>
      </c>
      <c r="I377" s="13" t="str">
        <f>VLOOKUP(H377,D3FEND_METRIX!$A$2:$E$172,3,FALSE)</f>
        <v>Asset Vulnerability Enumeration</v>
      </c>
      <c r="J377" s="9" t="b">
        <v>0</v>
      </c>
      <c r="K377" s="9" t="s">
        <v>4723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3">
      <c r="A378" s="6">
        <v>375</v>
      </c>
      <c r="B378" s="10" t="s">
        <v>269</v>
      </c>
      <c r="C378" s="10" t="s">
        <v>64</v>
      </c>
      <c r="D378" s="10" t="s">
        <v>75</v>
      </c>
      <c r="E378" s="7" t="b">
        <v>1</v>
      </c>
      <c r="F378" s="7" t="s">
        <v>115</v>
      </c>
      <c r="G378" s="7" t="str">
        <f>INDEX(CyMIA_CounterMeasure!$A$2:$A$224,MATCH(H378,CyMIA_CounterMeasure!$B$2:$B$224,0))</f>
        <v>CM_0094</v>
      </c>
      <c r="H378" s="12" t="s">
        <v>262</v>
      </c>
      <c r="I378" s="12" t="str">
        <f>VLOOKUP(H378,D3FEND_METRIX!$A$2:$E$172,3,FALSE)</f>
        <v>User Geolocation Logon Pattern Analysis</v>
      </c>
      <c r="J378" s="9" t="b">
        <v>0</v>
      </c>
      <c r="K378" s="9" t="s">
        <v>2355</v>
      </c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3">
      <c r="A379" s="6">
        <v>376</v>
      </c>
      <c r="B379" s="10" t="s">
        <v>269</v>
      </c>
      <c r="C379" s="10" t="s">
        <v>64</v>
      </c>
      <c r="D379" s="10" t="s">
        <v>75</v>
      </c>
      <c r="E379" s="7" t="b">
        <v>1</v>
      </c>
      <c r="F379" s="7" t="s">
        <v>115</v>
      </c>
      <c r="G379" s="7" t="str">
        <f>INDEX(CyMIA_CounterMeasure!$A$2:$A$224,MATCH(H379,CyMIA_CounterMeasure!$B$2:$B$224,0))</f>
        <v>CM_0082</v>
      </c>
      <c r="H379" s="11" t="s">
        <v>200</v>
      </c>
      <c r="I379" s="11" t="str">
        <f>VLOOKUP(H379,D3FEND_METRIX!$A$2:$E$172,3,FALSE)</f>
        <v>Protocol Metadata Anomaly Detection</v>
      </c>
      <c r="J379" s="9" t="b">
        <v>1</v>
      </c>
      <c r="K379" s="9" t="s">
        <v>2363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3">
      <c r="A380" s="6">
        <v>377</v>
      </c>
      <c r="B380" s="10" t="s">
        <v>269</v>
      </c>
      <c r="C380" s="10" t="s">
        <v>64</v>
      </c>
      <c r="D380" s="10" t="s">
        <v>75</v>
      </c>
      <c r="E380" s="7" t="b">
        <v>1</v>
      </c>
      <c r="F380" s="7" t="s">
        <v>115</v>
      </c>
      <c r="G380" s="7" t="str">
        <f>INDEX(CyMIA_CounterMeasure!$A$2:$A$224,MATCH(H380,CyMIA_CounterMeasure!$B$2:$B$224,0))</f>
        <v>CM_0062</v>
      </c>
      <c r="H380" s="12" t="s">
        <v>258</v>
      </c>
      <c r="I380" s="12" t="str">
        <f>VLOOKUP(H380,D3FEND_METRIX!$A$2:$E$172,3,FALSE)</f>
        <v>Segment Address Offset Randomization</v>
      </c>
      <c r="J380" s="9" t="b">
        <v>0</v>
      </c>
      <c r="K380" s="9" t="s">
        <v>2355</v>
      </c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3">
      <c r="A381" s="6">
        <v>378</v>
      </c>
      <c r="B381" s="10" t="s">
        <v>269</v>
      </c>
      <c r="C381" s="10" t="s">
        <v>64</v>
      </c>
      <c r="D381" s="10" t="s">
        <v>75</v>
      </c>
      <c r="E381" s="7" t="b">
        <v>1</v>
      </c>
      <c r="F381" s="7" t="s">
        <v>115</v>
      </c>
      <c r="G381" s="7" t="str">
        <f>INDEX(CyMIA_CounterMeasure!$A$2:$A$224,MATCH(H381,CyMIA_CounterMeasure!$B$2:$B$224,0))</f>
        <v>CM_0151</v>
      </c>
      <c r="H381" s="13" t="s">
        <v>430</v>
      </c>
      <c r="I381" s="13" t="str">
        <f>VLOOKUP(H381,D3FEND_METRIX!$A$2:$E$172,3,FALSE)</f>
        <v>Network Traffic Filtering</v>
      </c>
      <c r="J381" s="9" t="b">
        <v>0</v>
      </c>
      <c r="K381" s="9" t="s">
        <v>4723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3">
      <c r="A382" s="6">
        <v>379</v>
      </c>
      <c r="B382" s="10" t="s">
        <v>269</v>
      </c>
      <c r="C382" s="10" t="s">
        <v>64</v>
      </c>
      <c r="D382" s="10" t="s">
        <v>75</v>
      </c>
      <c r="E382" s="7" t="b">
        <v>1</v>
      </c>
      <c r="F382" s="7" t="s">
        <v>115</v>
      </c>
      <c r="G382" s="7" t="str">
        <f>INDEX(CyMIA_CounterMeasure!$A$2:$A$224,MATCH(H382,CyMIA_CounterMeasure!$B$2:$B$224,0))</f>
        <v>CM_0217</v>
      </c>
      <c r="H382" s="13" t="s">
        <v>290</v>
      </c>
      <c r="I382" s="13" t="str">
        <f>VLOOKUP(H382,D3FEND_METRIX!$A$2:$E$172,3,FALSE)</f>
        <v>Network Traffic Filtering</v>
      </c>
      <c r="J382" s="9" t="b">
        <v>0</v>
      </c>
      <c r="K382" s="9" t="s">
        <v>4723</v>
      </c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3">
      <c r="A383" s="6">
        <v>380</v>
      </c>
      <c r="B383" s="10" t="s">
        <v>269</v>
      </c>
      <c r="C383" s="10" t="s">
        <v>64</v>
      </c>
      <c r="D383" s="10" t="s">
        <v>75</v>
      </c>
      <c r="E383" s="7" t="b">
        <v>1</v>
      </c>
      <c r="F383" s="7" t="s">
        <v>115</v>
      </c>
      <c r="G383" s="7" t="str">
        <f>INDEX(CyMIA_CounterMeasure!$A$2:$A$224,MATCH(H383,CyMIA_CounterMeasure!$B$2:$B$224,0))</f>
        <v>CM_0061</v>
      </c>
      <c r="H383" s="12" t="s">
        <v>255</v>
      </c>
      <c r="I383" s="12" t="str">
        <f>VLOOKUP(H383,D3FEND_METRIX!$A$2:$E$172,3,FALSE)</f>
        <v>Process Segment Execution Prevention</v>
      </c>
      <c r="J383" s="9" t="b">
        <v>0</v>
      </c>
      <c r="K383" s="9" t="s">
        <v>2355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3">
      <c r="A384" s="6">
        <v>381</v>
      </c>
      <c r="B384" s="10" t="s">
        <v>82</v>
      </c>
      <c r="C384" s="10" t="s">
        <v>2336</v>
      </c>
      <c r="D384" s="10" t="s">
        <v>83</v>
      </c>
      <c r="E384" s="7" t="b">
        <v>1</v>
      </c>
      <c r="F384" s="7" t="s">
        <v>115</v>
      </c>
      <c r="G384" s="7" t="str">
        <f>INDEX(CyMIA_CounterMeasure!$A$2:$A$224,MATCH(H384,CyMIA_CounterMeasure!$B$2:$B$224,0))</f>
        <v>CM_0013</v>
      </c>
      <c r="H384" s="15" t="s">
        <v>84</v>
      </c>
      <c r="I384" s="15" t="s">
        <v>85</v>
      </c>
      <c r="J384" s="7" t="b">
        <v>1</v>
      </c>
      <c r="K384" s="7" t="s">
        <v>4735</v>
      </c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3">
      <c r="A385" s="6">
        <v>382</v>
      </c>
      <c r="B385" s="10" t="s">
        <v>82</v>
      </c>
      <c r="C385" s="10" t="s">
        <v>2336</v>
      </c>
      <c r="D385" s="10" t="s">
        <v>83</v>
      </c>
      <c r="E385" s="7" t="b">
        <v>1</v>
      </c>
      <c r="F385" s="7" t="s">
        <v>115</v>
      </c>
      <c r="G385" s="7" t="str">
        <f>INDEX(CyMIA_CounterMeasure!$A$2:$A$224,MATCH(H385,CyMIA_CounterMeasure!$B$2:$B$224,0))</f>
        <v>CM_0020</v>
      </c>
      <c r="H385" s="15" t="s">
        <v>86</v>
      </c>
      <c r="I385" s="15" t="s">
        <v>87</v>
      </c>
      <c r="J385" s="7" t="b">
        <v>1</v>
      </c>
      <c r="K385" s="7" t="s">
        <v>118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3">
      <c r="A386" s="6">
        <v>383</v>
      </c>
      <c r="B386" s="10" t="s">
        <v>82</v>
      </c>
      <c r="C386" s="10" t="s">
        <v>2336</v>
      </c>
      <c r="D386" s="10" t="s">
        <v>83</v>
      </c>
      <c r="E386" s="7" t="b">
        <v>1</v>
      </c>
      <c r="F386" s="7" t="s">
        <v>115</v>
      </c>
      <c r="G386" s="7" t="str">
        <f>INDEX(CyMIA_CounterMeasure!$A$2:$A$224,MATCH(H386,CyMIA_CounterMeasure!$B$2:$B$224,0))</f>
        <v>CM_0023</v>
      </c>
      <c r="H386" s="12" t="s">
        <v>88</v>
      </c>
      <c r="I386" s="12" t="s">
        <v>89</v>
      </c>
      <c r="J386" s="7" t="b">
        <v>0</v>
      </c>
      <c r="K386" s="7" t="s">
        <v>116</v>
      </c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3">
      <c r="A387" s="6">
        <v>384</v>
      </c>
      <c r="B387" s="10" t="s">
        <v>82</v>
      </c>
      <c r="C387" s="10" t="s">
        <v>2336</v>
      </c>
      <c r="D387" s="10" t="s">
        <v>83</v>
      </c>
      <c r="E387" s="7" t="b">
        <v>1</v>
      </c>
      <c r="F387" s="7" t="s">
        <v>115</v>
      </c>
      <c r="G387" s="7" t="str">
        <f>INDEX(CyMIA_CounterMeasure!$A$2:$A$224,MATCH(H387,CyMIA_CounterMeasure!$B$2:$B$224,0))</f>
        <v>CM_0025</v>
      </c>
      <c r="H387" s="11" t="s">
        <v>76</v>
      </c>
      <c r="I387" s="11" t="s">
        <v>77</v>
      </c>
      <c r="J387" s="7" t="b">
        <v>1</v>
      </c>
      <c r="K387" s="7" t="s">
        <v>119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3">
      <c r="A388" s="6">
        <v>385</v>
      </c>
      <c r="B388" s="10" t="s">
        <v>82</v>
      </c>
      <c r="C388" s="10" t="s">
        <v>2336</v>
      </c>
      <c r="D388" s="10" t="s">
        <v>83</v>
      </c>
      <c r="E388" s="7" t="b">
        <v>1</v>
      </c>
      <c r="F388" s="7" t="s">
        <v>115</v>
      </c>
      <c r="G388" s="7" t="str">
        <f>INDEX(CyMIA_CounterMeasure!$A$2:$A$224,MATCH(H388,CyMIA_CounterMeasure!$B$2:$B$224,0))</f>
        <v>CM_0094</v>
      </c>
      <c r="H388" s="12" t="s">
        <v>262</v>
      </c>
      <c r="I388" s="12" t="str">
        <f>VLOOKUP(H388,D3FEND_METRIX!$A$2:$E$172,3,FALSE)</f>
        <v>User Geolocation Logon Pattern Analysis</v>
      </c>
      <c r="J388" s="9" t="b">
        <v>0</v>
      </c>
      <c r="K388" s="9" t="s">
        <v>2355</v>
      </c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3">
      <c r="A389" s="6">
        <v>386</v>
      </c>
      <c r="B389" s="10" t="s">
        <v>82</v>
      </c>
      <c r="C389" s="10" t="s">
        <v>2336</v>
      </c>
      <c r="D389" s="10" t="s">
        <v>83</v>
      </c>
      <c r="E389" s="7" t="b">
        <v>1</v>
      </c>
      <c r="F389" s="7" t="s">
        <v>115</v>
      </c>
      <c r="G389" s="7" t="str">
        <f>INDEX(CyMIA_CounterMeasure!$A$2:$A$224,MATCH(H389,CyMIA_CounterMeasure!$B$2:$B$224,0))</f>
        <v>CM_0091</v>
      </c>
      <c r="H389" s="12" t="s">
        <v>1160</v>
      </c>
      <c r="I389" s="12" t="str">
        <f>VLOOKUP(H389,D3FEND_METRIX!$A$2:$E$172,3,FALSE)</f>
        <v>Job Function Access Pattern Analysis</v>
      </c>
      <c r="J389" s="9" t="b">
        <v>0</v>
      </c>
      <c r="K389" s="9" t="s">
        <v>2355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3">
      <c r="A390" s="6">
        <v>387</v>
      </c>
      <c r="B390" s="10" t="s">
        <v>82</v>
      </c>
      <c r="C390" s="10" t="s">
        <v>2336</v>
      </c>
      <c r="D390" s="10" t="s">
        <v>83</v>
      </c>
      <c r="E390" s="7" t="b">
        <v>1</v>
      </c>
      <c r="F390" s="7" t="s">
        <v>115</v>
      </c>
      <c r="G390" s="7" t="str">
        <f>INDEX(CyMIA_CounterMeasure!$A$2:$A$224,MATCH(H390,CyMIA_CounterMeasure!$B$2:$B$224,0))</f>
        <v>CM_0092</v>
      </c>
      <c r="H390" s="12" t="s">
        <v>1162</v>
      </c>
      <c r="I390" s="12" t="str">
        <f>VLOOKUP(H390,D3FEND_METRIX!$A$2:$E$172,3,FALSE)</f>
        <v>Resource Access Pattern Analysis</v>
      </c>
      <c r="J390" s="9" t="b">
        <v>0</v>
      </c>
      <c r="K390" s="9" t="s">
        <v>2355</v>
      </c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3">
      <c r="A391" s="6">
        <v>388</v>
      </c>
      <c r="B391" s="10" t="s">
        <v>82</v>
      </c>
      <c r="C391" s="10" t="s">
        <v>2336</v>
      </c>
      <c r="D391" s="10" t="s">
        <v>83</v>
      </c>
      <c r="E391" s="7" t="b">
        <v>1</v>
      </c>
      <c r="F391" s="7" t="s">
        <v>115</v>
      </c>
      <c r="G391" s="7" t="str">
        <f>INDEX(CyMIA_CounterMeasure!$A$2:$A$224,MATCH(H391,CyMIA_CounterMeasure!$B$2:$B$224,0))</f>
        <v>CM_0089</v>
      </c>
      <c r="H391" s="12" t="s">
        <v>1175</v>
      </c>
      <c r="I391" s="12" t="str">
        <f>VLOOKUP(H391,D3FEND_METRIX!$A$2:$E$172,3,FALSE)</f>
        <v>Authentication Event Thresholding</v>
      </c>
      <c r="J391" s="9" t="b">
        <v>0</v>
      </c>
      <c r="K391" s="9" t="s">
        <v>2355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3">
      <c r="A392" s="6">
        <v>389</v>
      </c>
      <c r="B392" s="10" t="s">
        <v>82</v>
      </c>
      <c r="C392" s="10" t="s">
        <v>2336</v>
      </c>
      <c r="D392" s="10" t="s">
        <v>83</v>
      </c>
      <c r="E392" s="7" t="b">
        <v>1</v>
      </c>
      <c r="F392" s="7" t="s">
        <v>115</v>
      </c>
      <c r="G392" s="7" t="str">
        <f>INDEX(CyMIA_CounterMeasure!$A$2:$A$224,MATCH(H392,CyMIA_CounterMeasure!$B$2:$B$224,0))</f>
        <v>CM_0151</v>
      </c>
      <c r="H392" s="13" t="s">
        <v>430</v>
      </c>
      <c r="I392" s="13" t="str">
        <f>VLOOKUP(H392,D3FEND_METRIX!$A$2:$E$172,3,FALSE)</f>
        <v>Network Traffic Filtering</v>
      </c>
      <c r="J392" s="9" t="b">
        <v>0</v>
      </c>
      <c r="K392" s="9" t="s">
        <v>4723</v>
      </c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3">
      <c r="A393" s="6">
        <v>390</v>
      </c>
      <c r="B393" s="10" t="s">
        <v>82</v>
      </c>
      <c r="C393" s="10" t="s">
        <v>2336</v>
      </c>
      <c r="D393" s="10" t="s">
        <v>83</v>
      </c>
      <c r="E393" s="7" t="b">
        <v>1</v>
      </c>
      <c r="F393" s="7" t="s">
        <v>115</v>
      </c>
      <c r="G393" s="7" t="str">
        <f>INDEX(CyMIA_CounterMeasure!$A$2:$A$224,MATCH(H393,CyMIA_CounterMeasure!$B$2:$B$224,0))</f>
        <v>CM_0076</v>
      </c>
      <c r="H393" s="11" t="s">
        <v>287</v>
      </c>
      <c r="I393" s="11" t="str">
        <f>VLOOKUP(H393,D3FEND_METRIX!$A$2:$E$172,3,FALSE)</f>
        <v>Client-server Payload Profiling</v>
      </c>
      <c r="J393" s="9" t="b">
        <v>1</v>
      </c>
      <c r="K393" s="9" t="s">
        <v>2363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3">
      <c r="A394" s="6">
        <v>391</v>
      </c>
      <c r="B394" s="10" t="s">
        <v>82</v>
      </c>
      <c r="C394" s="10" t="s">
        <v>2336</v>
      </c>
      <c r="D394" s="10" t="s">
        <v>83</v>
      </c>
      <c r="E394" s="7" t="b">
        <v>1</v>
      </c>
      <c r="F394" s="7" t="s">
        <v>115</v>
      </c>
      <c r="G394" s="7" t="str">
        <f>INDEX(CyMIA_CounterMeasure!$A$2:$A$224,MATCH(H394,CyMIA_CounterMeasure!$B$2:$B$224,0))</f>
        <v>CM_0080</v>
      </c>
      <c r="H394" s="11" t="s">
        <v>288</v>
      </c>
      <c r="I394" s="11" t="str">
        <f>VLOOKUP(H394,D3FEND_METRIX!$A$2:$E$172,3,FALSE)</f>
        <v>Network Traffic Community Deviation</v>
      </c>
      <c r="J394" s="9" t="b">
        <v>1</v>
      </c>
      <c r="K394" s="9" t="s">
        <v>2363</v>
      </c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3">
      <c r="A395" s="6">
        <v>392</v>
      </c>
      <c r="B395" s="10" t="s">
        <v>82</v>
      </c>
      <c r="C395" s="10" t="s">
        <v>2336</v>
      </c>
      <c r="D395" s="10" t="s">
        <v>83</v>
      </c>
      <c r="E395" s="7" t="b">
        <v>1</v>
      </c>
      <c r="F395" s="7" t="s">
        <v>115</v>
      </c>
      <c r="G395" s="7" t="str">
        <f>INDEX(CyMIA_CounterMeasure!$A$2:$A$224,MATCH(H395,CyMIA_CounterMeasure!$B$2:$B$224,0))</f>
        <v>CM_0082</v>
      </c>
      <c r="H395" s="11" t="s">
        <v>200</v>
      </c>
      <c r="I395" s="11" t="str">
        <f>VLOOKUP(H395,D3FEND_METRIX!$A$2:$E$172,3,FALSE)</f>
        <v>Protocol Metadata Anomaly Detection</v>
      </c>
      <c r="J395" s="9" t="b">
        <v>1</v>
      </c>
      <c r="K395" s="9" t="s">
        <v>2363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3">
      <c r="A396" s="6">
        <v>393</v>
      </c>
      <c r="B396" s="10" t="s">
        <v>82</v>
      </c>
      <c r="C396" s="10" t="s">
        <v>2336</v>
      </c>
      <c r="D396" s="10" t="s">
        <v>83</v>
      </c>
      <c r="E396" s="7" t="b">
        <v>1</v>
      </c>
      <c r="F396" s="7" t="s">
        <v>115</v>
      </c>
      <c r="G396" s="7" t="str">
        <f>INDEX(CyMIA_CounterMeasure!$A$2:$A$224,MATCH(H396,CyMIA_CounterMeasure!$B$2:$B$224,0))</f>
        <v>CM_0083</v>
      </c>
      <c r="H396" s="11" t="s">
        <v>198</v>
      </c>
      <c r="I396" s="11" t="str">
        <f>VLOOKUP(H396,D3FEND_METRIX!$A$2:$E$172,3,FALSE)</f>
        <v>Remote Terminal Session Detection</v>
      </c>
      <c r="J396" s="9" t="b">
        <v>1</v>
      </c>
      <c r="K396" s="9" t="s">
        <v>2363</v>
      </c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3">
      <c r="A397" s="6">
        <v>394</v>
      </c>
      <c r="B397" s="10" t="s">
        <v>82</v>
      </c>
      <c r="C397" s="10" t="s">
        <v>2336</v>
      </c>
      <c r="D397" s="10" t="s">
        <v>83</v>
      </c>
      <c r="E397" s="7" t="b">
        <v>1</v>
      </c>
      <c r="F397" s="7" t="s">
        <v>115</v>
      </c>
      <c r="G397" s="7" t="str">
        <f>INDEX(CyMIA_CounterMeasure!$A$2:$A$224,MATCH(H397,CyMIA_CounterMeasure!$B$2:$B$224,0))</f>
        <v>CM_0081</v>
      </c>
      <c r="H397" s="11" t="s">
        <v>193</v>
      </c>
      <c r="I397" s="11" t="str">
        <f>VLOOKUP(H397,D3FEND_METRIX!$A$2:$E$172,3,FALSE)</f>
        <v>Per Host Download-Upload Ratio Analysis</v>
      </c>
      <c r="J397" s="9" t="b">
        <v>1</v>
      </c>
      <c r="K397" s="9" t="s">
        <v>2363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3">
      <c r="A398" s="6">
        <v>395</v>
      </c>
      <c r="B398" s="10" t="s">
        <v>82</v>
      </c>
      <c r="C398" s="10" t="s">
        <v>2336</v>
      </c>
      <c r="D398" s="10" t="s">
        <v>83</v>
      </c>
      <c r="E398" s="7" t="b">
        <v>1</v>
      </c>
      <c r="F398" s="7" t="s">
        <v>115</v>
      </c>
      <c r="G398" s="7" t="str">
        <f>INDEX(CyMIA_CounterMeasure!$A$2:$A$224,MATCH(H398,CyMIA_CounterMeasure!$B$2:$B$224,0))</f>
        <v>CM_0168</v>
      </c>
      <c r="H398" s="13" t="s">
        <v>260</v>
      </c>
      <c r="I398" s="13" t="str">
        <f>VLOOKUP(H398,D3FEND_METRIX!$A$2:$E$172,3,FALSE)</f>
        <v>Asset Vulnerability Enumeration</v>
      </c>
      <c r="J398" s="9" t="b">
        <v>0</v>
      </c>
      <c r="K398" s="9" t="s">
        <v>4723</v>
      </c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3">
      <c r="A399" s="6">
        <v>396</v>
      </c>
      <c r="B399" s="10" t="s">
        <v>82</v>
      </c>
      <c r="C399" s="10" t="s">
        <v>2336</v>
      </c>
      <c r="D399" s="10" t="s">
        <v>83</v>
      </c>
      <c r="E399" s="7" t="b">
        <v>1</v>
      </c>
      <c r="F399" s="7" t="s">
        <v>115</v>
      </c>
      <c r="G399" s="7" t="str">
        <f>INDEX(CyMIA_CounterMeasure!$A$2:$A$224,MATCH(H399,CyMIA_CounterMeasure!$B$2:$B$224,0))</f>
        <v>CM_0090</v>
      </c>
      <c r="H399" s="12" t="s">
        <v>293</v>
      </c>
      <c r="I399" s="12" t="str">
        <f>VLOOKUP(H399,D3FEND_METRIX!$A$2:$E$172,3,FALSE)</f>
        <v>Authorization Event Thresholding</v>
      </c>
      <c r="J399" s="9" t="b">
        <v>0</v>
      </c>
      <c r="K399" s="9" t="s">
        <v>2355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3">
      <c r="A400" s="6">
        <v>397</v>
      </c>
      <c r="B400" s="10" t="s">
        <v>82</v>
      </c>
      <c r="C400" s="10" t="s">
        <v>2336</v>
      </c>
      <c r="D400" s="10" t="s">
        <v>83</v>
      </c>
      <c r="E400" s="7" t="b">
        <v>1</v>
      </c>
      <c r="F400" s="7" t="s">
        <v>115</v>
      </c>
      <c r="G400" s="7" t="str">
        <f>INDEX(CyMIA_CounterMeasure!$A$2:$A$224,MATCH(H400,CyMIA_CounterMeasure!$B$2:$B$224,0))</f>
        <v>CM_0096</v>
      </c>
      <c r="H400" s="12" t="s">
        <v>292</v>
      </c>
      <c r="I400" s="12" t="str">
        <f>VLOOKUP(H400,D3FEND_METRIX!$A$2:$E$172,3,FALSE)</f>
        <v>Session Duration Analysis</v>
      </c>
      <c r="J400" s="9" t="b">
        <v>0</v>
      </c>
      <c r="K400" s="9" t="s">
        <v>2355</v>
      </c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3">
      <c r="A401" s="6">
        <v>398</v>
      </c>
      <c r="B401" s="11" t="s">
        <v>90</v>
      </c>
      <c r="C401" s="11" t="s">
        <v>64</v>
      </c>
      <c r="D401" s="11" t="s">
        <v>91</v>
      </c>
      <c r="E401" s="7" t="b">
        <v>1</v>
      </c>
      <c r="F401" s="7" t="s">
        <v>113</v>
      </c>
      <c r="G401" s="7" t="str">
        <f>INDEX(CyMIA_CounterMeasure!$A$2:$A$224,MATCH(H401,CyMIA_CounterMeasure!$B$2:$B$224,0))</f>
        <v>CM_0020</v>
      </c>
      <c r="H401" s="15" t="s">
        <v>86</v>
      </c>
      <c r="I401" s="15" t="s">
        <v>87</v>
      </c>
      <c r="J401" s="7" t="b">
        <v>1</v>
      </c>
      <c r="K401" s="7" t="s">
        <v>4736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3">
      <c r="A402" s="6">
        <v>399</v>
      </c>
      <c r="B402" s="11" t="s">
        <v>90</v>
      </c>
      <c r="C402" s="11" t="s">
        <v>64</v>
      </c>
      <c r="D402" s="11" t="s">
        <v>91</v>
      </c>
      <c r="E402" s="7" t="b">
        <v>1</v>
      </c>
      <c r="F402" s="7" t="s">
        <v>113</v>
      </c>
      <c r="G402" s="7" t="str">
        <f>INDEX(CyMIA_CounterMeasure!$A$2:$A$224,MATCH(H402,CyMIA_CounterMeasure!$B$2:$B$224,0))</f>
        <v>CM_0021</v>
      </c>
      <c r="H402" s="12" t="s">
        <v>92</v>
      </c>
      <c r="I402" s="12" t="s">
        <v>93</v>
      </c>
      <c r="J402" s="7" t="b">
        <v>0</v>
      </c>
      <c r="K402" s="7" t="s">
        <v>116</v>
      </c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3">
      <c r="A403" s="6">
        <v>400</v>
      </c>
      <c r="B403" s="11" t="s">
        <v>90</v>
      </c>
      <c r="C403" s="11" t="s">
        <v>64</v>
      </c>
      <c r="D403" s="11" t="s">
        <v>91</v>
      </c>
      <c r="E403" s="7" t="b">
        <v>1</v>
      </c>
      <c r="F403" s="7" t="s">
        <v>113</v>
      </c>
      <c r="G403" s="7" t="str">
        <f>INDEX(CyMIA_CounterMeasure!$A$2:$A$224,MATCH(H403,CyMIA_CounterMeasure!$B$2:$B$224,0))</f>
        <v>CM_0168</v>
      </c>
      <c r="H403" s="13" t="s">
        <v>260</v>
      </c>
      <c r="I403" s="13" t="str">
        <f>VLOOKUP(H403,D3FEND_METRIX!$A$2:$E$172,3,FALSE)</f>
        <v>Asset Vulnerability Enumeration</v>
      </c>
      <c r="J403" s="9" t="b">
        <v>0</v>
      </c>
      <c r="K403" s="9" t="s">
        <v>4723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3">
      <c r="A404" s="6">
        <v>401</v>
      </c>
      <c r="B404" s="11" t="s">
        <v>90</v>
      </c>
      <c r="C404" s="11" t="s">
        <v>64</v>
      </c>
      <c r="D404" s="11" t="s">
        <v>91</v>
      </c>
      <c r="E404" s="7" t="b">
        <v>1</v>
      </c>
      <c r="F404" s="7" t="s">
        <v>113</v>
      </c>
      <c r="G404" s="7" t="str">
        <f>INDEX(CyMIA_CounterMeasure!$A$2:$A$224,MATCH(H404,CyMIA_CounterMeasure!$B$2:$B$224,0))</f>
        <v>CM_0170</v>
      </c>
      <c r="H404" s="13" t="s">
        <v>279</v>
      </c>
      <c r="I404" s="13" t="str">
        <f>VLOOKUP(H404,D3FEND_METRIX!$A$2:$E$172,3,FALSE)</f>
        <v>Hardware Component Inventory</v>
      </c>
      <c r="J404" s="9" t="b">
        <v>0</v>
      </c>
      <c r="K404" s="9" t="s">
        <v>4723</v>
      </c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3">
      <c r="A405" s="6">
        <v>402</v>
      </c>
      <c r="B405" s="8" t="s">
        <v>94</v>
      </c>
      <c r="C405" s="8" t="s">
        <v>64</v>
      </c>
      <c r="D405" s="8" t="s">
        <v>95</v>
      </c>
      <c r="E405" s="7" t="b">
        <v>1</v>
      </c>
      <c r="F405" s="7" t="s">
        <v>114</v>
      </c>
      <c r="G405" s="7" t="str">
        <f>INDEX(CyMIA_CounterMeasure!$A$2:$A$224,MATCH(H405,CyMIA_CounterMeasure!$B$2:$B$224,0))</f>
        <v>CM_0003</v>
      </c>
      <c r="H405" s="15" t="s">
        <v>96</v>
      </c>
      <c r="I405" s="15" t="s">
        <v>97</v>
      </c>
      <c r="J405" s="7" t="b">
        <v>1</v>
      </c>
      <c r="K405" s="7" t="s">
        <v>118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3">
      <c r="A406" s="6">
        <v>403</v>
      </c>
      <c r="B406" s="8" t="s">
        <v>94</v>
      </c>
      <c r="C406" s="8" t="s">
        <v>64</v>
      </c>
      <c r="D406" s="8" t="s">
        <v>95</v>
      </c>
      <c r="E406" s="7" t="b">
        <v>1</v>
      </c>
      <c r="F406" s="7" t="s">
        <v>114</v>
      </c>
      <c r="G406" s="7" t="str">
        <f>INDEX(CyMIA_CounterMeasure!$A$2:$A$224,MATCH(H406,CyMIA_CounterMeasure!$B$2:$B$224,0))</f>
        <v>CM_0024</v>
      </c>
      <c r="H406" s="15" t="s">
        <v>98</v>
      </c>
      <c r="I406" s="15" t="s">
        <v>99</v>
      </c>
      <c r="J406" s="7" t="b">
        <v>1</v>
      </c>
      <c r="K406" s="7" t="s">
        <v>4737</v>
      </c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3">
      <c r="A407" s="6">
        <v>404</v>
      </c>
      <c r="B407" s="8" t="s">
        <v>94</v>
      </c>
      <c r="C407" s="8" t="s">
        <v>64</v>
      </c>
      <c r="D407" s="8" t="s">
        <v>95</v>
      </c>
      <c r="E407" s="7" t="b">
        <v>1</v>
      </c>
      <c r="F407" s="7" t="s">
        <v>114</v>
      </c>
      <c r="G407" s="7" t="str">
        <f>INDEX(CyMIA_CounterMeasure!$A$2:$A$224,MATCH(H407,CyMIA_CounterMeasure!$B$2:$B$224,0))</f>
        <v>CM_0035</v>
      </c>
      <c r="H407" s="15" t="s">
        <v>70</v>
      </c>
      <c r="I407" s="15" t="s">
        <v>71</v>
      </c>
      <c r="J407" s="7" t="b">
        <v>1</v>
      </c>
      <c r="K407" s="7" t="s">
        <v>4738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3">
      <c r="A408" s="6">
        <v>405</v>
      </c>
      <c r="B408" s="8" t="s">
        <v>94</v>
      </c>
      <c r="C408" s="8" t="s">
        <v>64</v>
      </c>
      <c r="D408" s="8" t="s">
        <v>95</v>
      </c>
      <c r="E408" s="7" t="b">
        <v>1</v>
      </c>
      <c r="F408" s="7" t="s">
        <v>114</v>
      </c>
      <c r="G408" s="7" t="str">
        <f>INDEX(CyMIA_CounterMeasure!$A$2:$A$224,MATCH(H408,CyMIA_CounterMeasure!$B$2:$B$224,0))</f>
        <v>CM_0037</v>
      </c>
      <c r="H408" s="12" t="s">
        <v>34</v>
      </c>
      <c r="I408" s="12" t="s">
        <v>35</v>
      </c>
      <c r="J408" s="7" t="b">
        <v>0</v>
      </c>
      <c r="K408" s="7" t="s">
        <v>116</v>
      </c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3">
      <c r="A409" s="6">
        <v>406</v>
      </c>
      <c r="B409" s="8" t="s">
        <v>94</v>
      </c>
      <c r="C409" s="8" t="s">
        <v>64</v>
      </c>
      <c r="D409" s="8" t="s">
        <v>95</v>
      </c>
      <c r="E409" s="7" t="b">
        <v>1</v>
      </c>
      <c r="F409" s="7" t="s">
        <v>114</v>
      </c>
      <c r="G409" s="7" t="str">
        <f>INDEX(CyMIA_CounterMeasure!$A$2:$A$224,MATCH(H409,CyMIA_CounterMeasure!$B$2:$B$224,0))</f>
        <v>CM_0042</v>
      </c>
      <c r="H409" s="12" t="s">
        <v>100</v>
      </c>
      <c r="I409" s="12" t="s">
        <v>101</v>
      </c>
      <c r="J409" s="7" t="b">
        <v>0</v>
      </c>
      <c r="K409" s="7" t="s">
        <v>116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3">
      <c r="A410" s="6">
        <v>407</v>
      </c>
      <c r="B410" s="8" t="s">
        <v>94</v>
      </c>
      <c r="C410" s="8" t="s">
        <v>64</v>
      </c>
      <c r="D410" s="8" t="s">
        <v>95</v>
      </c>
      <c r="E410" s="7" t="b">
        <v>1</v>
      </c>
      <c r="F410" s="7" t="s">
        <v>114</v>
      </c>
      <c r="G410" s="7" t="str">
        <f>INDEX(CyMIA_CounterMeasure!$A$2:$A$224,MATCH(H410,CyMIA_CounterMeasure!$B$2:$B$224,0))</f>
        <v>CM_0106</v>
      </c>
      <c r="H410" s="10" t="s">
        <v>286</v>
      </c>
      <c r="I410" s="10" t="str">
        <f>VLOOKUP(H410,D3FEND_METRIX!$A$2:$E$172,3,FALSE)</f>
        <v>Dynamic Analysis</v>
      </c>
      <c r="J410" s="9" t="b">
        <v>1</v>
      </c>
      <c r="K410" s="9" t="s">
        <v>4686</v>
      </c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3">
      <c r="A411" s="6">
        <v>408</v>
      </c>
      <c r="B411" s="8" t="s">
        <v>94</v>
      </c>
      <c r="C411" s="8" t="s">
        <v>64</v>
      </c>
      <c r="D411" s="8" t="s">
        <v>95</v>
      </c>
      <c r="E411" s="7" t="b">
        <v>1</v>
      </c>
      <c r="F411" s="7" t="s">
        <v>114</v>
      </c>
      <c r="G411" s="7" t="str">
        <f>INDEX(CyMIA_CounterMeasure!$A$2:$A$224,MATCH(H411,CyMIA_CounterMeasure!$B$2:$B$224,0))</f>
        <v>CM_0107</v>
      </c>
      <c r="H411" s="10" t="s">
        <v>291</v>
      </c>
      <c r="I411" s="10" t="str">
        <f>VLOOKUP(H411,D3FEND_METRIX!$A$2:$E$172,3,FALSE)</f>
        <v>Emulated File Analysis</v>
      </c>
      <c r="J411" s="9" t="b">
        <v>1</v>
      </c>
      <c r="K411" s="9" t="s">
        <v>4686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3">
      <c r="A412" s="6">
        <v>409</v>
      </c>
      <c r="B412" s="8" t="s">
        <v>94</v>
      </c>
      <c r="C412" s="8" t="s">
        <v>64</v>
      </c>
      <c r="D412" s="8" t="s">
        <v>95</v>
      </c>
      <c r="E412" s="7" t="b">
        <v>1</v>
      </c>
      <c r="F412" s="7" t="s">
        <v>114</v>
      </c>
      <c r="G412" s="7" t="str">
        <f>INDEX(CyMIA_CounterMeasure!$A$2:$A$224,MATCH(H412,CyMIA_CounterMeasure!$B$2:$B$224,0))</f>
        <v>CM_0083</v>
      </c>
      <c r="H412" s="11" t="s">
        <v>198</v>
      </c>
      <c r="I412" s="11" t="str">
        <f>VLOOKUP(H412,D3FEND_METRIX!$A$2:$E$172,3,FALSE)</f>
        <v>Remote Terminal Session Detection</v>
      </c>
      <c r="J412" s="9" t="b">
        <v>1</v>
      </c>
      <c r="K412" s="9" t="s">
        <v>2363</v>
      </c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3">
      <c r="A413" s="6">
        <v>410</v>
      </c>
      <c r="B413" s="8" t="s">
        <v>94</v>
      </c>
      <c r="C413" s="8" t="s">
        <v>64</v>
      </c>
      <c r="D413" s="8" t="s">
        <v>95</v>
      </c>
      <c r="E413" s="7" t="b">
        <v>1</v>
      </c>
      <c r="F413" s="7" t="s">
        <v>114</v>
      </c>
      <c r="G413" s="7" t="str">
        <f>INDEX(CyMIA_CounterMeasure!$A$2:$A$224,MATCH(H413,CyMIA_CounterMeasure!$B$2:$B$224,0))</f>
        <v>CM_0080</v>
      </c>
      <c r="H413" s="11" t="s">
        <v>288</v>
      </c>
      <c r="I413" s="11" t="str">
        <f>VLOOKUP(H413,D3FEND_METRIX!$A$2:$E$172,3,FALSE)</f>
        <v>Network Traffic Community Deviation</v>
      </c>
      <c r="J413" s="9" t="b">
        <v>1</v>
      </c>
      <c r="K413" s="9" t="s">
        <v>2363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3">
      <c r="A414" s="6">
        <v>411</v>
      </c>
      <c r="B414" s="8" t="s">
        <v>94</v>
      </c>
      <c r="C414" s="8" t="s">
        <v>64</v>
      </c>
      <c r="D414" s="8" t="s">
        <v>95</v>
      </c>
      <c r="E414" s="7" t="b">
        <v>1</v>
      </c>
      <c r="F414" s="7" t="s">
        <v>114</v>
      </c>
      <c r="G414" s="7" t="str">
        <f>INDEX(CyMIA_CounterMeasure!$A$2:$A$224,MATCH(H414,CyMIA_CounterMeasure!$B$2:$B$224,0))</f>
        <v>CM_0082</v>
      </c>
      <c r="H414" s="11" t="s">
        <v>200</v>
      </c>
      <c r="I414" s="11" t="str">
        <f>VLOOKUP(H414,D3FEND_METRIX!$A$2:$E$172,3,FALSE)</f>
        <v>Protocol Metadata Anomaly Detection</v>
      </c>
      <c r="J414" s="9" t="b">
        <v>1</v>
      </c>
      <c r="K414" s="9" t="s">
        <v>2363</v>
      </c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3">
      <c r="A415" s="6">
        <v>412</v>
      </c>
      <c r="B415" s="8" t="s">
        <v>94</v>
      </c>
      <c r="C415" s="8" t="s">
        <v>64</v>
      </c>
      <c r="D415" s="8" t="s">
        <v>95</v>
      </c>
      <c r="E415" s="7" t="b">
        <v>1</v>
      </c>
      <c r="F415" s="7" t="s">
        <v>114</v>
      </c>
      <c r="G415" s="7" t="str">
        <f>INDEX(CyMIA_CounterMeasure!$A$2:$A$224,MATCH(H415,CyMIA_CounterMeasure!$B$2:$B$224,0))</f>
        <v>CM_0076</v>
      </c>
      <c r="H415" s="11" t="s">
        <v>287</v>
      </c>
      <c r="I415" s="11" t="str">
        <f>VLOOKUP(H415,D3FEND_METRIX!$A$2:$E$172,3,FALSE)</f>
        <v>Client-server Payload Profiling</v>
      </c>
      <c r="J415" s="9" t="b">
        <v>1</v>
      </c>
      <c r="K415" s="9" t="s">
        <v>2363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3">
      <c r="A416" s="6">
        <v>413</v>
      </c>
      <c r="B416" s="8" t="s">
        <v>94</v>
      </c>
      <c r="C416" s="8" t="s">
        <v>64</v>
      </c>
      <c r="D416" s="8" t="s">
        <v>95</v>
      </c>
      <c r="E416" s="7" t="b">
        <v>1</v>
      </c>
      <c r="F416" s="7" t="s">
        <v>114</v>
      </c>
      <c r="G416" s="7" t="str">
        <f>INDEX(CyMIA_CounterMeasure!$A$2:$A$224,MATCH(H416,CyMIA_CounterMeasure!$B$2:$B$224,0))</f>
        <v>CM_0086</v>
      </c>
      <c r="H416" s="11" t="s">
        <v>289</v>
      </c>
      <c r="I416" s="11" t="str">
        <f>VLOOKUP(H416,D3FEND_METRIX!$A$2:$E$172,3,FALSE)</f>
        <v>Inbound Session Volume Analysis</v>
      </c>
      <c r="J416" s="9" t="b">
        <v>1</v>
      </c>
      <c r="K416" s="9" t="s">
        <v>2363</v>
      </c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3">
      <c r="A417" s="6">
        <v>414</v>
      </c>
      <c r="B417" s="8" t="s">
        <v>94</v>
      </c>
      <c r="C417" s="8" t="s">
        <v>64</v>
      </c>
      <c r="D417" s="8" t="s">
        <v>95</v>
      </c>
      <c r="E417" s="7" t="b">
        <v>1</v>
      </c>
      <c r="F417" s="7" t="s">
        <v>114</v>
      </c>
      <c r="G417" s="7" t="str">
        <f>INDEX(CyMIA_CounterMeasure!$A$2:$A$224,MATCH(H417,CyMIA_CounterMeasure!$B$2:$B$224,0))</f>
        <v>CM_0081</v>
      </c>
      <c r="H417" s="11" t="s">
        <v>193</v>
      </c>
      <c r="I417" s="11" t="str">
        <f>VLOOKUP(H417,D3FEND_METRIX!$A$2:$E$172,3,FALSE)</f>
        <v>Per Host Download-Upload Ratio Analysis</v>
      </c>
      <c r="J417" s="9" t="b">
        <v>1</v>
      </c>
      <c r="K417" s="9" t="s">
        <v>2363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3">
      <c r="A418" s="6">
        <v>415</v>
      </c>
      <c r="B418" s="8" t="s">
        <v>94</v>
      </c>
      <c r="C418" s="8" t="s">
        <v>64</v>
      </c>
      <c r="D418" s="8" t="s">
        <v>95</v>
      </c>
      <c r="E418" s="7" t="b">
        <v>1</v>
      </c>
      <c r="F418" s="7" t="s">
        <v>114</v>
      </c>
      <c r="G418" s="7" t="str">
        <f>INDEX(CyMIA_CounterMeasure!$A$2:$A$224,MATCH(H418,CyMIA_CounterMeasure!$B$2:$B$224,0))</f>
        <v>CM_0125</v>
      </c>
      <c r="H418" s="12" t="s">
        <v>295</v>
      </c>
      <c r="I418" s="12" t="str">
        <f>VLOOKUP(H418,D3FEND_METRIX!$A$2:$E$172,3,FALSE)</f>
        <v>Decoy File</v>
      </c>
      <c r="J418" s="9" t="b">
        <v>0</v>
      </c>
      <c r="K418" s="9" t="s">
        <v>2355</v>
      </c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3">
      <c r="A419" s="6">
        <v>416</v>
      </c>
      <c r="B419" s="8" t="s">
        <v>94</v>
      </c>
      <c r="C419" s="8" t="s">
        <v>64</v>
      </c>
      <c r="D419" s="8" t="s">
        <v>95</v>
      </c>
      <c r="E419" s="7" t="b">
        <v>1</v>
      </c>
      <c r="F419" s="7" t="s">
        <v>114</v>
      </c>
      <c r="G419" s="7" t="str">
        <f>INDEX(CyMIA_CounterMeasure!$A$2:$A$224,MATCH(H419,CyMIA_CounterMeasure!$B$2:$B$224,0))</f>
        <v>CM_0114</v>
      </c>
      <c r="H419" s="12" t="s">
        <v>204</v>
      </c>
      <c r="I419" s="12" t="str">
        <f>VLOOKUP(H419,D3FEND_METRIX!$A$2:$E$172,3,FALSE)</f>
        <v>Homoglyph Detection</v>
      </c>
      <c r="J419" s="9" t="b">
        <v>0</v>
      </c>
      <c r="K419" s="9" t="s">
        <v>2355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3">
      <c r="A420" s="6">
        <v>417</v>
      </c>
      <c r="B420" s="8" t="s">
        <v>94</v>
      </c>
      <c r="C420" s="8" t="s">
        <v>64</v>
      </c>
      <c r="D420" s="8" t="s">
        <v>95</v>
      </c>
      <c r="E420" s="7" t="b">
        <v>1</v>
      </c>
      <c r="F420" s="7" t="s">
        <v>114</v>
      </c>
      <c r="G420" s="7" t="e">
        <f>INDEX(CyMIA_CounterMeasure!$A$2:$A$224,MATCH(H420,CyMIA_CounterMeasure!$B$2:$B$224,0))</f>
        <v>#N/A</v>
      </c>
      <c r="H420" s="13" t="s">
        <v>201</v>
      </c>
      <c r="I420" s="13" t="str">
        <f>VLOOKUP(H420,D3FEND_METRIX!$A$2:$E$172,3,FALSE)</f>
        <v>URL Analysis</v>
      </c>
      <c r="J420" s="9" t="b">
        <v>0</v>
      </c>
      <c r="K420" s="9" t="s">
        <v>4723</v>
      </c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3">
      <c r="A421" s="6">
        <v>418</v>
      </c>
      <c r="B421" s="8" t="s">
        <v>94</v>
      </c>
      <c r="C421" s="8" t="s">
        <v>64</v>
      </c>
      <c r="D421" s="8" t="s">
        <v>95</v>
      </c>
      <c r="E421" s="7" t="b">
        <v>1</v>
      </c>
      <c r="F421" s="7" t="s">
        <v>114</v>
      </c>
      <c r="G421" s="7" t="str">
        <f>INDEX(CyMIA_CounterMeasure!$A$2:$A$224,MATCH(H421,CyMIA_CounterMeasure!$B$2:$B$224,0))</f>
        <v>CM_0094</v>
      </c>
      <c r="H421" s="12" t="s">
        <v>262</v>
      </c>
      <c r="I421" s="12" t="str">
        <f>VLOOKUP(H421,D3FEND_METRIX!$A$2:$E$172,3,FALSE)</f>
        <v>User Geolocation Logon Pattern Analysis</v>
      </c>
      <c r="J421" s="9" t="b">
        <v>0</v>
      </c>
      <c r="K421" s="9" t="s">
        <v>2355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3">
      <c r="A422" s="6">
        <v>419</v>
      </c>
      <c r="B422" s="8" t="s">
        <v>94</v>
      </c>
      <c r="C422" s="8" t="s">
        <v>64</v>
      </c>
      <c r="D422" s="8" t="s">
        <v>95</v>
      </c>
      <c r="E422" s="7" t="b">
        <v>1</v>
      </c>
      <c r="F422" s="7" t="s">
        <v>114</v>
      </c>
      <c r="G422" s="7" t="str">
        <f>INDEX(CyMIA_CounterMeasure!$A$2:$A$224,MATCH(H422,CyMIA_CounterMeasure!$B$2:$B$224,0))</f>
        <v>CM_0147</v>
      </c>
      <c r="H422" s="12" t="s">
        <v>296</v>
      </c>
      <c r="I422" s="12" t="str">
        <f>VLOOKUP(H422,D3FEND_METRIX!$A$2:$E$172,3,FALSE)</f>
        <v>File Encryption</v>
      </c>
      <c r="J422" s="9" t="b">
        <v>0</v>
      </c>
      <c r="K422" s="9" t="s">
        <v>2355</v>
      </c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3">
      <c r="A423" s="6">
        <v>420</v>
      </c>
      <c r="B423" s="8" t="s">
        <v>94</v>
      </c>
      <c r="C423" s="8" t="s">
        <v>64</v>
      </c>
      <c r="D423" s="8" t="s">
        <v>95</v>
      </c>
      <c r="E423" s="7" t="b">
        <v>1</v>
      </c>
      <c r="F423" s="7" t="s">
        <v>114</v>
      </c>
      <c r="G423" s="7" t="str">
        <f>INDEX(CyMIA_CounterMeasure!$A$2:$A$224,MATCH(H423,CyMIA_CounterMeasure!$B$2:$B$224,0))</f>
        <v>CM_0115</v>
      </c>
      <c r="H423" s="12" t="s">
        <v>298</v>
      </c>
      <c r="I423" s="12" t="str">
        <f>VLOOKUP(H423,D3FEND_METRIX!$A$2:$E$172,3,FALSE)</f>
        <v>Sender MTA Reputation Analysis</v>
      </c>
      <c r="J423" s="9" t="b">
        <v>0</v>
      </c>
      <c r="K423" s="9" t="s">
        <v>2355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3">
      <c r="A424" s="6">
        <v>421</v>
      </c>
      <c r="B424" s="8" t="s">
        <v>94</v>
      </c>
      <c r="C424" s="8" t="s">
        <v>64</v>
      </c>
      <c r="D424" s="8" t="s">
        <v>95</v>
      </c>
      <c r="E424" s="7" t="b">
        <v>1</v>
      </c>
      <c r="F424" s="7" t="s">
        <v>114</v>
      </c>
      <c r="G424" s="7" t="str">
        <f>INDEX(CyMIA_CounterMeasure!$A$2:$A$224,MATCH(H424,CyMIA_CounterMeasure!$B$2:$B$224,0))</f>
        <v>CM_0116</v>
      </c>
      <c r="H424" s="12" t="s">
        <v>299</v>
      </c>
      <c r="I424" s="12" t="str">
        <f>VLOOKUP(H424,D3FEND_METRIX!$A$2:$E$172,3,FALSE)</f>
        <v>Sender Reputation Analysis</v>
      </c>
      <c r="J424" s="9" t="b">
        <v>0</v>
      </c>
      <c r="K424" s="9" t="s">
        <v>2355</v>
      </c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3">
      <c r="A425" s="6">
        <v>422</v>
      </c>
      <c r="B425" s="8" t="s">
        <v>94</v>
      </c>
      <c r="C425" s="8" t="s">
        <v>64</v>
      </c>
      <c r="D425" s="8" t="s">
        <v>95</v>
      </c>
      <c r="E425" s="7" t="b">
        <v>1</v>
      </c>
      <c r="F425" s="7" t="s">
        <v>114</v>
      </c>
      <c r="G425" s="7" t="str">
        <f>INDEX(CyMIA_CounterMeasure!$A$2:$A$224,MATCH(H425,CyMIA_CounterMeasure!$B$2:$B$224,0))</f>
        <v>CM_0166</v>
      </c>
      <c r="H425" s="13" t="s">
        <v>300</v>
      </c>
      <c r="I425" s="13" t="str">
        <f>VLOOKUP(H425,D3FEND_METRIX!$A$2:$E$172,3,FALSE)</f>
        <v>Data Inventory</v>
      </c>
      <c r="J425" s="9" t="b">
        <v>0</v>
      </c>
      <c r="K425" s="9" t="s">
        <v>4723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3">
      <c r="A426" s="6">
        <v>423</v>
      </c>
      <c r="B426" s="8" t="s">
        <v>94</v>
      </c>
      <c r="C426" s="8" t="s">
        <v>64</v>
      </c>
      <c r="D426" s="8" t="s">
        <v>95</v>
      </c>
      <c r="E426" s="7" t="b">
        <v>1</v>
      </c>
      <c r="F426" s="7" t="s">
        <v>114</v>
      </c>
      <c r="G426" s="7" t="str">
        <f>INDEX(CyMIA_CounterMeasure!$A$2:$A$224,MATCH(H426,CyMIA_CounterMeasure!$B$2:$B$224,0))</f>
        <v>CM_0168</v>
      </c>
      <c r="H426" s="13" t="s">
        <v>260</v>
      </c>
      <c r="I426" s="13" t="str">
        <f>VLOOKUP(H426,D3FEND_METRIX!$A$2:$E$172,3,FALSE)</f>
        <v>Asset Vulnerability Enumeration</v>
      </c>
      <c r="J426" s="9" t="b">
        <v>0</v>
      </c>
      <c r="K426" s="9" t="s">
        <v>4723</v>
      </c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3">
      <c r="A427" s="6">
        <v>424</v>
      </c>
      <c r="B427" s="8" t="s">
        <v>94</v>
      </c>
      <c r="C427" s="8" t="s">
        <v>64</v>
      </c>
      <c r="D427" s="8" t="s">
        <v>95</v>
      </c>
      <c r="E427" s="7" t="b">
        <v>1</v>
      </c>
      <c r="F427" s="7" t="s">
        <v>114</v>
      </c>
      <c r="G427" s="7" t="str">
        <f>INDEX(CyMIA_CounterMeasure!$A$2:$A$224,MATCH(H427,CyMIA_CounterMeasure!$B$2:$B$224,0))</f>
        <v>CM_0148</v>
      </c>
      <c r="H427" s="12" t="s">
        <v>301</v>
      </c>
      <c r="I427" s="12" t="str">
        <f>VLOOKUP(H427,D3FEND_METRIX!$A$2:$E$172,3,FALSE)</f>
        <v>Local File Permissions</v>
      </c>
      <c r="J427" s="9" t="b">
        <v>0</v>
      </c>
      <c r="K427" s="9" t="s">
        <v>2355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3">
      <c r="A428" s="6">
        <v>425</v>
      </c>
      <c r="B428" s="8" t="s">
        <v>94</v>
      </c>
      <c r="C428" s="8" t="s">
        <v>64</v>
      </c>
      <c r="D428" s="8" t="s">
        <v>95</v>
      </c>
      <c r="E428" s="7" t="b">
        <v>1</v>
      </c>
      <c r="F428" s="7" t="s">
        <v>114</v>
      </c>
      <c r="G428" s="7" t="str">
        <f>INDEX(CyMIA_CounterMeasure!$A$2:$A$224,MATCH(H428,CyMIA_CounterMeasure!$B$2:$B$224,0))</f>
        <v>CM_0151</v>
      </c>
      <c r="H428" s="13" t="s">
        <v>430</v>
      </c>
      <c r="I428" s="13" t="str">
        <f>VLOOKUP(H428,D3FEND_METRIX!$A$2:$E$172,3,FALSE)</f>
        <v>Network Traffic Filtering</v>
      </c>
      <c r="J428" s="9" t="b">
        <v>0</v>
      </c>
      <c r="K428" s="9" t="s">
        <v>4723</v>
      </c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3">
      <c r="A429" s="6">
        <v>426</v>
      </c>
      <c r="B429" s="8" t="s">
        <v>94</v>
      </c>
      <c r="C429" s="8" t="s">
        <v>64</v>
      </c>
      <c r="D429" s="8" t="s">
        <v>95</v>
      </c>
      <c r="E429" s="7" t="b">
        <v>1</v>
      </c>
      <c r="F429" s="7" t="s">
        <v>114</v>
      </c>
      <c r="G429" s="7" t="str">
        <f>INDEX(CyMIA_CounterMeasure!$A$2:$A$224,MATCH(H429,CyMIA_CounterMeasure!$B$2:$B$224,0))</f>
        <v>CM_0209</v>
      </c>
      <c r="H429" s="10" t="s">
        <v>302</v>
      </c>
      <c r="I429" s="10" t="str">
        <f>VLOOKUP(H429,D3FEND_METRIX!$A$2:$E$172,3,FALSE)</f>
        <v>-</v>
      </c>
      <c r="J429" s="9" t="b">
        <v>1</v>
      </c>
      <c r="K429" s="9" t="s">
        <v>4686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3">
      <c r="A430" s="6">
        <v>427</v>
      </c>
      <c r="B430" s="8" t="s">
        <v>94</v>
      </c>
      <c r="C430" s="8" t="s">
        <v>64</v>
      </c>
      <c r="D430" s="8" t="s">
        <v>95</v>
      </c>
      <c r="E430" s="7" t="b">
        <v>1</v>
      </c>
      <c r="F430" s="7" t="s">
        <v>114</v>
      </c>
      <c r="G430" s="7" t="str">
        <f>INDEX(CyMIA_CounterMeasure!$A$2:$A$224,MATCH(H430,CyMIA_CounterMeasure!$B$2:$B$224,0))</f>
        <v>CM_0188</v>
      </c>
      <c r="H430" s="13" t="s">
        <v>263</v>
      </c>
      <c r="I430" s="13" t="str">
        <f>VLOOKUP(H430,D3FEND_METRIX!$A$2:$E$172,3,FALSE)</f>
        <v>Identifier Reputation Analysis</v>
      </c>
      <c r="J430" s="9" t="b">
        <v>0</v>
      </c>
      <c r="K430" s="9" t="s">
        <v>4723</v>
      </c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3">
      <c r="A431" s="6">
        <v>428</v>
      </c>
      <c r="B431" s="8" t="s">
        <v>94</v>
      </c>
      <c r="C431" s="8" t="s">
        <v>64</v>
      </c>
      <c r="D431" s="8" t="s">
        <v>95</v>
      </c>
      <c r="E431" s="7" t="b">
        <v>1</v>
      </c>
      <c r="F431" s="7" t="s">
        <v>114</v>
      </c>
      <c r="G431" s="7" t="str">
        <f>INDEX(CyMIA_CounterMeasure!$A$2:$A$224,MATCH(H431,CyMIA_CounterMeasure!$B$2:$B$224,0))</f>
        <v>CM_0217</v>
      </c>
      <c r="H431" s="13" t="s">
        <v>290</v>
      </c>
      <c r="I431" s="13" t="str">
        <f>VLOOKUP(H431,D3FEND_METRIX!$A$2:$E$172,3,FALSE)</f>
        <v>Network Traffic Filtering</v>
      </c>
      <c r="J431" s="9" t="b">
        <v>0</v>
      </c>
      <c r="K431" s="9" t="s">
        <v>4723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3">
      <c r="A432" s="6">
        <v>429</v>
      </c>
      <c r="B432" s="11" t="s">
        <v>102</v>
      </c>
      <c r="C432" s="11" t="s">
        <v>2337</v>
      </c>
      <c r="D432" s="11" t="s">
        <v>103</v>
      </c>
      <c r="E432" s="7" t="b">
        <v>1</v>
      </c>
      <c r="F432" s="7" t="s">
        <v>113</v>
      </c>
      <c r="G432" s="7" t="str">
        <f>INDEX(CyMIA_CounterMeasure!$A$2:$A$224,MATCH(H432,CyMIA_CounterMeasure!$B$2:$B$224,0))</f>
        <v>CM_0007</v>
      </c>
      <c r="H432" s="15" t="s">
        <v>104</v>
      </c>
      <c r="I432" s="15" t="s">
        <v>105</v>
      </c>
      <c r="J432" s="7" t="b">
        <v>1</v>
      </c>
      <c r="K432" s="7" t="s">
        <v>4739</v>
      </c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3">
      <c r="A433" s="6">
        <v>430</v>
      </c>
      <c r="B433" s="11" t="s">
        <v>102</v>
      </c>
      <c r="C433" s="11" t="s">
        <v>2337</v>
      </c>
      <c r="D433" s="11" t="s">
        <v>103</v>
      </c>
      <c r="E433" s="7" t="b">
        <v>1</v>
      </c>
      <c r="F433" s="7" t="s">
        <v>113</v>
      </c>
      <c r="G433" s="7" t="str">
        <f>INDEX(CyMIA_CounterMeasure!$A$2:$A$224,MATCH(H433,CyMIA_CounterMeasure!$B$2:$B$224,0))</f>
        <v>CM_0013</v>
      </c>
      <c r="H433" s="15" t="s">
        <v>84</v>
      </c>
      <c r="I433" s="15" t="s">
        <v>85</v>
      </c>
      <c r="J433" s="7" t="b">
        <v>1</v>
      </c>
      <c r="K433" s="7" t="s">
        <v>4739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3">
      <c r="A434" s="6">
        <v>431</v>
      </c>
      <c r="B434" s="11" t="s">
        <v>102</v>
      </c>
      <c r="C434" s="11" t="s">
        <v>2337</v>
      </c>
      <c r="D434" s="11" t="s">
        <v>103</v>
      </c>
      <c r="E434" s="7" t="b">
        <v>1</v>
      </c>
      <c r="F434" s="7" t="s">
        <v>113</v>
      </c>
      <c r="G434" s="7" t="str">
        <f>INDEX(CyMIA_CounterMeasure!$A$2:$A$224,MATCH(H434,CyMIA_CounterMeasure!$B$2:$B$224,0))</f>
        <v>CM_0021</v>
      </c>
      <c r="H434" s="12" t="s">
        <v>92</v>
      </c>
      <c r="I434" s="12" t="s">
        <v>93</v>
      </c>
      <c r="J434" s="7" t="b">
        <v>0</v>
      </c>
      <c r="K434" s="7" t="s">
        <v>4740</v>
      </c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3">
      <c r="A435" s="6">
        <v>432</v>
      </c>
      <c r="B435" s="11" t="s">
        <v>102</v>
      </c>
      <c r="C435" s="11" t="s">
        <v>2337</v>
      </c>
      <c r="D435" s="11" t="s">
        <v>103</v>
      </c>
      <c r="E435" s="7" t="b">
        <v>1</v>
      </c>
      <c r="F435" s="7" t="s">
        <v>113</v>
      </c>
      <c r="G435" s="7" t="str">
        <f>INDEX(CyMIA_CounterMeasure!$A$2:$A$224,MATCH(H435,CyMIA_CounterMeasure!$B$2:$B$224,0))</f>
        <v>CM_0137</v>
      </c>
      <c r="H435" s="13" t="s">
        <v>167</v>
      </c>
      <c r="I435" s="13" t="str">
        <f>VLOOKUP(H435,D3FEND_METRIX!$A$2:$E$172,3,FALSE)</f>
        <v>IO Port Restriction</v>
      </c>
      <c r="J435" s="9" t="b">
        <v>0</v>
      </c>
      <c r="K435" s="9" t="s">
        <v>4723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3">
      <c r="A436" s="6">
        <v>433</v>
      </c>
      <c r="B436" s="11" t="s">
        <v>102</v>
      </c>
      <c r="C436" s="11" t="s">
        <v>2337</v>
      </c>
      <c r="D436" s="11" t="s">
        <v>103</v>
      </c>
      <c r="E436" s="7" t="b">
        <v>1</v>
      </c>
      <c r="F436" s="7" t="s">
        <v>113</v>
      </c>
      <c r="G436" s="7" t="str">
        <f>INDEX(CyMIA_CounterMeasure!$A$2:$A$224,MATCH(H436,CyMIA_CounterMeasure!$B$2:$B$224,0))</f>
        <v>CM_0168</v>
      </c>
      <c r="H436" s="13" t="s">
        <v>260</v>
      </c>
      <c r="I436" s="13" t="str">
        <f>VLOOKUP(H436,D3FEND_METRIX!$A$2:$E$172,3,FALSE)</f>
        <v>Asset Vulnerability Enumeration</v>
      </c>
      <c r="J436" s="9" t="b">
        <v>0</v>
      </c>
      <c r="K436" s="9" t="s">
        <v>4723</v>
      </c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3">
      <c r="A437" s="6">
        <v>434</v>
      </c>
      <c r="B437" s="11" t="s">
        <v>102</v>
      </c>
      <c r="C437" s="11" t="s">
        <v>2337</v>
      </c>
      <c r="D437" s="11" t="s">
        <v>103</v>
      </c>
      <c r="E437" s="7" t="b">
        <v>1</v>
      </c>
      <c r="F437" s="7" t="s">
        <v>113</v>
      </c>
      <c r="G437" s="7" t="str">
        <f>INDEX(CyMIA_CounterMeasure!$A$2:$A$224,MATCH(H437,CyMIA_CounterMeasure!$B$2:$B$224,0))</f>
        <v>CM_0170</v>
      </c>
      <c r="H437" s="13" t="s">
        <v>279</v>
      </c>
      <c r="I437" s="13" t="str">
        <f>VLOOKUP(H437,D3FEND_METRIX!$A$2:$E$172,3,FALSE)</f>
        <v>Hardware Component Inventory</v>
      </c>
      <c r="J437" s="9" t="b">
        <v>0</v>
      </c>
      <c r="K437" s="9" t="s">
        <v>4723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3">
      <c r="A438" s="6">
        <v>435</v>
      </c>
      <c r="B438" s="8" t="s">
        <v>106</v>
      </c>
      <c r="C438" s="8" t="s">
        <v>64</v>
      </c>
      <c r="D438" s="8" t="s">
        <v>107</v>
      </c>
      <c r="E438" s="7" t="b">
        <v>1</v>
      </c>
      <c r="F438" s="7" t="s">
        <v>114</v>
      </c>
      <c r="G438" s="7" t="str">
        <f>INDEX(CyMIA_CounterMeasure!$A$2:$A$224,MATCH(H438,CyMIA_CounterMeasure!$B$2:$B$224,0))</f>
        <v>CM_0039</v>
      </c>
      <c r="H438" s="15" t="s">
        <v>72</v>
      </c>
      <c r="I438" s="15" t="s">
        <v>73</v>
      </c>
      <c r="J438" s="7" t="b">
        <v>1</v>
      </c>
      <c r="K438" s="7" t="s">
        <v>118</v>
      </c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3">
      <c r="A439" s="6">
        <v>436</v>
      </c>
      <c r="B439" s="8" t="s">
        <v>106</v>
      </c>
      <c r="C439" s="8" t="s">
        <v>64</v>
      </c>
      <c r="D439" s="8" t="s">
        <v>107</v>
      </c>
      <c r="E439" s="7" t="b">
        <v>1</v>
      </c>
      <c r="F439" s="7" t="s">
        <v>114</v>
      </c>
      <c r="G439" s="7" t="str">
        <f>INDEX(CyMIA_CounterMeasure!$A$2:$A$224,MATCH(H439,CyMIA_CounterMeasure!$B$2:$B$224,0))</f>
        <v>CM_0043</v>
      </c>
      <c r="H439" s="12" t="s">
        <v>80</v>
      </c>
      <c r="I439" s="12" t="s">
        <v>81</v>
      </c>
      <c r="J439" s="7" t="b">
        <v>0</v>
      </c>
      <c r="K439" s="7" t="s">
        <v>4741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3">
      <c r="A440" s="6">
        <v>437</v>
      </c>
      <c r="B440" s="8" t="s">
        <v>106</v>
      </c>
      <c r="C440" s="8" t="s">
        <v>64</v>
      </c>
      <c r="D440" s="8" t="s">
        <v>107</v>
      </c>
      <c r="E440" s="7" t="b">
        <v>1</v>
      </c>
      <c r="F440" s="7" t="s">
        <v>114</v>
      </c>
      <c r="G440" s="7" t="str">
        <f>INDEX(CyMIA_CounterMeasure!$A$2:$A$224,MATCH(H440,CyMIA_CounterMeasure!$B$2:$B$224,0))</f>
        <v>CM_0023</v>
      </c>
      <c r="H440" s="12" t="s">
        <v>88</v>
      </c>
      <c r="I440" s="12" t="s">
        <v>89</v>
      </c>
      <c r="J440" s="7" t="b">
        <v>0</v>
      </c>
      <c r="K440" s="7" t="s">
        <v>116</v>
      </c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3">
      <c r="A441" s="6">
        <v>438</v>
      </c>
      <c r="B441" s="8" t="s">
        <v>106</v>
      </c>
      <c r="C441" s="8" t="s">
        <v>64</v>
      </c>
      <c r="D441" s="8" t="s">
        <v>107</v>
      </c>
      <c r="E441" s="7" t="b">
        <v>1</v>
      </c>
      <c r="F441" s="7" t="s">
        <v>114</v>
      </c>
      <c r="G441" s="7" t="str">
        <f>INDEX(CyMIA_CounterMeasure!$A$2:$A$224,MATCH(H441,CyMIA_CounterMeasure!$B$2:$B$224,0))</f>
        <v>CM_0025</v>
      </c>
      <c r="H441" s="11" t="s">
        <v>76</v>
      </c>
      <c r="I441" s="11" t="s">
        <v>77</v>
      </c>
      <c r="J441" s="7" t="b">
        <v>1</v>
      </c>
      <c r="K441" s="7" t="s">
        <v>119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3">
      <c r="A442" s="6">
        <v>439</v>
      </c>
      <c r="B442" s="8" t="s">
        <v>106</v>
      </c>
      <c r="C442" s="8" t="s">
        <v>64</v>
      </c>
      <c r="D442" s="8" t="s">
        <v>107</v>
      </c>
      <c r="E442" s="7" t="b">
        <v>1</v>
      </c>
      <c r="F442" s="7" t="s">
        <v>114</v>
      </c>
      <c r="G442" s="7" t="str">
        <f>INDEX(CyMIA_CounterMeasure!$A$2:$A$224,MATCH(H442,CyMIA_CounterMeasure!$B$2:$B$224,0))</f>
        <v>CM_0041</v>
      </c>
      <c r="H442" s="11" t="s">
        <v>110</v>
      </c>
      <c r="I442" s="11" t="s">
        <v>111</v>
      </c>
      <c r="J442" s="7" t="b">
        <v>1</v>
      </c>
      <c r="K442" s="7" t="s">
        <v>119</v>
      </c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3">
      <c r="A443" s="6">
        <v>440</v>
      </c>
      <c r="B443" s="8" t="s">
        <v>106</v>
      </c>
      <c r="C443" s="8" t="s">
        <v>64</v>
      </c>
      <c r="D443" s="8" t="s">
        <v>107</v>
      </c>
      <c r="E443" s="7" t="b">
        <v>1</v>
      </c>
      <c r="F443" s="7" t="s">
        <v>114</v>
      </c>
      <c r="G443" s="7" t="str">
        <f>INDEX(CyMIA_CounterMeasure!$A$2:$A$224,MATCH(H443,CyMIA_CounterMeasure!$B$2:$B$224,0))</f>
        <v>CM_0168</v>
      </c>
      <c r="H443" s="13" t="s">
        <v>260</v>
      </c>
      <c r="I443" s="13" t="str">
        <f>VLOOKUP(H443,D3FEND_METRIX!$A$2:$E$172,3,FALSE)</f>
        <v>Asset Vulnerability Enumeration</v>
      </c>
      <c r="J443" s="9" t="b">
        <v>0</v>
      </c>
      <c r="K443" s="9" t="s">
        <v>4723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3">
      <c r="A444" s="6">
        <v>441</v>
      </c>
      <c r="B444" s="8" t="s">
        <v>106</v>
      </c>
      <c r="C444" s="8" t="s">
        <v>64</v>
      </c>
      <c r="D444" s="8" t="s">
        <v>107</v>
      </c>
      <c r="E444" s="7" t="b">
        <v>1</v>
      </c>
      <c r="F444" s="7" t="s">
        <v>114</v>
      </c>
      <c r="G444" s="7" t="str">
        <f>INDEX(CyMIA_CounterMeasure!$A$2:$A$224,MATCH(H444,CyMIA_CounterMeasure!$B$2:$B$224,0))</f>
        <v>CM_0170</v>
      </c>
      <c r="H444" s="13" t="s">
        <v>279</v>
      </c>
      <c r="I444" s="13" t="str">
        <f>VLOOKUP(H444,D3FEND_METRIX!$A$2:$E$172,3,FALSE)</f>
        <v>Hardware Component Inventory</v>
      </c>
      <c r="J444" s="9" t="b">
        <v>0</v>
      </c>
      <c r="K444" s="9" t="s">
        <v>4723</v>
      </c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3">
      <c r="A445" s="6">
        <v>442</v>
      </c>
      <c r="B445" s="8" t="s">
        <v>106</v>
      </c>
      <c r="C445" s="8" t="s">
        <v>64</v>
      </c>
      <c r="D445" s="8" t="s">
        <v>107</v>
      </c>
      <c r="E445" s="7" t="b">
        <v>1</v>
      </c>
      <c r="F445" s="7" t="s">
        <v>114</v>
      </c>
      <c r="G445" s="7" t="e">
        <f>INDEX(CyMIA_CounterMeasure!$A$2:$A$224,MATCH(H445,CyMIA_CounterMeasure!$B$2:$B$224,0))</f>
        <v>#N/A</v>
      </c>
      <c r="H445" s="12" t="s">
        <v>504</v>
      </c>
      <c r="I445" s="12" t="str">
        <f>VLOOKUP(H445,D3FEND_METRIX!$A$2:$E$172,3,FALSE)</f>
        <v>Software Update</v>
      </c>
      <c r="J445" s="9" t="b">
        <v>0</v>
      </c>
      <c r="K445" s="9" t="s">
        <v>2355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3">
      <c r="A446" s="6">
        <v>443</v>
      </c>
      <c r="B446" s="8" t="s">
        <v>106</v>
      </c>
      <c r="C446" s="8" t="s">
        <v>64</v>
      </c>
      <c r="D446" s="8" t="s">
        <v>107</v>
      </c>
      <c r="E446" s="7" t="b">
        <v>1</v>
      </c>
      <c r="F446" s="7" t="s">
        <v>114</v>
      </c>
      <c r="G446" s="7" t="str">
        <f>INDEX(CyMIA_CounterMeasure!$A$2:$A$224,MATCH(H446,CyMIA_CounterMeasure!$B$2:$B$224,0))</f>
        <v>CM_0167</v>
      </c>
      <c r="H446" s="13" t="s">
        <v>307</v>
      </c>
      <c r="I446" s="13" t="str">
        <f>VLOOKUP(H446,D3FEND_METRIX!$A$2:$E$172,3,FALSE)</f>
        <v>Software Inventory</v>
      </c>
      <c r="J446" s="9" t="b">
        <v>0</v>
      </c>
      <c r="K446" s="9" t="s">
        <v>4723</v>
      </c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3">
      <c r="A447" s="6">
        <v>444</v>
      </c>
      <c r="B447" s="8" t="s">
        <v>108</v>
      </c>
      <c r="C447" s="8" t="s">
        <v>64</v>
      </c>
      <c r="D447" s="8" t="s">
        <v>109</v>
      </c>
      <c r="E447" s="7" t="b">
        <v>1</v>
      </c>
      <c r="F447" s="7" t="s">
        <v>114</v>
      </c>
      <c r="G447" s="7" t="str">
        <f>INDEX(CyMIA_CounterMeasure!$A$2:$A$224,MATCH(H447,CyMIA_CounterMeasure!$B$2:$B$224,0))</f>
        <v>CM_0083</v>
      </c>
      <c r="H447" s="11" t="s">
        <v>198</v>
      </c>
      <c r="I447" s="11" t="str">
        <f>VLOOKUP(H447,D3FEND_METRIX!$A$2:$E$172,3,FALSE)</f>
        <v>Remote Terminal Session Detection</v>
      </c>
      <c r="J447" s="9" t="b">
        <v>1</v>
      </c>
      <c r="K447" s="9" t="s">
        <v>2363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3">
      <c r="A448" s="6">
        <v>445</v>
      </c>
      <c r="B448" s="8" t="s">
        <v>108</v>
      </c>
      <c r="C448" s="8" t="s">
        <v>64</v>
      </c>
      <c r="D448" s="8" t="s">
        <v>109</v>
      </c>
      <c r="E448" s="7" t="b">
        <v>1</v>
      </c>
      <c r="F448" s="7" t="s">
        <v>114</v>
      </c>
      <c r="G448" s="7" t="str">
        <f>INDEX(CyMIA_CounterMeasure!$A$2:$A$224,MATCH(H448,CyMIA_CounterMeasure!$B$2:$B$224,0))</f>
        <v>CM_0076</v>
      </c>
      <c r="H448" s="11" t="s">
        <v>287</v>
      </c>
      <c r="I448" s="11" t="str">
        <f>VLOOKUP(H448,D3FEND_METRIX!$A$2:$E$172,3,FALSE)</f>
        <v>Client-server Payload Profiling</v>
      </c>
      <c r="J448" s="9" t="b">
        <v>1</v>
      </c>
      <c r="K448" s="9" t="s">
        <v>2363</v>
      </c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3">
      <c r="A449" s="6">
        <v>446</v>
      </c>
      <c r="B449" s="8" t="s">
        <v>108</v>
      </c>
      <c r="C449" s="8" t="s">
        <v>64</v>
      </c>
      <c r="D449" s="8" t="s">
        <v>109</v>
      </c>
      <c r="E449" s="7" t="b">
        <v>1</v>
      </c>
      <c r="F449" s="7" t="s">
        <v>114</v>
      </c>
      <c r="G449" s="7" t="str">
        <f>INDEX(CyMIA_CounterMeasure!$A$2:$A$224,MATCH(H449,CyMIA_CounterMeasure!$B$2:$B$224,0))</f>
        <v>CM_0081</v>
      </c>
      <c r="H449" s="11" t="s">
        <v>193</v>
      </c>
      <c r="I449" s="11" t="str">
        <f>VLOOKUP(H449,D3FEND_METRIX!$A$2:$E$172,3,FALSE)</f>
        <v>Per Host Download-Upload Ratio Analysis</v>
      </c>
      <c r="J449" s="9" t="b">
        <v>1</v>
      </c>
      <c r="K449" s="9" t="s">
        <v>2363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3">
      <c r="A450" s="6">
        <v>447</v>
      </c>
      <c r="B450" s="8" t="s">
        <v>108</v>
      </c>
      <c r="C450" s="8" t="s">
        <v>64</v>
      </c>
      <c r="D450" s="8" t="s">
        <v>109</v>
      </c>
      <c r="E450" s="7" t="b">
        <v>1</v>
      </c>
      <c r="F450" s="7" t="s">
        <v>114</v>
      </c>
      <c r="G450" s="7" t="str">
        <f>INDEX(CyMIA_CounterMeasure!$A$2:$A$224,MATCH(H450,CyMIA_CounterMeasure!$B$2:$B$224,0))</f>
        <v>CM_0082</v>
      </c>
      <c r="H450" s="11" t="s">
        <v>200</v>
      </c>
      <c r="I450" s="11" t="str">
        <f>VLOOKUP(H450,D3FEND_METRIX!$A$2:$E$172,3,FALSE)</f>
        <v>Protocol Metadata Anomaly Detection</v>
      </c>
      <c r="J450" s="9" t="b">
        <v>1</v>
      </c>
      <c r="K450" s="9" t="s">
        <v>2363</v>
      </c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3">
      <c r="A451" s="6">
        <v>448</v>
      </c>
      <c r="B451" s="8" t="s">
        <v>108</v>
      </c>
      <c r="C451" s="8" t="s">
        <v>64</v>
      </c>
      <c r="D451" s="8" t="s">
        <v>109</v>
      </c>
      <c r="E451" s="7" t="b">
        <v>1</v>
      </c>
      <c r="F451" s="7" t="s">
        <v>114</v>
      </c>
      <c r="G451" s="7" t="str">
        <f>INDEX(CyMIA_CounterMeasure!$A$2:$A$224,MATCH(H451,CyMIA_CounterMeasure!$B$2:$B$224,0))</f>
        <v>CM_0168</v>
      </c>
      <c r="H451" s="13" t="s">
        <v>260</v>
      </c>
      <c r="I451" s="13" t="str">
        <f>VLOOKUP(H451,D3FEND_METRIX!$A$2:$E$172,3,FALSE)</f>
        <v>Asset Vulnerability Enumeration</v>
      </c>
      <c r="J451" s="9" t="b">
        <v>0</v>
      </c>
      <c r="K451" s="9" t="s">
        <v>4723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3">
      <c r="A452" s="6">
        <v>449</v>
      </c>
      <c r="B452" s="8" t="s">
        <v>108</v>
      </c>
      <c r="C452" s="8" t="s">
        <v>64</v>
      </c>
      <c r="D452" s="8" t="s">
        <v>109</v>
      </c>
      <c r="E452" s="7" t="b">
        <v>1</v>
      </c>
      <c r="F452" s="7" t="s">
        <v>114</v>
      </c>
      <c r="G452" s="7" t="str">
        <f>INDEX(CyMIA_CounterMeasure!$A$2:$A$224,MATCH(H452,CyMIA_CounterMeasure!$B$2:$B$224,0))</f>
        <v>CM_0094</v>
      </c>
      <c r="H452" s="12" t="s">
        <v>262</v>
      </c>
      <c r="I452" s="12" t="str">
        <f>VLOOKUP(H452,D3FEND_METRIX!$A$2:$E$172,3,FALSE)</f>
        <v>User Geolocation Logon Pattern Analysis</v>
      </c>
      <c r="J452" s="9" t="b">
        <v>0</v>
      </c>
      <c r="K452" s="9" t="s">
        <v>2355</v>
      </c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3">
      <c r="A453" s="6">
        <v>450</v>
      </c>
      <c r="B453" s="8" t="s">
        <v>108</v>
      </c>
      <c r="C453" s="8" t="s">
        <v>64</v>
      </c>
      <c r="D453" s="8" t="s">
        <v>109</v>
      </c>
      <c r="E453" s="7" t="b">
        <v>1</v>
      </c>
      <c r="F453" s="7" t="s">
        <v>114</v>
      </c>
      <c r="G453" s="7" t="str">
        <f>INDEX(CyMIA_CounterMeasure!$A$2:$A$224,MATCH(H453,CyMIA_CounterMeasure!$B$2:$B$224,0))</f>
        <v>CM_0085</v>
      </c>
      <c r="H453" s="11" t="s">
        <v>309</v>
      </c>
      <c r="I453" s="11" t="str">
        <f>VLOOKUP(H453,D3FEND_METRIX!$A$2:$E$172,3,FALSE)</f>
        <v>Connection Attempt Analysis</v>
      </c>
      <c r="J453" s="9" t="b">
        <v>1</v>
      </c>
      <c r="K453" s="9" t="s">
        <v>2363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3">
      <c r="A454" s="6">
        <v>451</v>
      </c>
      <c r="B454" s="8" t="s">
        <v>108</v>
      </c>
      <c r="C454" s="8" t="s">
        <v>64</v>
      </c>
      <c r="D454" s="8" t="s">
        <v>109</v>
      </c>
      <c r="E454" s="7" t="b">
        <v>1</v>
      </c>
      <c r="F454" s="7" t="s">
        <v>114</v>
      </c>
      <c r="G454" s="7" t="str">
        <f>INDEX(CyMIA_CounterMeasure!$A$2:$A$224,MATCH(H454,CyMIA_CounterMeasure!$B$2:$B$224,0))</f>
        <v>CM_0080</v>
      </c>
      <c r="H454" s="11" t="s">
        <v>288</v>
      </c>
      <c r="I454" s="11" t="str">
        <f>VLOOKUP(H454,D3FEND_METRIX!$A$2:$E$172,3,FALSE)</f>
        <v>Network Traffic Community Deviation</v>
      </c>
      <c r="J454" s="9" t="b">
        <v>1</v>
      </c>
      <c r="K454" s="9" t="s">
        <v>2363</v>
      </c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3">
      <c r="A455" s="6">
        <v>452</v>
      </c>
      <c r="B455" s="8" t="s">
        <v>108</v>
      </c>
      <c r="C455" s="8" t="s">
        <v>64</v>
      </c>
      <c r="D455" s="8" t="s">
        <v>109</v>
      </c>
      <c r="E455" s="7" t="b">
        <v>1</v>
      </c>
      <c r="F455" s="7" t="s">
        <v>114</v>
      </c>
      <c r="G455" s="7" t="str">
        <f>INDEX(CyMIA_CounterMeasure!$A$2:$A$224,MATCH(H455,CyMIA_CounterMeasure!$B$2:$B$224,0))</f>
        <v>CM_0151</v>
      </c>
      <c r="H455" s="13" t="s">
        <v>430</v>
      </c>
      <c r="I455" s="13" t="str">
        <f>VLOOKUP(H455,D3FEND_METRIX!$A$2:$E$172,3,FALSE)</f>
        <v>Network Traffic Filtering</v>
      </c>
      <c r="J455" s="9" t="b">
        <v>0</v>
      </c>
      <c r="K455" s="9" t="s">
        <v>4723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3">
      <c r="A456" s="6">
        <v>453</v>
      </c>
      <c r="B456" s="10" t="s">
        <v>813</v>
      </c>
      <c r="C456" s="10" t="s">
        <v>2338</v>
      </c>
      <c r="D456" s="10" t="s">
        <v>814</v>
      </c>
      <c r="E456" s="7" t="b">
        <v>1</v>
      </c>
      <c r="F456" s="7" t="s">
        <v>115</v>
      </c>
      <c r="G456" s="7" t="str">
        <f>INDEX(CyMIA_CounterMeasure!$A$2:$A$224,MATCH(H456,CyMIA_CounterMeasure!$B$2:$B$224,0))</f>
        <v>CM_0004</v>
      </c>
      <c r="H456" s="12" t="s">
        <v>4742</v>
      </c>
      <c r="I456" s="12" t="s">
        <v>4743</v>
      </c>
      <c r="J456" s="7" t="b">
        <v>0</v>
      </c>
      <c r="K456" s="7" t="s">
        <v>4727</v>
      </c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3">
      <c r="A457" s="6">
        <v>454</v>
      </c>
      <c r="B457" s="10" t="s">
        <v>813</v>
      </c>
      <c r="C457" s="10" t="s">
        <v>2338</v>
      </c>
      <c r="D457" s="10" t="s">
        <v>814</v>
      </c>
      <c r="E457" s="7" t="b">
        <v>1</v>
      </c>
      <c r="F457" s="7" t="s">
        <v>115</v>
      </c>
      <c r="G457" s="7" t="str">
        <f>INDEX(CyMIA_CounterMeasure!$A$2:$A$224,MATCH(H457,CyMIA_CounterMeasure!$B$2:$B$224,0))</f>
        <v>CM_0027</v>
      </c>
      <c r="H457" s="11" t="s">
        <v>4744</v>
      </c>
      <c r="I457" s="11" t="s">
        <v>132</v>
      </c>
      <c r="J457" s="7" t="b">
        <v>1</v>
      </c>
      <c r="K457" s="7" t="s">
        <v>4699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3">
      <c r="A458" s="6">
        <v>455</v>
      </c>
      <c r="B458" s="10" t="s">
        <v>813</v>
      </c>
      <c r="C458" s="10" t="s">
        <v>2338</v>
      </c>
      <c r="D458" s="10" t="s">
        <v>814</v>
      </c>
      <c r="E458" s="7" t="b">
        <v>1</v>
      </c>
      <c r="F458" s="7" t="s">
        <v>115</v>
      </c>
      <c r="G458" s="7" t="str">
        <f>INDEX(CyMIA_CounterMeasure!$A$2:$A$224,MATCH(H458,CyMIA_CounterMeasure!$B$2:$B$224,0))</f>
        <v>CM_0029</v>
      </c>
      <c r="H458" s="11" t="s">
        <v>4745</v>
      </c>
      <c r="I458" s="11" t="s">
        <v>79</v>
      </c>
      <c r="J458" s="7" t="b">
        <v>1</v>
      </c>
      <c r="K458" s="7" t="s">
        <v>4699</v>
      </c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3">
      <c r="A459" s="6">
        <v>456</v>
      </c>
      <c r="B459" s="10" t="s">
        <v>813</v>
      </c>
      <c r="C459" s="10" t="s">
        <v>2338</v>
      </c>
      <c r="D459" s="10" t="s">
        <v>814</v>
      </c>
      <c r="E459" s="7" t="b">
        <v>1</v>
      </c>
      <c r="F459" s="7" t="s">
        <v>115</v>
      </c>
      <c r="G459" s="7" t="str">
        <f>INDEX(CyMIA_CounterMeasure!$A$2:$A$224,MATCH(H459,CyMIA_CounterMeasure!$B$2:$B$224,0))</f>
        <v>CM_0041</v>
      </c>
      <c r="H459" s="11" t="s">
        <v>4746</v>
      </c>
      <c r="I459" s="11" t="s">
        <v>111</v>
      </c>
      <c r="J459" s="7" t="b">
        <v>1</v>
      </c>
      <c r="K459" s="7" t="s">
        <v>4699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3">
      <c r="A460" s="6">
        <v>457</v>
      </c>
      <c r="B460" s="10" t="s">
        <v>813</v>
      </c>
      <c r="C460" s="10" t="s">
        <v>2338</v>
      </c>
      <c r="D460" s="10" t="s">
        <v>814</v>
      </c>
      <c r="E460" s="7" t="b">
        <v>1</v>
      </c>
      <c r="F460" s="7" t="s">
        <v>115</v>
      </c>
      <c r="G460" s="7" t="str">
        <f>INDEX(CyMIA_CounterMeasure!$A$2:$A$224,MATCH(H460,CyMIA_CounterMeasure!$B$2:$B$224,0))</f>
        <v>CM_0042</v>
      </c>
      <c r="H460" s="12" t="s">
        <v>4747</v>
      </c>
      <c r="I460" s="12" t="s">
        <v>101</v>
      </c>
      <c r="J460" s="7" t="b">
        <v>0</v>
      </c>
      <c r="K460" s="7" t="s">
        <v>4727</v>
      </c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3">
      <c r="A461" s="6">
        <v>458</v>
      </c>
      <c r="B461" s="10" t="s">
        <v>813</v>
      </c>
      <c r="C461" s="10" t="s">
        <v>2338</v>
      </c>
      <c r="D461" s="10" t="s">
        <v>814</v>
      </c>
      <c r="E461" s="7" t="b">
        <v>1</v>
      </c>
      <c r="F461" s="7" t="s">
        <v>115</v>
      </c>
      <c r="G461" s="7" t="str">
        <f>INDEX(CyMIA_CounterMeasure!$A$2:$A$224,MATCH(H461,CyMIA_CounterMeasure!$B$2:$B$224,0))</f>
        <v>CM_0144</v>
      </c>
      <c r="H461" s="12" t="s">
        <v>1149</v>
      </c>
      <c r="I461" s="12" t="str">
        <f>VLOOKUP(H461,D3FEND_METRIX!$A$2:$E$172,3,FALSE)</f>
        <v>User Account Permissions</v>
      </c>
      <c r="J461" s="9" t="b">
        <v>0</v>
      </c>
      <c r="K461" s="9" t="s">
        <v>2355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3">
      <c r="A462" s="6">
        <v>459</v>
      </c>
      <c r="B462" s="10" t="s">
        <v>813</v>
      </c>
      <c r="C462" s="10" t="s">
        <v>2338</v>
      </c>
      <c r="D462" s="10" t="s">
        <v>814</v>
      </c>
      <c r="E462" s="7" t="b">
        <v>1</v>
      </c>
      <c r="F462" s="7" t="s">
        <v>115</v>
      </c>
      <c r="G462" s="7" t="str">
        <f>INDEX(CyMIA_CounterMeasure!$A$2:$A$224,MATCH(H462,CyMIA_CounterMeasure!$B$2:$B$224,0))</f>
        <v>CM_0067</v>
      </c>
      <c r="H462" s="12" t="s">
        <v>1151</v>
      </c>
      <c r="I462" s="12" t="str">
        <f>VLOOKUP(H462,D3FEND_METRIX!$A$2:$E$172,3,FALSE)</f>
        <v>Multi-factor Authentication</v>
      </c>
      <c r="J462" s="9" t="b">
        <v>0</v>
      </c>
      <c r="K462" s="9" t="s">
        <v>2355</v>
      </c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3">
      <c r="A463" s="6">
        <v>460</v>
      </c>
      <c r="B463" s="10" t="s">
        <v>813</v>
      </c>
      <c r="C463" s="10" t="s">
        <v>2338</v>
      </c>
      <c r="D463" s="10" t="s">
        <v>814</v>
      </c>
      <c r="E463" s="7" t="b">
        <v>1</v>
      </c>
      <c r="F463" s="7" t="s">
        <v>115</v>
      </c>
      <c r="G463" s="7" t="str">
        <f>INDEX(CyMIA_CounterMeasure!$A$2:$A$224,MATCH(H463,CyMIA_CounterMeasure!$B$2:$B$224,0))</f>
        <v>CM_0068</v>
      </c>
      <c r="H463" s="12" t="s">
        <v>1153</v>
      </c>
      <c r="I463" s="12" t="str">
        <f>VLOOKUP(H463,D3FEND_METRIX!$A$2:$E$172,3,FALSE)</f>
        <v>One-time Password</v>
      </c>
      <c r="J463" s="9" t="b">
        <v>0</v>
      </c>
      <c r="K463" s="9" t="s">
        <v>2355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3">
      <c r="A464" s="6">
        <v>461</v>
      </c>
      <c r="B464" s="10" t="s">
        <v>813</v>
      </c>
      <c r="C464" s="10" t="s">
        <v>2338</v>
      </c>
      <c r="D464" s="10" t="s">
        <v>814</v>
      </c>
      <c r="E464" s="7" t="b">
        <v>1</v>
      </c>
      <c r="F464" s="7" t="s">
        <v>115</v>
      </c>
      <c r="G464" s="7" t="str">
        <f>INDEX(CyMIA_CounterMeasure!$A$2:$A$224,MATCH(H464,CyMIA_CounterMeasure!$B$2:$B$224,0))</f>
        <v>CM_0135</v>
      </c>
      <c r="H464" s="13" t="s">
        <v>1158</v>
      </c>
      <c r="I464" s="13" t="str">
        <f>VLOOKUP(H464,D3FEND_METRIX!$A$2:$E$172,3,FALSE)</f>
        <v>Domain Account Monitoring</v>
      </c>
      <c r="J464" s="9" t="b">
        <v>0</v>
      </c>
      <c r="K464" s="9" t="s">
        <v>4723</v>
      </c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3">
      <c r="A465" s="6">
        <v>462</v>
      </c>
      <c r="B465" s="10" t="s">
        <v>813</v>
      </c>
      <c r="C465" s="10" t="s">
        <v>2338</v>
      </c>
      <c r="D465" s="10" t="s">
        <v>814</v>
      </c>
      <c r="E465" s="7" t="b">
        <v>1</v>
      </c>
      <c r="F465" s="7" t="s">
        <v>115</v>
      </c>
      <c r="G465" s="7" t="str">
        <f>INDEX(CyMIA_CounterMeasure!$A$2:$A$224,MATCH(H465,CyMIA_CounterMeasure!$B$2:$B$224,0))</f>
        <v>CM_0091</v>
      </c>
      <c r="H465" s="12" t="s">
        <v>1160</v>
      </c>
      <c r="I465" s="12" t="str">
        <f>VLOOKUP(H465,D3FEND_METRIX!$A$2:$E$172,3,FALSE)</f>
        <v>Job Function Access Pattern Analysis</v>
      </c>
      <c r="J465" s="9" t="b">
        <v>0</v>
      </c>
      <c r="K465" s="9" t="s">
        <v>2355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3">
      <c r="A466" s="6">
        <v>463</v>
      </c>
      <c r="B466" s="10" t="s">
        <v>813</v>
      </c>
      <c r="C466" s="10" t="s">
        <v>2338</v>
      </c>
      <c r="D466" s="10" t="s">
        <v>814</v>
      </c>
      <c r="E466" s="7" t="b">
        <v>1</v>
      </c>
      <c r="F466" s="7" t="s">
        <v>115</v>
      </c>
      <c r="G466" s="7" t="str">
        <f>INDEX(CyMIA_CounterMeasure!$A$2:$A$224,MATCH(H466,CyMIA_CounterMeasure!$B$2:$B$224,0))</f>
        <v>CM_0092</v>
      </c>
      <c r="H466" s="12" t="s">
        <v>1162</v>
      </c>
      <c r="I466" s="12" t="str">
        <f>VLOOKUP(H466,D3FEND_METRIX!$A$2:$E$172,3,FALSE)</f>
        <v>Resource Access Pattern Analysis</v>
      </c>
      <c r="J466" s="9" t="b">
        <v>0</v>
      </c>
      <c r="K466" s="9" t="s">
        <v>2355</v>
      </c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3">
      <c r="A467" s="6">
        <v>464</v>
      </c>
      <c r="B467" s="10" t="s">
        <v>813</v>
      </c>
      <c r="C467" s="10" t="s">
        <v>2338</v>
      </c>
      <c r="D467" s="10" t="s">
        <v>814</v>
      </c>
      <c r="E467" s="7" t="b">
        <v>1</v>
      </c>
      <c r="F467" s="7" t="s">
        <v>115</v>
      </c>
      <c r="G467" s="7" t="str">
        <f>INDEX(CyMIA_CounterMeasure!$A$2:$A$224,MATCH(H467,CyMIA_CounterMeasure!$B$2:$B$224,0))</f>
        <v>CM_0096</v>
      </c>
      <c r="H467" s="12" t="s">
        <v>1164</v>
      </c>
      <c r="I467" s="12" t="str">
        <f>VLOOKUP(H467,D3FEND_METRIX!$A$2:$E$172,3,FALSE)</f>
        <v>Session Duration Analysis</v>
      </c>
      <c r="J467" s="9" t="b">
        <v>0</v>
      </c>
      <c r="K467" s="9" t="s">
        <v>2355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3">
      <c r="A468" s="6">
        <v>465</v>
      </c>
      <c r="B468" s="10" t="s">
        <v>813</v>
      </c>
      <c r="C468" s="10" t="s">
        <v>2338</v>
      </c>
      <c r="D468" s="10" t="s">
        <v>814</v>
      </c>
      <c r="E468" s="7" t="b">
        <v>1</v>
      </c>
      <c r="F468" s="7" t="s">
        <v>115</v>
      </c>
      <c r="G468" s="7" t="str">
        <f>INDEX(CyMIA_CounterMeasure!$A$2:$A$224,MATCH(H468,CyMIA_CounterMeasure!$B$2:$B$224,0))</f>
        <v>CM_0136</v>
      </c>
      <c r="H468" s="13" t="s">
        <v>1167</v>
      </c>
      <c r="I468" s="13" t="str">
        <f>VLOOKUP(H468,D3FEND_METRIX!$A$2:$E$172,3,FALSE)</f>
        <v>Local Account Monitoring</v>
      </c>
      <c r="J468" s="9" t="b">
        <v>0</v>
      </c>
      <c r="K468" s="9" t="s">
        <v>4723</v>
      </c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3">
      <c r="A469" s="6">
        <v>466</v>
      </c>
      <c r="B469" s="10" t="s">
        <v>813</v>
      </c>
      <c r="C469" s="10" t="s">
        <v>2338</v>
      </c>
      <c r="D469" s="10" t="s">
        <v>814</v>
      </c>
      <c r="E469" s="7" t="b">
        <v>1</v>
      </c>
      <c r="F469" s="7" t="s">
        <v>115</v>
      </c>
      <c r="G469" s="7" t="str">
        <f>INDEX(CyMIA_CounterMeasure!$A$2:$A$224,MATCH(H469,CyMIA_CounterMeasure!$B$2:$B$224,0))</f>
        <v>CM_0140</v>
      </c>
      <c r="H469" s="12" t="s">
        <v>1170</v>
      </c>
      <c r="I469" s="12" t="str">
        <f>VLOOKUP(H469,D3FEND_METRIX!$A$2:$E$172,3,FALSE)</f>
        <v>Biometric Authentication</v>
      </c>
      <c r="J469" s="9" t="b">
        <v>0</v>
      </c>
      <c r="K469" s="9" t="s">
        <v>2355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3">
      <c r="A470" s="6">
        <v>467</v>
      </c>
      <c r="B470" s="10" t="s">
        <v>813</v>
      </c>
      <c r="C470" s="10" t="s">
        <v>2338</v>
      </c>
      <c r="D470" s="10" t="s">
        <v>814</v>
      </c>
      <c r="E470" s="7" t="b">
        <v>1</v>
      </c>
      <c r="F470" s="7" t="s">
        <v>115</v>
      </c>
      <c r="G470" s="7" t="e">
        <f>INDEX(CyMIA_CounterMeasure!$A$2:$A$224,MATCH(H470,CyMIA_CounterMeasure!$B$2:$B$224,0))</f>
        <v>#N/A</v>
      </c>
      <c r="H470" s="12" t="s">
        <v>799</v>
      </c>
      <c r="I470" s="12" t="str">
        <f>VLOOKUP(H470,D3FEND_METRIX!$A$2:$E$172,3,FALSE)</f>
        <v>Strong Password Policy</v>
      </c>
      <c r="J470" s="9" t="b">
        <v>0</v>
      </c>
      <c r="K470" s="9" t="s">
        <v>2355</v>
      </c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3">
      <c r="A471" s="6">
        <v>468</v>
      </c>
      <c r="B471" s="10" t="s">
        <v>813</v>
      </c>
      <c r="C471" s="10" t="s">
        <v>2338</v>
      </c>
      <c r="D471" s="10" t="s">
        <v>814</v>
      </c>
      <c r="E471" s="7" t="b">
        <v>1</v>
      </c>
      <c r="F471" s="7" t="s">
        <v>115</v>
      </c>
      <c r="G471" s="7" t="str">
        <f>INDEX(CyMIA_CounterMeasure!$A$2:$A$224,MATCH(H471,CyMIA_CounterMeasure!$B$2:$B$224,0))</f>
        <v>CM_0089</v>
      </c>
      <c r="H471" s="12" t="s">
        <v>1175</v>
      </c>
      <c r="I471" s="12" t="str">
        <f>VLOOKUP(H471,D3FEND_METRIX!$A$2:$E$172,3,FALSE)</f>
        <v>Authentication Event Thresholding</v>
      </c>
      <c r="J471" s="9" t="b">
        <v>0</v>
      </c>
      <c r="K471" s="9" t="s">
        <v>2355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3">
      <c r="A472" s="6">
        <v>469</v>
      </c>
      <c r="B472" s="10" t="s">
        <v>813</v>
      </c>
      <c r="C472" s="10" t="s">
        <v>2338</v>
      </c>
      <c r="D472" s="10" t="s">
        <v>814</v>
      </c>
      <c r="E472" s="7" t="b">
        <v>1</v>
      </c>
      <c r="F472" s="7" t="s">
        <v>115</v>
      </c>
      <c r="G472" s="7" t="str">
        <f>INDEX(CyMIA_CounterMeasure!$A$2:$A$224,MATCH(H472,CyMIA_CounterMeasure!$B$2:$B$224,0))</f>
        <v>CM_0090</v>
      </c>
      <c r="H472" s="12" t="s">
        <v>293</v>
      </c>
      <c r="I472" s="12" t="str">
        <f>VLOOKUP(H472,D3FEND_METRIX!$A$2:$E$172,3,FALSE)</f>
        <v>Authorization Event Thresholding</v>
      </c>
      <c r="J472" s="9" t="b">
        <v>0</v>
      </c>
      <c r="K472" s="9" t="s">
        <v>2355</v>
      </c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3">
      <c r="A473" s="6">
        <v>470</v>
      </c>
      <c r="B473" s="10" t="s">
        <v>813</v>
      </c>
      <c r="C473" s="10" t="s">
        <v>2338</v>
      </c>
      <c r="D473" s="10" t="s">
        <v>814</v>
      </c>
      <c r="E473" s="7" t="b">
        <v>1</v>
      </c>
      <c r="F473" s="7" t="s">
        <v>115</v>
      </c>
      <c r="G473" s="7" t="str">
        <f>INDEX(CyMIA_CounterMeasure!$A$2:$A$224,MATCH(H473,CyMIA_CounterMeasure!$B$2:$B$224,0))</f>
        <v>CM_0168</v>
      </c>
      <c r="H473" s="13" t="s">
        <v>260</v>
      </c>
      <c r="I473" s="13" t="str">
        <f>VLOOKUP(H473,D3FEND_METRIX!$A$2:$E$172,3,FALSE)</f>
        <v>Asset Vulnerability Enumeration</v>
      </c>
      <c r="J473" s="9" t="b">
        <v>0</v>
      </c>
      <c r="K473" s="9" t="s">
        <v>4723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3">
      <c r="A474" s="6">
        <v>471</v>
      </c>
      <c r="B474" s="10" t="s">
        <v>813</v>
      </c>
      <c r="C474" s="10" t="s">
        <v>2338</v>
      </c>
      <c r="D474" s="10" t="s">
        <v>814</v>
      </c>
      <c r="E474" s="7" t="b">
        <v>1</v>
      </c>
      <c r="F474" s="7" t="s">
        <v>115</v>
      </c>
      <c r="G474" s="7" t="str">
        <f>INDEX(CyMIA_CounterMeasure!$A$2:$A$224,MATCH(H474,CyMIA_CounterMeasure!$B$2:$B$224,0))</f>
        <v>CM_0155</v>
      </c>
      <c r="H474" s="13" t="s">
        <v>1181</v>
      </c>
      <c r="I474" s="13" t="str">
        <f>VLOOKUP(H474,D3FEND_METRIX!$A$2:$E$172,3,FALSE)</f>
        <v>Access Modeling</v>
      </c>
      <c r="J474" s="9" t="b">
        <v>0</v>
      </c>
      <c r="K474" s="9" t="s">
        <v>4723</v>
      </c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3">
      <c r="A475" s="6">
        <v>472</v>
      </c>
      <c r="B475" s="10" t="s">
        <v>813</v>
      </c>
      <c r="C475" s="10" t="s">
        <v>2338</v>
      </c>
      <c r="D475" s="10" t="s">
        <v>814</v>
      </c>
      <c r="E475" s="7" t="b">
        <v>1</v>
      </c>
      <c r="F475" s="7" t="s">
        <v>115</v>
      </c>
      <c r="G475" s="7" t="str">
        <f>INDEX(CyMIA_CounterMeasure!$A$2:$A$224,MATCH(H475,CyMIA_CounterMeasure!$B$2:$B$224,0))</f>
        <v>CM_0153</v>
      </c>
      <c r="H475" s="13" t="s">
        <v>1185</v>
      </c>
      <c r="I475" s="13" t="str">
        <f>VLOOKUP(H475,D3FEND_METRIX!$A$2:$E$172,3,FALSE)</f>
        <v>Account Locking</v>
      </c>
      <c r="J475" s="9" t="b">
        <v>0</v>
      </c>
      <c r="K475" s="9" t="s">
        <v>4723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3">
      <c r="A476" s="6">
        <v>473</v>
      </c>
      <c r="B476" s="11" t="s">
        <v>815</v>
      </c>
      <c r="C476" s="11" t="s">
        <v>816</v>
      </c>
      <c r="D476" s="11" t="s">
        <v>817</v>
      </c>
      <c r="E476" s="7" t="b">
        <v>1</v>
      </c>
      <c r="F476" s="7" t="s">
        <v>113</v>
      </c>
      <c r="G476" s="7" t="str">
        <f>INDEX(CyMIA_CounterMeasure!$A$2:$A$224,MATCH(H476,CyMIA_CounterMeasure!$B$2:$B$224,0))</f>
        <v>CM_0003</v>
      </c>
      <c r="H476" s="15" t="s">
        <v>4748</v>
      </c>
      <c r="I476" s="15" t="s">
        <v>97</v>
      </c>
      <c r="J476" s="7" t="b">
        <v>1</v>
      </c>
      <c r="K476" s="7" t="s">
        <v>4749</v>
      </c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3">
      <c r="A477" s="6">
        <v>474</v>
      </c>
      <c r="B477" s="11" t="s">
        <v>815</v>
      </c>
      <c r="C477" s="11" t="s">
        <v>816</v>
      </c>
      <c r="D477" s="11" t="s">
        <v>817</v>
      </c>
      <c r="E477" s="7" t="b">
        <v>1</v>
      </c>
      <c r="F477" s="7" t="s">
        <v>113</v>
      </c>
      <c r="G477" s="7" t="str">
        <f>INDEX(CyMIA_CounterMeasure!$A$2:$A$224,MATCH(H477,CyMIA_CounterMeasure!$B$2:$B$224,0))</f>
        <v>CM_0007</v>
      </c>
      <c r="H477" s="15" t="s">
        <v>1479</v>
      </c>
      <c r="I477" s="15" t="s">
        <v>105</v>
      </c>
      <c r="J477" s="7" t="b">
        <v>1</v>
      </c>
      <c r="K477" s="7" t="s">
        <v>4749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3">
      <c r="A478" s="6">
        <v>475</v>
      </c>
      <c r="B478" s="11" t="s">
        <v>815</v>
      </c>
      <c r="C478" s="11" t="s">
        <v>816</v>
      </c>
      <c r="D478" s="11" t="s">
        <v>817</v>
      </c>
      <c r="E478" s="7" t="b">
        <v>1</v>
      </c>
      <c r="F478" s="7" t="s">
        <v>113</v>
      </c>
      <c r="G478" s="7" t="str">
        <f>INDEX(CyMIA_CounterMeasure!$A$2:$A$224,MATCH(H478,CyMIA_CounterMeasure!$B$2:$B$224,0))</f>
        <v>CM_0009</v>
      </c>
      <c r="H478" s="15" t="s">
        <v>1481</v>
      </c>
      <c r="I478" s="15" t="s">
        <v>153</v>
      </c>
      <c r="J478" s="7" t="b">
        <v>1</v>
      </c>
      <c r="K478" s="7" t="s">
        <v>118</v>
      </c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3">
      <c r="A479" s="6">
        <v>476</v>
      </c>
      <c r="B479" s="11" t="s">
        <v>815</v>
      </c>
      <c r="C479" s="11" t="s">
        <v>816</v>
      </c>
      <c r="D479" s="11" t="s">
        <v>817</v>
      </c>
      <c r="E479" s="7" t="b">
        <v>1</v>
      </c>
      <c r="F479" s="7" t="s">
        <v>113</v>
      </c>
      <c r="G479" s="7" t="str">
        <f>INDEX(CyMIA_CounterMeasure!$A$2:$A$224,MATCH(H479,CyMIA_CounterMeasure!$B$2:$B$224,0))</f>
        <v>CM_0013</v>
      </c>
      <c r="H479" s="15" t="s">
        <v>4750</v>
      </c>
      <c r="I479" s="15" t="s">
        <v>147</v>
      </c>
      <c r="J479" s="7" t="b">
        <v>1</v>
      </c>
      <c r="K479" s="7" t="s">
        <v>4749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3">
      <c r="A480" s="6">
        <v>477</v>
      </c>
      <c r="B480" s="11" t="s">
        <v>815</v>
      </c>
      <c r="C480" s="11" t="s">
        <v>816</v>
      </c>
      <c r="D480" s="11" t="s">
        <v>817</v>
      </c>
      <c r="E480" s="7" t="b">
        <v>1</v>
      </c>
      <c r="F480" s="7" t="s">
        <v>113</v>
      </c>
      <c r="G480" s="7" t="str">
        <f>INDEX(CyMIA_CounterMeasure!$A$2:$A$224,MATCH(H480,CyMIA_CounterMeasure!$B$2:$B$224,0))</f>
        <v>CM_0017</v>
      </c>
      <c r="H480" s="15" t="s">
        <v>1485</v>
      </c>
      <c r="I480" s="15" t="s">
        <v>143</v>
      </c>
      <c r="J480" s="7" t="b">
        <v>1</v>
      </c>
      <c r="K480" s="7" t="s">
        <v>4749</v>
      </c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3">
      <c r="A481" s="6">
        <v>478</v>
      </c>
      <c r="B481" s="11" t="s">
        <v>815</v>
      </c>
      <c r="C481" s="11" t="s">
        <v>816</v>
      </c>
      <c r="D481" s="11" t="s">
        <v>817</v>
      </c>
      <c r="E481" s="7" t="b">
        <v>1</v>
      </c>
      <c r="F481" s="7" t="s">
        <v>113</v>
      </c>
      <c r="G481" s="7" t="str">
        <f>INDEX(CyMIA_CounterMeasure!$A$2:$A$224,MATCH(H481,CyMIA_CounterMeasure!$B$2:$B$224,0))</f>
        <v>CM_0029</v>
      </c>
      <c r="H481" s="11" t="s">
        <v>4751</v>
      </c>
      <c r="I481" s="11" t="s">
        <v>79</v>
      </c>
      <c r="J481" s="7" t="b">
        <v>1</v>
      </c>
      <c r="K481" s="7" t="s">
        <v>4752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3">
      <c r="A482" s="6">
        <v>479</v>
      </c>
      <c r="B482" s="11" t="s">
        <v>815</v>
      </c>
      <c r="C482" s="11" t="s">
        <v>816</v>
      </c>
      <c r="D482" s="11" t="s">
        <v>817</v>
      </c>
      <c r="E482" s="7" t="b">
        <v>1</v>
      </c>
      <c r="F482" s="7" t="s">
        <v>113</v>
      </c>
      <c r="G482" s="7" t="str">
        <f>INDEX(CyMIA_CounterMeasure!$A$2:$A$224,MATCH(H482,CyMIA_CounterMeasure!$B$2:$B$224,0))</f>
        <v>CM_0035</v>
      </c>
      <c r="H482" s="15" t="s">
        <v>4753</v>
      </c>
      <c r="I482" s="15" t="s">
        <v>71</v>
      </c>
      <c r="J482" s="7" t="b">
        <v>1</v>
      </c>
      <c r="K482" s="7" t="s">
        <v>4749</v>
      </c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3">
      <c r="A483" s="6">
        <v>480</v>
      </c>
      <c r="B483" s="11" t="s">
        <v>815</v>
      </c>
      <c r="C483" s="11" t="s">
        <v>816</v>
      </c>
      <c r="D483" s="11" t="s">
        <v>817</v>
      </c>
      <c r="E483" s="7" t="b">
        <v>1</v>
      </c>
      <c r="F483" s="7" t="s">
        <v>113</v>
      </c>
      <c r="G483" s="7" t="str">
        <f>INDEX(CyMIA_CounterMeasure!$A$2:$A$224,MATCH(H483,CyMIA_CounterMeasure!$B$2:$B$224,0))</f>
        <v>CM_0125</v>
      </c>
      <c r="H483" s="12" t="s">
        <v>295</v>
      </c>
      <c r="I483" s="12" t="str">
        <f>VLOOKUP(H483,D3FEND_METRIX!$A$2:$E$172,3,FALSE)</f>
        <v>Decoy File</v>
      </c>
      <c r="J483" s="9" t="b">
        <v>0</v>
      </c>
      <c r="K483" s="9" t="s">
        <v>2355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3">
      <c r="A484" s="6">
        <v>481</v>
      </c>
      <c r="B484" s="11" t="s">
        <v>815</v>
      </c>
      <c r="C484" s="11" t="s">
        <v>816</v>
      </c>
      <c r="D484" s="11" t="s">
        <v>817</v>
      </c>
      <c r="E484" s="7" t="b">
        <v>1</v>
      </c>
      <c r="F484" s="7" t="s">
        <v>113</v>
      </c>
      <c r="G484" s="7" t="str">
        <f>INDEX(CyMIA_CounterMeasure!$A$2:$A$224,MATCH(H484,CyMIA_CounterMeasure!$B$2:$B$224,0))</f>
        <v>CM_0209</v>
      </c>
      <c r="H484" s="10" t="s">
        <v>302</v>
      </c>
      <c r="I484" s="10" t="str">
        <f>VLOOKUP(H484,D3FEND_METRIX!$A$2:$E$172,3,FALSE)</f>
        <v>-</v>
      </c>
      <c r="J484" s="9" t="b">
        <v>1</v>
      </c>
      <c r="K484" s="9" t="s">
        <v>4686</v>
      </c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3">
      <c r="A485" s="6">
        <v>482</v>
      </c>
      <c r="B485" s="11" t="s">
        <v>815</v>
      </c>
      <c r="C485" s="11" t="s">
        <v>816</v>
      </c>
      <c r="D485" s="11" t="s">
        <v>817</v>
      </c>
      <c r="E485" s="7" t="b">
        <v>1</v>
      </c>
      <c r="F485" s="7" t="s">
        <v>113</v>
      </c>
      <c r="G485" s="7" t="str">
        <f>INDEX(CyMIA_CounterMeasure!$A$2:$A$224,MATCH(H485,CyMIA_CounterMeasure!$B$2:$B$224,0))</f>
        <v>CM_0150</v>
      </c>
      <c r="H485" s="13" t="s">
        <v>1191</v>
      </c>
      <c r="I485" s="13" t="str">
        <f>VLOOKUP(H485,D3FEND_METRIX!$A$2:$E$172,3,FALSE)</f>
        <v>Executable Denylisting</v>
      </c>
      <c r="J485" s="9" t="b">
        <v>0</v>
      </c>
      <c r="K485" s="9" t="s">
        <v>4723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3">
      <c r="A486" s="6">
        <v>483</v>
      </c>
      <c r="B486" s="11" t="s">
        <v>815</v>
      </c>
      <c r="C486" s="11" t="s">
        <v>816</v>
      </c>
      <c r="D486" s="11" t="s">
        <v>817</v>
      </c>
      <c r="E486" s="7" t="b">
        <v>1</v>
      </c>
      <c r="F486" s="7" t="s">
        <v>113</v>
      </c>
      <c r="G486" s="7" t="str">
        <f>INDEX(CyMIA_CounterMeasure!$A$2:$A$224,MATCH(H486,CyMIA_CounterMeasure!$B$2:$B$224,0))</f>
        <v>CM_0121</v>
      </c>
      <c r="H486" s="10" t="s">
        <v>1193</v>
      </c>
      <c r="I486" s="10" t="str">
        <f>VLOOKUP(H486,D3FEND_METRIX!$A$2:$E$172,3,FALSE)</f>
        <v>Executable Allowlisting</v>
      </c>
      <c r="J486" s="9" t="b">
        <v>1</v>
      </c>
      <c r="K486" s="9" t="s">
        <v>4686</v>
      </c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3">
      <c r="A487" s="6">
        <v>484</v>
      </c>
      <c r="B487" s="11" t="s">
        <v>815</v>
      </c>
      <c r="C487" s="11" t="s">
        <v>816</v>
      </c>
      <c r="D487" s="11" t="s">
        <v>817</v>
      </c>
      <c r="E487" s="7" t="b">
        <v>1</v>
      </c>
      <c r="F487" s="7" t="s">
        <v>113</v>
      </c>
      <c r="G487" s="7" t="str">
        <f>INDEX(CyMIA_CounterMeasure!$A$2:$A$224,MATCH(H487,CyMIA_CounterMeasure!$B$2:$B$224,0))</f>
        <v>CM_0147</v>
      </c>
      <c r="H487" s="12" t="s">
        <v>296</v>
      </c>
      <c r="I487" s="12" t="str">
        <f>VLOOKUP(H487,D3FEND_METRIX!$A$2:$E$172,3,FALSE)</f>
        <v>File Encryption</v>
      </c>
      <c r="J487" s="9" t="b">
        <v>0</v>
      </c>
      <c r="K487" s="9" t="s">
        <v>2355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3">
      <c r="A488" s="6">
        <v>485</v>
      </c>
      <c r="B488" s="11" t="s">
        <v>815</v>
      </c>
      <c r="C488" s="11" t="s">
        <v>816</v>
      </c>
      <c r="D488" s="11" t="s">
        <v>817</v>
      </c>
      <c r="E488" s="7" t="b">
        <v>1</v>
      </c>
      <c r="F488" s="7" t="s">
        <v>113</v>
      </c>
      <c r="G488" s="7" t="str">
        <f>INDEX(CyMIA_CounterMeasure!$A$2:$A$224,MATCH(H488,CyMIA_CounterMeasure!$B$2:$B$224,0))</f>
        <v>CM_0148</v>
      </c>
      <c r="H488" s="12" t="s">
        <v>1199</v>
      </c>
      <c r="I488" s="12" t="str">
        <f>VLOOKUP(H488,D3FEND_METRIX!$A$2:$E$172,3,FALSE)</f>
        <v>Local File Permissions</v>
      </c>
      <c r="J488" s="9" t="b">
        <v>0</v>
      </c>
      <c r="K488" s="9" t="s">
        <v>2355</v>
      </c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3">
      <c r="A489" s="6">
        <v>486</v>
      </c>
      <c r="B489" s="11" t="s">
        <v>815</v>
      </c>
      <c r="C489" s="11" t="s">
        <v>816</v>
      </c>
      <c r="D489" s="11" t="s">
        <v>817</v>
      </c>
      <c r="E489" s="7" t="b">
        <v>1</v>
      </c>
      <c r="F489" s="7" t="s">
        <v>113</v>
      </c>
      <c r="G489" s="7" t="str">
        <f>INDEX(CyMIA_CounterMeasure!$A$2:$A$224,MATCH(H489,CyMIA_CounterMeasure!$B$2:$B$224,0))</f>
        <v>CM_0106</v>
      </c>
      <c r="H489" s="10" t="s">
        <v>1201</v>
      </c>
      <c r="I489" s="10" t="str">
        <f>VLOOKUP(H489,D3FEND_METRIX!$A$2:$E$172,3,FALSE)</f>
        <v>Dynamic Analysis</v>
      </c>
      <c r="J489" s="9" t="b">
        <v>1</v>
      </c>
      <c r="K489" s="9" t="s">
        <v>4686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3">
      <c r="A490" s="6">
        <v>487</v>
      </c>
      <c r="B490" s="11" t="s">
        <v>815</v>
      </c>
      <c r="C490" s="11" t="s">
        <v>816</v>
      </c>
      <c r="D490" s="11" t="s">
        <v>817</v>
      </c>
      <c r="E490" s="7" t="b">
        <v>1</v>
      </c>
      <c r="F490" s="7" t="s">
        <v>113</v>
      </c>
      <c r="G490" s="7" t="str">
        <f>INDEX(CyMIA_CounterMeasure!$A$2:$A$224,MATCH(H490,CyMIA_CounterMeasure!$B$2:$B$224,0))</f>
        <v>CM_0168</v>
      </c>
      <c r="H490" s="13" t="s">
        <v>260</v>
      </c>
      <c r="I490" s="13" t="str">
        <f>VLOOKUP(H490,D3FEND_METRIX!$A$2:$E$172,3,FALSE)</f>
        <v>Asset Vulnerability Enumeration</v>
      </c>
      <c r="J490" s="9" t="b">
        <v>0</v>
      </c>
      <c r="K490" s="9" t="s">
        <v>4723</v>
      </c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3">
      <c r="A491" s="6">
        <v>488</v>
      </c>
      <c r="B491" s="11" t="s">
        <v>815</v>
      </c>
      <c r="C491" s="11" t="s">
        <v>816</v>
      </c>
      <c r="D491" s="11" t="s">
        <v>817</v>
      </c>
      <c r="E491" s="7" t="b">
        <v>1</v>
      </c>
      <c r="F491" s="7" t="s">
        <v>113</v>
      </c>
      <c r="G491" s="7" t="str">
        <f>INDEX(CyMIA_CounterMeasure!$A$2:$A$224,MATCH(H491,CyMIA_CounterMeasure!$B$2:$B$224,0))</f>
        <v>CM_0107</v>
      </c>
      <c r="H491" s="10" t="s">
        <v>291</v>
      </c>
      <c r="I491" s="10" t="str">
        <f>VLOOKUP(H491,D3FEND_METRIX!$A$2:$E$172,3,FALSE)</f>
        <v>Emulated File Analysis</v>
      </c>
      <c r="J491" s="9" t="b">
        <v>1</v>
      </c>
      <c r="K491" s="9" t="s">
        <v>4686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3">
      <c r="A492" s="6">
        <v>489</v>
      </c>
      <c r="B492" s="12" t="s">
        <v>818</v>
      </c>
      <c r="C492" s="12" t="s">
        <v>816</v>
      </c>
      <c r="D492" s="12" t="s">
        <v>819</v>
      </c>
      <c r="E492" s="9" t="b">
        <v>0</v>
      </c>
      <c r="F492" s="7" t="s">
        <v>116</v>
      </c>
      <c r="G492" s="7" t="str">
        <f>INDEX(CyMIA_CounterMeasure!$A$2:$A$224,MATCH(H492,CyMIA_CounterMeasure!$B$2:$B$224,0))</f>
        <v>CM_0017</v>
      </c>
      <c r="H492" s="15" t="s">
        <v>4754</v>
      </c>
      <c r="I492" s="15" t="s">
        <v>143</v>
      </c>
      <c r="J492" s="7" t="b">
        <v>1</v>
      </c>
      <c r="K492" s="7" t="s">
        <v>4713</v>
      </c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3">
      <c r="A493" s="6">
        <v>490</v>
      </c>
      <c r="B493" s="12" t="s">
        <v>818</v>
      </c>
      <c r="C493" s="12" t="s">
        <v>816</v>
      </c>
      <c r="D493" s="12" t="s">
        <v>819</v>
      </c>
      <c r="E493" s="9" t="b">
        <v>0</v>
      </c>
      <c r="F493" s="7" t="s">
        <v>116</v>
      </c>
      <c r="G493" s="7" t="str">
        <f>INDEX(CyMIA_CounterMeasure!$A$2:$A$224,MATCH(H493,CyMIA_CounterMeasure!$B$2:$B$224,0))</f>
        <v>CM_0020</v>
      </c>
      <c r="H493" s="15" t="s">
        <v>4755</v>
      </c>
      <c r="I493" s="15" t="s">
        <v>87</v>
      </c>
      <c r="J493" s="7" t="b">
        <v>1</v>
      </c>
      <c r="K493" s="7" t="s">
        <v>4713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3">
      <c r="A494" s="6">
        <v>491</v>
      </c>
      <c r="B494" s="12" t="s">
        <v>818</v>
      </c>
      <c r="C494" s="12" t="s">
        <v>816</v>
      </c>
      <c r="D494" s="12" t="s">
        <v>819</v>
      </c>
      <c r="E494" s="9" t="b">
        <v>0</v>
      </c>
      <c r="F494" s="7" t="s">
        <v>116</v>
      </c>
      <c r="G494" s="7" t="str">
        <f>INDEX(CyMIA_CounterMeasure!$A$2:$A$224,MATCH(H494,CyMIA_CounterMeasure!$B$2:$B$224,0))</f>
        <v>CM_0029</v>
      </c>
      <c r="H494" s="11" t="s">
        <v>4745</v>
      </c>
      <c r="I494" s="11" t="s">
        <v>79</v>
      </c>
      <c r="J494" s="7" t="b">
        <v>1</v>
      </c>
      <c r="K494" s="7" t="s">
        <v>4699</v>
      </c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3">
      <c r="A495" s="6">
        <v>492</v>
      </c>
      <c r="B495" s="12" t="s">
        <v>818</v>
      </c>
      <c r="C495" s="12" t="s">
        <v>816</v>
      </c>
      <c r="D495" s="12" t="s">
        <v>819</v>
      </c>
      <c r="E495" s="9" t="b">
        <v>0</v>
      </c>
      <c r="F495" s="7" t="s">
        <v>116</v>
      </c>
      <c r="G495" s="7" t="str">
        <f>INDEX(CyMIA_CounterMeasure!$A$2:$A$224,MATCH(H495,CyMIA_CounterMeasure!$B$2:$B$224,0))</f>
        <v>CM_0041</v>
      </c>
      <c r="H495" s="11" t="s">
        <v>4746</v>
      </c>
      <c r="I495" s="11" t="s">
        <v>111</v>
      </c>
      <c r="J495" s="7" t="b">
        <v>1</v>
      </c>
      <c r="K495" s="7" t="s">
        <v>4699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3">
      <c r="A496" s="6">
        <v>493</v>
      </c>
      <c r="B496" s="12" t="s">
        <v>818</v>
      </c>
      <c r="C496" s="12" t="s">
        <v>816</v>
      </c>
      <c r="D496" s="12" t="s">
        <v>819</v>
      </c>
      <c r="E496" s="9" t="b">
        <v>0</v>
      </c>
      <c r="F496" s="7" t="s">
        <v>116</v>
      </c>
      <c r="G496" s="7" t="str">
        <f>INDEX(CyMIA_CounterMeasure!$A$2:$A$224,MATCH(H496,CyMIA_CounterMeasure!$B$2:$B$224,0))</f>
        <v>CM_0061</v>
      </c>
      <c r="H496" s="12" t="s">
        <v>1249</v>
      </c>
      <c r="I496" s="12" t="str">
        <f>VLOOKUP(H496,D3FEND_METRIX!$A$2:$E$172,3,FALSE)</f>
        <v>Process Segment Execution Prevention</v>
      </c>
      <c r="J496" s="9" t="b">
        <v>0</v>
      </c>
      <c r="K496" s="9" t="s">
        <v>2355</v>
      </c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3">
      <c r="A497" s="6">
        <v>494</v>
      </c>
      <c r="B497" s="12" t="s">
        <v>818</v>
      </c>
      <c r="C497" s="12" t="s">
        <v>816</v>
      </c>
      <c r="D497" s="12" t="s">
        <v>819</v>
      </c>
      <c r="E497" s="9" t="b">
        <v>0</v>
      </c>
      <c r="F497" s="7" t="s">
        <v>116</v>
      </c>
      <c r="G497" s="7" t="str">
        <f>INDEX(CyMIA_CounterMeasure!$A$2:$A$224,MATCH(H497,CyMIA_CounterMeasure!$B$2:$B$224,0))</f>
        <v>CM_0070</v>
      </c>
      <c r="H497" s="12" t="s">
        <v>1240</v>
      </c>
      <c r="I497" s="12" t="str">
        <f>VLOOKUP(H497,D3FEND_METRIX!$A$2:$E$172,3,FALSE)</f>
        <v>RF Shielding</v>
      </c>
      <c r="J497" s="9" t="b">
        <v>0</v>
      </c>
      <c r="K497" s="9" t="s">
        <v>2355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3">
      <c r="A498" s="6">
        <v>495</v>
      </c>
      <c r="B498" s="12" t="s">
        <v>818</v>
      </c>
      <c r="C498" s="12" t="s">
        <v>816</v>
      </c>
      <c r="D498" s="12" t="s">
        <v>819</v>
      </c>
      <c r="E498" s="9" t="b">
        <v>0</v>
      </c>
      <c r="F498" s="7" t="s">
        <v>116</v>
      </c>
      <c r="G498" s="7" t="str">
        <f>INDEX(CyMIA_CounterMeasure!$A$2:$A$224,MATCH(H498,CyMIA_CounterMeasure!$B$2:$B$224,0))</f>
        <v>CM_0069</v>
      </c>
      <c r="H498" s="11" t="s">
        <v>1238</v>
      </c>
      <c r="I498" s="11" t="str">
        <f>VLOOKUP(H498,D3FEND_METRIX!$A$2:$E$172,3,FALSE)</f>
        <v>Disk Encryption</v>
      </c>
      <c r="J498" s="9" t="b">
        <v>1</v>
      </c>
      <c r="K498" s="9" t="s">
        <v>2363</v>
      </c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3">
      <c r="A499" s="6">
        <v>496</v>
      </c>
      <c r="B499" s="12" t="s">
        <v>818</v>
      </c>
      <c r="C499" s="12" t="s">
        <v>816</v>
      </c>
      <c r="D499" s="12" t="s">
        <v>819</v>
      </c>
      <c r="E499" s="9" t="b">
        <v>0</v>
      </c>
      <c r="F499" s="7" t="s">
        <v>116</v>
      </c>
      <c r="G499" s="7" t="str">
        <f>INDEX(CyMIA_CounterMeasure!$A$2:$A$224,MATCH(H499,CyMIA_CounterMeasure!$B$2:$B$224,0))</f>
        <v>CM_0119</v>
      </c>
      <c r="H499" s="13" t="s">
        <v>1331</v>
      </c>
      <c r="I499" s="13" t="str">
        <f>VLOOKUP(H499,D3FEND_METRIX!$A$2:$E$172,3,FALSE)</f>
        <v>Hardware-based Process Isolation</v>
      </c>
      <c r="J499" s="9" t="b">
        <v>0</v>
      </c>
      <c r="K499" s="9" t="s">
        <v>4723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3">
      <c r="A500" s="6">
        <v>497</v>
      </c>
      <c r="B500" s="12" t="s">
        <v>818</v>
      </c>
      <c r="C500" s="12" t="s">
        <v>816</v>
      </c>
      <c r="D500" s="12" t="s">
        <v>819</v>
      </c>
      <c r="E500" s="9" t="b">
        <v>0</v>
      </c>
      <c r="F500" s="7" t="s">
        <v>116</v>
      </c>
      <c r="G500" s="7" t="str">
        <f>INDEX(CyMIA_CounterMeasure!$A$2:$A$224,MATCH(H500,CyMIA_CounterMeasure!$B$2:$B$224,0))</f>
        <v>CM_0120</v>
      </c>
      <c r="H500" s="13" t="s">
        <v>1334</v>
      </c>
      <c r="I500" s="13" t="str">
        <f>VLOOKUP(H500,D3FEND_METRIX!$A$2:$E$172,3,FALSE)</f>
        <v>Kernel-based Process Isolation</v>
      </c>
      <c r="J500" s="9" t="b">
        <v>0</v>
      </c>
      <c r="K500" s="9" t="s">
        <v>4723</v>
      </c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3">
      <c r="A501" s="6">
        <v>498</v>
      </c>
      <c r="B501" s="12" t="s">
        <v>818</v>
      </c>
      <c r="C501" s="12" t="s">
        <v>816</v>
      </c>
      <c r="D501" s="12" t="s">
        <v>819</v>
      </c>
      <c r="E501" s="9" t="b">
        <v>0</v>
      </c>
      <c r="F501" s="7" t="s">
        <v>116</v>
      </c>
      <c r="G501" s="7" t="str">
        <f>INDEX(CyMIA_CounterMeasure!$A$2:$A$224,MATCH(H501,CyMIA_CounterMeasure!$B$2:$B$224,0))</f>
        <v>CM_0148</v>
      </c>
      <c r="H501" s="12" t="s">
        <v>1198</v>
      </c>
      <c r="I501" s="12" t="str">
        <f>VLOOKUP(H501,D3FEND_METRIX!$A$2:$E$172,3,FALSE)</f>
        <v>Local File Permissions</v>
      </c>
      <c r="J501" s="9" t="b">
        <v>0</v>
      </c>
      <c r="K501" s="9" t="s">
        <v>2355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3">
      <c r="A502" s="6">
        <v>499</v>
      </c>
      <c r="B502" s="12" t="s">
        <v>818</v>
      </c>
      <c r="C502" s="12" t="s">
        <v>816</v>
      </c>
      <c r="D502" s="12" t="s">
        <v>819</v>
      </c>
      <c r="E502" s="9" t="b">
        <v>0</v>
      </c>
      <c r="F502" s="7" t="s">
        <v>116</v>
      </c>
      <c r="G502" s="7" t="str">
        <f>INDEX(CyMIA_CounterMeasure!$A$2:$A$224,MATCH(H502,CyMIA_CounterMeasure!$B$2:$B$224,0))</f>
        <v>CM_0147</v>
      </c>
      <c r="H502" s="12" t="s">
        <v>1195</v>
      </c>
      <c r="I502" s="12" t="str">
        <f>VLOOKUP(H502,D3FEND_METRIX!$A$2:$E$172,3,FALSE)</f>
        <v>File Encryption</v>
      </c>
      <c r="J502" s="9" t="b">
        <v>0</v>
      </c>
      <c r="K502" s="9" t="s">
        <v>2355</v>
      </c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3">
      <c r="A503" s="6">
        <v>500</v>
      </c>
      <c r="B503" s="12" t="s">
        <v>818</v>
      </c>
      <c r="C503" s="12" t="s">
        <v>816</v>
      </c>
      <c r="D503" s="12" t="s">
        <v>819</v>
      </c>
      <c r="E503" s="9" t="b">
        <v>0</v>
      </c>
      <c r="F503" s="7" t="s">
        <v>116</v>
      </c>
      <c r="G503" s="7" t="str">
        <f>INDEX(CyMIA_CounterMeasure!$A$2:$A$224,MATCH(H503,CyMIA_CounterMeasure!$B$2:$B$224,0))</f>
        <v>CM_0102</v>
      </c>
      <c r="H503" s="10" t="s">
        <v>1300</v>
      </c>
      <c r="I503" s="10" t="str">
        <f>VLOOKUP(H503,D3FEND_METRIX!$A$2:$E$172,3,FALSE)</f>
        <v>Process Spawn Analysis</v>
      </c>
      <c r="J503" s="9" t="b">
        <v>1</v>
      </c>
      <c r="K503" s="9" t="s">
        <v>4686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3">
      <c r="A504" s="6">
        <v>501</v>
      </c>
      <c r="B504" s="12" t="s">
        <v>818</v>
      </c>
      <c r="C504" s="12" t="s">
        <v>816</v>
      </c>
      <c r="D504" s="12" t="s">
        <v>819</v>
      </c>
      <c r="E504" s="9" t="b">
        <v>0</v>
      </c>
      <c r="F504" s="7" t="s">
        <v>116</v>
      </c>
      <c r="G504" s="7" t="str">
        <f>INDEX(CyMIA_CounterMeasure!$A$2:$A$224,MATCH(H504,CyMIA_CounterMeasure!$B$2:$B$224,0))</f>
        <v>CM_0121</v>
      </c>
      <c r="H504" s="10" t="s">
        <v>1192</v>
      </c>
      <c r="I504" s="10" t="str">
        <f>VLOOKUP(H504,D3FEND_METRIX!$A$2:$E$172,3,FALSE)</f>
        <v>Executable Allowlisting</v>
      </c>
      <c r="J504" s="9" t="b">
        <v>1</v>
      </c>
      <c r="K504" s="9" t="s">
        <v>4686</v>
      </c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3">
      <c r="A505" s="6">
        <v>502</v>
      </c>
      <c r="B505" s="12" t="s">
        <v>818</v>
      </c>
      <c r="C505" s="12" t="s">
        <v>816</v>
      </c>
      <c r="D505" s="12" t="s">
        <v>819</v>
      </c>
      <c r="E505" s="9" t="b">
        <v>0</v>
      </c>
      <c r="F505" s="7" t="s">
        <v>116</v>
      </c>
      <c r="G505" s="7" t="str">
        <f>INDEX(CyMIA_CounterMeasure!$A$2:$A$224,MATCH(H505,CyMIA_CounterMeasure!$B$2:$B$224,0))</f>
        <v>CM_0150</v>
      </c>
      <c r="H505" s="13" t="s">
        <v>1190</v>
      </c>
      <c r="I505" s="13" t="str">
        <f>VLOOKUP(H505,D3FEND_METRIX!$A$2:$E$172,3,FALSE)</f>
        <v>Executable Denylisting</v>
      </c>
      <c r="J505" s="9" t="b">
        <v>0</v>
      </c>
      <c r="K505" s="9" t="s">
        <v>4723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3">
      <c r="A506" s="6">
        <v>503</v>
      </c>
      <c r="B506" s="12" t="s">
        <v>818</v>
      </c>
      <c r="C506" s="12" t="s">
        <v>816</v>
      </c>
      <c r="D506" s="12" t="s">
        <v>819</v>
      </c>
      <c r="E506" s="9" t="b">
        <v>0</v>
      </c>
      <c r="F506" s="7" t="s">
        <v>116</v>
      </c>
      <c r="G506" s="7" t="str">
        <f>INDEX(CyMIA_CounterMeasure!$A$2:$A$224,MATCH(H506,CyMIA_CounterMeasure!$B$2:$B$224,0))</f>
        <v>CM_0220</v>
      </c>
      <c r="H506" s="13" t="s">
        <v>1335</v>
      </c>
      <c r="I506" s="13" t="str">
        <f>VLOOKUP(H506,D3FEND_METRIX!$A$2:$E$172,3,FALSE)</f>
        <v>Kernel-based Process Isolation</v>
      </c>
      <c r="J506" s="9" t="b">
        <v>0</v>
      </c>
      <c r="K506" s="9" t="s">
        <v>4723</v>
      </c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3">
      <c r="A507" s="6">
        <v>504</v>
      </c>
      <c r="B507" s="12" t="s">
        <v>818</v>
      </c>
      <c r="C507" s="12" t="s">
        <v>816</v>
      </c>
      <c r="D507" s="12" t="s">
        <v>819</v>
      </c>
      <c r="E507" s="9" t="b">
        <v>0</v>
      </c>
      <c r="F507" s="7" t="s">
        <v>116</v>
      </c>
      <c r="G507" s="7" t="str">
        <f>INDEX(CyMIA_CounterMeasure!$A$2:$A$224,MATCH(H507,CyMIA_CounterMeasure!$B$2:$B$224,0))</f>
        <v>CM_0062</v>
      </c>
      <c r="H507" s="12" t="s">
        <v>1250</v>
      </c>
      <c r="I507" s="12" t="str">
        <f>VLOOKUP(H507,D3FEND_METRIX!$A$2:$E$172,3,FALSE)</f>
        <v>Segment Address Offset Randomization</v>
      </c>
      <c r="J507" s="9" t="b">
        <v>0</v>
      </c>
      <c r="K507" s="9" t="s">
        <v>2355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3">
      <c r="A508" s="6">
        <v>505</v>
      </c>
      <c r="B508" s="12" t="s">
        <v>818</v>
      </c>
      <c r="C508" s="12" t="s">
        <v>816</v>
      </c>
      <c r="D508" s="12" t="s">
        <v>819</v>
      </c>
      <c r="E508" s="9" t="b">
        <v>0</v>
      </c>
      <c r="F508" s="7" t="s">
        <v>116</v>
      </c>
      <c r="G508" s="7" t="str">
        <f>INDEX(CyMIA_CounterMeasure!$A$2:$A$224,MATCH(H508,CyMIA_CounterMeasure!$B$2:$B$224,0))</f>
        <v>CM_0100</v>
      </c>
      <c r="H508" s="10" t="s">
        <v>1298</v>
      </c>
      <c r="I508" s="10" t="str">
        <f>VLOOKUP(H508,D3FEND_METRIX!$A$2:$E$172,3,FALSE)</f>
        <v>Process Code Segment Verification</v>
      </c>
      <c r="J508" s="9" t="b">
        <v>1</v>
      </c>
      <c r="K508" s="9" t="s">
        <v>4686</v>
      </c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3">
      <c r="A509" s="6">
        <v>506</v>
      </c>
      <c r="B509" s="12" t="s">
        <v>818</v>
      </c>
      <c r="C509" s="12" t="s">
        <v>816</v>
      </c>
      <c r="D509" s="12" t="s">
        <v>819</v>
      </c>
      <c r="E509" s="9" t="b">
        <v>0</v>
      </c>
      <c r="F509" s="7" t="s">
        <v>116</v>
      </c>
      <c r="G509" s="7" t="str">
        <f>INDEX(CyMIA_CounterMeasure!$A$2:$A$224,MATCH(H509,CyMIA_CounterMeasure!$B$2:$B$224,0))</f>
        <v>CM_0197</v>
      </c>
      <c r="H509" s="12" t="s">
        <v>1287</v>
      </c>
      <c r="I509" s="12" t="str">
        <f>VLOOKUP(H509,D3FEND_METRIX!$A$2:$E$172,3,FALSE)</f>
        <v>Operating System Monitoring</v>
      </c>
      <c r="J509" s="9" t="b">
        <v>0</v>
      </c>
      <c r="K509" s="9" t="s">
        <v>2355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3">
      <c r="A510" s="6">
        <v>507</v>
      </c>
      <c r="B510" s="12" t="s">
        <v>818</v>
      </c>
      <c r="C510" s="12" t="s">
        <v>816</v>
      </c>
      <c r="D510" s="12" t="s">
        <v>819</v>
      </c>
      <c r="E510" s="9" t="b">
        <v>0</v>
      </c>
      <c r="F510" s="7" t="s">
        <v>116</v>
      </c>
      <c r="G510" s="7" t="str">
        <f>INDEX(CyMIA_CounterMeasure!$A$2:$A$224,MATCH(H510,CyMIA_CounterMeasure!$B$2:$B$224,0))</f>
        <v>CM_0075</v>
      </c>
      <c r="H510" s="11" t="s">
        <v>1263</v>
      </c>
      <c r="I510" s="11" t="str">
        <f>VLOOKUP(H510,D3FEND_METRIX!$A$2:$E$172,3,FALSE)</f>
        <v>Certificate Analysis</v>
      </c>
      <c r="J510" s="9" t="b">
        <v>1</v>
      </c>
      <c r="K510" s="9" t="s">
        <v>2363</v>
      </c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3">
      <c r="A511" s="6">
        <v>508</v>
      </c>
      <c r="B511" s="12" t="s">
        <v>818</v>
      </c>
      <c r="C511" s="12" t="s">
        <v>816</v>
      </c>
      <c r="D511" s="12" t="s">
        <v>819</v>
      </c>
      <c r="E511" s="9" t="b">
        <v>0</v>
      </c>
      <c r="F511" s="7" t="s">
        <v>116</v>
      </c>
      <c r="G511" s="7" t="str">
        <f>INDEX(CyMIA_CounterMeasure!$A$2:$A$224,MATCH(H511,CyMIA_CounterMeasure!$B$2:$B$224,0))</f>
        <v>CM_0191</v>
      </c>
      <c r="H511" s="11" t="s">
        <v>1265</v>
      </c>
      <c r="I511" s="11" t="str">
        <f>VLOOKUP(H511,D3FEND_METRIX!$A$2:$E$172,3,FALSE)</f>
        <v>Certificate Analysis</v>
      </c>
      <c r="J511" s="9" t="b">
        <v>1</v>
      </c>
      <c r="K511" s="9" t="s">
        <v>2363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3">
      <c r="A512" s="6">
        <v>509</v>
      </c>
      <c r="B512" s="12" t="s">
        <v>818</v>
      </c>
      <c r="C512" s="12" t="s">
        <v>816</v>
      </c>
      <c r="D512" s="12" t="s">
        <v>819</v>
      </c>
      <c r="E512" s="9" t="b">
        <v>0</v>
      </c>
      <c r="F512" s="7" t="s">
        <v>116</v>
      </c>
      <c r="G512" s="7" t="str">
        <f>INDEX(CyMIA_CounterMeasure!$A$2:$A$224,MATCH(H512,CyMIA_CounterMeasure!$B$2:$B$224,0))</f>
        <v>CM_0209</v>
      </c>
      <c r="H512" s="10" t="s">
        <v>1188</v>
      </c>
      <c r="I512" s="10" t="str">
        <f>VLOOKUP(H512,D3FEND_METRIX!$A$2:$E$172,3,FALSE)</f>
        <v>-</v>
      </c>
      <c r="J512" s="9" t="b">
        <v>1</v>
      </c>
      <c r="K512" s="9" t="s">
        <v>4686</v>
      </c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3">
      <c r="A513" s="6">
        <v>510</v>
      </c>
      <c r="B513" s="12" t="s">
        <v>818</v>
      </c>
      <c r="C513" s="12" t="s">
        <v>816</v>
      </c>
      <c r="D513" s="12" t="s">
        <v>819</v>
      </c>
      <c r="E513" s="9" t="b">
        <v>0</v>
      </c>
      <c r="F513" s="7" t="s">
        <v>116</v>
      </c>
      <c r="G513" s="7" t="str">
        <f>INDEX(CyMIA_CounterMeasure!$A$2:$A$224,MATCH(H513,CyMIA_CounterMeasure!$B$2:$B$224,0))</f>
        <v>CM_0106</v>
      </c>
      <c r="H513" s="10" t="s">
        <v>1200</v>
      </c>
      <c r="I513" s="10" t="str">
        <f>VLOOKUP(H513,D3FEND_METRIX!$A$2:$E$172,3,FALSE)</f>
        <v>Dynamic Analysis</v>
      </c>
      <c r="J513" s="9" t="b">
        <v>1</v>
      </c>
      <c r="K513" s="9" t="s">
        <v>4686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3">
      <c r="A514" s="6">
        <v>511</v>
      </c>
      <c r="B514" s="12" t="s">
        <v>818</v>
      </c>
      <c r="C514" s="12" t="s">
        <v>816</v>
      </c>
      <c r="D514" s="12" t="s">
        <v>819</v>
      </c>
      <c r="E514" s="9" t="b">
        <v>0</v>
      </c>
      <c r="F514" s="7" t="s">
        <v>116</v>
      </c>
      <c r="G514" s="7" t="str">
        <f>INDEX(CyMIA_CounterMeasure!$A$2:$A$224,MATCH(H514,CyMIA_CounterMeasure!$B$2:$B$224,0))</f>
        <v>CM_0107</v>
      </c>
      <c r="H514" s="10" t="s">
        <v>1202</v>
      </c>
      <c r="I514" s="10" t="str">
        <f>VLOOKUP(H514,D3FEND_METRIX!$A$2:$E$172,3,FALSE)</f>
        <v>Emulated File Analysis</v>
      </c>
      <c r="J514" s="9" t="b">
        <v>1</v>
      </c>
      <c r="K514" s="9" t="s">
        <v>4686</v>
      </c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3">
      <c r="A515" s="6">
        <v>512</v>
      </c>
      <c r="B515" s="12" t="s">
        <v>818</v>
      </c>
      <c r="C515" s="12" t="s">
        <v>816</v>
      </c>
      <c r="D515" s="12" t="s">
        <v>819</v>
      </c>
      <c r="E515" s="9" t="b">
        <v>0</v>
      </c>
      <c r="F515" s="7" t="s">
        <v>116</v>
      </c>
      <c r="G515" s="7" t="str">
        <f>INDEX(CyMIA_CounterMeasure!$A$2:$A$224,MATCH(H515,CyMIA_CounterMeasure!$B$2:$B$224,0))</f>
        <v>CM_0108</v>
      </c>
      <c r="H515" s="10" t="s">
        <v>1314</v>
      </c>
      <c r="I515" s="10" t="str">
        <f>VLOOKUP(H515,D3FEND_METRIX!$A$2:$E$172,3,FALSE)</f>
        <v>File Content Rules</v>
      </c>
      <c r="J515" s="9" t="b">
        <v>1</v>
      </c>
      <c r="K515" s="9" t="s">
        <v>4686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3">
      <c r="A516" s="6">
        <v>513</v>
      </c>
      <c r="B516" s="12" t="s">
        <v>818</v>
      </c>
      <c r="C516" s="12" t="s">
        <v>816</v>
      </c>
      <c r="D516" s="12" t="s">
        <v>819</v>
      </c>
      <c r="E516" s="9" t="b">
        <v>0</v>
      </c>
      <c r="F516" s="7" t="s">
        <v>116</v>
      </c>
      <c r="G516" s="7" t="str">
        <f>INDEX(CyMIA_CounterMeasure!$A$2:$A$224,MATCH(H516,CyMIA_CounterMeasure!$B$2:$B$224,0))</f>
        <v>CM_0109</v>
      </c>
      <c r="H516" s="10" t="s">
        <v>1315</v>
      </c>
      <c r="I516" s="10" t="str">
        <f>VLOOKUP(H516,D3FEND_METRIX!$A$2:$E$172,3,FALSE)</f>
        <v>File Hashing</v>
      </c>
      <c r="J516" s="9" t="b">
        <v>1</v>
      </c>
      <c r="K516" s="9" t="s">
        <v>4686</v>
      </c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3">
      <c r="A517" s="6">
        <v>514</v>
      </c>
      <c r="B517" s="12" t="s">
        <v>818</v>
      </c>
      <c r="C517" s="12" t="s">
        <v>816</v>
      </c>
      <c r="D517" s="12" t="s">
        <v>819</v>
      </c>
      <c r="E517" s="9" t="b">
        <v>0</v>
      </c>
      <c r="F517" s="7" t="s">
        <v>116</v>
      </c>
      <c r="G517" s="7" t="str">
        <f>INDEX(CyMIA_CounterMeasure!$A$2:$A$224,MATCH(H517,CyMIA_CounterMeasure!$B$2:$B$224,0))</f>
        <v>CM_0200</v>
      </c>
      <c r="H517" s="12" t="s">
        <v>1290</v>
      </c>
      <c r="I517" s="12" t="str">
        <f>VLOOKUP(H517,D3FEND_METRIX!$A$2:$E$172,3,FALSE)</f>
        <v>Operating System Monitoring</v>
      </c>
      <c r="J517" s="9" t="b">
        <v>0</v>
      </c>
      <c r="K517" s="9" t="s">
        <v>2355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3">
      <c r="A518" s="6">
        <v>515</v>
      </c>
      <c r="B518" s="12" t="s">
        <v>818</v>
      </c>
      <c r="C518" s="12" t="s">
        <v>816</v>
      </c>
      <c r="D518" s="12" t="s">
        <v>819</v>
      </c>
      <c r="E518" s="9" t="b">
        <v>0</v>
      </c>
      <c r="F518" s="7" t="s">
        <v>116</v>
      </c>
      <c r="G518" s="7" t="str">
        <f>INDEX(CyMIA_CounterMeasure!$A$2:$A$224,MATCH(H518,CyMIA_CounterMeasure!$B$2:$B$224,0))</f>
        <v>CM_0201</v>
      </c>
      <c r="H518" s="12" t="s">
        <v>1291</v>
      </c>
      <c r="I518" s="12" t="str">
        <f>VLOOKUP(H518,D3FEND_METRIX!$A$2:$E$172,3,FALSE)</f>
        <v>Operating System Monitoring</v>
      </c>
      <c r="J518" s="9" t="b">
        <v>0</v>
      </c>
      <c r="K518" s="9" t="s">
        <v>2355</v>
      </c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3">
      <c r="A519" s="6">
        <v>516</v>
      </c>
      <c r="B519" s="12" t="s">
        <v>818</v>
      </c>
      <c r="C519" s="12" t="s">
        <v>816</v>
      </c>
      <c r="D519" s="12" t="s">
        <v>819</v>
      </c>
      <c r="E519" s="9" t="b">
        <v>0</v>
      </c>
      <c r="F519" s="7" t="s">
        <v>116</v>
      </c>
      <c r="G519" s="7" t="str">
        <f>INDEX(CyMIA_CounterMeasure!$A$2:$A$224,MATCH(H519,CyMIA_CounterMeasure!$B$2:$B$224,0))</f>
        <v>CM_0105</v>
      </c>
      <c r="H519" s="10" t="s">
        <v>1304</v>
      </c>
      <c r="I519" s="10" t="str">
        <f>VLOOKUP(H519,D3FEND_METRIX!$A$2:$E$172,3,FALSE)</f>
        <v>System Call Analysis</v>
      </c>
      <c r="J519" s="9" t="b">
        <v>1</v>
      </c>
      <c r="K519" s="9" t="s">
        <v>4686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3">
      <c r="A520" s="6">
        <v>517</v>
      </c>
      <c r="B520" s="12" t="s">
        <v>818</v>
      </c>
      <c r="C520" s="12" t="s">
        <v>816</v>
      </c>
      <c r="D520" s="12" t="s">
        <v>819</v>
      </c>
      <c r="E520" s="9" t="b">
        <v>0</v>
      </c>
      <c r="F520" s="7" t="s">
        <v>116</v>
      </c>
      <c r="G520" s="7" t="str">
        <f>INDEX(CyMIA_CounterMeasure!$A$2:$A$224,MATCH(H520,CyMIA_CounterMeasure!$B$2:$B$224,0))</f>
        <v>CM_0098</v>
      </c>
      <c r="H520" s="10" t="s">
        <v>1296</v>
      </c>
      <c r="I520" s="10" t="str">
        <f>VLOOKUP(H520,D3FEND_METRIX!$A$2:$E$172,3,FALSE)</f>
        <v>File Access Pattern Analysis</v>
      </c>
      <c r="J520" s="9" t="b">
        <v>1</v>
      </c>
      <c r="K520" s="9" t="s">
        <v>4686</v>
      </c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3">
      <c r="A521" s="6">
        <v>518</v>
      </c>
      <c r="B521" s="12" t="s">
        <v>818</v>
      </c>
      <c r="C521" s="12" t="s">
        <v>816</v>
      </c>
      <c r="D521" s="12" t="s">
        <v>819</v>
      </c>
      <c r="E521" s="9" t="b">
        <v>0</v>
      </c>
      <c r="F521" s="7" t="s">
        <v>116</v>
      </c>
      <c r="G521" s="7" t="str">
        <f>INDEX(CyMIA_CounterMeasure!$A$2:$A$224,MATCH(H521,CyMIA_CounterMeasure!$B$2:$B$224,0))</f>
        <v>CM_0091</v>
      </c>
      <c r="H521" s="12" t="s">
        <v>1159</v>
      </c>
      <c r="I521" s="12" t="str">
        <f>VLOOKUP(H521,D3FEND_METRIX!$A$2:$E$172,3,FALSE)</f>
        <v>Job Function Access Pattern Analysis</v>
      </c>
      <c r="J521" s="9" t="b">
        <v>0</v>
      </c>
      <c r="K521" s="9" t="s">
        <v>2355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3">
      <c r="A522" s="6">
        <v>519</v>
      </c>
      <c r="B522" s="12" t="s">
        <v>818</v>
      </c>
      <c r="C522" s="12" t="s">
        <v>816</v>
      </c>
      <c r="D522" s="12" t="s">
        <v>819</v>
      </c>
      <c r="E522" s="9" t="b">
        <v>0</v>
      </c>
      <c r="F522" s="7" t="s">
        <v>116</v>
      </c>
      <c r="G522" s="7" t="str">
        <f>INDEX(CyMIA_CounterMeasure!$A$2:$A$224,MATCH(H522,CyMIA_CounterMeasure!$B$2:$B$224,0))</f>
        <v>CM_0203</v>
      </c>
      <c r="H522" s="12" t="s">
        <v>1293</v>
      </c>
      <c r="I522" s="12" t="str">
        <f>VLOOKUP(H522,D3FEND_METRIX!$A$2:$E$172,3,FALSE)</f>
        <v>Operating System Monitoring</v>
      </c>
      <c r="J522" s="9" t="b">
        <v>0</v>
      </c>
      <c r="K522" s="9" t="s">
        <v>2355</v>
      </c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3">
      <c r="A523" s="6">
        <v>520</v>
      </c>
      <c r="B523" s="12" t="s">
        <v>818</v>
      </c>
      <c r="C523" s="12" t="s">
        <v>816</v>
      </c>
      <c r="D523" s="12" t="s">
        <v>819</v>
      </c>
      <c r="E523" s="9" t="b">
        <v>0</v>
      </c>
      <c r="F523" s="7" t="s">
        <v>116</v>
      </c>
      <c r="G523" s="7" t="str">
        <f>INDEX(CyMIA_CounterMeasure!$A$2:$A$224,MATCH(H523,CyMIA_CounterMeasure!$B$2:$B$224,0))</f>
        <v>CM_0093</v>
      </c>
      <c r="H523" s="11" t="s">
        <v>1311</v>
      </c>
      <c r="I523" s="11" t="str">
        <f>VLOOKUP(H523,D3FEND_METRIX!$A$2:$E$172,3,FALSE)</f>
        <v>User Data Transfer Analysis</v>
      </c>
      <c r="J523" s="9" t="b">
        <v>1</v>
      </c>
      <c r="K523" s="9" t="s">
        <v>2363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3">
      <c r="A524" s="6">
        <v>521</v>
      </c>
      <c r="B524" s="12" t="s">
        <v>820</v>
      </c>
      <c r="C524" s="12" t="s">
        <v>2339</v>
      </c>
      <c r="D524" s="12" t="s">
        <v>821</v>
      </c>
      <c r="E524" s="9" t="b">
        <v>0</v>
      </c>
      <c r="F524" s="7" t="s">
        <v>116</v>
      </c>
      <c r="G524" s="7" t="str">
        <f>INDEX(CyMIA_CounterMeasure!$A$2:$A$224,MATCH(H524,CyMIA_CounterMeasure!$B$2:$B$224,0))</f>
        <v>CM_0005</v>
      </c>
      <c r="H524" s="12" t="s">
        <v>66</v>
      </c>
      <c r="I524" s="12" t="s">
        <v>67</v>
      </c>
      <c r="J524" s="7" t="b">
        <v>0</v>
      </c>
      <c r="K524" s="7" t="s">
        <v>116</v>
      </c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3">
      <c r="A525" s="6">
        <v>522</v>
      </c>
      <c r="B525" s="12" t="s">
        <v>820</v>
      </c>
      <c r="C525" s="12" t="s">
        <v>2339</v>
      </c>
      <c r="D525" s="12" t="s">
        <v>821</v>
      </c>
      <c r="E525" s="9" t="b">
        <v>0</v>
      </c>
      <c r="F525" s="7" t="s">
        <v>116</v>
      </c>
      <c r="G525" s="7" t="str">
        <f>INDEX(CyMIA_CounterMeasure!$A$2:$A$224,MATCH(H525,CyMIA_CounterMeasure!$B$2:$B$224,0))</f>
        <v>CM_0020</v>
      </c>
      <c r="H525" s="15" t="s">
        <v>86</v>
      </c>
      <c r="I525" s="15" t="s">
        <v>87</v>
      </c>
      <c r="J525" s="7" t="b">
        <v>1</v>
      </c>
      <c r="K525" s="7" t="s">
        <v>4737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3">
      <c r="A526" s="6">
        <v>523</v>
      </c>
      <c r="B526" s="12" t="s">
        <v>820</v>
      </c>
      <c r="C526" s="12" t="s">
        <v>2339</v>
      </c>
      <c r="D526" s="12" t="s">
        <v>821</v>
      </c>
      <c r="E526" s="9" t="b">
        <v>0</v>
      </c>
      <c r="F526" s="7" t="s">
        <v>116</v>
      </c>
      <c r="G526" s="7" t="str">
        <f>INDEX(CyMIA_CounterMeasure!$A$2:$A$224,MATCH(H526,CyMIA_CounterMeasure!$B$2:$B$224,0))</f>
        <v>CM_0025</v>
      </c>
      <c r="H526" s="11" t="s">
        <v>76</v>
      </c>
      <c r="I526" s="11" t="s">
        <v>77</v>
      </c>
      <c r="J526" s="7" t="b">
        <v>1</v>
      </c>
      <c r="K526" s="7" t="s">
        <v>4756</v>
      </c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3">
      <c r="A527" s="6">
        <v>524</v>
      </c>
      <c r="B527" s="12" t="s">
        <v>820</v>
      </c>
      <c r="C527" s="12" t="s">
        <v>2339</v>
      </c>
      <c r="D527" s="12" t="s">
        <v>821</v>
      </c>
      <c r="E527" s="9" t="b">
        <v>0</v>
      </c>
      <c r="F527" s="7" t="s">
        <v>116</v>
      </c>
      <c r="G527" s="7" t="str">
        <f>INDEX(CyMIA_CounterMeasure!$A$2:$A$224,MATCH(H527,CyMIA_CounterMeasure!$B$2:$B$224,0))</f>
        <v>CM_0041</v>
      </c>
      <c r="H527" s="11" t="s">
        <v>110</v>
      </c>
      <c r="I527" s="11" t="s">
        <v>111</v>
      </c>
      <c r="J527" s="7" t="b">
        <v>1</v>
      </c>
      <c r="K527" s="7" t="s">
        <v>119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3">
      <c r="A528" s="6">
        <v>525</v>
      </c>
      <c r="B528" s="12" t="s">
        <v>820</v>
      </c>
      <c r="C528" s="12" t="s">
        <v>2339</v>
      </c>
      <c r="D528" s="12" t="s">
        <v>821</v>
      </c>
      <c r="E528" s="9" t="b">
        <v>0</v>
      </c>
      <c r="F528" s="7" t="s">
        <v>116</v>
      </c>
      <c r="G528" s="7" t="str">
        <f>INDEX(CyMIA_CounterMeasure!$A$2:$A$224,MATCH(H528,CyMIA_CounterMeasure!$B$2:$B$224,0))</f>
        <v>CM_0179</v>
      </c>
      <c r="H528" s="13" t="s">
        <v>1226</v>
      </c>
      <c r="I528" s="13" t="str">
        <f>VLOOKUP(H528,D3FEND_METRIX!$A$2:$E$172,3,FALSE)</f>
        <v>Network Traffic Policy Mapping</v>
      </c>
      <c r="J528" s="9" t="b">
        <v>0</v>
      </c>
      <c r="K528" s="9" t="s">
        <v>4723</v>
      </c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3">
      <c r="A529" s="6">
        <v>526</v>
      </c>
      <c r="B529" s="12" t="s">
        <v>820</v>
      </c>
      <c r="C529" s="12" t="s">
        <v>2339</v>
      </c>
      <c r="D529" s="12" t="s">
        <v>821</v>
      </c>
      <c r="E529" s="9" t="b">
        <v>0</v>
      </c>
      <c r="F529" s="7" t="s">
        <v>116</v>
      </c>
      <c r="G529" s="7" t="str">
        <f>INDEX(CyMIA_CounterMeasure!$A$2:$A$224,MATCH(H529,CyMIA_CounterMeasure!$B$2:$B$224,0))</f>
        <v>CM_0155</v>
      </c>
      <c r="H529" s="13" t="s">
        <v>1180</v>
      </c>
      <c r="I529" s="13" t="str">
        <f>VLOOKUP(H529,D3FEND_METRIX!$A$2:$E$172,3,FALSE)</f>
        <v>Access Modeling</v>
      </c>
      <c r="J529" s="9" t="b">
        <v>0</v>
      </c>
      <c r="K529" s="9" t="s">
        <v>4723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3">
      <c r="A530" s="6">
        <v>527</v>
      </c>
      <c r="B530" s="12" t="s">
        <v>820</v>
      </c>
      <c r="C530" s="12" t="s">
        <v>2339</v>
      </c>
      <c r="D530" s="12" t="s">
        <v>821</v>
      </c>
      <c r="E530" s="9" t="b">
        <v>0</v>
      </c>
      <c r="F530" s="7" t="s">
        <v>116</v>
      </c>
      <c r="G530" s="7" t="str">
        <f>INDEX(CyMIA_CounterMeasure!$A$2:$A$224,MATCH(H530,CyMIA_CounterMeasure!$B$2:$B$224,0))</f>
        <v>CM_0144</v>
      </c>
      <c r="H530" s="12" t="s">
        <v>1148</v>
      </c>
      <c r="I530" s="12" t="str">
        <f>VLOOKUP(H530,D3FEND_METRIX!$A$2:$E$172,3,FALSE)</f>
        <v>User Account Permissions</v>
      </c>
      <c r="J530" s="9" t="b">
        <v>0</v>
      </c>
      <c r="K530" s="9" t="s">
        <v>2355</v>
      </c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3">
      <c r="A531" s="6">
        <v>528</v>
      </c>
      <c r="B531" s="12" t="s">
        <v>820</v>
      </c>
      <c r="C531" s="12" t="s">
        <v>2339</v>
      </c>
      <c r="D531" s="12" t="s">
        <v>821</v>
      </c>
      <c r="E531" s="9" t="b">
        <v>0</v>
      </c>
      <c r="F531" s="7" t="s">
        <v>116</v>
      </c>
      <c r="G531" s="7" t="str">
        <f>INDEX(CyMIA_CounterMeasure!$A$2:$A$224,MATCH(H531,CyMIA_CounterMeasure!$B$2:$B$224,0))</f>
        <v>CM_0120</v>
      </c>
      <c r="H531" s="13" t="s">
        <v>1334</v>
      </c>
      <c r="I531" s="13" t="str">
        <f>VLOOKUP(H531,D3FEND_METRIX!$A$2:$E$172,3,FALSE)</f>
        <v>Kernel-based Process Isolation</v>
      </c>
      <c r="J531" s="9" t="b">
        <v>0</v>
      </c>
      <c r="K531" s="9" t="s">
        <v>4723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3">
      <c r="A532" s="6">
        <v>529</v>
      </c>
      <c r="B532" s="12" t="s">
        <v>820</v>
      </c>
      <c r="C532" s="12" t="s">
        <v>2339</v>
      </c>
      <c r="D532" s="12" t="s">
        <v>821</v>
      </c>
      <c r="E532" s="9" t="b">
        <v>0</v>
      </c>
      <c r="F532" s="7" t="s">
        <v>116</v>
      </c>
      <c r="G532" s="7" t="str">
        <f>INDEX(CyMIA_CounterMeasure!$A$2:$A$224,MATCH(H532,CyMIA_CounterMeasure!$B$2:$B$224,0))</f>
        <v>CM_0075</v>
      </c>
      <c r="H532" s="11" t="s">
        <v>1263</v>
      </c>
      <c r="I532" s="11" t="str">
        <f>VLOOKUP(H532,D3FEND_METRIX!$A$2:$E$172,3,FALSE)</f>
        <v>Certificate Analysis</v>
      </c>
      <c r="J532" s="9" t="b">
        <v>1</v>
      </c>
      <c r="K532" s="9" t="s">
        <v>2363</v>
      </c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3">
      <c r="A533" s="6">
        <v>530</v>
      </c>
      <c r="B533" s="12" t="s">
        <v>820</v>
      </c>
      <c r="C533" s="12" t="s">
        <v>2339</v>
      </c>
      <c r="D533" s="12" t="s">
        <v>821</v>
      </c>
      <c r="E533" s="9" t="b">
        <v>0</v>
      </c>
      <c r="F533" s="7" t="s">
        <v>116</v>
      </c>
      <c r="G533" s="7" t="str">
        <f>INDEX(CyMIA_CounterMeasure!$A$2:$A$224,MATCH(H533,CyMIA_CounterMeasure!$B$2:$B$224,0))</f>
        <v>CM_0191</v>
      </c>
      <c r="H533" s="11" t="s">
        <v>1265</v>
      </c>
      <c r="I533" s="11" t="str">
        <f>VLOOKUP(H533,D3FEND_METRIX!$A$2:$E$172,3,FALSE)</f>
        <v>Certificate Analysis</v>
      </c>
      <c r="J533" s="9" t="b">
        <v>1</v>
      </c>
      <c r="K533" s="9" t="s">
        <v>2363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3">
      <c r="A534" s="6">
        <v>531</v>
      </c>
      <c r="B534" s="12" t="s">
        <v>820</v>
      </c>
      <c r="C534" s="12" t="s">
        <v>2339</v>
      </c>
      <c r="D534" s="12" t="s">
        <v>821</v>
      </c>
      <c r="E534" s="9" t="b">
        <v>0</v>
      </c>
      <c r="F534" s="7" t="s">
        <v>116</v>
      </c>
      <c r="G534" s="7" t="str">
        <f>INDEX(CyMIA_CounterMeasure!$A$2:$A$224,MATCH(H534,CyMIA_CounterMeasure!$B$2:$B$224,0))</f>
        <v>CM_0209</v>
      </c>
      <c r="H534" s="10" t="s">
        <v>1188</v>
      </c>
      <c r="I534" s="10" t="str">
        <f>VLOOKUP(H534,D3FEND_METRIX!$A$2:$E$172,3,FALSE)</f>
        <v>-</v>
      </c>
      <c r="J534" s="9" t="b">
        <v>1</v>
      </c>
      <c r="K534" s="9" t="s">
        <v>4686</v>
      </c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3">
      <c r="A535" s="6">
        <v>532</v>
      </c>
      <c r="B535" s="12" t="s">
        <v>820</v>
      </c>
      <c r="C535" s="12" t="s">
        <v>2339</v>
      </c>
      <c r="D535" s="12" t="s">
        <v>821</v>
      </c>
      <c r="E535" s="9" t="b">
        <v>0</v>
      </c>
      <c r="F535" s="7" t="s">
        <v>116</v>
      </c>
      <c r="G535" s="7" t="str">
        <f>INDEX(CyMIA_CounterMeasure!$A$2:$A$224,MATCH(H535,CyMIA_CounterMeasure!$B$2:$B$224,0))</f>
        <v>CM_0106</v>
      </c>
      <c r="H535" s="10" t="s">
        <v>1200</v>
      </c>
      <c r="I535" s="10" t="str">
        <f>VLOOKUP(H535,D3FEND_METRIX!$A$2:$E$172,3,FALSE)</f>
        <v>Dynamic Analysis</v>
      </c>
      <c r="J535" s="9" t="b">
        <v>1</v>
      </c>
      <c r="K535" s="9" t="s">
        <v>4686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3">
      <c r="A536" s="6">
        <v>533</v>
      </c>
      <c r="B536" s="12" t="s">
        <v>820</v>
      </c>
      <c r="C536" s="12" t="s">
        <v>2339</v>
      </c>
      <c r="D536" s="12" t="s">
        <v>821</v>
      </c>
      <c r="E536" s="9" t="b">
        <v>0</v>
      </c>
      <c r="F536" s="7" t="s">
        <v>116</v>
      </c>
      <c r="G536" s="7" t="str">
        <f>INDEX(CyMIA_CounterMeasure!$A$2:$A$224,MATCH(H536,CyMIA_CounterMeasure!$B$2:$B$224,0))</f>
        <v>CM_0107</v>
      </c>
      <c r="H536" s="10" t="s">
        <v>1202</v>
      </c>
      <c r="I536" s="10" t="str">
        <f>VLOOKUP(H536,D3FEND_METRIX!$A$2:$E$172,3,FALSE)</f>
        <v>Emulated File Analysis</v>
      </c>
      <c r="J536" s="9" t="b">
        <v>1</v>
      </c>
      <c r="K536" s="9" t="s">
        <v>4686</v>
      </c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3">
      <c r="A537" s="6">
        <v>534</v>
      </c>
      <c r="B537" s="12" t="s">
        <v>820</v>
      </c>
      <c r="C537" s="12" t="s">
        <v>2339</v>
      </c>
      <c r="D537" s="12" t="s">
        <v>821</v>
      </c>
      <c r="E537" s="9" t="b">
        <v>0</v>
      </c>
      <c r="F537" s="7" t="s">
        <v>116</v>
      </c>
      <c r="G537" s="7" t="str">
        <f>INDEX(CyMIA_CounterMeasure!$A$2:$A$224,MATCH(H537,CyMIA_CounterMeasure!$B$2:$B$224,0))</f>
        <v>CM_0108</v>
      </c>
      <c r="H537" s="10" t="s">
        <v>1314</v>
      </c>
      <c r="I537" s="10" t="str">
        <f>VLOOKUP(H537,D3FEND_METRIX!$A$2:$E$172,3,FALSE)</f>
        <v>File Content Rules</v>
      </c>
      <c r="J537" s="9" t="b">
        <v>1</v>
      </c>
      <c r="K537" s="9" t="s">
        <v>4686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3">
      <c r="A538" s="6">
        <v>535</v>
      </c>
      <c r="B538" s="12" t="s">
        <v>820</v>
      </c>
      <c r="C538" s="12" t="s">
        <v>2339</v>
      </c>
      <c r="D538" s="12" t="s">
        <v>821</v>
      </c>
      <c r="E538" s="9" t="b">
        <v>0</v>
      </c>
      <c r="F538" s="7" t="s">
        <v>116</v>
      </c>
      <c r="G538" s="7" t="str">
        <f>INDEX(CyMIA_CounterMeasure!$A$2:$A$224,MATCH(H538,CyMIA_CounterMeasure!$B$2:$B$224,0))</f>
        <v>CM_0109</v>
      </c>
      <c r="H538" s="10" t="s">
        <v>1315</v>
      </c>
      <c r="I538" s="10" t="str">
        <f>VLOOKUP(H538,D3FEND_METRIX!$A$2:$E$172,3,FALSE)</f>
        <v>File Hashing</v>
      </c>
      <c r="J538" s="9" t="b">
        <v>1</v>
      </c>
      <c r="K538" s="9" t="s">
        <v>4686</v>
      </c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3">
      <c r="A539" s="6">
        <v>536</v>
      </c>
      <c r="B539" s="12" t="s">
        <v>820</v>
      </c>
      <c r="C539" s="12" t="s">
        <v>2339</v>
      </c>
      <c r="D539" s="12" t="s">
        <v>821</v>
      </c>
      <c r="E539" s="9" t="b">
        <v>0</v>
      </c>
      <c r="F539" s="7" t="s">
        <v>116</v>
      </c>
      <c r="G539" s="7" t="str">
        <f>INDEX(CyMIA_CounterMeasure!$A$2:$A$224,MATCH(H539,CyMIA_CounterMeasure!$B$2:$B$224,0))</f>
        <v>CM_0200</v>
      </c>
      <c r="H539" s="12" t="s">
        <v>1290</v>
      </c>
      <c r="I539" s="12" t="str">
        <f>VLOOKUP(H539,D3FEND_METRIX!$A$2:$E$172,3,FALSE)</f>
        <v>Operating System Monitoring</v>
      </c>
      <c r="J539" s="9" t="b">
        <v>0</v>
      </c>
      <c r="K539" s="9" t="s">
        <v>2355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3">
      <c r="A540" s="6">
        <v>537</v>
      </c>
      <c r="B540" s="12" t="s">
        <v>820</v>
      </c>
      <c r="C540" s="12" t="s">
        <v>2339</v>
      </c>
      <c r="D540" s="12" t="s">
        <v>821</v>
      </c>
      <c r="E540" s="9" t="b">
        <v>0</v>
      </c>
      <c r="F540" s="7" t="s">
        <v>116</v>
      </c>
      <c r="G540" s="7" t="str">
        <f>INDEX(CyMIA_CounterMeasure!$A$2:$A$224,MATCH(H540,CyMIA_CounterMeasure!$B$2:$B$224,0))</f>
        <v>CM_0201</v>
      </c>
      <c r="H540" s="12" t="s">
        <v>1291</v>
      </c>
      <c r="I540" s="12" t="str">
        <f>VLOOKUP(H540,D3FEND_METRIX!$A$2:$E$172,3,FALSE)</f>
        <v>Operating System Monitoring</v>
      </c>
      <c r="J540" s="9" t="b">
        <v>0</v>
      </c>
      <c r="K540" s="9" t="s">
        <v>2355</v>
      </c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3">
      <c r="A541" s="6">
        <v>538</v>
      </c>
      <c r="B541" s="12" t="s">
        <v>820</v>
      </c>
      <c r="C541" s="12" t="s">
        <v>2339</v>
      </c>
      <c r="D541" s="12" t="s">
        <v>821</v>
      </c>
      <c r="E541" s="9" t="b">
        <v>0</v>
      </c>
      <c r="F541" s="7" t="s">
        <v>116</v>
      </c>
      <c r="G541" s="7" t="str">
        <f>INDEX(CyMIA_CounterMeasure!$A$2:$A$224,MATCH(H541,CyMIA_CounterMeasure!$B$2:$B$224,0))</f>
        <v>CM_0105</v>
      </c>
      <c r="H541" s="10" t="s">
        <v>1304</v>
      </c>
      <c r="I541" s="10" t="str">
        <f>VLOOKUP(H541,D3FEND_METRIX!$A$2:$E$172,3,FALSE)</f>
        <v>System Call Analysis</v>
      </c>
      <c r="J541" s="9" t="b">
        <v>1</v>
      </c>
      <c r="K541" s="9" t="s">
        <v>4686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3">
      <c r="A542" s="6">
        <v>539</v>
      </c>
      <c r="B542" s="12" t="s">
        <v>820</v>
      </c>
      <c r="C542" s="12" t="s">
        <v>2339</v>
      </c>
      <c r="D542" s="12" t="s">
        <v>821</v>
      </c>
      <c r="E542" s="9" t="b">
        <v>0</v>
      </c>
      <c r="F542" s="7" t="s">
        <v>116</v>
      </c>
      <c r="G542" s="7" t="str">
        <f>INDEX(CyMIA_CounterMeasure!$A$2:$A$224,MATCH(H542,CyMIA_CounterMeasure!$B$2:$B$224,0))</f>
        <v>CM_0098</v>
      </c>
      <c r="H542" s="10" t="s">
        <v>1296</v>
      </c>
      <c r="I542" s="10" t="str">
        <f>VLOOKUP(H542,D3FEND_METRIX!$A$2:$E$172,3,FALSE)</f>
        <v>File Access Pattern Analysis</v>
      </c>
      <c r="J542" s="9" t="b">
        <v>1</v>
      </c>
      <c r="K542" s="9" t="s">
        <v>4686</v>
      </c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3">
      <c r="A543" s="6">
        <v>540</v>
      </c>
      <c r="B543" s="12" t="s">
        <v>820</v>
      </c>
      <c r="C543" s="12" t="s">
        <v>2339</v>
      </c>
      <c r="D543" s="12" t="s">
        <v>821</v>
      </c>
      <c r="E543" s="9" t="b">
        <v>0</v>
      </c>
      <c r="F543" s="7" t="s">
        <v>116</v>
      </c>
      <c r="G543" s="7" t="str">
        <f>INDEX(CyMIA_CounterMeasure!$A$2:$A$224,MATCH(H543,CyMIA_CounterMeasure!$B$2:$B$224,0))</f>
        <v>CM_0091</v>
      </c>
      <c r="H543" s="12" t="s">
        <v>1159</v>
      </c>
      <c r="I543" s="12" t="str">
        <f>VLOOKUP(H543,D3FEND_METRIX!$A$2:$E$172,3,FALSE)</f>
        <v>Job Function Access Pattern Analysis</v>
      </c>
      <c r="J543" s="9" t="b">
        <v>0</v>
      </c>
      <c r="K543" s="9" t="s">
        <v>2355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3">
      <c r="A544" s="6">
        <v>541</v>
      </c>
      <c r="B544" s="12" t="s">
        <v>820</v>
      </c>
      <c r="C544" s="12" t="s">
        <v>2339</v>
      </c>
      <c r="D544" s="12" t="s">
        <v>821</v>
      </c>
      <c r="E544" s="9" t="b">
        <v>0</v>
      </c>
      <c r="F544" s="7" t="s">
        <v>116</v>
      </c>
      <c r="G544" s="7" t="str">
        <f>INDEX(CyMIA_CounterMeasure!$A$2:$A$224,MATCH(H544,CyMIA_CounterMeasure!$B$2:$B$224,0))</f>
        <v>CM_0203</v>
      </c>
      <c r="H544" s="12" t="s">
        <v>1293</v>
      </c>
      <c r="I544" s="12" t="str">
        <f>VLOOKUP(H544,D3FEND_METRIX!$A$2:$E$172,3,FALSE)</f>
        <v>Operating System Monitoring</v>
      </c>
      <c r="J544" s="9" t="b">
        <v>0</v>
      </c>
      <c r="K544" s="9" t="s">
        <v>2355</v>
      </c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3">
      <c r="A545" s="6">
        <v>542</v>
      </c>
      <c r="B545" s="12" t="s">
        <v>820</v>
      </c>
      <c r="C545" s="12" t="s">
        <v>2339</v>
      </c>
      <c r="D545" s="12" t="s">
        <v>821</v>
      </c>
      <c r="E545" s="9" t="b">
        <v>0</v>
      </c>
      <c r="F545" s="7" t="s">
        <v>116</v>
      </c>
      <c r="G545" s="7" t="str">
        <f>INDEX(CyMIA_CounterMeasure!$A$2:$A$224,MATCH(H545,CyMIA_CounterMeasure!$B$2:$B$224,0))</f>
        <v>CM_0093</v>
      </c>
      <c r="H545" s="11" t="s">
        <v>1311</v>
      </c>
      <c r="I545" s="11" t="str">
        <f>VLOOKUP(H545,D3FEND_METRIX!$A$2:$E$172,3,FALSE)</f>
        <v>User Data Transfer Analysis</v>
      </c>
      <c r="J545" s="9" t="b">
        <v>1</v>
      </c>
      <c r="K545" s="9" t="s">
        <v>2363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3">
      <c r="A546" s="6">
        <v>543</v>
      </c>
      <c r="B546" s="12" t="s">
        <v>820</v>
      </c>
      <c r="C546" s="12" t="s">
        <v>2339</v>
      </c>
      <c r="D546" s="12" t="s">
        <v>821</v>
      </c>
      <c r="E546" s="9" t="b">
        <v>0</v>
      </c>
      <c r="F546" s="7" t="s">
        <v>116</v>
      </c>
      <c r="G546" s="7" t="str">
        <f>INDEX(CyMIA_CounterMeasure!$A$2:$A$224,MATCH(H546,CyMIA_CounterMeasure!$B$2:$B$224,0))</f>
        <v>CM_0090</v>
      </c>
      <c r="H546" s="12" t="s">
        <v>1176</v>
      </c>
      <c r="I546" s="12" t="str">
        <f>VLOOKUP(H546,D3FEND_METRIX!$A$2:$E$172,3,FALSE)</f>
        <v>Authorization Event Thresholding</v>
      </c>
      <c r="J546" s="9" t="b">
        <v>0</v>
      </c>
      <c r="K546" s="9" t="s">
        <v>2355</v>
      </c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3">
      <c r="A547" s="6">
        <v>544</v>
      </c>
      <c r="B547" s="12" t="s">
        <v>820</v>
      </c>
      <c r="C547" s="12" t="s">
        <v>2339</v>
      </c>
      <c r="D547" s="12" t="s">
        <v>821</v>
      </c>
      <c r="E547" s="9" t="b">
        <v>0</v>
      </c>
      <c r="F547" s="7" t="s">
        <v>116</v>
      </c>
      <c r="G547" s="7" t="str">
        <f>INDEX(CyMIA_CounterMeasure!$A$2:$A$224,MATCH(H547,CyMIA_CounterMeasure!$B$2:$B$224,0))</f>
        <v>CM_0139</v>
      </c>
      <c r="H547" s="12" t="s">
        <v>1245</v>
      </c>
      <c r="I547" s="12" t="str">
        <f>VLOOKUP(H547,D3FEND_METRIX!$A$2:$E$172,3,FALSE)</f>
        <v>Application Configuration Hardening</v>
      </c>
      <c r="J547" s="9" t="b">
        <v>0</v>
      </c>
      <c r="K547" s="9" t="s">
        <v>2355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3">
      <c r="A548" s="6">
        <v>545</v>
      </c>
      <c r="B548" s="12" t="s">
        <v>820</v>
      </c>
      <c r="C548" s="12" t="s">
        <v>2339</v>
      </c>
      <c r="D548" s="12" t="s">
        <v>821</v>
      </c>
      <c r="E548" s="9" t="b">
        <v>0</v>
      </c>
      <c r="F548" s="7" t="s">
        <v>116</v>
      </c>
      <c r="G548" s="7" t="str">
        <f>INDEX(CyMIA_CounterMeasure!$A$2:$A$224,MATCH(H548,CyMIA_CounterMeasure!$B$2:$B$224,0))</f>
        <v>CM_0165</v>
      </c>
      <c r="H548" s="13" t="s">
        <v>1213</v>
      </c>
      <c r="I548" s="13" t="str">
        <f>VLOOKUP(H548,D3FEND_METRIX!$A$2:$E$172,3,FALSE)</f>
        <v>Configuration Inventory</v>
      </c>
      <c r="J548" s="9" t="b">
        <v>0</v>
      </c>
      <c r="K548" s="9" t="s">
        <v>4723</v>
      </c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3">
      <c r="A549" s="6">
        <v>546</v>
      </c>
      <c r="B549" s="12" t="s">
        <v>820</v>
      </c>
      <c r="C549" s="12" t="s">
        <v>2339</v>
      </c>
      <c r="D549" s="12" t="s">
        <v>821</v>
      </c>
      <c r="E549" s="9" t="b">
        <v>0</v>
      </c>
      <c r="F549" s="7" t="s">
        <v>116</v>
      </c>
      <c r="G549" s="7" t="str">
        <f>INDEX(CyMIA_CounterMeasure!$A$2:$A$224,MATCH(H549,CyMIA_CounterMeasure!$B$2:$B$224,0))</f>
        <v>CM_0168</v>
      </c>
      <c r="H549" s="13" t="s">
        <v>1178</v>
      </c>
      <c r="I549" s="13" t="str">
        <f>VLOOKUP(H549,D3FEND_METRIX!$A$2:$E$172,3,FALSE)</f>
        <v>Asset Vulnerability Enumeration</v>
      </c>
      <c r="J549" s="9" t="b">
        <v>0</v>
      </c>
      <c r="K549" s="9" t="s">
        <v>4723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3">
      <c r="A550" s="6">
        <v>547</v>
      </c>
      <c r="B550" s="12" t="s">
        <v>820</v>
      </c>
      <c r="C550" s="12" t="s">
        <v>2339</v>
      </c>
      <c r="D550" s="12" t="s">
        <v>821</v>
      </c>
      <c r="E550" s="9" t="b">
        <v>0</v>
      </c>
      <c r="F550" s="7" t="s">
        <v>116</v>
      </c>
      <c r="G550" s="7" t="e">
        <f>INDEX(CyMIA_CounterMeasure!$A$2:$A$224,MATCH(H550,CyMIA_CounterMeasure!$B$2:$B$224,0))</f>
        <v>#N/A</v>
      </c>
      <c r="H550" s="12" t="s">
        <v>1241</v>
      </c>
      <c r="I550" s="12" t="str">
        <f>VLOOKUP(H550,D3FEND_METRIX!$A$2:$E$172,3,FALSE)</f>
        <v>Software Update</v>
      </c>
      <c r="J550" s="9" t="b">
        <v>0</v>
      </c>
      <c r="K550" s="9" t="s">
        <v>2355</v>
      </c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3">
      <c r="A551" s="6">
        <v>548</v>
      </c>
      <c r="B551" s="12" t="s">
        <v>820</v>
      </c>
      <c r="C551" s="12" t="s">
        <v>2339</v>
      </c>
      <c r="D551" s="12" t="s">
        <v>821</v>
      </c>
      <c r="E551" s="9" t="b">
        <v>0</v>
      </c>
      <c r="F551" s="7" t="s">
        <v>116</v>
      </c>
      <c r="G551" s="7" t="str">
        <f>INDEX(CyMIA_CounterMeasure!$A$2:$A$224,MATCH(H551,CyMIA_CounterMeasure!$B$2:$B$224,0))</f>
        <v>CM_0167</v>
      </c>
      <c r="H551" s="13" t="s">
        <v>1215</v>
      </c>
      <c r="I551" s="13" t="str">
        <f>VLOOKUP(H551,D3FEND_METRIX!$A$2:$E$172,3,FALSE)</f>
        <v>Software Inventory</v>
      </c>
      <c r="J551" s="9" t="b">
        <v>0</v>
      </c>
      <c r="K551" s="9" t="s">
        <v>4723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3">
      <c r="A552" s="6">
        <v>549</v>
      </c>
      <c r="B552" s="11" t="s">
        <v>822</v>
      </c>
      <c r="C552" s="11" t="s">
        <v>816</v>
      </c>
      <c r="D552" s="11" t="s">
        <v>823</v>
      </c>
      <c r="E552" s="7" t="b">
        <v>1</v>
      </c>
      <c r="F552" s="7" t="s">
        <v>113</v>
      </c>
      <c r="G552" s="7" t="str">
        <f>INDEX(CyMIA_CounterMeasure!$A$2:$A$224,MATCH(H552,CyMIA_CounterMeasure!$B$2:$B$224,0))</f>
        <v>CM_0005</v>
      </c>
      <c r="H552" s="12" t="s">
        <v>66</v>
      </c>
      <c r="I552" s="12" t="s">
        <v>67</v>
      </c>
      <c r="J552" s="7" t="b">
        <v>0</v>
      </c>
      <c r="K552" s="7" t="s">
        <v>116</v>
      </c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3">
      <c r="A553" s="6">
        <v>550</v>
      </c>
      <c r="B553" s="11" t="s">
        <v>822</v>
      </c>
      <c r="C553" s="11" t="s">
        <v>816</v>
      </c>
      <c r="D553" s="11" t="s">
        <v>823</v>
      </c>
      <c r="E553" s="7" t="b">
        <v>1</v>
      </c>
      <c r="F553" s="7" t="s">
        <v>113</v>
      </c>
      <c r="G553" s="7" t="str">
        <f>INDEX(CyMIA_CounterMeasure!$A$2:$A$224,MATCH(H553,CyMIA_CounterMeasure!$B$2:$B$224,0))</f>
        <v>CM_0018</v>
      </c>
      <c r="H553" s="15" t="s">
        <v>68</v>
      </c>
      <c r="I553" s="15" t="s">
        <v>69</v>
      </c>
      <c r="J553" s="7" t="b">
        <v>1</v>
      </c>
      <c r="K553" s="7" t="s">
        <v>118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3">
      <c r="A554" s="6">
        <v>551</v>
      </c>
      <c r="B554" s="11" t="s">
        <v>822</v>
      </c>
      <c r="C554" s="11" t="s">
        <v>816</v>
      </c>
      <c r="D554" s="11" t="s">
        <v>823</v>
      </c>
      <c r="E554" s="7" t="b">
        <v>1</v>
      </c>
      <c r="F554" s="7" t="s">
        <v>113</v>
      </c>
      <c r="G554" s="7" t="str">
        <f>INDEX(CyMIA_CounterMeasure!$A$2:$A$224,MATCH(H554,CyMIA_CounterMeasure!$B$2:$B$224,0))</f>
        <v>CM_0104</v>
      </c>
      <c r="H554" s="10" t="s">
        <v>1424</v>
      </c>
      <c r="I554" s="10" t="str">
        <f>VLOOKUP(H554,D3FEND_METRIX!$A$2:$E$172,3,FALSE)</f>
        <v>Shadow Stack Comparisons</v>
      </c>
      <c r="J554" s="9" t="b">
        <v>1</v>
      </c>
      <c r="K554" s="9" t="s">
        <v>4686</v>
      </c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3">
      <c r="A555" s="6">
        <v>552</v>
      </c>
      <c r="B555" s="11" t="s">
        <v>822</v>
      </c>
      <c r="C555" s="11" t="s">
        <v>816</v>
      </c>
      <c r="D555" s="11" t="s">
        <v>823</v>
      </c>
      <c r="E555" s="7" t="b">
        <v>1</v>
      </c>
      <c r="F555" s="7" t="s">
        <v>113</v>
      </c>
      <c r="G555" s="7" t="str">
        <f>INDEX(CyMIA_CounterMeasure!$A$2:$A$224,MATCH(H555,CyMIA_CounterMeasure!$B$2:$B$224,0))</f>
        <v>CM_0100</v>
      </c>
      <c r="H555" s="10" t="s">
        <v>1425</v>
      </c>
      <c r="I555" s="10" t="str">
        <f>VLOOKUP(H555,D3FEND_METRIX!$A$2:$E$172,3,FALSE)</f>
        <v>Process Code Segment Verification</v>
      </c>
      <c r="J555" s="9" t="b">
        <v>1</v>
      </c>
      <c r="K555" s="9" t="s">
        <v>4686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3">
      <c r="A556" s="6">
        <v>553</v>
      </c>
      <c r="B556" s="11" t="s">
        <v>822</v>
      </c>
      <c r="C556" s="11" t="s">
        <v>816</v>
      </c>
      <c r="D556" s="11" t="s">
        <v>823</v>
      </c>
      <c r="E556" s="7" t="b">
        <v>1</v>
      </c>
      <c r="F556" s="7" t="s">
        <v>113</v>
      </c>
      <c r="G556" s="7" t="str">
        <f>INDEX(CyMIA_CounterMeasure!$A$2:$A$224,MATCH(H556,CyMIA_CounterMeasure!$B$2:$B$224,0))</f>
        <v>CM_0197</v>
      </c>
      <c r="H556" s="12" t="s">
        <v>1426</v>
      </c>
      <c r="I556" s="12" t="str">
        <f>VLOOKUP(H556,D3FEND_METRIX!$A$2:$E$172,3,FALSE)</f>
        <v>Operating System Monitoring</v>
      </c>
      <c r="J556" s="9" t="b">
        <v>0</v>
      </c>
      <c r="K556" s="9" t="s">
        <v>2355</v>
      </c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3">
      <c r="A557" s="6">
        <v>554</v>
      </c>
      <c r="B557" s="11" t="s">
        <v>822</v>
      </c>
      <c r="C557" s="11" t="s">
        <v>816</v>
      </c>
      <c r="D557" s="11" t="s">
        <v>823</v>
      </c>
      <c r="E557" s="7" t="b">
        <v>1</v>
      </c>
      <c r="F557" s="7" t="s">
        <v>113</v>
      </c>
      <c r="G557" s="7" t="str">
        <f>INDEX(CyMIA_CounterMeasure!$A$2:$A$224,MATCH(H557,CyMIA_CounterMeasure!$B$2:$B$224,0))</f>
        <v>CM_0168</v>
      </c>
      <c r="H557" s="13" t="s">
        <v>260</v>
      </c>
      <c r="I557" s="13" t="str">
        <f>VLOOKUP(H557,D3FEND_METRIX!$A$2:$E$172,3,FALSE)</f>
        <v>Asset Vulnerability Enumeration</v>
      </c>
      <c r="J557" s="9" t="b">
        <v>0</v>
      </c>
      <c r="K557" s="9" t="s">
        <v>4723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3">
      <c r="A558" s="6">
        <v>555</v>
      </c>
      <c r="B558" s="11" t="s">
        <v>822</v>
      </c>
      <c r="C558" s="11" t="s">
        <v>816</v>
      </c>
      <c r="D558" s="11" t="s">
        <v>823</v>
      </c>
      <c r="E558" s="7" t="b">
        <v>1</v>
      </c>
      <c r="F558" s="7" t="s">
        <v>113</v>
      </c>
      <c r="G558" s="7" t="str">
        <f>INDEX(CyMIA_CounterMeasure!$A$2:$A$224,MATCH(H558,CyMIA_CounterMeasure!$B$2:$B$224,0))</f>
        <v>CM_0061</v>
      </c>
      <c r="H558" s="12" t="s">
        <v>255</v>
      </c>
      <c r="I558" s="12" t="str">
        <f>VLOOKUP(H558,D3FEND_METRIX!$A$2:$E$172,3,FALSE)</f>
        <v>Process Segment Execution Prevention</v>
      </c>
      <c r="J558" s="9" t="b">
        <v>0</v>
      </c>
      <c r="K558" s="9" t="s">
        <v>2355</v>
      </c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3">
      <c r="A559" s="6">
        <v>556</v>
      </c>
      <c r="B559" s="11" t="s">
        <v>822</v>
      </c>
      <c r="C559" s="11" t="s">
        <v>816</v>
      </c>
      <c r="D559" s="11" t="s">
        <v>823</v>
      </c>
      <c r="E559" s="7" t="b">
        <v>1</v>
      </c>
      <c r="F559" s="7" t="s">
        <v>113</v>
      </c>
      <c r="G559" s="7" t="str">
        <f>INDEX(CyMIA_CounterMeasure!$A$2:$A$224,MATCH(H559,CyMIA_CounterMeasure!$B$2:$B$224,0))</f>
        <v>CM_0062</v>
      </c>
      <c r="H559" s="12" t="s">
        <v>258</v>
      </c>
      <c r="I559" s="12" t="str">
        <f>VLOOKUP(H559,D3FEND_METRIX!$A$2:$E$172,3,FALSE)</f>
        <v>Segment Address Offset Randomization</v>
      </c>
      <c r="J559" s="9" t="b">
        <v>0</v>
      </c>
      <c r="K559" s="9" t="s">
        <v>2355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3">
      <c r="A560" s="6">
        <v>557</v>
      </c>
      <c r="B560" s="11" t="s">
        <v>822</v>
      </c>
      <c r="C560" s="11" t="s">
        <v>816</v>
      </c>
      <c r="D560" s="11" t="s">
        <v>823</v>
      </c>
      <c r="E560" s="7" t="b">
        <v>1</v>
      </c>
      <c r="F560" s="7" t="s">
        <v>113</v>
      </c>
      <c r="G560" s="7" t="str">
        <f>INDEX(CyMIA_CounterMeasure!$A$2:$A$224,MATCH(H560,CyMIA_CounterMeasure!$B$2:$B$224,0))</f>
        <v>CM_0063</v>
      </c>
      <c r="H560" s="12" t="s">
        <v>1429</v>
      </c>
      <c r="I560" s="12" t="str">
        <f>VLOOKUP(H560,D3FEND_METRIX!$A$2:$E$172,3,FALSE)</f>
        <v>Stack Frame Canary Validation</v>
      </c>
      <c r="J560" s="9" t="b">
        <v>0</v>
      </c>
      <c r="K560" s="9" t="s">
        <v>2355</v>
      </c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3">
      <c r="A561" s="6">
        <v>558</v>
      </c>
      <c r="B561" s="11" t="s">
        <v>824</v>
      </c>
      <c r="C561" s="11" t="s">
        <v>816</v>
      </c>
      <c r="D561" s="11" t="s">
        <v>825</v>
      </c>
      <c r="E561" s="7" t="b">
        <v>1</v>
      </c>
      <c r="F561" s="7" t="s">
        <v>113</v>
      </c>
      <c r="G561" s="7" t="str">
        <f>INDEX(CyMIA_CounterMeasure!$A$2:$A$224,MATCH(H561,CyMIA_CounterMeasure!$B$2:$B$224,0))</f>
        <v>CM_0004</v>
      </c>
      <c r="H561" s="12" t="s">
        <v>4742</v>
      </c>
      <c r="I561" s="12" t="s">
        <v>4743</v>
      </c>
      <c r="J561" s="7" t="b">
        <v>0</v>
      </c>
      <c r="K561" s="7" t="s">
        <v>4727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3">
      <c r="A562" s="6">
        <v>559</v>
      </c>
      <c r="B562" s="11" t="s">
        <v>824</v>
      </c>
      <c r="C562" s="11" t="s">
        <v>816</v>
      </c>
      <c r="D562" s="11" t="s">
        <v>825</v>
      </c>
      <c r="E562" s="7" t="b">
        <v>1</v>
      </c>
      <c r="F562" s="7" t="s">
        <v>113</v>
      </c>
      <c r="G562" s="7" t="str">
        <f>INDEX(CyMIA_CounterMeasure!$A$2:$A$224,MATCH(H562,CyMIA_CounterMeasure!$B$2:$B$224,0))</f>
        <v>CM_0005</v>
      </c>
      <c r="H562" s="12" t="s">
        <v>66</v>
      </c>
      <c r="I562" s="12" t="s">
        <v>67</v>
      </c>
      <c r="J562" s="7" t="b">
        <v>0</v>
      </c>
      <c r="K562" s="7" t="s">
        <v>4727</v>
      </c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3">
      <c r="A563" s="6">
        <v>560</v>
      </c>
      <c r="B563" s="11" t="s">
        <v>824</v>
      </c>
      <c r="C563" s="11" t="s">
        <v>816</v>
      </c>
      <c r="D563" s="11" t="s">
        <v>825</v>
      </c>
      <c r="E563" s="7" t="b">
        <v>1</v>
      </c>
      <c r="F563" s="7" t="s">
        <v>113</v>
      </c>
      <c r="G563" s="7" t="str">
        <f>INDEX(CyMIA_CounterMeasure!$A$2:$A$224,MATCH(H563,CyMIA_CounterMeasure!$B$2:$B$224,0))</f>
        <v>CM_0007</v>
      </c>
      <c r="H563" s="15" t="s">
        <v>104</v>
      </c>
      <c r="I563" s="15" t="s">
        <v>105</v>
      </c>
      <c r="J563" s="7" t="b">
        <v>1</v>
      </c>
      <c r="K563" s="7" t="s">
        <v>4713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3">
      <c r="A564" s="6">
        <v>561</v>
      </c>
      <c r="B564" s="11" t="s">
        <v>824</v>
      </c>
      <c r="C564" s="11" t="s">
        <v>816</v>
      </c>
      <c r="D564" s="11" t="s">
        <v>825</v>
      </c>
      <c r="E564" s="7" t="b">
        <v>1</v>
      </c>
      <c r="F564" s="7" t="s">
        <v>113</v>
      </c>
      <c r="G564" s="7" t="str">
        <f>INDEX(CyMIA_CounterMeasure!$A$2:$A$224,MATCH(H564,CyMIA_CounterMeasure!$B$2:$B$224,0))</f>
        <v>CM_0013</v>
      </c>
      <c r="H564" s="15" t="s">
        <v>84</v>
      </c>
      <c r="I564" s="15" t="s">
        <v>85</v>
      </c>
      <c r="J564" s="7" t="b">
        <v>1</v>
      </c>
      <c r="K564" s="7" t="s">
        <v>4713</v>
      </c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3">
      <c r="A565" s="6">
        <v>562</v>
      </c>
      <c r="B565" s="11" t="s">
        <v>824</v>
      </c>
      <c r="C565" s="11" t="s">
        <v>816</v>
      </c>
      <c r="D565" s="11" t="s">
        <v>825</v>
      </c>
      <c r="E565" s="7" t="b">
        <v>1</v>
      </c>
      <c r="F565" s="7" t="s">
        <v>113</v>
      </c>
      <c r="G565" s="7" t="str">
        <f>INDEX(CyMIA_CounterMeasure!$A$2:$A$224,MATCH(H565,CyMIA_CounterMeasure!$B$2:$B$224,0))</f>
        <v>CM_0029</v>
      </c>
      <c r="H565" s="11" t="s">
        <v>4745</v>
      </c>
      <c r="I565" s="11" t="s">
        <v>79</v>
      </c>
      <c r="J565" s="7" t="b">
        <v>1</v>
      </c>
      <c r="K565" s="7" t="s">
        <v>4699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3">
      <c r="A566" s="6">
        <v>563</v>
      </c>
      <c r="B566" s="11" t="s">
        <v>824</v>
      </c>
      <c r="C566" s="11" t="s">
        <v>816</v>
      </c>
      <c r="D566" s="11" t="s">
        <v>825</v>
      </c>
      <c r="E566" s="7" t="b">
        <v>1</v>
      </c>
      <c r="F566" s="7" t="s">
        <v>113</v>
      </c>
      <c r="G566" s="7" t="str">
        <f>INDEX(CyMIA_CounterMeasure!$A$2:$A$224,MATCH(H566,CyMIA_CounterMeasure!$B$2:$B$224,0))</f>
        <v>CM_0037</v>
      </c>
      <c r="H566" s="12" t="s">
        <v>34</v>
      </c>
      <c r="I566" s="12" t="s">
        <v>35</v>
      </c>
      <c r="J566" s="7" t="b">
        <v>0</v>
      </c>
      <c r="K566" s="7" t="s">
        <v>4727</v>
      </c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3">
      <c r="A567" s="6">
        <v>564</v>
      </c>
      <c r="B567" s="11" t="s">
        <v>824</v>
      </c>
      <c r="C567" s="11" t="s">
        <v>816</v>
      </c>
      <c r="D567" s="11" t="s">
        <v>825</v>
      </c>
      <c r="E567" s="7" t="b">
        <v>1</v>
      </c>
      <c r="F567" s="7" t="s">
        <v>113</v>
      </c>
      <c r="G567" s="7" t="str">
        <f>INDEX(CyMIA_CounterMeasure!$A$2:$A$224,MATCH(H567,CyMIA_CounterMeasure!$B$2:$B$224,0))</f>
        <v>CM_0168</v>
      </c>
      <c r="H567" s="13" t="s">
        <v>260</v>
      </c>
      <c r="I567" s="13" t="str">
        <f>VLOOKUP(H567,D3FEND_METRIX!$A$2:$E$172,3,FALSE)</f>
        <v>Asset Vulnerability Enumeration</v>
      </c>
      <c r="J567" s="9" t="b">
        <v>0</v>
      </c>
      <c r="K567" s="9" t="s">
        <v>4723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3">
      <c r="A568" s="6">
        <v>565</v>
      </c>
      <c r="B568" s="11" t="s">
        <v>826</v>
      </c>
      <c r="C568" s="11" t="s">
        <v>816</v>
      </c>
      <c r="D568" s="11" t="s">
        <v>827</v>
      </c>
      <c r="E568" s="7" t="b">
        <v>1</v>
      </c>
      <c r="F568" s="7" t="s">
        <v>113</v>
      </c>
      <c r="G568" s="7" t="str">
        <f>INDEX(CyMIA_CounterMeasure!$A$2:$A$224,MATCH(H568,CyMIA_CounterMeasure!$B$2:$B$224,0))</f>
        <v>CM_0007</v>
      </c>
      <c r="H568" s="15" t="s">
        <v>104</v>
      </c>
      <c r="I568" s="15" t="s">
        <v>105</v>
      </c>
      <c r="J568" s="7" t="b">
        <v>1</v>
      </c>
      <c r="K568" s="7" t="s">
        <v>4757</v>
      </c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3">
      <c r="A569" s="6">
        <v>566</v>
      </c>
      <c r="B569" s="11" t="s">
        <v>826</v>
      </c>
      <c r="C569" s="11" t="s">
        <v>816</v>
      </c>
      <c r="D569" s="11" t="s">
        <v>827</v>
      </c>
      <c r="E569" s="7" t="b">
        <v>1</v>
      </c>
      <c r="F569" s="7" t="s">
        <v>113</v>
      </c>
      <c r="G569" s="7" t="str">
        <f>INDEX(CyMIA_CounterMeasure!$A$2:$A$224,MATCH(H569,CyMIA_CounterMeasure!$B$2:$B$224,0))</f>
        <v>CM_0017</v>
      </c>
      <c r="H569" s="15" t="s">
        <v>4758</v>
      </c>
      <c r="I569" s="15" t="s">
        <v>143</v>
      </c>
      <c r="J569" s="7" t="b">
        <v>1</v>
      </c>
      <c r="K569" s="7" t="s">
        <v>4759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3">
      <c r="A570" s="6">
        <v>567</v>
      </c>
      <c r="B570" s="11" t="s">
        <v>826</v>
      </c>
      <c r="C570" s="11" t="s">
        <v>816</v>
      </c>
      <c r="D570" s="11" t="s">
        <v>827</v>
      </c>
      <c r="E570" s="7" t="b">
        <v>1</v>
      </c>
      <c r="F570" s="7" t="s">
        <v>113</v>
      </c>
      <c r="G570" s="7" t="str">
        <f>INDEX(CyMIA_CounterMeasure!$A$2:$A$224,MATCH(H570,CyMIA_CounterMeasure!$B$2:$B$224,0))</f>
        <v>CM_0105</v>
      </c>
      <c r="H570" s="10" t="s">
        <v>1430</v>
      </c>
      <c r="I570" s="10" t="str">
        <f>VLOOKUP(H570,D3FEND_METRIX!$A$2:$E$172,3,FALSE)</f>
        <v>System Call Analysis</v>
      </c>
      <c r="J570" s="9" t="b">
        <v>1</v>
      </c>
      <c r="K570" s="9" t="s">
        <v>4686</v>
      </c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3">
      <c r="A571" s="6">
        <v>568</v>
      </c>
      <c r="B571" s="11" t="s">
        <v>826</v>
      </c>
      <c r="C571" s="11" t="s">
        <v>816</v>
      </c>
      <c r="D571" s="11" t="s">
        <v>827</v>
      </c>
      <c r="E571" s="7" t="b">
        <v>1</v>
      </c>
      <c r="F571" s="7" t="s">
        <v>113</v>
      </c>
      <c r="G571" s="7" t="str">
        <f>INDEX(CyMIA_CounterMeasure!$A$2:$A$224,MATCH(H571,CyMIA_CounterMeasure!$B$2:$B$224,0))</f>
        <v>CM_0168</v>
      </c>
      <c r="H571" s="13" t="s">
        <v>260</v>
      </c>
      <c r="I571" s="13" t="str">
        <f>VLOOKUP(H571,D3FEND_METRIX!$A$2:$E$172,3,FALSE)</f>
        <v>Asset Vulnerability Enumeration</v>
      </c>
      <c r="J571" s="9" t="b">
        <v>0</v>
      </c>
      <c r="K571" s="9" t="s">
        <v>4723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3">
      <c r="A572" s="6">
        <v>569</v>
      </c>
      <c r="B572" s="11" t="s">
        <v>826</v>
      </c>
      <c r="C572" s="11" t="s">
        <v>816</v>
      </c>
      <c r="D572" s="11" t="s">
        <v>827</v>
      </c>
      <c r="E572" s="7" t="b">
        <v>1</v>
      </c>
      <c r="F572" s="7" t="s">
        <v>113</v>
      </c>
      <c r="G572" s="7" t="str">
        <f>INDEX(CyMIA_CounterMeasure!$A$2:$A$224,MATCH(H572,CyMIA_CounterMeasure!$B$2:$B$224,0))</f>
        <v>CM_0220</v>
      </c>
      <c r="H572" s="13" t="s">
        <v>1431</v>
      </c>
      <c r="I572" s="13" t="str">
        <f>VLOOKUP(H572,D3FEND_METRIX!$A$2:$E$172,3,FALSE)</f>
        <v>Kernel-based Process Isolation</v>
      </c>
      <c r="J572" s="9" t="b">
        <v>0</v>
      </c>
      <c r="K572" s="9" t="s">
        <v>4723</v>
      </c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3">
      <c r="A573" s="6">
        <v>570</v>
      </c>
      <c r="B573" s="11" t="s">
        <v>828</v>
      </c>
      <c r="C573" s="11" t="s">
        <v>2340</v>
      </c>
      <c r="D573" s="11" t="s">
        <v>829</v>
      </c>
      <c r="E573" s="7" t="b">
        <v>1</v>
      </c>
      <c r="F573" s="7" t="s">
        <v>113</v>
      </c>
      <c r="G573" s="7" t="str">
        <f>INDEX(CyMIA_CounterMeasure!$A$2:$A$224,MATCH(H573,CyMIA_CounterMeasure!$B$2:$B$224,0))</f>
        <v>CM_0006</v>
      </c>
      <c r="H573" s="12" t="s">
        <v>4760</v>
      </c>
      <c r="I573" s="12" t="s">
        <v>45</v>
      </c>
      <c r="J573" s="7" t="b">
        <v>0</v>
      </c>
      <c r="K573" s="7" t="s">
        <v>4727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3">
      <c r="A574" s="6">
        <v>571</v>
      </c>
      <c r="B574" s="11" t="s">
        <v>828</v>
      </c>
      <c r="C574" s="11" t="s">
        <v>2340</v>
      </c>
      <c r="D574" s="11" t="s">
        <v>829</v>
      </c>
      <c r="E574" s="7" t="b">
        <v>1</v>
      </c>
      <c r="F574" s="7" t="s">
        <v>113</v>
      </c>
      <c r="G574" s="7" t="str">
        <f>INDEX(CyMIA_CounterMeasure!$A$2:$A$224,MATCH(H574,CyMIA_CounterMeasure!$B$2:$B$224,0))</f>
        <v>CM_0026</v>
      </c>
      <c r="H574" s="11" t="s">
        <v>4761</v>
      </c>
      <c r="I574" s="11" t="s">
        <v>134</v>
      </c>
      <c r="J574" s="7" t="b">
        <v>1</v>
      </c>
      <c r="K574" s="7" t="s">
        <v>4699</v>
      </c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3">
      <c r="A575" s="6">
        <v>572</v>
      </c>
      <c r="B575" s="11" t="s">
        <v>828</v>
      </c>
      <c r="C575" s="11" t="s">
        <v>2340</v>
      </c>
      <c r="D575" s="11" t="s">
        <v>829</v>
      </c>
      <c r="E575" s="7" t="b">
        <v>1</v>
      </c>
      <c r="F575" s="7" t="s">
        <v>113</v>
      </c>
      <c r="G575" s="7" t="str">
        <f>INDEX(CyMIA_CounterMeasure!$A$2:$A$224,MATCH(H575,CyMIA_CounterMeasure!$B$2:$B$224,0))</f>
        <v>CM_0029</v>
      </c>
      <c r="H575" s="11" t="s">
        <v>4745</v>
      </c>
      <c r="I575" s="11" t="s">
        <v>79</v>
      </c>
      <c r="J575" s="7" t="b">
        <v>1</v>
      </c>
      <c r="K575" s="7" t="s">
        <v>4699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3">
      <c r="A576" s="6">
        <v>573</v>
      </c>
      <c r="B576" s="11" t="s">
        <v>828</v>
      </c>
      <c r="C576" s="11" t="s">
        <v>2340</v>
      </c>
      <c r="D576" s="11" t="s">
        <v>829</v>
      </c>
      <c r="E576" s="7" t="b">
        <v>1</v>
      </c>
      <c r="F576" s="7" t="s">
        <v>113</v>
      </c>
      <c r="G576" s="7" t="str">
        <f>INDEX(CyMIA_CounterMeasure!$A$2:$A$224,MATCH(H576,CyMIA_CounterMeasure!$B$2:$B$224,0))</f>
        <v>CM_0041</v>
      </c>
      <c r="H576" s="11" t="s">
        <v>110</v>
      </c>
      <c r="I576" s="11" t="s">
        <v>111</v>
      </c>
      <c r="J576" s="7" t="b">
        <v>1</v>
      </c>
      <c r="K576" s="7" t="s">
        <v>4699</v>
      </c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3">
      <c r="A577" s="6">
        <v>574</v>
      </c>
      <c r="B577" s="11" t="s">
        <v>828</v>
      </c>
      <c r="C577" s="11" t="s">
        <v>2340</v>
      </c>
      <c r="D577" s="11" t="s">
        <v>829</v>
      </c>
      <c r="E577" s="7" t="b">
        <v>1</v>
      </c>
      <c r="F577" s="7" t="s">
        <v>113</v>
      </c>
      <c r="G577" s="7" t="str">
        <f>INDEX(CyMIA_CounterMeasure!$A$2:$A$224,MATCH(H577,CyMIA_CounterMeasure!$B$2:$B$224,0))</f>
        <v>CM_0125</v>
      </c>
      <c r="H577" s="12" t="s">
        <v>295</v>
      </c>
      <c r="I577" s="12" t="str">
        <f>VLOOKUP(H577,D3FEND_METRIX!$A$2:$E$172,3,FALSE)</f>
        <v>Decoy File</v>
      </c>
      <c r="J577" s="9" t="b">
        <v>0</v>
      </c>
      <c r="K577" s="9" t="s">
        <v>2355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3">
      <c r="A578" s="6">
        <v>575</v>
      </c>
      <c r="B578" s="11" t="s">
        <v>828</v>
      </c>
      <c r="C578" s="11" t="s">
        <v>2340</v>
      </c>
      <c r="D578" s="11" t="s">
        <v>829</v>
      </c>
      <c r="E578" s="7" t="b">
        <v>1</v>
      </c>
      <c r="F578" s="7" t="s">
        <v>113</v>
      </c>
      <c r="G578" s="7" t="str">
        <f>INDEX(CyMIA_CounterMeasure!$A$2:$A$224,MATCH(H578,CyMIA_CounterMeasure!$B$2:$B$224,0))</f>
        <v>CM_0105</v>
      </c>
      <c r="H578" s="10" t="s">
        <v>1430</v>
      </c>
      <c r="I578" s="10" t="str">
        <f>VLOOKUP(H578,D3FEND_METRIX!$A$2:$E$172,3,FALSE)</f>
        <v>System Call Analysis</v>
      </c>
      <c r="J578" s="9" t="b">
        <v>1</v>
      </c>
      <c r="K578" s="9" t="s">
        <v>4686</v>
      </c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3">
      <c r="A579" s="6">
        <v>576</v>
      </c>
      <c r="B579" s="11" t="s">
        <v>828</v>
      </c>
      <c r="C579" s="11" t="s">
        <v>2340</v>
      </c>
      <c r="D579" s="11" t="s">
        <v>829</v>
      </c>
      <c r="E579" s="7" t="b">
        <v>1</v>
      </c>
      <c r="F579" s="7" t="s">
        <v>113</v>
      </c>
      <c r="G579" s="7" t="str">
        <f>INDEX(CyMIA_CounterMeasure!$A$2:$A$224,MATCH(H579,CyMIA_CounterMeasure!$B$2:$B$224,0))</f>
        <v>CM_0147</v>
      </c>
      <c r="H579" s="12" t="s">
        <v>296</v>
      </c>
      <c r="I579" s="12" t="str">
        <f>VLOOKUP(H579,D3FEND_METRIX!$A$2:$E$172,3,FALSE)</f>
        <v>File Encryption</v>
      </c>
      <c r="J579" s="9" t="b">
        <v>0</v>
      </c>
      <c r="K579" s="9" t="s">
        <v>2355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3">
      <c r="A580" s="6">
        <v>577</v>
      </c>
      <c r="B580" s="11" t="s">
        <v>828</v>
      </c>
      <c r="C580" s="11" t="s">
        <v>2340</v>
      </c>
      <c r="D580" s="11" t="s">
        <v>829</v>
      </c>
      <c r="E580" s="7" t="b">
        <v>1</v>
      </c>
      <c r="F580" s="7" t="s">
        <v>113</v>
      </c>
      <c r="G580" s="7" t="str">
        <f>INDEX(CyMIA_CounterMeasure!$A$2:$A$224,MATCH(H580,CyMIA_CounterMeasure!$B$2:$B$224,0))</f>
        <v>CM_0148</v>
      </c>
      <c r="H580" s="12" t="s">
        <v>1199</v>
      </c>
      <c r="I580" s="12" t="str">
        <f>VLOOKUP(H580,D3FEND_METRIX!$A$2:$E$172,3,FALSE)</f>
        <v>Local File Permissions</v>
      </c>
      <c r="J580" s="9" t="b">
        <v>0</v>
      </c>
      <c r="K580" s="9" t="s">
        <v>2355</v>
      </c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3">
      <c r="A581" s="6">
        <v>578</v>
      </c>
      <c r="B581" s="11" t="s">
        <v>828</v>
      </c>
      <c r="C581" s="11" t="s">
        <v>2340</v>
      </c>
      <c r="D581" s="11" t="s">
        <v>829</v>
      </c>
      <c r="E581" s="7" t="b">
        <v>1</v>
      </c>
      <c r="F581" s="7" t="s">
        <v>113</v>
      </c>
      <c r="G581" s="7" t="str">
        <f>INDEX(CyMIA_CounterMeasure!$A$2:$A$224,MATCH(H581,CyMIA_CounterMeasure!$B$2:$B$224,0))</f>
        <v>CM_0102</v>
      </c>
      <c r="H581" s="10" t="s">
        <v>1432</v>
      </c>
      <c r="I581" s="10" t="str">
        <f>VLOOKUP(H581,D3FEND_METRIX!$A$2:$E$172,3,FALSE)</f>
        <v>Process Spawn Analysis</v>
      </c>
      <c r="J581" s="9" t="b">
        <v>1</v>
      </c>
      <c r="K581" s="9" t="s">
        <v>4686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3">
      <c r="A582" s="6">
        <v>579</v>
      </c>
      <c r="B582" s="11" t="s">
        <v>828</v>
      </c>
      <c r="C582" s="11" t="s">
        <v>2340</v>
      </c>
      <c r="D582" s="11" t="s">
        <v>829</v>
      </c>
      <c r="E582" s="7" t="b">
        <v>1</v>
      </c>
      <c r="F582" s="7" t="s">
        <v>113</v>
      </c>
      <c r="G582" s="7" t="str">
        <f>INDEX(CyMIA_CounterMeasure!$A$2:$A$224,MATCH(H582,CyMIA_CounterMeasure!$B$2:$B$224,0))</f>
        <v>CM_0119</v>
      </c>
      <c r="H582" s="13" t="s">
        <v>1433</v>
      </c>
      <c r="I582" s="13" t="str">
        <f>VLOOKUP(H582,D3FEND_METRIX!$A$2:$E$172,3,FALSE)</f>
        <v>Hardware-based Process Isolation</v>
      </c>
      <c r="J582" s="9" t="b">
        <v>0</v>
      </c>
      <c r="K582" s="9" t="s">
        <v>4723</v>
      </c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3">
      <c r="A583" s="6">
        <v>580</v>
      </c>
      <c r="B583" s="11" t="s">
        <v>828</v>
      </c>
      <c r="C583" s="11" t="s">
        <v>2340</v>
      </c>
      <c r="D583" s="11" t="s">
        <v>829</v>
      </c>
      <c r="E583" s="7" t="b">
        <v>1</v>
      </c>
      <c r="F583" s="7" t="s">
        <v>113</v>
      </c>
      <c r="G583" s="7" t="str">
        <f>INDEX(CyMIA_CounterMeasure!$A$2:$A$224,MATCH(H583,CyMIA_CounterMeasure!$B$2:$B$224,0))</f>
        <v>CM_0121</v>
      </c>
      <c r="H583" s="10" t="s">
        <v>1193</v>
      </c>
      <c r="I583" s="10" t="str">
        <f>VLOOKUP(H583,D3FEND_METRIX!$A$2:$E$172,3,FALSE)</f>
        <v>Executable Allowlisting</v>
      </c>
      <c r="J583" s="9" t="b">
        <v>1</v>
      </c>
      <c r="K583" s="9" t="s">
        <v>4686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3">
      <c r="A584" s="6">
        <v>581</v>
      </c>
      <c r="B584" s="11" t="s">
        <v>828</v>
      </c>
      <c r="C584" s="11" t="s">
        <v>2340</v>
      </c>
      <c r="D584" s="11" t="s">
        <v>829</v>
      </c>
      <c r="E584" s="7" t="b">
        <v>1</v>
      </c>
      <c r="F584" s="7" t="s">
        <v>113</v>
      </c>
      <c r="G584" s="7" t="str">
        <f>INDEX(CyMIA_CounterMeasure!$A$2:$A$224,MATCH(H584,CyMIA_CounterMeasure!$B$2:$B$224,0))</f>
        <v>CM_0150</v>
      </c>
      <c r="H584" s="13" t="s">
        <v>1191</v>
      </c>
      <c r="I584" s="13" t="str">
        <f>VLOOKUP(H584,D3FEND_METRIX!$A$2:$E$172,3,FALSE)</f>
        <v>Executable Denylisting</v>
      </c>
      <c r="J584" s="9" t="b">
        <v>0</v>
      </c>
      <c r="K584" s="9" t="s">
        <v>4723</v>
      </c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3">
      <c r="A585" s="6">
        <v>582</v>
      </c>
      <c r="B585" s="11" t="s">
        <v>828</v>
      </c>
      <c r="C585" s="11" t="s">
        <v>2340</v>
      </c>
      <c r="D585" s="11" t="s">
        <v>829</v>
      </c>
      <c r="E585" s="7" t="b">
        <v>1</v>
      </c>
      <c r="F585" s="7" t="s">
        <v>113</v>
      </c>
      <c r="G585" s="7" t="str">
        <f>INDEX(CyMIA_CounterMeasure!$A$2:$A$224,MATCH(H585,CyMIA_CounterMeasure!$B$2:$B$224,0))</f>
        <v>CM_0168</v>
      </c>
      <c r="H585" s="13" t="s">
        <v>260</v>
      </c>
      <c r="I585" s="13" t="str">
        <f>VLOOKUP(H585,D3FEND_METRIX!$A$2:$E$172,3,FALSE)</f>
        <v>Asset Vulnerability Enumeration</v>
      </c>
      <c r="J585" s="9" t="b">
        <v>0</v>
      </c>
      <c r="K585" s="9" t="s">
        <v>4723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3">
      <c r="A586" s="6">
        <v>583</v>
      </c>
      <c r="B586" s="11" t="s">
        <v>828</v>
      </c>
      <c r="C586" s="11" t="s">
        <v>2340</v>
      </c>
      <c r="D586" s="11" t="s">
        <v>829</v>
      </c>
      <c r="E586" s="7" t="b">
        <v>1</v>
      </c>
      <c r="F586" s="7" t="s">
        <v>113</v>
      </c>
      <c r="G586" s="7" t="str">
        <f>INDEX(CyMIA_CounterMeasure!$A$2:$A$224,MATCH(H586,CyMIA_CounterMeasure!$B$2:$B$224,0))</f>
        <v>CM_0209</v>
      </c>
      <c r="H586" s="10" t="s">
        <v>302</v>
      </c>
      <c r="I586" s="10" t="str">
        <f>VLOOKUP(H586,D3FEND_METRIX!$A$2:$E$172,3,FALSE)</f>
        <v>-</v>
      </c>
      <c r="J586" s="9" t="b">
        <v>1</v>
      </c>
      <c r="K586" s="9" t="s">
        <v>4686</v>
      </c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3">
      <c r="A587" s="6">
        <v>584</v>
      </c>
      <c r="B587" s="11" t="s">
        <v>828</v>
      </c>
      <c r="C587" s="11" t="s">
        <v>2340</v>
      </c>
      <c r="D587" s="11" t="s">
        <v>829</v>
      </c>
      <c r="E587" s="7" t="b">
        <v>1</v>
      </c>
      <c r="F587" s="7" t="s">
        <v>113</v>
      </c>
      <c r="G587" s="7" t="str">
        <f>INDEX(CyMIA_CounterMeasure!$A$2:$A$224,MATCH(H587,CyMIA_CounterMeasure!$B$2:$B$224,0))</f>
        <v>CM_0198</v>
      </c>
      <c r="H587" s="12" t="s">
        <v>1434</v>
      </c>
      <c r="I587" s="12" t="str">
        <f>VLOOKUP(H587,D3FEND_METRIX!$A$2:$E$172,3,FALSE)</f>
        <v>Operating System Monitoring</v>
      </c>
      <c r="J587" s="9" t="b">
        <v>0</v>
      </c>
      <c r="K587" s="9" t="s">
        <v>2355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3">
      <c r="A588" s="6">
        <v>585</v>
      </c>
      <c r="B588" s="11" t="s">
        <v>828</v>
      </c>
      <c r="C588" s="11" t="s">
        <v>2340</v>
      </c>
      <c r="D588" s="11" t="s">
        <v>829</v>
      </c>
      <c r="E588" s="7" t="b">
        <v>1</v>
      </c>
      <c r="F588" s="7" t="s">
        <v>113</v>
      </c>
      <c r="G588" s="7" t="str">
        <f>INDEX(CyMIA_CounterMeasure!$A$2:$A$224,MATCH(H588,CyMIA_CounterMeasure!$B$2:$B$224,0))</f>
        <v>CM_0120</v>
      </c>
      <c r="H588" s="13" t="s">
        <v>1435</v>
      </c>
      <c r="I588" s="13" t="str">
        <f>VLOOKUP(H588,D3FEND_METRIX!$A$2:$E$172,3,FALSE)</f>
        <v>Kernel-based Process Isolation</v>
      </c>
      <c r="J588" s="9" t="b">
        <v>0</v>
      </c>
      <c r="K588" s="9" t="s">
        <v>4723</v>
      </c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3">
      <c r="A589" s="6">
        <v>586</v>
      </c>
      <c r="B589" s="11" t="s">
        <v>828</v>
      </c>
      <c r="C589" s="11" t="s">
        <v>2340</v>
      </c>
      <c r="D589" s="11" t="s">
        <v>829</v>
      </c>
      <c r="E589" s="7" t="b">
        <v>1</v>
      </c>
      <c r="F589" s="7" t="s">
        <v>113</v>
      </c>
      <c r="G589" s="7" t="str">
        <f>INDEX(CyMIA_CounterMeasure!$A$2:$A$224,MATCH(H589,CyMIA_CounterMeasure!$B$2:$B$224,0))</f>
        <v>CM_0220</v>
      </c>
      <c r="H589" s="13" t="s">
        <v>1431</v>
      </c>
      <c r="I589" s="13" t="str">
        <f>VLOOKUP(H589,D3FEND_METRIX!$A$2:$E$172,3,FALSE)</f>
        <v>Kernel-based Process Isolation</v>
      </c>
      <c r="J589" s="9" t="b">
        <v>0</v>
      </c>
      <c r="K589" s="9" t="s">
        <v>4723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3">
      <c r="A590" s="6">
        <v>587</v>
      </c>
      <c r="B590" s="11" t="s">
        <v>830</v>
      </c>
      <c r="C590" s="11" t="s">
        <v>816</v>
      </c>
      <c r="D590" s="11" t="s">
        <v>831</v>
      </c>
      <c r="E590" s="7" t="b">
        <v>1</v>
      </c>
      <c r="F590" s="7" t="s">
        <v>113</v>
      </c>
      <c r="G590" s="7" t="str">
        <f>INDEX(CyMIA_CounterMeasure!$A$2:$A$224,MATCH(H590,CyMIA_CounterMeasure!$B$2:$B$224,0))</f>
        <v>CM_0017</v>
      </c>
      <c r="H590" s="15" t="s">
        <v>4762</v>
      </c>
      <c r="I590" s="15" t="s">
        <v>143</v>
      </c>
      <c r="J590" s="7" t="b">
        <v>1</v>
      </c>
      <c r="K590" s="7" t="s">
        <v>4763</v>
      </c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3">
      <c r="A591" s="6">
        <v>588</v>
      </c>
      <c r="B591" s="11" t="s">
        <v>830</v>
      </c>
      <c r="C591" s="11" t="s">
        <v>816</v>
      </c>
      <c r="D591" s="11" t="s">
        <v>831</v>
      </c>
      <c r="E591" s="7" t="b">
        <v>1</v>
      </c>
      <c r="F591" s="7" t="s">
        <v>113</v>
      </c>
      <c r="G591" s="7" t="str">
        <f>INDEX(CyMIA_CounterMeasure!$A$2:$A$224,MATCH(H591,CyMIA_CounterMeasure!$B$2:$B$224,0))</f>
        <v>CM_0061</v>
      </c>
      <c r="H591" s="12" t="s">
        <v>1249</v>
      </c>
      <c r="I591" s="12" t="str">
        <f>VLOOKUP(H591,D3FEND_METRIX!$A$2:$E$172,3,FALSE)</f>
        <v>Process Segment Execution Prevention</v>
      </c>
      <c r="J591" s="9" t="b">
        <v>0</v>
      </c>
      <c r="K591" s="9" t="s">
        <v>2355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3">
      <c r="A592" s="6">
        <v>589</v>
      </c>
      <c r="B592" s="11" t="s">
        <v>830</v>
      </c>
      <c r="C592" s="11" t="s">
        <v>816</v>
      </c>
      <c r="D592" s="11" t="s">
        <v>831</v>
      </c>
      <c r="E592" s="7" t="b">
        <v>1</v>
      </c>
      <c r="F592" s="7" t="s">
        <v>113</v>
      </c>
      <c r="G592" s="7" t="str">
        <f>INDEX(CyMIA_CounterMeasure!$A$2:$A$224,MATCH(H592,CyMIA_CounterMeasure!$B$2:$B$224,0))</f>
        <v>CM_0070</v>
      </c>
      <c r="H592" s="12" t="s">
        <v>1240</v>
      </c>
      <c r="I592" s="12" t="str">
        <f>VLOOKUP(H592,D3FEND_METRIX!$A$2:$E$172,3,FALSE)</f>
        <v>RF Shielding</v>
      </c>
      <c r="J592" s="9" t="b">
        <v>0</v>
      </c>
      <c r="K592" s="9" t="s">
        <v>2355</v>
      </c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3">
      <c r="A593" s="6">
        <v>590</v>
      </c>
      <c r="B593" s="11" t="s">
        <v>830</v>
      </c>
      <c r="C593" s="11" t="s">
        <v>816</v>
      </c>
      <c r="D593" s="11" t="s">
        <v>831</v>
      </c>
      <c r="E593" s="7" t="b">
        <v>1</v>
      </c>
      <c r="F593" s="7" t="s">
        <v>113</v>
      </c>
      <c r="G593" s="7" t="str">
        <f>INDEX(CyMIA_CounterMeasure!$A$2:$A$224,MATCH(H593,CyMIA_CounterMeasure!$B$2:$B$224,0))</f>
        <v>CM_0069</v>
      </c>
      <c r="H593" s="11" t="s">
        <v>1238</v>
      </c>
      <c r="I593" s="11" t="str">
        <f>VLOOKUP(H593,D3FEND_METRIX!$A$2:$E$172,3,FALSE)</f>
        <v>Disk Encryption</v>
      </c>
      <c r="J593" s="9" t="b">
        <v>1</v>
      </c>
      <c r="K593" s="9" t="s">
        <v>2363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3">
      <c r="A594" s="6">
        <v>591</v>
      </c>
      <c r="B594" s="11" t="s">
        <v>830</v>
      </c>
      <c r="C594" s="11" t="s">
        <v>816</v>
      </c>
      <c r="D594" s="11" t="s">
        <v>831</v>
      </c>
      <c r="E594" s="7" t="b">
        <v>1</v>
      </c>
      <c r="F594" s="7" t="s">
        <v>113</v>
      </c>
      <c r="G594" s="7" t="str">
        <f>INDEX(CyMIA_CounterMeasure!$A$2:$A$224,MATCH(H594,CyMIA_CounterMeasure!$B$2:$B$224,0))</f>
        <v>CM_0119</v>
      </c>
      <c r="H594" s="12" t="s">
        <v>1331</v>
      </c>
      <c r="I594" s="12" t="str">
        <f>VLOOKUP(H594,D3FEND_METRIX!$A$2:$E$172,3,FALSE)</f>
        <v>Hardware-based Process Isolation</v>
      </c>
      <c r="J594" s="9" t="b">
        <v>0</v>
      </c>
      <c r="K594" s="9" t="s">
        <v>4723</v>
      </c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3">
      <c r="A595" s="6">
        <v>592</v>
      </c>
      <c r="B595" s="11" t="s">
        <v>830</v>
      </c>
      <c r="C595" s="11" t="s">
        <v>816</v>
      </c>
      <c r="D595" s="11" t="s">
        <v>831</v>
      </c>
      <c r="E595" s="7" t="b">
        <v>1</v>
      </c>
      <c r="F595" s="7" t="s">
        <v>113</v>
      </c>
      <c r="G595" s="7" t="str">
        <f>INDEX(CyMIA_CounterMeasure!$A$2:$A$224,MATCH(H595,CyMIA_CounterMeasure!$B$2:$B$224,0))</f>
        <v>CM_0120</v>
      </c>
      <c r="H595" s="12" t="s">
        <v>1334</v>
      </c>
      <c r="I595" s="12" t="str">
        <f>VLOOKUP(H595,D3FEND_METRIX!$A$2:$E$172,3,FALSE)</f>
        <v>Kernel-based Process Isolation</v>
      </c>
      <c r="J595" s="9" t="b">
        <v>0</v>
      </c>
      <c r="K595" s="9" t="s">
        <v>4723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3">
      <c r="A596" s="6">
        <v>593</v>
      </c>
      <c r="B596" s="11" t="s">
        <v>830</v>
      </c>
      <c r="C596" s="11" t="s">
        <v>816</v>
      </c>
      <c r="D596" s="11" t="s">
        <v>831</v>
      </c>
      <c r="E596" s="7" t="b">
        <v>1</v>
      </c>
      <c r="F596" s="7" t="s">
        <v>113</v>
      </c>
      <c r="G596" s="7" t="str">
        <f>INDEX(CyMIA_CounterMeasure!$A$2:$A$224,MATCH(H596,CyMIA_CounterMeasure!$B$2:$B$224,0))</f>
        <v>CM_0148</v>
      </c>
      <c r="H596" s="12" t="s">
        <v>1198</v>
      </c>
      <c r="I596" s="12" t="str">
        <f>VLOOKUP(H596,D3FEND_METRIX!$A$2:$E$172,3,FALSE)</f>
        <v>Local File Permissions</v>
      </c>
      <c r="J596" s="9" t="b">
        <v>0</v>
      </c>
      <c r="K596" s="9" t="s">
        <v>2355</v>
      </c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3">
      <c r="A597" s="6">
        <v>594</v>
      </c>
      <c r="B597" s="11" t="s">
        <v>830</v>
      </c>
      <c r="C597" s="11" t="s">
        <v>816</v>
      </c>
      <c r="D597" s="11" t="s">
        <v>831</v>
      </c>
      <c r="E597" s="7" t="b">
        <v>1</v>
      </c>
      <c r="F597" s="7" t="s">
        <v>113</v>
      </c>
      <c r="G597" s="7" t="str">
        <f>INDEX(CyMIA_CounterMeasure!$A$2:$A$224,MATCH(H597,CyMIA_CounterMeasure!$B$2:$B$224,0))</f>
        <v>CM_0105</v>
      </c>
      <c r="H597" s="10" t="s">
        <v>1304</v>
      </c>
      <c r="I597" s="10" t="str">
        <f>VLOOKUP(H597,D3FEND_METRIX!$A$2:$E$172,3,FALSE)</f>
        <v>System Call Analysis</v>
      </c>
      <c r="J597" s="9" t="b">
        <v>1</v>
      </c>
      <c r="K597" s="9" t="s">
        <v>4686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3">
      <c r="A598" s="6">
        <v>595</v>
      </c>
      <c r="B598" s="11" t="s">
        <v>830</v>
      </c>
      <c r="C598" s="11" t="s">
        <v>816</v>
      </c>
      <c r="D598" s="11" t="s">
        <v>831</v>
      </c>
      <c r="E598" s="7" t="b">
        <v>1</v>
      </c>
      <c r="F598" s="7" t="s">
        <v>113</v>
      </c>
      <c r="G598" s="7" t="str">
        <f>INDEX(CyMIA_CounterMeasure!$A$2:$A$224,MATCH(H598,CyMIA_CounterMeasure!$B$2:$B$224,0))</f>
        <v>CM_0147</v>
      </c>
      <c r="H598" s="12" t="s">
        <v>1195</v>
      </c>
      <c r="I598" s="12" t="str">
        <f>VLOOKUP(H598,D3FEND_METRIX!$A$2:$E$172,3,FALSE)</f>
        <v>File Encryption</v>
      </c>
      <c r="J598" s="9" t="b">
        <v>0</v>
      </c>
      <c r="K598" s="9" t="s">
        <v>2355</v>
      </c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3">
      <c r="A599" s="6">
        <v>596</v>
      </c>
      <c r="B599" s="11" t="s">
        <v>830</v>
      </c>
      <c r="C599" s="11" t="s">
        <v>816</v>
      </c>
      <c r="D599" s="11" t="s">
        <v>831</v>
      </c>
      <c r="E599" s="7" t="b">
        <v>1</v>
      </c>
      <c r="F599" s="7" t="s">
        <v>113</v>
      </c>
      <c r="G599" s="7" t="str">
        <f>INDEX(CyMIA_CounterMeasure!$A$2:$A$224,MATCH(H599,CyMIA_CounterMeasure!$B$2:$B$224,0))</f>
        <v>CM_0102</v>
      </c>
      <c r="H599" s="10" t="s">
        <v>1300</v>
      </c>
      <c r="I599" s="10" t="str">
        <f>VLOOKUP(H599,D3FEND_METRIX!$A$2:$E$172,3,FALSE)</f>
        <v>Process Spawn Analysis</v>
      </c>
      <c r="J599" s="9" t="b">
        <v>1</v>
      </c>
      <c r="K599" s="9" t="s">
        <v>4686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3">
      <c r="A600" s="6">
        <v>597</v>
      </c>
      <c r="B600" s="11" t="s">
        <v>830</v>
      </c>
      <c r="C600" s="11" t="s">
        <v>816</v>
      </c>
      <c r="D600" s="11" t="s">
        <v>831</v>
      </c>
      <c r="E600" s="7" t="b">
        <v>1</v>
      </c>
      <c r="F600" s="7" t="s">
        <v>113</v>
      </c>
      <c r="G600" s="7" t="str">
        <f>INDEX(CyMIA_CounterMeasure!$A$2:$A$224,MATCH(H600,CyMIA_CounterMeasure!$B$2:$B$224,0))</f>
        <v>CM_0106</v>
      </c>
      <c r="H600" s="10" t="s">
        <v>1200</v>
      </c>
      <c r="I600" s="10" t="str">
        <f>VLOOKUP(H600,D3FEND_METRIX!$A$2:$E$172,3,FALSE)</f>
        <v>Dynamic Analysis</v>
      </c>
      <c r="J600" s="9" t="b">
        <v>1</v>
      </c>
      <c r="K600" s="9" t="s">
        <v>4686</v>
      </c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3">
      <c r="A601" s="6">
        <v>598</v>
      </c>
      <c r="B601" s="11" t="s">
        <v>830</v>
      </c>
      <c r="C601" s="11" t="s">
        <v>816</v>
      </c>
      <c r="D601" s="11" t="s">
        <v>831</v>
      </c>
      <c r="E601" s="7" t="b">
        <v>1</v>
      </c>
      <c r="F601" s="7" t="s">
        <v>113</v>
      </c>
      <c r="G601" s="7" t="str">
        <f>INDEX(CyMIA_CounterMeasure!$A$2:$A$224,MATCH(H601,CyMIA_CounterMeasure!$B$2:$B$224,0))</f>
        <v>CM_0107</v>
      </c>
      <c r="H601" s="10" t="s">
        <v>1202</v>
      </c>
      <c r="I601" s="10" t="str">
        <f>VLOOKUP(H601,D3FEND_METRIX!$A$2:$E$172,3,FALSE)</f>
        <v>Emulated File Analysis</v>
      </c>
      <c r="J601" s="9" t="b">
        <v>1</v>
      </c>
      <c r="K601" s="9" t="s">
        <v>4686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3">
      <c r="A602" s="6">
        <v>599</v>
      </c>
      <c r="B602" s="11" t="s">
        <v>830</v>
      </c>
      <c r="C602" s="11" t="s">
        <v>816</v>
      </c>
      <c r="D602" s="11" t="s">
        <v>831</v>
      </c>
      <c r="E602" s="7" t="b">
        <v>1</v>
      </c>
      <c r="F602" s="7" t="s">
        <v>113</v>
      </c>
      <c r="G602" s="7" t="str">
        <f>INDEX(CyMIA_CounterMeasure!$A$2:$A$224,MATCH(H602,CyMIA_CounterMeasure!$B$2:$B$224,0))</f>
        <v>CM_0209</v>
      </c>
      <c r="H602" s="10" t="s">
        <v>1188</v>
      </c>
      <c r="I602" s="10" t="str">
        <f>VLOOKUP(H602,D3FEND_METRIX!$A$2:$E$172,3,FALSE)</f>
        <v>-</v>
      </c>
      <c r="J602" s="9" t="b">
        <v>1</v>
      </c>
      <c r="K602" s="9" t="s">
        <v>4686</v>
      </c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3">
      <c r="A603" s="6">
        <v>600</v>
      </c>
      <c r="B603" s="11" t="s">
        <v>830</v>
      </c>
      <c r="C603" s="11" t="s">
        <v>816</v>
      </c>
      <c r="D603" s="11" t="s">
        <v>831</v>
      </c>
      <c r="E603" s="7" t="b">
        <v>1</v>
      </c>
      <c r="F603" s="7" t="s">
        <v>113</v>
      </c>
      <c r="G603" s="7" t="str">
        <f>INDEX(CyMIA_CounterMeasure!$A$2:$A$224,MATCH(H603,CyMIA_CounterMeasure!$B$2:$B$224,0))</f>
        <v>CM_0121</v>
      </c>
      <c r="H603" s="10" t="s">
        <v>1192</v>
      </c>
      <c r="I603" s="10" t="str">
        <f>VLOOKUP(H603,D3FEND_METRIX!$A$2:$E$172,3,FALSE)</f>
        <v>Executable Allowlisting</v>
      </c>
      <c r="J603" s="9" t="b">
        <v>1</v>
      </c>
      <c r="K603" s="9" t="s">
        <v>4686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3">
      <c r="A604" s="6">
        <v>601</v>
      </c>
      <c r="B604" s="11" t="s">
        <v>830</v>
      </c>
      <c r="C604" s="11" t="s">
        <v>816</v>
      </c>
      <c r="D604" s="11" t="s">
        <v>831</v>
      </c>
      <c r="E604" s="7" t="b">
        <v>1</v>
      </c>
      <c r="F604" s="7" t="s">
        <v>113</v>
      </c>
      <c r="G604" s="7" t="str">
        <f>INDEX(CyMIA_CounterMeasure!$A$2:$A$224,MATCH(H604,CyMIA_CounterMeasure!$B$2:$B$224,0))</f>
        <v>CM_0150</v>
      </c>
      <c r="H604" s="12" t="s">
        <v>1190</v>
      </c>
      <c r="I604" s="12" t="str">
        <f>VLOOKUP(H604,D3FEND_METRIX!$A$2:$E$172,3,FALSE)</f>
        <v>Executable Denylisting</v>
      </c>
      <c r="J604" s="9" t="b">
        <v>0</v>
      </c>
      <c r="K604" s="9" t="s">
        <v>4723</v>
      </c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3">
      <c r="A605" s="6">
        <v>602</v>
      </c>
      <c r="B605" s="11" t="s">
        <v>830</v>
      </c>
      <c r="C605" s="11" t="s">
        <v>816</v>
      </c>
      <c r="D605" s="11" t="s">
        <v>831</v>
      </c>
      <c r="E605" s="7" t="b">
        <v>1</v>
      </c>
      <c r="F605" s="7" t="s">
        <v>113</v>
      </c>
      <c r="G605" s="7" t="str">
        <f>INDEX(CyMIA_CounterMeasure!$A$2:$A$224,MATCH(H605,CyMIA_CounterMeasure!$B$2:$B$224,0))</f>
        <v>CM_0220</v>
      </c>
      <c r="H605" s="12" t="s">
        <v>1335</v>
      </c>
      <c r="I605" s="12" t="str">
        <f>VLOOKUP(H605,D3FEND_METRIX!$A$2:$E$172,3,FALSE)</f>
        <v>Kernel-based Process Isolation</v>
      </c>
      <c r="J605" s="9" t="b">
        <v>0</v>
      </c>
      <c r="K605" s="9" t="s">
        <v>4723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3">
      <c r="A606" s="6">
        <v>603</v>
      </c>
      <c r="B606" s="11" t="s">
        <v>830</v>
      </c>
      <c r="C606" s="11" t="s">
        <v>816</v>
      </c>
      <c r="D606" s="11" t="s">
        <v>831</v>
      </c>
      <c r="E606" s="7" t="b">
        <v>1</v>
      </c>
      <c r="F606" s="7" t="s">
        <v>113</v>
      </c>
      <c r="G606" s="7" t="str">
        <f>INDEX(CyMIA_CounterMeasure!$A$2:$A$224,MATCH(H606,CyMIA_CounterMeasure!$B$2:$B$224,0))</f>
        <v>CM_0062</v>
      </c>
      <c r="H606" s="12" t="s">
        <v>1250</v>
      </c>
      <c r="I606" s="12" t="str">
        <f>VLOOKUP(H606,D3FEND_METRIX!$A$2:$E$172,3,FALSE)</f>
        <v>Segment Address Offset Randomization</v>
      </c>
      <c r="J606" s="9" t="b">
        <v>0</v>
      </c>
      <c r="K606" s="9" t="s">
        <v>2355</v>
      </c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3">
      <c r="A607" s="6">
        <v>604</v>
      </c>
      <c r="B607" s="11" t="s">
        <v>830</v>
      </c>
      <c r="C607" s="11" t="s">
        <v>816</v>
      </c>
      <c r="D607" s="11" t="s">
        <v>831</v>
      </c>
      <c r="E607" s="7" t="b">
        <v>1</v>
      </c>
      <c r="F607" s="7" t="s">
        <v>113</v>
      </c>
      <c r="G607" s="7" t="str">
        <f>INDEX(CyMIA_CounterMeasure!$A$2:$A$224,MATCH(H607,CyMIA_CounterMeasure!$B$2:$B$224,0))</f>
        <v>CM_0100</v>
      </c>
      <c r="H607" s="10" t="s">
        <v>1298</v>
      </c>
      <c r="I607" s="10" t="str">
        <f>VLOOKUP(H607,D3FEND_METRIX!$A$2:$E$172,3,FALSE)</f>
        <v>Process Code Segment Verification</v>
      </c>
      <c r="J607" s="9" t="b">
        <v>1</v>
      </c>
      <c r="K607" s="9" t="s">
        <v>4686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3">
      <c r="A608" s="6">
        <v>605</v>
      </c>
      <c r="B608" s="11" t="s">
        <v>830</v>
      </c>
      <c r="C608" s="11" t="s">
        <v>816</v>
      </c>
      <c r="D608" s="11" t="s">
        <v>831</v>
      </c>
      <c r="E608" s="7" t="b">
        <v>1</v>
      </c>
      <c r="F608" s="7" t="s">
        <v>113</v>
      </c>
      <c r="G608" s="7" t="str">
        <f>INDEX(CyMIA_CounterMeasure!$A$2:$A$224,MATCH(H608,CyMIA_CounterMeasure!$B$2:$B$224,0))</f>
        <v>CM_0197</v>
      </c>
      <c r="H608" s="12" t="s">
        <v>1287</v>
      </c>
      <c r="I608" s="12" t="str">
        <f>VLOOKUP(H608,D3FEND_METRIX!$A$2:$E$172,3,FALSE)</f>
        <v>Operating System Monitoring</v>
      </c>
      <c r="J608" s="9" t="b">
        <v>0</v>
      </c>
      <c r="K608" s="9" t="s">
        <v>2355</v>
      </c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3">
      <c r="A609" s="6">
        <v>606</v>
      </c>
      <c r="B609" s="11" t="s">
        <v>830</v>
      </c>
      <c r="C609" s="11" t="s">
        <v>816</v>
      </c>
      <c r="D609" s="11" t="s">
        <v>831</v>
      </c>
      <c r="E609" s="7" t="b">
        <v>1</v>
      </c>
      <c r="F609" s="7" t="s">
        <v>113</v>
      </c>
      <c r="G609" s="7" t="str">
        <f>INDEX(CyMIA_CounterMeasure!$A$2:$A$224,MATCH(H609,CyMIA_CounterMeasure!$B$2:$B$224,0))</f>
        <v>CM_0201</v>
      </c>
      <c r="H609" s="12" t="s">
        <v>1291</v>
      </c>
      <c r="I609" s="12" t="str">
        <f>VLOOKUP(H609,D3FEND_METRIX!$A$2:$E$172,3,FALSE)</f>
        <v>Operating System Monitoring</v>
      </c>
      <c r="J609" s="9" t="b">
        <v>0</v>
      </c>
      <c r="K609" s="9" t="s">
        <v>2355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3">
      <c r="A610" s="6">
        <v>607</v>
      </c>
      <c r="B610" s="11" t="s">
        <v>830</v>
      </c>
      <c r="C610" s="11" t="s">
        <v>816</v>
      </c>
      <c r="D610" s="11" t="s">
        <v>831</v>
      </c>
      <c r="E610" s="7" t="b">
        <v>1</v>
      </c>
      <c r="F610" s="7" t="s">
        <v>113</v>
      </c>
      <c r="G610" s="7" t="str">
        <f>INDEX(CyMIA_CounterMeasure!$A$2:$A$224,MATCH(H610,CyMIA_CounterMeasure!$B$2:$B$224,0))</f>
        <v>CM_0089</v>
      </c>
      <c r="H610" s="12" t="s">
        <v>1174</v>
      </c>
      <c r="I610" s="12" t="str">
        <f>VLOOKUP(H610,D3FEND_METRIX!$A$2:$E$172,3,FALSE)</f>
        <v>Authentication Event Thresholding</v>
      </c>
      <c r="J610" s="9" t="b">
        <v>0</v>
      </c>
      <c r="K610" s="9" t="s">
        <v>2355</v>
      </c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3">
      <c r="A611" s="6">
        <v>608</v>
      </c>
      <c r="B611" s="11" t="s">
        <v>830</v>
      </c>
      <c r="C611" s="11" t="s">
        <v>816</v>
      </c>
      <c r="D611" s="11" t="s">
        <v>831</v>
      </c>
      <c r="E611" s="7" t="b">
        <v>1</v>
      </c>
      <c r="F611" s="7" t="s">
        <v>113</v>
      </c>
      <c r="G611" s="7" t="str">
        <f>INDEX(CyMIA_CounterMeasure!$A$2:$A$224,MATCH(H611,CyMIA_CounterMeasure!$B$2:$B$224,0))</f>
        <v>CM_0090</v>
      </c>
      <c r="H611" s="12" t="s">
        <v>1176</v>
      </c>
      <c r="I611" s="12" t="str">
        <f>VLOOKUP(H611,D3FEND_METRIX!$A$2:$E$172,3,FALSE)</f>
        <v>Authorization Event Thresholding</v>
      </c>
      <c r="J611" s="9" t="b">
        <v>0</v>
      </c>
      <c r="K611" s="9" t="s">
        <v>2355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3">
      <c r="A612" s="6">
        <v>609</v>
      </c>
      <c r="B612" s="11" t="s">
        <v>832</v>
      </c>
      <c r="C612" s="11" t="s">
        <v>2341</v>
      </c>
      <c r="D612" s="11" t="s">
        <v>833</v>
      </c>
      <c r="E612" s="7" t="b">
        <v>1</v>
      </c>
      <c r="F612" s="7" t="s">
        <v>113</v>
      </c>
      <c r="G612" s="7" t="str">
        <f>INDEX(CyMIA_CounterMeasure!$A$2:$A$224,MATCH(H612,CyMIA_CounterMeasure!$B$2:$B$224,0))</f>
        <v>CM_0002</v>
      </c>
      <c r="H612" s="11" t="s">
        <v>1533</v>
      </c>
      <c r="I612" s="11" t="s">
        <v>121</v>
      </c>
      <c r="J612" s="7" t="b">
        <v>1</v>
      </c>
      <c r="K612" s="7" t="s">
        <v>4766</v>
      </c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3">
      <c r="A613" s="6">
        <v>610</v>
      </c>
      <c r="B613" s="11" t="s">
        <v>832</v>
      </c>
      <c r="C613" s="11" t="s">
        <v>2341</v>
      </c>
      <c r="D613" s="11" t="s">
        <v>833</v>
      </c>
      <c r="E613" s="7" t="b">
        <v>1</v>
      </c>
      <c r="F613" s="7" t="s">
        <v>113</v>
      </c>
      <c r="G613" s="7" t="str">
        <f>INDEX(CyMIA_CounterMeasure!$A$2:$A$224,MATCH(H613,CyMIA_CounterMeasure!$B$2:$B$224,0))</f>
        <v>CM_0023</v>
      </c>
      <c r="H613" s="12" t="s">
        <v>88</v>
      </c>
      <c r="I613" s="12" t="s">
        <v>89</v>
      </c>
      <c r="J613" s="7" t="b">
        <v>0</v>
      </c>
      <c r="K613" s="7" t="s">
        <v>116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3">
      <c r="A614" s="6">
        <v>611</v>
      </c>
      <c r="B614" s="11" t="s">
        <v>832</v>
      </c>
      <c r="C614" s="11" t="s">
        <v>2341</v>
      </c>
      <c r="D614" s="11" t="s">
        <v>833</v>
      </c>
      <c r="E614" s="7" t="b">
        <v>1</v>
      </c>
      <c r="F614" s="7" t="s">
        <v>113</v>
      </c>
      <c r="G614" s="7" t="str">
        <f>INDEX(CyMIA_CounterMeasure!$A$2:$A$224,MATCH(H614,CyMIA_CounterMeasure!$B$2:$B$224,0))</f>
        <v>CM_0025</v>
      </c>
      <c r="H614" s="11" t="s">
        <v>76</v>
      </c>
      <c r="I614" s="11" t="s">
        <v>77</v>
      </c>
      <c r="J614" s="7" t="b">
        <v>1</v>
      </c>
      <c r="K614" s="7" t="s">
        <v>119</v>
      </c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3">
      <c r="A615" s="6">
        <v>612</v>
      </c>
      <c r="B615" s="11" t="s">
        <v>832</v>
      </c>
      <c r="C615" s="11" t="s">
        <v>2341</v>
      </c>
      <c r="D615" s="11" t="s">
        <v>833</v>
      </c>
      <c r="E615" s="7" t="b">
        <v>1</v>
      </c>
      <c r="F615" s="7" t="s">
        <v>113</v>
      </c>
      <c r="G615" s="7" t="str">
        <f>INDEX(CyMIA_CounterMeasure!$A$2:$A$224,MATCH(H615,CyMIA_CounterMeasure!$B$2:$B$224,0))</f>
        <v>CM_0027</v>
      </c>
      <c r="H615" s="11" t="s">
        <v>1466</v>
      </c>
      <c r="I615" s="11" t="s">
        <v>132</v>
      </c>
      <c r="J615" s="7" t="b">
        <v>1</v>
      </c>
      <c r="K615" s="7" t="s">
        <v>119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3">
      <c r="A616" s="6">
        <v>613</v>
      </c>
      <c r="B616" s="11" t="s">
        <v>832</v>
      </c>
      <c r="C616" s="11" t="s">
        <v>2341</v>
      </c>
      <c r="D616" s="11" t="s">
        <v>833</v>
      </c>
      <c r="E616" s="7" t="b">
        <v>1</v>
      </c>
      <c r="F616" s="7" t="s">
        <v>113</v>
      </c>
      <c r="G616" s="7" t="str">
        <f>INDEX(CyMIA_CounterMeasure!$A$2:$A$224,MATCH(H616,CyMIA_CounterMeasure!$B$2:$B$224,0))</f>
        <v>CM_0029</v>
      </c>
      <c r="H616" s="11" t="s">
        <v>1468</v>
      </c>
      <c r="I616" s="11" t="s">
        <v>79</v>
      </c>
      <c r="J616" s="7" t="b">
        <v>1</v>
      </c>
      <c r="K616" s="7" t="s">
        <v>119</v>
      </c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3">
      <c r="A617" s="6">
        <v>614</v>
      </c>
      <c r="B617" s="11" t="s">
        <v>832</v>
      </c>
      <c r="C617" s="11" t="s">
        <v>2341</v>
      </c>
      <c r="D617" s="11" t="s">
        <v>833</v>
      </c>
      <c r="E617" s="7" t="b">
        <v>1</v>
      </c>
      <c r="F617" s="7" t="s">
        <v>113</v>
      </c>
      <c r="G617" s="7" t="str">
        <f>INDEX(CyMIA_CounterMeasure!$A$2:$A$224,MATCH(H617,CyMIA_CounterMeasure!$B$2:$B$224,0))</f>
        <v>CM_0031</v>
      </c>
      <c r="H617" s="12" t="s">
        <v>1539</v>
      </c>
      <c r="I617" s="12" t="s">
        <v>136</v>
      </c>
      <c r="J617" s="7" t="b">
        <v>0</v>
      </c>
      <c r="K617" s="7" t="s">
        <v>116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3">
      <c r="A618" s="6">
        <v>615</v>
      </c>
      <c r="B618" s="11" t="s">
        <v>832</v>
      </c>
      <c r="C618" s="11" t="s">
        <v>2341</v>
      </c>
      <c r="D618" s="11" t="s">
        <v>833</v>
      </c>
      <c r="E618" s="7" t="b">
        <v>1</v>
      </c>
      <c r="F618" s="7" t="s">
        <v>113</v>
      </c>
      <c r="G618" s="7" t="str">
        <f>INDEX(CyMIA_CounterMeasure!$A$2:$A$224,MATCH(H618,CyMIA_CounterMeasure!$B$2:$B$224,0))</f>
        <v>CM_0039</v>
      </c>
      <c r="H618" s="15" t="s">
        <v>72</v>
      </c>
      <c r="I618" s="15" t="s">
        <v>73</v>
      </c>
      <c r="J618" s="7" t="b">
        <v>1</v>
      </c>
      <c r="K618" s="7" t="s">
        <v>118</v>
      </c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3">
      <c r="A619" s="6">
        <v>616</v>
      </c>
      <c r="B619" s="11" t="s">
        <v>832</v>
      </c>
      <c r="C619" s="11" t="s">
        <v>2341</v>
      </c>
      <c r="D619" s="11" t="s">
        <v>833</v>
      </c>
      <c r="E619" s="7" t="b">
        <v>1</v>
      </c>
      <c r="F619" s="7" t="s">
        <v>113</v>
      </c>
      <c r="G619" s="7" t="str">
        <f>INDEX(CyMIA_CounterMeasure!$A$2:$A$224,MATCH(H619,CyMIA_CounterMeasure!$B$2:$B$224,0))</f>
        <v>CM_0041</v>
      </c>
      <c r="H619" s="11" t="s">
        <v>110</v>
      </c>
      <c r="I619" s="11" t="s">
        <v>111</v>
      </c>
      <c r="J619" s="7" t="b">
        <v>1</v>
      </c>
      <c r="K619" s="7" t="s">
        <v>119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3">
      <c r="A620" s="6">
        <v>617</v>
      </c>
      <c r="B620" s="11" t="s">
        <v>832</v>
      </c>
      <c r="C620" s="11" t="s">
        <v>2341</v>
      </c>
      <c r="D620" s="11" t="s">
        <v>833</v>
      </c>
      <c r="E620" s="7" t="b">
        <v>1</v>
      </c>
      <c r="F620" s="7" t="s">
        <v>113</v>
      </c>
      <c r="G620" s="7" t="str">
        <f>INDEX(CyMIA_CounterMeasure!$A$2:$A$224,MATCH(H620,CyMIA_CounterMeasure!$B$2:$B$224,0))</f>
        <v>CM_0042</v>
      </c>
      <c r="H620" s="12" t="s">
        <v>1472</v>
      </c>
      <c r="I620" s="12" t="s">
        <v>101</v>
      </c>
      <c r="J620" s="7" t="b">
        <v>0</v>
      </c>
      <c r="K620" s="7" t="s">
        <v>116</v>
      </c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3">
      <c r="A621" s="6">
        <v>618</v>
      </c>
      <c r="B621" s="11" t="s">
        <v>832</v>
      </c>
      <c r="C621" s="11" t="s">
        <v>2341</v>
      </c>
      <c r="D621" s="11" t="s">
        <v>833</v>
      </c>
      <c r="E621" s="7" t="b">
        <v>1</v>
      </c>
      <c r="F621" s="7" t="s">
        <v>113</v>
      </c>
      <c r="G621" s="7" t="str">
        <f>INDEX(CyMIA_CounterMeasure!$A$2:$A$224,MATCH(H621,CyMIA_CounterMeasure!$B$2:$B$224,0))</f>
        <v>CM_0168</v>
      </c>
      <c r="H621" s="13" t="s">
        <v>260</v>
      </c>
      <c r="I621" s="13" t="str">
        <f>VLOOKUP(H621,D3FEND_METRIX!$A$2:$E$172,3,FALSE)</f>
        <v>Asset Vulnerability Enumeration</v>
      </c>
      <c r="J621" s="9" t="b">
        <v>0</v>
      </c>
      <c r="K621" s="9" t="s">
        <v>4723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3">
      <c r="A622" s="6">
        <v>619</v>
      </c>
      <c r="B622" s="11" t="s">
        <v>832</v>
      </c>
      <c r="C622" s="11" t="s">
        <v>2341</v>
      </c>
      <c r="D622" s="11" t="s">
        <v>833</v>
      </c>
      <c r="E622" s="7" t="b">
        <v>1</v>
      </c>
      <c r="F622" s="7" t="s">
        <v>113</v>
      </c>
      <c r="G622" s="7" t="str">
        <f>INDEX(CyMIA_CounterMeasure!$A$2:$A$224,MATCH(H622,CyMIA_CounterMeasure!$B$2:$B$224,0))</f>
        <v>CM_0167</v>
      </c>
      <c r="H622" s="13" t="s">
        <v>307</v>
      </c>
      <c r="I622" s="13" t="str">
        <f>VLOOKUP(H622,D3FEND_METRIX!$A$2:$E$172,3,FALSE)</f>
        <v>Software Inventory</v>
      </c>
      <c r="J622" s="9" t="b">
        <v>0</v>
      </c>
      <c r="K622" s="9" t="s">
        <v>4723</v>
      </c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3">
      <c r="A623" s="6">
        <v>620</v>
      </c>
      <c r="B623" s="11" t="s">
        <v>832</v>
      </c>
      <c r="C623" s="11" t="s">
        <v>2341</v>
      </c>
      <c r="D623" s="11" t="s">
        <v>833</v>
      </c>
      <c r="E623" s="7" t="b">
        <v>1</v>
      </c>
      <c r="F623" s="7" t="s">
        <v>113</v>
      </c>
      <c r="G623" s="7" t="str">
        <f>INDEX(CyMIA_CounterMeasure!$A$2:$A$224,MATCH(H623,CyMIA_CounterMeasure!$B$2:$B$224,0))</f>
        <v>CM_0148</v>
      </c>
      <c r="H623" s="12" t="s">
        <v>1199</v>
      </c>
      <c r="I623" s="12" t="str">
        <f>VLOOKUP(H623,D3FEND_METRIX!$A$2:$E$172,3,FALSE)</f>
        <v>Local File Permissions</v>
      </c>
      <c r="J623" s="9" t="b">
        <v>0</v>
      </c>
      <c r="K623" s="9" t="s">
        <v>2355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3">
      <c r="A624" s="6">
        <v>621</v>
      </c>
      <c r="B624" s="11" t="s">
        <v>832</v>
      </c>
      <c r="C624" s="11" t="s">
        <v>2341</v>
      </c>
      <c r="D624" s="11" t="s">
        <v>833</v>
      </c>
      <c r="E624" s="7" t="b">
        <v>1</v>
      </c>
      <c r="F624" s="7" t="s">
        <v>113</v>
      </c>
      <c r="G624" s="7" t="e">
        <f>INDEX(CyMIA_CounterMeasure!$A$2:$A$224,MATCH(H624,CyMIA_CounterMeasure!$B$2:$B$224,0))</f>
        <v>#N/A</v>
      </c>
      <c r="H624" s="12" t="s">
        <v>504</v>
      </c>
      <c r="I624" s="12" t="str">
        <f>VLOOKUP(H624,D3FEND_METRIX!$A$2:$E$172,3,FALSE)</f>
        <v>Software Update</v>
      </c>
      <c r="J624" s="9" t="b">
        <v>0</v>
      </c>
      <c r="K624" s="9" t="s">
        <v>2355</v>
      </c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3">
      <c r="A625" s="6">
        <v>622</v>
      </c>
      <c r="B625" s="11" t="s">
        <v>832</v>
      </c>
      <c r="C625" s="11" t="s">
        <v>2341</v>
      </c>
      <c r="D625" s="11" t="s">
        <v>833</v>
      </c>
      <c r="E625" s="7" t="b">
        <v>1</v>
      </c>
      <c r="F625" s="7" t="s">
        <v>113</v>
      </c>
      <c r="G625" s="7" t="str">
        <f>INDEX(CyMIA_CounterMeasure!$A$2:$A$224,MATCH(H625,CyMIA_CounterMeasure!$B$2:$B$224,0))</f>
        <v>CM_0125</v>
      </c>
      <c r="H625" s="12" t="s">
        <v>295</v>
      </c>
      <c r="I625" s="12" t="str">
        <f>VLOOKUP(H625,D3FEND_METRIX!$A$2:$E$172,3,FALSE)</f>
        <v>Decoy File</v>
      </c>
      <c r="J625" s="9" t="b">
        <v>0</v>
      </c>
      <c r="K625" s="9" t="s">
        <v>2355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3">
      <c r="A626" s="6">
        <v>623</v>
      </c>
      <c r="B626" s="11" t="s">
        <v>832</v>
      </c>
      <c r="C626" s="11" t="s">
        <v>2341</v>
      </c>
      <c r="D626" s="11" t="s">
        <v>833</v>
      </c>
      <c r="E626" s="7" t="b">
        <v>1</v>
      </c>
      <c r="F626" s="7" t="s">
        <v>113</v>
      </c>
      <c r="G626" s="7" t="str">
        <f>INDEX(CyMIA_CounterMeasure!$A$2:$A$224,MATCH(H626,CyMIA_CounterMeasure!$B$2:$B$224,0))</f>
        <v>CM_0201</v>
      </c>
      <c r="H626" s="12" t="s">
        <v>1438</v>
      </c>
      <c r="I626" s="12" t="str">
        <f>VLOOKUP(H626,D3FEND_METRIX!$A$2:$E$172,3,FALSE)</f>
        <v>Operating System Monitoring</v>
      </c>
      <c r="J626" s="9" t="b">
        <v>0</v>
      </c>
      <c r="K626" s="9" t="s">
        <v>2355</v>
      </c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3">
      <c r="A627" s="6">
        <v>624</v>
      </c>
      <c r="B627" s="11" t="s">
        <v>832</v>
      </c>
      <c r="C627" s="11" t="s">
        <v>2341</v>
      </c>
      <c r="D627" s="11" t="s">
        <v>833</v>
      </c>
      <c r="E627" s="7" t="b">
        <v>1</v>
      </c>
      <c r="F627" s="7" t="s">
        <v>113</v>
      </c>
      <c r="G627" s="7" t="str">
        <f>INDEX(CyMIA_CounterMeasure!$A$2:$A$224,MATCH(H627,CyMIA_CounterMeasure!$B$2:$B$224,0))</f>
        <v>CM_0209</v>
      </c>
      <c r="H627" s="10" t="s">
        <v>302</v>
      </c>
      <c r="I627" s="10" t="str">
        <f>VLOOKUP(H627,D3FEND_METRIX!$A$2:$E$172,3,FALSE)</f>
        <v>-</v>
      </c>
      <c r="J627" s="9" t="b">
        <v>1</v>
      </c>
      <c r="K627" s="9" t="s">
        <v>4686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3">
      <c r="A628" s="6">
        <v>625</v>
      </c>
      <c r="B628" s="11" t="s">
        <v>832</v>
      </c>
      <c r="C628" s="11" t="s">
        <v>2341</v>
      </c>
      <c r="D628" s="11" t="s">
        <v>833</v>
      </c>
      <c r="E628" s="7" t="b">
        <v>1</v>
      </c>
      <c r="F628" s="7" t="s">
        <v>113</v>
      </c>
      <c r="G628" s="7" t="str">
        <f>INDEX(CyMIA_CounterMeasure!$A$2:$A$224,MATCH(H628,CyMIA_CounterMeasure!$B$2:$B$224,0))</f>
        <v>CM_0147</v>
      </c>
      <c r="H628" s="12" t="s">
        <v>296</v>
      </c>
      <c r="I628" s="12" t="str">
        <f>VLOOKUP(H628,D3FEND_METRIX!$A$2:$E$172,3,FALSE)</f>
        <v>File Encryption</v>
      </c>
      <c r="J628" s="9" t="b">
        <v>0</v>
      </c>
      <c r="K628" s="9" t="s">
        <v>2355</v>
      </c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3">
      <c r="A629" s="6">
        <v>626</v>
      </c>
      <c r="B629" s="11" t="s">
        <v>834</v>
      </c>
      <c r="C629" s="11" t="s">
        <v>816</v>
      </c>
      <c r="D629" s="11" t="s">
        <v>835</v>
      </c>
      <c r="E629" s="7" t="b">
        <v>1</v>
      </c>
      <c r="F629" s="7" t="s">
        <v>113</v>
      </c>
      <c r="G629" s="7" t="str">
        <f>INDEX(CyMIA_CounterMeasure!$A$2:$A$224,MATCH(H629,CyMIA_CounterMeasure!$B$2:$B$224,0))</f>
        <v>CM_0007</v>
      </c>
      <c r="H629" s="15" t="s">
        <v>104</v>
      </c>
      <c r="I629" s="15" t="s">
        <v>105</v>
      </c>
      <c r="J629" s="7" t="b">
        <v>1</v>
      </c>
      <c r="K629" s="7" t="s">
        <v>4767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3">
      <c r="A630" s="6">
        <v>627</v>
      </c>
      <c r="B630" s="11" t="s">
        <v>834</v>
      </c>
      <c r="C630" s="11" t="s">
        <v>816</v>
      </c>
      <c r="D630" s="11" t="s">
        <v>835</v>
      </c>
      <c r="E630" s="7" t="b">
        <v>1</v>
      </c>
      <c r="F630" s="7" t="s">
        <v>113</v>
      </c>
      <c r="G630" s="7" t="str">
        <f>INDEX(CyMIA_CounterMeasure!$A$2:$A$224,MATCH(H630,CyMIA_CounterMeasure!$B$2:$B$224,0))</f>
        <v>CM_0029</v>
      </c>
      <c r="H630" s="11" t="s">
        <v>4768</v>
      </c>
      <c r="I630" s="11" t="s">
        <v>79</v>
      </c>
      <c r="J630" s="7" t="b">
        <v>1</v>
      </c>
      <c r="K630" s="7" t="s">
        <v>4732</v>
      </c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3">
      <c r="A631" s="6">
        <v>628</v>
      </c>
      <c r="B631" s="11" t="s">
        <v>834</v>
      </c>
      <c r="C631" s="11" t="s">
        <v>816</v>
      </c>
      <c r="D631" s="11" t="s">
        <v>835</v>
      </c>
      <c r="E631" s="7" t="b">
        <v>1</v>
      </c>
      <c r="F631" s="7" t="s">
        <v>113</v>
      </c>
      <c r="G631" s="7" t="str">
        <f>INDEX(CyMIA_CounterMeasure!$A$2:$A$224,MATCH(H631,CyMIA_CounterMeasure!$B$2:$B$224,0))</f>
        <v>CM_0032</v>
      </c>
      <c r="H631" s="11" t="s">
        <v>4769</v>
      </c>
      <c r="I631" s="11" t="s">
        <v>127</v>
      </c>
      <c r="J631" s="7" t="b">
        <v>1</v>
      </c>
      <c r="K631" s="7" t="s">
        <v>4732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3">
      <c r="A632" s="6">
        <v>629</v>
      </c>
      <c r="B632" s="11" t="s">
        <v>834</v>
      </c>
      <c r="C632" s="11" t="s">
        <v>816</v>
      </c>
      <c r="D632" s="11" t="s">
        <v>835</v>
      </c>
      <c r="E632" s="7" t="b">
        <v>1</v>
      </c>
      <c r="F632" s="7" t="s">
        <v>113</v>
      </c>
      <c r="G632" s="7" t="str">
        <f>INDEX(CyMIA_CounterMeasure!$A$2:$A$224,MATCH(H632,CyMIA_CounterMeasure!$B$2:$B$224,0))</f>
        <v>CM_0041</v>
      </c>
      <c r="H632" s="11" t="s">
        <v>110</v>
      </c>
      <c r="I632" s="11" t="s">
        <v>111</v>
      </c>
      <c r="J632" s="7" t="b">
        <v>1</v>
      </c>
      <c r="K632" s="7" t="s">
        <v>4732</v>
      </c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3">
      <c r="A633" s="6">
        <v>630</v>
      </c>
      <c r="B633" s="11" t="s">
        <v>834</v>
      </c>
      <c r="C633" s="11" t="s">
        <v>816</v>
      </c>
      <c r="D633" s="11" t="s">
        <v>835</v>
      </c>
      <c r="E633" s="7" t="b">
        <v>1</v>
      </c>
      <c r="F633" s="7" t="s">
        <v>113</v>
      </c>
      <c r="G633" s="7" t="str">
        <f>INDEX(CyMIA_CounterMeasure!$A$2:$A$224,MATCH(H633,CyMIA_CounterMeasure!$B$2:$B$224,0))</f>
        <v>CM_0125</v>
      </c>
      <c r="H633" s="12" t="s">
        <v>1186</v>
      </c>
      <c r="I633" s="12" t="str">
        <f>VLOOKUP(H633,D3FEND_METRIX!$A$2:$E$172,3,FALSE)</f>
        <v>Decoy File</v>
      </c>
      <c r="J633" s="9" t="b">
        <v>0</v>
      </c>
      <c r="K633" s="9" t="s">
        <v>2355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3">
      <c r="A634" s="6">
        <v>631</v>
      </c>
      <c r="B634" s="11" t="s">
        <v>834</v>
      </c>
      <c r="C634" s="11" t="s">
        <v>816</v>
      </c>
      <c r="D634" s="11" t="s">
        <v>835</v>
      </c>
      <c r="E634" s="7" t="b">
        <v>1</v>
      </c>
      <c r="F634" s="7" t="s">
        <v>113</v>
      </c>
      <c r="G634" s="7" t="str">
        <f>INDEX(CyMIA_CounterMeasure!$A$2:$A$224,MATCH(H634,CyMIA_CounterMeasure!$B$2:$B$224,0))</f>
        <v>CM_0147</v>
      </c>
      <c r="H634" s="12" t="s">
        <v>1195</v>
      </c>
      <c r="I634" s="12" t="str">
        <f>VLOOKUP(H634,D3FEND_METRIX!$A$2:$E$172,3,FALSE)</f>
        <v>File Encryption</v>
      </c>
      <c r="J634" s="9" t="b">
        <v>0</v>
      </c>
      <c r="K634" s="9" t="s">
        <v>2355</v>
      </c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3">
      <c r="A635" s="6">
        <v>632</v>
      </c>
      <c r="B635" s="11" t="s">
        <v>834</v>
      </c>
      <c r="C635" s="11" t="s">
        <v>816</v>
      </c>
      <c r="D635" s="11" t="s">
        <v>835</v>
      </c>
      <c r="E635" s="7" t="b">
        <v>1</v>
      </c>
      <c r="F635" s="7" t="s">
        <v>113</v>
      </c>
      <c r="G635" s="7" t="str">
        <f>INDEX(CyMIA_CounterMeasure!$A$2:$A$224,MATCH(H635,CyMIA_CounterMeasure!$B$2:$B$224,0))</f>
        <v>CM_0148</v>
      </c>
      <c r="H635" s="12" t="s">
        <v>1198</v>
      </c>
      <c r="I635" s="12" t="str">
        <f>VLOOKUP(H635,D3FEND_METRIX!$A$2:$E$172,3,FALSE)</f>
        <v>Local File Permissions</v>
      </c>
      <c r="J635" s="9" t="b">
        <v>0</v>
      </c>
      <c r="K635" s="9" t="s">
        <v>2355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3">
      <c r="A636" s="6">
        <v>633</v>
      </c>
      <c r="B636" s="11" t="s">
        <v>834</v>
      </c>
      <c r="C636" s="11" t="s">
        <v>816</v>
      </c>
      <c r="D636" s="11" t="s">
        <v>835</v>
      </c>
      <c r="E636" s="7" t="b">
        <v>1</v>
      </c>
      <c r="F636" s="7" t="s">
        <v>113</v>
      </c>
      <c r="G636" s="7" t="str">
        <f>INDEX(CyMIA_CounterMeasure!$A$2:$A$224,MATCH(H636,CyMIA_CounterMeasure!$B$2:$B$224,0))</f>
        <v>CM_0209</v>
      </c>
      <c r="H636" s="10" t="s">
        <v>1188</v>
      </c>
      <c r="I636" s="10" t="str">
        <f>VLOOKUP(H636,D3FEND_METRIX!$A$2:$E$172,3,FALSE)</f>
        <v>-</v>
      </c>
      <c r="J636" s="9" t="b">
        <v>1</v>
      </c>
      <c r="K636" s="9" t="s">
        <v>4686</v>
      </c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3">
      <c r="A637" s="6">
        <v>634</v>
      </c>
      <c r="B637" s="11" t="s">
        <v>834</v>
      </c>
      <c r="C637" s="11" t="s">
        <v>816</v>
      </c>
      <c r="D637" s="11" t="s">
        <v>835</v>
      </c>
      <c r="E637" s="7" t="b">
        <v>1</v>
      </c>
      <c r="F637" s="7" t="s">
        <v>113</v>
      </c>
      <c r="G637" s="7" t="str">
        <f>INDEX(CyMIA_CounterMeasure!$A$2:$A$224,MATCH(H637,CyMIA_CounterMeasure!$B$2:$B$224,0))</f>
        <v>CM_0105</v>
      </c>
      <c r="H637" s="10" t="s">
        <v>1304</v>
      </c>
      <c r="I637" s="10" t="str">
        <f>VLOOKUP(H637,D3FEND_METRIX!$A$2:$E$172,3,FALSE)</f>
        <v>System Call Analysis</v>
      </c>
      <c r="J637" s="9" t="b">
        <v>1</v>
      </c>
      <c r="K637" s="9" t="s">
        <v>4686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3">
      <c r="A638" s="6">
        <v>635</v>
      </c>
      <c r="B638" s="11" t="s">
        <v>834</v>
      </c>
      <c r="C638" s="11" t="s">
        <v>816</v>
      </c>
      <c r="D638" s="11" t="s">
        <v>835</v>
      </c>
      <c r="E638" s="7" t="b">
        <v>1</v>
      </c>
      <c r="F638" s="7" t="s">
        <v>113</v>
      </c>
      <c r="G638" s="7" t="str">
        <f>INDEX(CyMIA_CounterMeasure!$A$2:$A$224,MATCH(H638,CyMIA_CounterMeasure!$B$2:$B$224,0))</f>
        <v>CM_0104</v>
      </c>
      <c r="H638" s="10" t="s">
        <v>1303</v>
      </c>
      <c r="I638" s="10" t="str">
        <f>VLOOKUP(H638,D3FEND_METRIX!$A$2:$E$172,3,FALSE)</f>
        <v>Shadow Stack Comparisons</v>
      </c>
      <c r="J638" s="9" t="b">
        <v>1</v>
      </c>
      <c r="K638" s="9" t="s">
        <v>4686</v>
      </c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3">
      <c r="A639" s="6">
        <v>636</v>
      </c>
      <c r="B639" s="11" t="s">
        <v>834</v>
      </c>
      <c r="C639" s="11" t="s">
        <v>816</v>
      </c>
      <c r="D639" s="11" t="s">
        <v>835</v>
      </c>
      <c r="E639" s="7" t="b">
        <v>1</v>
      </c>
      <c r="F639" s="7" t="s">
        <v>113</v>
      </c>
      <c r="G639" s="7" t="str">
        <f>INDEX(CyMIA_CounterMeasure!$A$2:$A$224,MATCH(H639,CyMIA_CounterMeasure!$B$2:$B$224,0))</f>
        <v>CM_0206</v>
      </c>
      <c r="H639" s="10" t="s">
        <v>1305</v>
      </c>
      <c r="I639" s="10" t="str">
        <f>VLOOKUP(H639,D3FEND_METRIX!$A$2:$E$172,3,FALSE)</f>
        <v>System Call Analysis</v>
      </c>
      <c r="J639" s="9" t="b">
        <v>1</v>
      </c>
      <c r="K639" s="9" t="s">
        <v>4686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3">
      <c r="A640" s="6">
        <v>637</v>
      </c>
      <c r="B640" s="11" t="s">
        <v>834</v>
      </c>
      <c r="C640" s="11" t="s">
        <v>816</v>
      </c>
      <c r="D640" s="11" t="s">
        <v>835</v>
      </c>
      <c r="E640" s="7" t="b">
        <v>1</v>
      </c>
      <c r="F640" s="7" t="s">
        <v>113</v>
      </c>
      <c r="G640" s="7" t="str">
        <f>INDEX(CyMIA_CounterMeasure!$A$2:$A$224,MATCH(H640,CyMIA_CounterMeasure!$B$2:$B$224,0))</f>
        <v>CM_0168</v>
      </c>
      <c r="H640" s="13" t="s">
        <v>1178</v>
      </c>
      <c r="I640" s="13" t="str">
        <f>VLOOKUP(H640,D3FEND_METRIX!$A$2:$E$172,3,FALSE)</f>
        <v>Asset Vulnerability Enumeration</v>
      </c>
      <c r="J640" s="9" t="b">
        <v>0</v>
      </c>
      <c r="K640" s="9" t="s">
        <v>4723</v>
      </c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3">
      <c r="A641" s="6">
        <v>638</v>
      </c>
      <c r="B641" s="11" t="s">
        <v>834</v>
      </c>
      <c r="C641" s="11" t="s">
        <v>816</v>
      </c>
      <c r="D641" s="11" t="s">
        <v>835</v>
      </c>
      <c r="E641" s="7" t="b">
        <v>1</v>
      </c>
      <c r="F641" s="7" t="s">
        <v>113</v>
      </c>
      <c r="G641" s="7" t="str">
        <f>INDEX(CyMIA_CounterMeasure!$A$2:$A$224,MATCH(H641,CyMIA_CounterMeasure!$B$2:$B$224,0))</f>
        <v>CM_0102</v>
      </c>
      <c r="H641" s="10" t="s">
        <v>1300</v>
      </c>
      <c r="I641" s="10" t="str">
        <f>VLOOKUP(H641,D3FEND_METRIX!$A$2:$E$172,3,FALSE)</f>
        <v>Process Spawn Analysis</v>
      </c>
      <c r="J641" s="9" t="b">
        <v>1</v>
      </c>
      <c r="K641" s="9" t="s">
        <v>4686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3">
      <c r="A642" s="6">
        <v>639</v>
      </c>
      <c r="B642" s="11" t="s">
        <v>834</v>
      </c>
      <c r="C642" s="11" t="s">
        <v>816</v>
      </c>
      <c r="D642" s="11" t="s">
        <v>835</v>
      </c>
      <c r="E642" s="7" t="b">
        <v>1</v>
      </c>
      <c r="F642" s="7" t="s">
        <v>113</v>
      </c>
      <c r="G642" s="7" t="str">
        <f>INDEX(CyMIA_CounterMeasure!$A$2:$A$224,MATCH(H642,CyMIA_CounterMeasure!$B$2:$B$224,0))</f>
        <v>CM_0205</v>
      </c>
      <c r="H642" s="10" t="s">
        <v>1301</v>
      </c>
      <c r="I642" s="10" t="str">
        <f>VLOOKUP(H642,D3FEND_METRIX!$A$2:$E$172,3,FALSE)</f>
        <v>Process Spawn Analysis</v>
      </c>
      <c r="J642" s="9" t="b">
        <v>1</v>
      </c>
      <c r="K642" s="9" t="s">
        <v>4686</v>
      </c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3">
      <c r="A643" s="6">
        <v>640</v>
      </c>
      <c r="B643" s="11" t="s">
        <v>834</v>
      </c>
      <c r="C643" s="11" t="s">
        <v>816</v>
      </c>
      <c r="D643" s="11" t="s">
        <v>835</v>
      </c>
      <c r="E643" s="7" t="b">
        <v>1</v>
      </c>
      <c r="F643" s="7" t="s">
        <v>113</v>
      </c>
      <c r="G643" s="7" t="str">
        <f>INDEX(CyMIA_CounterMeasure!$A$2:$A$224,MATCH(H643,CyMIA_CounterMeasure!$B$2:$B$224,0))</f>
        <v>CM_0198</v>
      </c>
      <c r="H643" s="12" t="s">
        <v>1288</v>
      </c>
      <c r="I643" s="12" t="str">
        <f>VLOOKUP(H643,D3FEND_METRIX!$A$2:$E$172,3,FALSE)</f>
        <v>Operating System Monitoring</v>
      </c>
      <c r="J643" s="9" t="b">
        <v>0</v>
      </c>
      <c r="K643" s="9" t="s">
        <v>2355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3">
      <c r="A644" s="6">
        <v>641</v>
      </c>
      <c r="B644" s="11" t="s">
        <v>834</v>
      </c>
      <c r="C644" s="11" t="s">
        <v>816</v>
      </c>
      <c r="D644" s="11" t="s">
        <v>835</v>
      </c>
      <c r="E644" s="7" t="b">
        <v>1</v>
      </c>
      <c r="F644" s="7" t="s">
        <v>113</v>
      </c>
      <c r="G644" s="7" t="str">
        <f>INDEX(CyMIA_CounterMeasure!$A$2:$A$224,MATCH(H644,CyMIA_CounterMeasure!$B$2:$B$224,0))</f>
        <v>CM_0200</v>
      </c>
      <c r="H644" s="12" t="s">
        <v>1290</v>
      </c>
      <c r="I644" s="12" t="str">
        <f>VLOOKUP(H644,D3FEND_METRIX!$A$2:$E$172,3,FALSE)</f>
        <v>Operating System Monitoring</v>
      </c>
      <c r="J644" s="9" t="b">
        <v>0</v>
      </c>
      <c r="K644" s="9" t="s">
        <v>2355</v>
      </c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3">
      <c r="A645" s="6">
        <v>642</v>
      </c>
      <c r="B645" s="11" t="s">
        <v>834</v>
      </c>
      <c r="C645" s="11" t="s">
        <v>816</v>
      </c>
      <c r="D645" s="11" t="s">
        <v>835</v>
      </c>
      <c r="E645" s="7" t="b">
        <v>1</v>
      </c>
      <c r="F645" s="7" t="s">
        <v>113</v>
      </c>
      <c r="G645" s="7" t="str">
        <f>INDEX(CyMIA_CounterMeasure!$A$2:$A$224,MATCH(H645,CyMIA_CounterMeasure!$B$2:$B$224,0))</f>
        <v>CM_0201</v>
      </c>
      <c r="H645" s="12" t="s">
        <v>1291</v>
      </c>
      <c r="I645" s="12" t="str">
        <f>VLOOKUP(H645,D3FEND_METRIX!$A$2:$E$172,3,FALSE)</f>
        <v>Operating System Monitoring</v>
      </c>
      <c r="J645" s="9" t="b">
        <v>0</v>
      </c>
      <c r="K645" s="9" t="s">
        <v>2355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3">
      <c r="A646" s="6">
        <v>643</v>
      </c>
      <c r="B646" s="11" t="s">
        <v>834</v>
      </c>
      <c r="C646" s="11" t="s">
        <v>816</v>
      </c>
      <c r="D646" s="11" t="s">
        <v>835</v>
      </c>
      <c r="E646" s="7" t="b">
        <v>1</v>
      </c>
      <c r="F646" s="7" t="s">
        <v>113</v>
      </c>
      <c r="G646" s="7" t="str">
        <f>INDEX(CyMIA_CounterMeasure!$A$2:$A$224,MATCH(H646,CyMIA_CounterMeasure!$B$2:$B$224,0))</f>
        <v>CM_0203</v>
      </c>
      <c r="H646" s="12" t="s">
        <v>1293</v>
      </c>
      <c r="I646" s="12" t="str">
        <f>VLOOKUP(H646,D3FEND_METRIX!$A$2:$E$172,3,FALSE)</f>
        <v>Operating System Monitoring</v>
      </c>
      <c r="J646" s="9" t="b">
        <v>0</v>
      </c>
      <c r="K646" s="9" t="s">
        <v>2355</v>
      </c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3">
      <c r="A647" s="6">
        <v>644</v>
      </c>
      <c r="B647" s="11" t="s">
        <v>834</v>
      </c>
      <c r="C647" s="11" t="s">
        <v>816</v>
      </c>
      <c r="D647" s="11" t="s">
        <v>835</v>
      </c>
      <c r="E647" s="7" t="b">
        <v>1</v>
      </c>
      <c r="F647" s="7" t="s">
        <v>113</v>
      </c>
      <c r="G647" s="7" t="str">
        <f>INDEX(CyMIA_CounterMeasure!$A$2:$A$224,MATCH(H647,CyMIA_CounterMeasure!$B$2:$B$224,0))</f>
        <v>CM_0155</v>
      </c>
      <c r="H647" s="13" t="s">
        <v>1180</v>
      </c>
      <c r="I647" s="13" t="str">
        <f>VLOOKUP(H647,D3FEND_METRIX!$A$2:$E$172,3,FALSE)</f>
        <v>Access Modeling</v>
      </c>
      <c r="J647" s="9" t="b">
        <v>0</v>
      </c>
      <c r="K647" s="9" t="s">
        <v>4723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3">
      <c r="A648" s="6">
        <v>645</v>
      </c>
      <c r="B648" s="11" t="s">
        <v>834</v>
      </c>
      <c r="C648" s="11" t="s">
        <v>816</v>
      </c>
      <c r="D648" s="11" t="s">
        <v>835</v>
      </c>
      <c r="E648" s="7" t="b">
        <v>1</v>
      </c>
      <c r="F648" s="7" t="s">
        <v>113</v>
      </c>
      <c r="G648" s="7" t="str">
        <f>INDEX(CyMIA_CounterMeasure!$A$2:$A$224,MATCH(H648,CyMIA_CounterMeasure!$B$2:$B$224,0))</f>
        <v>CM_0120</v>
      </c>
      <c r="H648" s="13" t="s">
        <v>1334</v>
      </c>
      <c r="I648" s="13" t="str">
        <f>VLOOKUP(H648,D3FEND_METRIX!$A$2:$E$172,3,FALSE)</f>
        <v>Kernel-based Process Isolation</v>
      </c>
      <c r="J648" s="9" t="b">
        <v>0</v>
      </c>
      <c r="K648" s="9" t="s">
        <v>4723</v>
      </c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3">
      <c r="A649" s="6">
        <v>646</v>
      </c>
      <c r="B649" s="11" t="s">
        <v>836</v>
      </c>
      <c r="C649" s="11" t="s">
        <v>816</v>
      </c>
      <c r="D649" s="11" t="s">
        <v>837</v>
      </c>
      <c r="E649" s="7" t="b">
        <v>1</v>
      </c>
      <c r="F649" s="7" t="s">
        <v>113</v>
      </c>
      <c r="G649" s="7" t="str">
        <f>INDEX(CyMIA_CounterMeasure!$A$2:$A$224,MATCH(H649,CyMIA_CounterMeasure!$B$2:$B$224,0))</f>
        <v>CM_0007</v>
      </c>
      <c r="H649" s="15" t="s">
        <v>104</v>
      </c>
      <c r="I649" s="15" t="s">
        <v>105</v>
      </c>
      <c r="J649" s="7" t="b">
        <v>1</v>
      </c>
      <c r="K649" s="7" t="s">
        <v>4713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3">
      <c r="A650" s="6">
        <v>647</v>
      </c>
      <c r="B650" s="11" t="s">
        <v>836</v>
      </c>
      <c r="C650" s="11" t="s">
        <v>816</v>
      </c>
      <c r="D650" s="11" t="s">
        <v>837</v>
      </c>
      <c r="E650" s="7" t="b">
        <v>1</v>
      </c>
      <c r="F650" s="7" t="s">
        <v>113</v>
      </c>
      <c r="G650" s="7" t="str">
        <f>INDEX(CyMIA_CounterMeasure!$A$2:$A$224,MATCH(H650,CyMIA_CounterMeasure!$B$2:$B$224,0))</f>
        <v>CM_0017</v>
      </c>
      <c r="H650" s="15" t="s">
        <v>4754</v>
      </c>
      <c r="I650" s="15" t="s">
        <v>143</v>
      </c>
      <c r="J650" s="7" t="b">
        <v>1</v>
      </c>
      <c r="K650" s="7" t="s">
        <v>4713</v>
      </c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3">
      <c r="A651" s="6">
        <v>648</v>
      </c>
      <c r="B651" s="11" t="s">
        <v>836</v>
      </c>
      <c r="C651" s="11" t="s">
        <v>816</v>
      </c>
      <c r="D651" s="11" t="s">
        <v>837</v>
      </c>
      <c r="E651" s="7" t="b">
        <v>1</v>
      </c>
      <c r="F651" s="7" t="s">
        <v>113</v>
      </c>
      <c r="G651" s="7" t="str">
        <f>INDEX(CyMIA_CounterMeasure!$A$2:$A$224,MATCH(H651,CyMIA_CounterMeasure!$B$2:$B$224,0))</f>
        <v>CM_0024</v>
      </c>
      <c r="H651" s="15" t="s">
        <v>98</v>
      </c>
      <c r="I651" s="15" t="s">
        <v>99</v>
      </c>
      <c r="J651" s="7" t="b">
        <v>1</v>
      </c>
      <c r="K651" s="7" t="s">
        <v>4713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3">
      <c r="A652" s="6">
        <v>649</v>
      </c>
      <c r="B652" s="11" t="s">
        <v>836</v>
      </c>
      <c r="C652" s="11" t="s">
        <v>816</v>
      </c>
      <c r="D652" s="11" t="s">
        <v>837</v>
      </c>
      <c r="E652" s="7" t="b">
        <v>1</v>
      </c>
      <c r="F652" s="7" t="s">
        <v>113</v>
      </c>
      <c r="G652" s="7" t="str">
        <f>INDEX(CyMIA_CounterMeasure!$A$2:$A$224,MATCH(H652,CyMIA_CounterMeasure!$B$2:$B$224,0))</f>
        <v>CM_0035</v>
      </c>
      <c r="H652" s="15" t="s">
        <v>70</v>
      </c>
      <c r="I652" s="15" t="s">
        <v>71</v>
      </c>
      <c r="J652" s="7" t="b">
        <v>1</v>
      </c>
      <c r="K652" s="7" t="s">
        <v>4713</v>
      </c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3">
      <c r="A653" s="6">
        <v>650</v>
      </c>
      <c r="B653" s="11" t="s">
        <v>836</v>
      </c>
      <c r="C653" s="11" t="s">
        <v>816</v>
      </c>
      <c r="D653" s="11" t="s">
        <v>837</v>
      </c>
      <c r="E653" s="7" t="b">
        <v>1</v>
      </c>
      <c r="F653" s="7" t="s">
        <v>113</v>
      </c>
      <c r="G653" s="7" t="str">
        <f>INDEX(CyMIA_CounterMeasure!$A$2:$A$224,MATCH(H653,CyMIA_CounterMeasure!$B$2:$B$224,0))</f>
        <v>CM_0042</v>
      </c>
      <c r="H653" s="12" t="s">
        <v>4747</v>
      </c>
      <c r="I653" s="12" t="s">
        <v>101</v>
      </c>
      <c r="J653" s="7" t="b">
        <v>0</v>
      </c>
      <c r="K653" s="7" t="s">
        <v>4727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3">
      <c r="A654" s="6">
        <v>651</v>
      </c>
      <c r="B654" s="11" t="s">
        <v>836</v>
      </c>
      <c r="C654" s="11" t="s">
        <v>816</v>
      </c>
      <c r="D654" s="11" t="s">
        <v>837</v>
      </c>
      <c r="E654" s="7" t="b">
        <v>1</v>
      </c>
      <c r="F654" s="7" t="s">
        <v>113</v>
      </c>
      <c r="G654" s="7" t="str">
        <f>INDEX(CyMIA_CounterMeasure!$A$2:$A$224,MATCH(H654,CyMIA_CounterMeasure!$B$2:$B$224,0))</f>
        <v>CM_0114</v>
      </c>
      <c r="H654" s="12" t="s">
        <v>204</v>
      </c>
      <c r="I654" s="12" t="str">
        <f>VLOOKUP(H654,D3FEND_METRIX!$A$2:$E$172,3,FALSE)</f>
        <v>Homoglyph Detection</v>
      </c>
      <c r="J654" s="9" t="b">
        <v>0</v>
      </c>
      <c r="K654" s="9" t="s">
        <v>2355</v>
      </c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3">
      <c r="A655" s="6">
        <v>652</v>
      </c>
      <c r="B655" s="11" t="s">
        <v>836</v>
      </c>
      <c r="C655" s="11" t="s">
        <v>816</v>
      </c>
      <c r="D655" s="11" t="s">
        <v>837</v>
      </c>
      <c r="E655" s="7" t="b">
        <v>1</v>
      </c>
      <c r="F655" s="7" t="s">
        <v>113</v>
      </c>
      <c r="G655" s="7" t="e">
        <f>INDEX(CyMIA_CounterMeasure!$A$2:$A$224,MATCH(H655,CyMIA_CounterMeasure!$B$2:$B$224,0))</f>
        <v>#N/A</v>
      </c>
      <c r="H655" s="13" t="s">
        <v>201</v>
      </c>
      <c r="I655" s="13" t="str">
        <f>VLOOKUP(H655,D3FEND_METRIX!$A$2:$E$172,3,FALSE)</f>
        <v>URL Analysis</v>
      </c>
      <c r="J655" s="9" t="b">
        <v>0</v>
      </c>
      <c r="K655" s="9" t="s">
        <v>4723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3">
      <c r="A656" s="6">
        <v>653</v>
      </c>
      <c r="B656" s="11" t="s">
        <v>836</v>
      </c>
      <c r="C656" s="11" t="s">
        <v>816</v>
      </c>
      <c r="D656" s="11" t="s">
        <v>837</v>
      </c>
      <c r="E656" s="7" t="b">
        <v>1</v>
      </c>
      <c r="F656" s="7" t="s">
        <v>113</v>
      </c>
      <c r="G656" s="7" t="str">
        <f>INDEX(CyMIA_CounterMeasure!$A$2:$A$224,MATCH(H656,CyMIA_CounterMeasure!$B$2:$B$224,0))</f>
        <v>CM_0106</v>
      </c>
      <c r="H656" s="10" t="s">
        <v>1201</v>
      </c>
      <c r="I656" s="10" t="str">
        <f>VLOOKUP(H656,D3FEND_METRIX!$A$2:$E$172,3,FALSE)</f>
        <v>Dynamic Analysis</v>
      </c>
      <c r="J656" s="9" t="b">
        <v>1</v>
      </c>
      <c r="K656" s="9" t="s">
        <v>4686</v>
      </c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3">
      <c r="A657" s="6">
        <v>654</v>
      </c>
      <c r="B657" s="11" t="s">
        <v>836</v>
      </c>
      <c r="C657" s="11" t="s">
        <v>816</v>
      </c>
      <c r="D657" s="11" t="s">
        <v>837</v>
      </c>
      <c r="E657" s="7" t="b">
        <v>1</v>
      </c>
      <c r="F657" s="7" t="s">
        <v>113</v>
      </c>
      <c r="G657" s="7" t="str">
        <f>INDEX(CyMIA_CounterMeasure!$A$2:$A$224,MATCH(H657,CyMIA_CounterMeasure!$B$2:$B$224,0))</f>
        <v>CM_0107</v>
      </c>
      <c r="H657" s="10" t="s">
        <v>291</v>
      </c>
      <c r="I657" s="10" t="str">
        <f>VLOOKUP(H657,D3FEND_METRIX!$A$2:$E$172,3,FALSE)</f>
        <v>Emulated File Analysis</v>
      </c>
      <c r="J657" s="9" t="b">
        <v>1</v>
      </c>
      <c r="K657" s="9" t="s">
        <v>4686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3">
      <c r="A658" s="6">
        <v>655</v>
      </c>
      <c r="B658" s="11" t="s">
        <v>836</v>
      </c>
      <c r="C658" s="11" t="s">
        <v>816</v>
      </c>
      <c r="D658" s="11" t="s">
        <v>837</v>
      </c>
      <c r="E658" s="7" t="b">
        <v>1</v>
      </c>
      <c r="F658" s="7" t="s">
        <v>113</v>
      </c>
      <c r="G658" s="7" t="str">
        <f>INDEX(CyMIA_CounterMeasure!$A$2:$A$224,MATCH(H658,CyMIA_CounterMeasure!$B$2:$B$224,0))</f>
        <v>CM_0121</v>
      </c>
      <c r="H658" s="10" t="s">
        <v>1193</v>
      </c>
      <c r="I658" s="10" t="str">
        <f>VLOOKUP(H658,D3FEND_METRIX!$A$2:$E$172,3,FALSE)</f>
        <v>Executable Allowlisting</v>
      </c>
      <c r="J658" s="9" t="b">
        <v>1</v>
      </c>
      <c r="K658" s="9" t="s">
        <v>4686</v>
      </c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3">
      <c r="A659" s="6">
        <v>656</v>
      </c>
      <c r="B659" s="11" t="s">
        <v>836</v>
      </c>
      <c r="C659" s="11" t="s">
        <v>816</v>
      </c>
      <c r="D659" s="11" t="s">
        <v>837</v>
      </c>
      <c r="E659" s="7" t="b">
        <v>1</v>
      </c>
      <c r="F659" s="7" t="s">
        <v>113</v>
      </c>
      <c r="G659" s="7" t="str">
        <f>INDEX(CyMIA_CounterMeasure!$A$2:$A$224,MATCH(H659,CyMIA_CounterMeasure!$B$2:$B$224,0))</f>
        <v>CM_0150</v>
      </c>
      <c r="H659" s="13" t="s">
        <v>1191</v>
      </c>
      <c r="I659" s="13" t="str">
        <f>VLOOKUP(H659,D3FEND_METRIX!$A$2:$E$172,3,FALSE)</f>
        <v>Executable Denylisting</v>
      </c>
      <c r="J659" s="9" t="b">
        <v>0</v>
      </c>
      <c r="K659" s="9" t="s">
        <v>4723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3">
      <c r="A660" s="6">
        <v>657</v>
      </c>
      <c r="B660" s="11" t="s">
        <v>836</v>
      </c>
      <c r="C660" s="11" t="s">
        <v>816</v>
      </c>
      <c r="D660" s="11" t="s">
        <v>837</v>
      </c>
      <c r="E660" s="7" t="b">
        <v>1</v>
      </c>
      <c r="F660" s="7" t="s">
        <v>113</v>
      </c>
      <c r="G660" s="7" t="str">
        <f>INDEX(CyMIA_CounterMeasure!$A$2:$A$224,MATCH(H660,CyMIA_CounterMeasure!$B$2:$B$224,0))</f>
        <v>CM_0076</v>
      </c>
      <c r="H660" s="11" t="s">
        <v>287</v>
      </c>
      <c r="I660" s="11" t="str">
        <f>VLOOKUP(H660,D3FEND_METRIX!$A$2:$E$172,3,FALSE)</f>
        <v>Client-server Payload Profiling</v>
      </c>
      <c r="J660" s="9" t="b">
        <v>1</v>
      </c>
      <c r="K660" s="9" t="s">
        <v>2363</v>
      </c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3">
      <c r="A661" s="6">
        <v>658</v>
      </c>
      <c r="B661" s="11" t="s">
        <v>836</v>
      </c>
      <c r="C661" s="11" t="s">
        <v>816</v>
      </c>
      <c r="D661" s="11" t="s">
        <v>837</v>
      </c>
      <c r="E661" s="7" t="b">
        <v>1</v>
      </c>
      <c r="F661" s="7" t="s">
        <v>113</v>
      </c>
      <c r="G661" s="7" t="str">
        <f>INDEX(CyMIA_CounterMeasure!$A$2:$A$224,MATCH(H661,CyMIA_CounterMeasure!$B$2:$B$224,0))</f>
        <v>CM_0080</v>
      </c>
      <c r="H661" s="11" t="s">
        <v>288</v>
      </c>
      <c r="I661" s="11" t="str">
        <f>VLOOKUP(H661,D3FEND_METRIX!$A$2:$E$172,3,FALSE)</f>
        <v>Network Traffic Community Deviation</v>
      </c>
      <c r="J661" s="9" t="b">
        <v>1</v>
      </c>
      <c r="K661" s="9" t="s">
        <v>2363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3">
      <c r="A662" s="6">
        <v>659</v>
      </c>
      <c r="B662" s="11" t="s">
        <v>836</v>
      </c>
      <c r="C662" s="11" t="s">
        <v>816</v>
      </c>
      <c r="D662" s="11" t="s">
        <v>837</v>
      </c>
      <c r="E662" s="7" t="b">
        <v>1</v>
      </c>
      <c r="F662" s="7" t="s">
        <v>113</v>
      </c>
      <c r="G662" s="7" t="str">
        <f>INDEX(CyMIA_CounterMeasure!$A$2:$A$224,MATCH(H662,CyMIA_CounterMeasure!$B$2:$B$224,0))</f>
        <v>CM_0081</v>
      </c>
      <c r="H662" s="11" t="s">
        <v>193</v>
      </c>
      <c r="I662" s="11" t="str">
        <f>VLOOKUP(H662,D3FEND_METRIX!$A$2:$E$172,3,FALSE)</f>
        <v>Per Host Download-Upload Ratio Analysis</v>
      </c>
      <c r="J662" s="9" t="b">
        <v>1</v>
      </c>
      <c r="K662" s="9" t="s">
        <v>2363</v>
      </c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3">
      <c r="A663" s="6">
        <v>660</v>
      </c>
      <c r="B663" s="11" t="s">
        <v>836</v>
      </c>
      <c r="C663" s="11" t="s">
        <v>816</v>
      </c>
      <c r="D663" s="11" t="s">
        <v>837</v>
      </c>
      <c r="E663" s="7" t="b">
        <v>1</v>
      </c>
      <c r="F663" s="7" t="s">
        <v>113</v>
      </c>
      <c r="G663" s="7" t="str">
        <f>INDEX(CyMIA_CounterMeasure!$A$2:$A$224,MATCH(H663,CyMIA_CounterMeasure!$B$2:$B$224,0))</f>
        <v>CM_0082</v>
      </c>
      <c r="H663" s="11" t="s">
        <v>200</v>
      </c>
      <c r="I663" s="11" t="str">
        <f>VLOOKUP(H663,D3FEND_METRIX!$A$2:$E$172,3,FALSE)</f>
        <v>Protocol Metadata Anomaly Detection</v>
      </c>
      <c r="J663" s="9" t="b">
        <v>1</v>
      </c>
      <c r="K663" s="9" t="s">
        <v>2363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3">
      <c r="A664" s="6">
        <v>661</v>
      </c>
      <c r="B664" s="11" t="s">
        <v>836</v>
      </c>
      <c r="C664" s="11" t="s">
        <v>816</v>
      </c>
      <c r="D664" s="11" t="s">
        <v>837</v>
      </c>
      <c r="E664" s="7" t="b">
        <v>1</v>
      </c>
      <c r="F664" s="7" t="s">
        <v>113</v>
      </c>
      <c r="G664" s="7" t="str">
        <f>INDEX(CyMIA_CounterMeasure!$A$2:$A$224,MATCH(H664,CyMIA_CounterMeasure!$B$2:$B$224,0))</f>
        <v>CM_0083</v>
      </c>
      <c r="H664" s="11" t="s">
        <v>198</v>
      </c>
      <c r="I664" s="11" t="str">
        <f>VLOOKUP(H664,D3FEND_METRIX!$A$2:$E$172,3,FALSE)</f>
        <v>Remote Terminal Session Detection</v>
      </c>
      <c r="J664" s="9" t="b">
        <v>1</v>
      </c>
      <c r="K664" s="9" t="s">
        <v>2363</v>
      </c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3">
      <c r="A665" s="6">
        <v>662</v>
      </c>
      <c r="B665" s="11" t="s">
        <v>836</v>
      </c>
      <c r="C665" s="11" t="s">
        <v>816</v>
      </c>
      <c r="D665" s="11" t="s">
        <v>837</v>
      </c>
      <c r="E665" s="7" t="b">
        <v>1</v>
      </c>
      <c r="F665" s="7" t="s">
        <v>113</v>
      </c>
      <c r="G665" s="7" t="str">
        <f>INDEX(CyMIA_CounterMeasure!$A$2:$A$224,MATCH(H665,CyMIA_CounterMeasure!$B$2:$B$224,0))</f>
        <v>CM_0125</v>
      </c>
      <c r="H665" s="12" t="s">
        <v>295</v>
      </c>
      <c r="I665" s="12" t="str">
        <f>VLOOKUP(H665,D3FEND_METRIX!$A$2:$E$172,3,FALSE)</f>
        <v>Decoy File</v>
      </c>
      <c r="J665" s="9" t="b">
        <v>0</v>
      </c>
      <c r="K665" s="9" t="s">
        <v>2355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3">
      <c r="A666" s="6">
        <v>663</v>
      </c>
      <c r="B666" s="11" t="s">
        <v>836</v>
      </c>
      <c r="C666" s="11" t="s">
        <v>816</v>
      </c>
      <c r="D666" s="11" t="s">
        <v>837</v>
      </c>
      <c r="E666" s="7" t="b">
        <v>1</v>
      </c>
      <c r="F666" s="7" t="s">
        <v>113</v>
      </c>
      <c r="G666" s="7" t="str">
        <f>INDEX(CyMIA_CounterMeasure!$A$2:$A$224,MATCH(H666,CyMIA_CounterMeasure!$B$2:$B$224,0))</f>
        <v>CM_0148</v>
      </c>
      <c r="H666" s="12" t="s">
        <v>1199</v>
      </c>
      <c r="I666" s="12" t="str">
        <f>VLOOKUP(H666,D3FEND_METRIX!$A$2:$E$172,3,FALSE)</f>
        <v>Local File Permissions</v>
      </c>
      <c r="J666" s="9" t="b">
        <v>0</v>
      </c>
      <c r="K666" s="9" t="s">
        <v>2355</v>
      </c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3">
      <c r="A667" s="6">
        <v>664</v>
      </c>
      <c r="B667" s="11" t="s">
        <v>836</v>
      </c>
      <c r="C667" s="11" t="s">
        <v>816</v>
      </c>
      <c r="D667" s="11" t="s">
        <v>837</v>
      </c>
      <c r="E667" s="7" t="b">
        <v>1</v>
      </c>
      <c r="F667" s="7" t="s">
        <v>113</v>
      </c>
      <c r="G667" s="7" t="str">
        <f>INDEX(CyMIA_CounterMeasure!$A$2:$A$224,MATCH(H667,CyMIA_CounterMeasure!$B$2:$B$224,0))</f>
        <v>CM_0147</v>
      </c>
      <c r="H667" s="12" t="s">
        <v>296</v>
      </c>
      <c r="I667" s="12" t="str">
        <f>VLOOKUP(H667,D3FEND_METRIX!$A$2:$E$172,3,FALSE)</f>
        <v>File Encryption</v>
      </c>
      <c r="J667" s="9" t="b">
        <v>0</v>
      </c>
      <c r="K667" s="9" t="s">
        <v>2355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3">
      <c r="A668" s="6">
        <v>665</v>
      </c>
      <c r="B668" s="11" t="s">
        <v>836</v>
      </c>
      <c r="C668" s="11" t="s">
        <v>816</v>
      </c>
      <c r="D668" s="11" t="s">
        <v>837</v>
      </c>
      <c r="E668" s="7" t="b">
        <v>1</v>
      </c>
      <c r="F668" s="7" t="s">
        <v>113</v>
      </c>
      <c r="G668" s="7" t="str">
        <f>INDEX(CyMIA_CounterMeasure!$A$2:$A$224,MATCH(H668,CyMIA_CounterMeasure!$B$2:$B$224,0))</f>
        <v>CM_0094</v>
      </c>
      <c r="H668" s="12" t="s">
        <v>262</v>
      </c>
      <c r="I668" s="12" t="str">
        <f>VLOOKUP(H668,D3FEND_METRIX!$A$2:$E$172,3,FALSE)</f>
        <v>User Geolocation Logon Pattern Analysis</v>
      </c>
      <c r="J668" s="9" t="b">
        <v>0</v>
      </c>
      <c r="K668" s="9" t="s">
        <v>2355</v>
      </c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3">
      <c r="A669" s="6">
        <v>666</v>
      </c>
      <c r="B669" s="11" t="s">
        <v>836</v>
      </c>
      <c r="C669" s="11" t="s">
        <v>816</v>
      </c>
      <c r="D669" s="11" t="s">
        <v>837</v>
      </c>
      <c r="E669" s="7" t="b">
        <v>1</v>
      </c>
      <c r="F669" s="7" t="s">
        <v>113</v>
      </c>
      <c r="G669" s="7" t="str">
        <f>INDEX(CyMIA_CounterMeasure!$A$2:$A$224,MATCH(H669,CyMIA_CounterMeasure!$B$2:$B$224,0))</f>
        <v>CM_0088</v>
      </c>
      <c r="H669" s="11" t="s">
        <v>196</v>
      </c>
      <c r="I669" s="11" t="str">
        <f>VLOOKUP(H669,D3FEND_METRIX!$A$2:$E$172,3,FALSE)</f>
        <v>Relay Pattern Analysis</v>
      </c>
      <c r="J669" s="9" t="b">
        <v>1</v>
      </c>
      <c r="K669" s="9" t="s">
        <v>2363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3">
      <c r="A670" s="6">
        <v>667</v>
      </c>
      <c r="B670" s="11" t="s">
        <v>836</v>
      </c>
      <c r="C670" s="11" t="s">
        <v>816</v>
      </c>
      <c r="D670" s="11" t="s">
        <v>837</v>
      </c>
      <c r="E670" s="7" t="b">
        <v>1</v>
      </c>
      <c r="F670" s="7" t="s">
        <v>113</v>
      </c>
      <c r="G670" s="7" t="str">
        <f>INDEX(CyMIA_CounterMeasure!$A$2:$A$224,MATCH(H670,CyMIA_CounterMeasure!$B$2:$B$224,0))</f>
        <v>CM_0218</v>
      </c>
      <c r="H670" s="13" t="s">
        <v>268</v>
      </c>
      <c r="I670" s="13" t="str">
        <f>VLOOKUP(H670,D3FEND_METRIX!$A$2:$E$172,3,FALSE)</f>
        <v>Network Traffic Filtering</v>
      </c>
      <c r="J670" s="9" t="b">
        <v>0</v>
      </c>
      <c r="K670" s="9" t="s">
        <v>4723</v>
      </c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3">
      <c r="A671" s="6">
        <v>668</v>
      </c>
      <c r="B671" s="11" t="s">
        <v>836</v>
      </c>
      <c r="C671" s="11" t="s">
        <v>816</v>
      </c>
      <c r="D671" s="11" t="s">
        <v>837</v>
      </c>
      <c r="E671" s="7" t="b">
        <v>1</v>
      </c>
      <c r="F671" s="7" t="s">
        <v>113</v>
      </c>
      <c r="G671" s="7" t="str">
        <f>INDEX(CyMIA_CounterMeasure!$A$2:$A$224,MATCH(H671,CyMIA_CounterMeasure!$B$2:$B$224,0))</f>
        <v>CM_0188</v>
      </c>
      <c r="H671" s="13" t="s">
        <v>263</v>
      </c>
      <c r="I671" s="13" t="str">
        <f>VLOOKUP(H671,D3FEND_METRIX!$A$2:$E$172,3,FALSE)</f>
        <v>Identifier Reputation Analysis</v>
      </c>
      <c r="J671" s="9" t="b">
        <v>0</v>
      </c>
      <c r="K671" s="9" t="s">
        <v>4723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3">
      <c r="A672" s="6">
        <v>669</v>
      </c>
      <c r="B672" s="11" t="s">
        <v>836</v>
      </c>
      <c r="C672" s="11" t="s">
        <v>816</v>
      </c>
      <c r="D672" s="11" t="s">
        <v>837</v>
      </c>
      <c r="E672" s="7" t="b">
        <v>1</v>
      </c>
      <c r="F672" s="7" t="s">
        <v>113</v>
      </c>
      <c r="G672" s="7" t="str">
        <f>INDEX(CyMIA_CounterMeasure!$A$2:$A$224,MATCH(H672,CyMIA_CounterMeasure!$B$2:$B$224,0))</f>
        <v>CM_0168</v>
      </c>
      <c r="H672" s="13" t="s">
        <v>260</v>
      </c>
      <c r="I672" s="13" t="str">
        <f>VLOOKUP(H672,D3FEND_METRIX!$A$2:$E$172,3,FALSE)</f>
        <v>Asset Vulnerability Enumeration</v>
      </c>
      <c r="J672" s="9" t="b">
        <v>0</v>
      </c>
      <c r="K672" s="9" t="s">
        <v>4723</v>
      </c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3">
      <c r="A673" s="6">
        <v>670</v>
      </c>
      <c r="B673" s="11" t="s">
        <v>836</v>
      </c>
      <c r="C673" s="11" t="s">
        <v>816</v>
      </c>
      <c r="D673" s="11" t="s">
        <v>837</v>
      </c>
      <c r="E673" s="7" t="b">
        <v>1</v>
      </c>
      <c r="F673" s="7" t="s">
        <v>113</v>
      </c>
      <c r="G673" s="7" t="str">
        <f>INDEX(CyMIA_CounterMeasure!$A$2:$A$224,MATCH(H673,CyMIA_CounterMeasure!$B$2:$B$224,0))</f>
        <v>CM_0209</v>
      </c>
      <c r="H673" s="10" t="s">
        <v>302</v>
      </c>
      <c r="I673" s="10" t="str">
        <f>VLOOKUP(H673,D3FEND_METRIX!$A$2:$E$172,3,FALSE)</f>
        <v>-</v>
      </c>
      <c r="J673" s="9" t="b">
        <v>1</v>
      </c>
      <c r="K673" s="9" t="s">
        <v>4686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3">
      <c r="A674" s="6">
        <v>671</v>
      </c>
      <c r="B674" s="11" t="s">
        <v>836</v>
      </c>
      <c r="C674" s="11" t="s">
        <v>816</v>
      </c>
      <c r="D674" s="11" t="s">
        <v>837</v>
      </c>
      <c r="E674" s="7" t="b">
        <v>1</v>
      </c>
      <c r="F674" s="7" t="s">
        <v>113</v>
      </c>
      <c r="G674" s="7" t="str">
        <f>INDEX(CyMIA_CounterMeasure!$A$2:$A$224,MATCH(H674,CyMIA_CounterMeasure!$B$2:$B$224,0))</f>
        <v>CM_0151</v>
      </c>
      <c r="H674" s="13" t="s">
        <v>430</v>
      </c>
      <c r="I674" s="13" t="str">
        <f>VLOOKUP(H674,D3FEND_METRIX!$A$2:$E$172,3,FALSE)</f>
        <v>Network Traffic Filtering</v>
      </c>
      <c r="J674" s="9" t="b">
        <v>0</v>
      </c>
      <c r="K674" s="9" t="s">
        <v>4723</v>
      </c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3">
      <c r="A675" s="6">
        <v>672</v>
      </c>
      <c r="B675" s="11" t="s">
        <v>838</v>
      </c>
      <c r="C675" s="11" t="s">
        <v>816</v>
      </c>
      <c r="D675" s="11" t="s">
        <v>839</v>
      </c>
      <c r="E675" s="7" t="b">
        <v>1</v>
      </c>
      <c r="F675" s="7" t="s">
        <v>113</v>
      </c>
      <c r="G675" s="7" t="str">
        <f>INDEX(CyMIA_CounterMeasure!$A$2:$A$224,MATCH(H675,CyMIA_CounterMeasure!$B$2:$B$224,0))</f>
        <v>CM_0007</v>
      </c>
      <c r="H675" s="15" t="s">
        <v>104</v>
      </c>
      <c r="I675" s="15" t="s">
        <v>105</v>
      </c>
      <c r="J675" s="7" t="b">
        <v>1</v>
      </c>
      <c r="K675" s="7" t="s">
        <v>4713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3">
      <c r="A676" s="6">
        <v>673</v>
      </c>
      <c r="B676" s="11" t="s">
        <v>838</v>
      </c>
      <c r="C676" s="11" t="s">
        <v>816</v>
      </c>
      <c r="D676" s="11" t="s">
        <v>839</v>
      </c>
      <c r="E676" s="7" t="b">
        <v>1</v>
      </c>
      <c r="F676" s="7" t="s">
        <v>113</v>
      </c>
      <c r="G676" s="7" t="str">
        <f>INDEX(CyMIA_CounterMeasure!$A$2:$A$224,MATCH(H676,CyMIA_CounterMeasure!$B$2:$B$224,0))</f>
        <v>CM_0017</v>
      </c>
      <c r="H676" s="15" t="s">
        <v>4754</v>
      </c>
      <c r="I676" s="15" t="s">
        <v>143</v>
      </c>
      <c r="J676" s="7" t="b">
        <v>1</v>
      </c>
      <c r="K676" s="7" t="s">
        <v>4713</v>
      </c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3">
      <c r="A677" s="6">
        <v>674</v>
      </c>
      <c r="B677" s="11" t="s">
        <v>838</v>
      </c>
      <c r="C677" s="11" t="s">
        <v>816</v>
      </c>
      <c r="D677" s="11" t="s">
        <v>839</v>
      </c>
      <c r="E677" s="7" t="b">
        <v>1</v>
      </c>
      <c r="F677" s="7" t="s">
        <v>113</v>
      </c>
      <c r="G677" s="7" t="str">
        <f>INDEX(CyMIA_CounterMeasure!$A$2:$A$224,MATCH(H677,CyMIA_CounterMeasure!$B$2:$B$224,0))</f>
        <v>CM_0029</v>
      </c>
      <c r="H677" s="11" t="s">
        <v>4745</v>
      </c>
      <c r="I677" s="11" t="s">
        <v>79</v>
      </c>
      <c r="J677" s="7" t="b">
        <v>1</v>
      </c>
      <c r="K677" s="7" t="s">
        <v>4699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3">
      <c r="A678" s="6">
        <v>675</v>
      </c>
      <c r="B678" s="11" t="s">
        <v>838</v>
      </c>
      <c r="C678" s="11" t="s">
        <v>816</v>
      </c>
      <c r="D678" s="11" t="s">
        <v>839</v>
      </c>
      <c r="E678" s="7" t="b">
        <v>1</v>
      </c>
      <c r="F678" s="7" t="s">
        <v>113</v>
      </c>
      <c r="G678" s="7" t="str">
        <f>INDEX(CyMIA_CounterMeasure!$A$2:$A$224,MATCH(H678,CyMIA_CounterMeasure!$B$2:$B$224,0))</f>
        <v>CM_0041</v>
      </c>
      <c r="H678" s="11" t="s">
        <v>110</v>
      </c>
      <c r="I678" s="11" t="s">
        <v>111</v>
      </c>
      <c r="J678" s="7" t="b">
        <v>1</v>
      </c>
      <c r="K678" s="7" t="s">
        <v>4699</v>
      </c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3">
      <c r="A679" s="6">
        <v>676</v>
      </c>
      <c r="B679" s="11" t="s">
        <v>838</v>
      </c>
      <c r="C679" s="11" t="s">
        <v>816</v>
      </c>
      <c r="D679" s="11" t="s">
        <v>839</v>
      </c>
      <c r="E679" s="7" t="b">
        <v>1</v>
      </c>
      <c r="F679" s="7" t="s">
        <v>113</v>
      </c>
      <c r="G679" s="7" t="str">
        <f>INDEX(CyMIA_CounterMeasure!$A$2:$A$224,MATCH(H679,CyMIA_CounterMeasure!$B$2:$B$224,0))</f>
        <v>CM_0082</v>
      </c>
      <c r="H679" s="11" t="s">
        <v>200</v>
      </c>
      <c r="I679" s="11" t="str">
        <f>VLOOKUP(H679,D3FEND_METRIX!$A$2:$E$172,3,FALSE)</f>
        <v>Protocol Metadata Anomaly Detection</v>
      </c>
      <c r="J679" s="9" t="b">
        <v>1</v>
      </c>
      <c r="K679" s="9" t="s">
        <v>2363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3">
      <c r="A680" s="6">
        <v>677</v>
      </c>
      <c r="B680" s="11" t="s">
        <v>838</v>
      </c>
      <c r="C680" s="11" t="s">
        <v>816</v>
      </c>
      <c r="D680" s="11" t="s">
        <v>839</v>
      </c>
      <c r="E680" s="7" t="b">
        <v>1</v>
      </c>
      <c r="F680" s="7" t="s">
        <v>113</v>
      </c>
      <c r="G680" s="7" t="str">
        <f>INDEX(CyMIA_CounterMeasure!$A$2:$A$224,MATCH(H680,CyMIA_CounterMeasure!$B$2:$B$224,0))</f>
        <v>CM_0083</v>
      </c>
      <c r="H680" s="11" t="s">
        <v>198</v>
      </c>
      <c r="I680" s="11" t="str">
        <f>VLOOKUP(H680,D3FEND_METRIX!$A$2:$E$172,3,FALSE)</f>
        <v>Remote Terminal Session Detection</v>
      </c>
      <c r="J680" s="9" t="b">
        <v>1</v>
      </c>
      <c r="K680" s="9" t="s">
        <v>2363</v>
      </c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3">
      <c r="A681" s="6">
        <v>678</v>
      </c>
      <c r="B681" s="11" t="s">
        <v>838</v>
      </c>
      <c r="C681" s="11" t="s">
        <v>816</v>
      </c>
      <c r="D681" s="11" t="s">
        <v>839</v>
      </c>
      <c r="E681" s="7" t="b">
        <v>1</v>
      </c>
      <c r="F681" s="7" t="s">
        <v>113</v>
      </c>
      <c r="G681" s="7" t="str">
        <f>INDEX(CyMIA_CounterMeasure!$A$2:$A$224,MATCH(H681,CyMIA_CounterMeasure!$B$2:$B$224,0))</f>
        <v>CM_0074</v>
      </c>
      <c r="H681" s="11" t="s">
        <v>1451</v>
      </c>
      <c r="I681" s="11" t="str">
        <f>VLOOKUP(H681,D3FEND_METRIX!$A$2:$E$172,3,FALSE)</f>
        <v>Administrative Network Activity Analysis</v>
      </c>
      <c r="J681" s="9" t="b">
        <v>1</v>
      </c>
      <c r="K681" s="9" t="s">
        <v>2363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3">
      <c r="A682" s="6">
        <v>679</v>
      </c>
      <c r="B682" s="11" t="s">
        <v>838</v>
      </c>
      <c r="C682" s="11" t="s">
        <v>816</v>
      </c>
      <c r="D682" s="11" t="s">
        <v>839</v>
      </c>
      <c r="E682" s="7" t="b">
        <v>1</v>
      </c>
      <c r="F682" s="7" t="s">
        <v>113</v>
      </c>
      <c r="G682" s="7" t="str">
        <f>INDEX(CyMIA_CounterMeasure!$A$2:$A$224,MATCH(H682,CyMIA_CounterMeasure!$B$2:$B$224,0))</f>
        <v>CM_0080</v>
      </c>
      <c r="H682" s="11" t="s">
        <v>288</v>
      </c>
      <c r="I682" s="11" t="str">
        <f>VLOOKUP(H682,D3FEND_METRIX!$A$2:$E$172,3,FALSE)</f>
        <v>Network Traffic Community Deviation</v>
      </c>
      <c r="J682" s="9" t="b">
        <v>1</v>
      </c>
      <c r="K682" s="9" t="s">
        <v>2363</v>
      </c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3">
      <c r="A683" s="6">
        <v>680</v>
      </c>
      <c r="B683" s="11" t="s">
        <v>838</v>
      </c>
      <c r="C683" s="11" t="s">
        <v>816</v>
      </c>
      <c r="D683" s="11" t="s">
        <v>839</v>
      </c>
      <c r="E683" s="7" t="b">
        <v>1</v>
      </c>
      <c r="F683" s="7" t="s">
        <v>113</v>
      </c>
      <c r="G683" s="7" t="str">
        <f>INDEX(CyMIA_CounterMeasure!$A$2:$A$224,MATCH(H683,CyMIA_CounterMeasure!$B$2:$B$224,0))</f>
        <v>CM_0081</v>
      </c>
      <c r="H683" s="11" t="s">
        <v>193</v>
      </c>
      <c r="I683" s="11" t="str">
        <f>VLOOKUP(H683,D3FEND_METRIX!$A$2:$E$172,3,FALSE)</f>
        <v>Per Host Download-Upload Ratio Analysis</v>
      </c>
      <c r="J683" s="9" t="b">
        <v>1</v>
      </c>
      <c r="K683" s="9" t="s">
        <v>2363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3">
      <c r="A684" s="6">
        <v>681</v>
      </c>
      <c r="B684" s="11" t="s">
        <v>838</v>
      </c>
      <c r="C684" s="11" t="s">
        <v>816</v>
      </c>
      <c r="D684" s="11" t="s">
        <v>839</v>
      </c>
      <c r="E684" s="7" t="b">
        <v>1</v>
      </c>
      <c r="F684" s="7" t="s">
        <v>113</v>
      </c>
      <c r="G684" s="7" t="str">
        <f>INDEX(CyMIA_CounterMeasure!$A$2:$A$224,MATCH(H684,CyMIA_CounterMeasure!$B$2:$B$224,0))</f>
        <v>CM_0076</v>
      </c>
      <c r="H684" s="11" t="s">
        <v>287</v>
      </c>
      <c r="I684" s="11" t="str">
        <f>VLOOKUP(H684,D3FEND_METRIX!$A$2:$E$172,3,FALSE)</f>
        <v>Client-server Payload Profiling</v>
      </c>
      <c r="J684" s="9" t="b">
        <v>1</v>
      </c>
      <c r="K684" s="9" t="s">
        <v>2363</v>
      </c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3">
      <c r="A685" s="6">
        <v>682</v>
      </c>
      <c r="B685" s="11" t="s">
        <v>838</v>
      </c>
      <c r="C685" s="11" t="s">
        <v>816</v>
      </c>
      <c r="D685" s="11" t="s">
        <v>839</v>
      </c>
      <c r="E685" s="7" t="b">
        <v>1</v>
      </c>
      <c r="F685" s="7" t="s">
        <v>113</v>
      </c>
      <c r="G685" s="7" t="str">
        <f>INDEX(CyMIA_CounterMeasure!$A$2:$A$224,MATCH(H685,CyMIA_CounterMeasure!$B$2:$B$224,0))</f>
        <v>CM_0085</v>
      </c>
      <c r="H685" s="11" t="s">
        <v>309</v>
      </c>
      <c r="I685" s="11" t="str">
        <f>VLOOKUP(H685,D3FEND_METRIX!$A$2:$E$172,3,FALSE)</f>
        <v>Connection Attempt Analysis</v>
      </c>
      <c r="J685" s="9" t="b">
        <v>1</v>
      </c>
      <c r="K685" s="9" t="s">
        <v>2363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3">
      <c r="A686" s="6">
        <v>683</v>
      </c>
      <c r="B686" s="11" t="s">
        <v>838</v>
      </c>
      <c r="C686" s="11" t="s">
        <v>816</v>
      </c>
      <c r="D686" s="11" t="s">
        <v>839</v>
      </c>
      <c r="E686" s="7" t="b">
        <v>1</v>
      </c>
      <c r="F686" s="7" t="s">
        <v>113</v>
      </c>
      <c r="G686" s="7" t="str">
        <f>INDEX(CyMIA_CounterMeasure!$A$2:$A$224,MATCH(H686,CyMIA_CounterMeasure!$B$2:$B$224,0))</f>
        <v>CM_0151</v>
      </c>
      <c r="H686" s="13" t="s">
        <v>430</v>
      </c>
      <c r="I686" s="13" t="str">
        <f>VLOOKUP(H686,D3FEND_METRIX!$A$2:$E$172,3,FALSE)</f>
        <v>Network Traffic Filtering</v>
      </c>
      <c r="J686" s="9" t="b">
        <v>0</v>
      </c>
      <c r="K686" s="9" t="s">
        <v>4723</v>
      </c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3">
      <c r="A687" s="6">
        <v>684</v>
      </c>
      <c r="B687" s="11" t="s">
        <v>838</v>
      </c>
      <c r="C687" s="11" t="s">
        <v>816</v>
      </c>
      <c r="D687" s="11" t="s">
        <v>839</v>
      </c>
      <c r="E687" s="7" t="b">
        <v>1</v>
      </c>
      <c r="F687" s="7" t="s">
        <v>113</v>
      </c>
      <c r="G687" s="7" t="str">
        <f>INDEX(CyMIA_CounterMeasure!$A$2:$A$224,MATCH(H687,CyMIA_CounterMeasure!$B$2:$B$224,0))</f>
        <v>CM_0120</v>
      </c>
      <c r="H687" s="13" t="s">
        <v>1435</v>
      </c>
      <c r="I687" s="13" t="str">
        <f>VLOOKUP(H687,D3FEND_METRIX!$A$2:$E$172,3,FALSE)</f>
        <v>Kernel-based Process Isolation</v>
      </c>
      <c r="J687" s="9" t="b">
        <v>0</v>
      </c>
      <c r="K687" s="9" t="s">
        <v>4723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3">
      <c r="A688" s="6">
        <v>685</v>
      </c>
      <c r="B688" s="11" t="s">
        <v>838</v>
      </c>
      <c r="C688" s="11" t="s">
        <v>816</v>
      </c>
      <c r="D688" s="11" t="s">
        <v>839</v>
      </c>
      <c r="E688" s="7" t="b">
        <v>1</v>
      </c>
      <c r="F688" s="7" t="s">
        <v>113</v>
      </c>
      <c r="G688" s="7" t="str">
        <f>INDEX(CyMIA_CounterMeasure!$A$2:$A$224,MATCH(H688,CyMIA_CounterMeasure!$B$2:$B$224,0))</f>
        <v>CM_0220</v>
      </c>
      <c r="H688" s="13" t="s">
        <v>1431</v>
      </c>
      <c r="I688" s="13" t="str">
        <f>VLOOKUP(H688,D3FEND_METRIX!$A$2:$E$172,3,FALSE)</f>
        <v>Kernel-based Process Isolation</v>
      </c>
      <c r="J688" s="9" t="b">
        <v>0</v>
      </c>
      <c r="K688" s="9" t="s">
        <v>4723</v>
      </c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3">
      <c r="A689" s="6">
        <v>686</v>
      </c>
      <c r="B689" s="11" t="s">
        <v>838</v>
      </c>
      <c r="C689" s="11" t="s">
        <v>816</v>
      </c>
      <c r="D689" s="11" t="s">
        <v>839</v>
      </c>
      <c r="E689" s="7" t="b">
        <v>1</v>
      </c>
      <c r="F689" s="7" t="s">
        <v>113</v>
      </c>
      <c r="G689" s="7" t="str">
        <f>INDEX(CyMIA_CounterMeasure!$A$2:$A$224,MATCH(H689,CyMIA_CounterMeasure!$B$2:$B$224,0))</f>
        <v>CM_0150</v>
      </c>
      <c r="H689" s="13" t="s">
        <v>1191</v>
      </c>
      <c r="I689" s="13" t="str">
        <f>VLOOKUP(H689,D3FEND_METRIX!$A$2:$E$172,3,FALSE)</f>
        <v>Executable Denylisting</v>
      </c>
      <c r="J689" s="9" t="b">
        <v>0</v>
      </c>
      <c r="K689" s="9" t="s">
        <v>4723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3">
      <c r="A690" s="6">
        <v>687</v>
      </c>
      <c r="B690" s="11" t="s">
        <v>838</v>
      </c>
      <c r="C690" s="11" t="s">
        <v>816</v>
      </c>
      <c r="D690" s="11" t="s">
        <v>839</v>
      </c>
      <c r="E690" s="7" t="b">
        <v>1</v>
      </c>
      <c r="F690" s="7" t="s">
        <v>113</v>
      </c>
      <c r="G690" s="7" t="str">
        <f>INDEX(CyMIA_CounterMeasure!$A$2:$A$224,MATCH(H690,CyMIA_CounterMeasure!$B$2:$B$224,0))</f>
        <v>CM_0119</v>
      </c>
      <c r="H690" s="13" t="s">
        <v>1433</v>
      </c>
      <c r="I690" s="13" t="str">
        <f>VLOOKUP(H690,D3FEND_METRIX!$A$2:$E$172,3,FALSE)</f>
        <v>Hardware-based Process Isolation</v>
      </c>
      <c r="J690" s="9" t="b">
        <v>0</v>
      </c>
      <c r="K690" s="9" t="s">
        <v>4723</v>
      </c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3">
      <c r="A691" s="6">
        <v>688</v>
      </c>
      <c r="B691" s="11" t="s">
        <v>838</v>
      </c>
      <c r="C691" s="11" t="s">
        <v>816</v>
      </c>
      <c r="D691" s="11" t="s">
        <v>839</v>
      </c>
      <c r="E691" s="7" t="b">
        <v>1</v>
      </c>
      <c r="F691" s="7" t="s">
        <v>113</v>
      </c>
      <c r="G691" s="7" t="str">
        <f>INDEX(CyMIA_CounterMeasure!$A$2:$A$224,MATCH(H691,CyMIA_CounterMeasure!$B$2:$B$224,0))</f>
        <v>CM_0121</v>
      </c>
      <c r="H691" s="10" t="s">
        <v>1193</v>
      </c>
      <c r="I691" s="10" t="str">
        <f>VLOOKUP(H691,D3FEND_METRIX!$A$2:$E$172,3,FALSE)</f>
        <v>Executable Allowlisting</v>
      </c>
      <c r="J691" s="9" t="b">
        <v>1</v>
      </c>
      <c r="K691" s="9" t="s">
        <v>4686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3">
      <c r="A692" s="6">
        <v>689</v>
      </c>
      <c r="B692" s="11" t="s">
        <v>838</v>
      </c>
      <c r="C692" s="11" t="s">
        <v>816</v>
      </c>
      <c r="D692" s="11" t="s">
        <v>839</v>
      </c>
      <c r="E692" s="7" t="b">
        <v>1</v>
      </c>
      <c r="F692" s="7" t="s">
        <v>113</v>
      </c>
      <c r="G692" s="7" t="str">
        <f>INDEX(CyMIA_CounterMeasure!$A$2:$A$224,MATCH(H692,CyMIA_CounterMeasure!$B$2:$B$224,0))</f>
        <v>CM_0168</v>
      </c>
      <c r="H692" s="13" t="s">
        <v>260</v>
      </c>
      <c r="I692" s="13" t="str">
        <f>VLOOKUP(H692,D3FEND_METRIX!$A$2:$E$172,3,FALSE)</f>
        <v>Asset Vulnerability Enumeration</v>
      </c>
      <c r="J692" s="9" t="b">
        <v>0</v>
      </c>
      <c r="K692" s="9" t="s">
        <v>4723</v>
      </c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3">
      <c r="A693" s="6">
        <v>690</v>
      </c>
      <c r="B693" s="11" t="s">
        <v>838</v>
      </c>
      <c r="C693" s="11" t="s">
        <v>816</v>
      </c>
      <c r="D693" s="11" t="s">
        <v>839</v>
      </c>
      <c r="E693" s="7" t="b">
        <v>1</v>
      </c>
      <c r="F693" s="7" t="s">
        <v>113</v>
      </c>
      <c r="G693" s="7" t="str">
        <f>INDEX(CyMIA_CounterMeasure!$A$2:$A$224,MATCH(H693,CyMIA_CounterMeasure!$B$2:$B$224,0))</f>
        <v>CM_0102</v>
      </c>
      <c r="H693" s="10" t="s">
        <v>1432</v>
      </c>
      <c r="I693" s="10" t="str">
        <f>VLOOKUP(H693,D3FEND_METRIX!$A$2:$E$172,3,FALSE)</f>
        <v>Process Spawn Analysis</v>
      </c>
      <c r="J693" s="9" t="b">
        <v>1</v>
      </c>
      <c r="K693" s="9" t="s">
        <v>4686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3">
      <c r="A694" s="6">
        <v>691</v>
      </c>
      <c r="B694" s="11" t="s">
        <v>838</v>
      </c>
      <c r="C694" s="11" t="s">
        <v>816</v>
      </c>
      <c r="D694" s="11" t="s">
        <v>839</v>
      </c>
      <c r="E694" s="7" t="b">
        <v>1</v>
      </c>
      <c r="F694" s="7" t="s">
        <v>113</v>
      </c>
      <c r="G694" s="7" t="str">
        <f>INDEX(CyMIA_CounterMeasure!$A$2:$A$224,MATCH(H694,CyMIA_CounterMeasure!$B$2:$B$224,0))</f>
        <v>CM_0094</v>
      </c>
      <c r="H694" s="12" t="s">
        <v>262</v>
      </c>
      <c r="I694" s="12" t="str">
        <f>VLOOKUP(H694,D3FEND_METRIX!$A$2:$E$172,3,FALSE)</f>
        <v>User Geolocation Logon Pattern Analysis</v>
      </c>
      <c r="J694" s="9" t="b">
        <v>0</v>
      </c>
      <c r="K694" s="9" t="s">
        <v>2355</v>
      </c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3">
      <c r="A695" s="6">
        <v>692</v>
      </c>
      <c r="B695" s="11" t="s">
        <v>838</v>
      </c>
      <c r="C695" s="11" t="s">
        <v>816</v>
      </c>
      <c r="D695" s="11" t="s">
        <v>839</v>
      </c>
      <c r="E695" s="7" t="b">
        <v>1</v>
      </c>
      <c r="F695" s="7" t="s">
        <v>113</v>
      </c>
      <c r="G695" s="7" t="str">
        <f>INDEX(CyMIA_CounterMeasure!$A$2:$A$224,MATCH(H695,CyMIA_CounterMeasure!$B$2:$B$224,0))</f>
        <v>CM_0105</v>
      </c>
      <c r="H695" s="10" t="s">
        <v>1430</v>
      </c>
      <c r="I695" s="10" t="str">
        <f>VLOOKUP(H695,D3FEND_METRIX!$A$2:$E$172,3,FALSE)</f>
        <v>System Call Analysis</v>
      </c>
      <c r="J695" s="9" t="b">
        <v>1</v>
      </c>
      <c r="K695" s="9" t="s">
        <v>4686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3">
      <c r="A696" s="6">
        <v>693</v>
      </c>
      <c r="B696" s="11" t="s">
        <v>840</v>
      </c>
      <c r="C696" s="11" t="s">
        <v>841</v>
      </c>
      <c r="D696" s="11" t="s">
        <v>842</v>
      </c>
      <c r="E696" s="7" t="b">
        <v>1</v>
      </c>
      <c r="F696" s="7" t="s">
        <v>113</v>
      </c>
      <c r="G696" s="7" t="str">
        <f>INDEX(CyMIA_CounterMeasure!$A$2:$A$224,MATCH(H696,CyMIA_CounterMeasure!$B$2:$B$224,0))</f>
        <v>CM_0023</v>
      </c>
      <c r="H696" s="12" t="s">
        <v>88</v>
      </c>
      <c r="I696" s="12" t="s">
        <v>89</v>
      </c>
      <c r="J696" s="7" t="b">
        <v>0</v>
      </c>
      <c r="K696" s="7" t="s">
        <v>4734</v>
      </c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3">
      <c r="A697" s="6">
        <v>694</v>
      </c>
      <c r="B697" s="11" t="s">
        <v>840</v>
      </c>
      <c r="C697" s="11" t="s">
        <v>841</v>
      </c>
      <c r="D697" s="11" t="s">
        <v>842</v>
      </c>
      <c r="E697" s="7" t="b">
        <v>1</v>
      </c>
      <c r="F697" s="7" t="s">
        <v>113</v>
      </c>
      <c r="G697" s="7" t="str">
        <f>INDEX(CyMIA_CounterMeasure!$A$2:$A$224,MATCH(H697,CyMIA_CounterMeasure!$B$2:$B$224,0))</f>
        <v>CM_0025</v>
      </c>
      <c r="H697" s="11" t="s">
        <v>76</v>
      </c>
      <c r="I697" s="11" t="s">
        <v>77</v>
      </c>
      <c r="J697" s="7" t="b">
        <v>1</v>
      </c>
      <c r="K697" s="7" t="s">
        <v>4732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3">
      <c r="A698" s="6">
        <v>695</v>
      </c>
      <c r="B698" s="11" t="s">
        <v>840</v>
      </c>
      <c r="C698" s="11" t="s">
        <v>841</v>
      </c>
      <c r="D698" s="11" t="s">
        <v>842</v>
      </c>
      <c r="E698" s="7" t="b">
        <v>1</v>
      </c>
      <c r="F698" s="7" t="s">
        <v>113</v>
      </c>
      <c r="G698" s="7" t="str">
        <f>INDEX(CyMIA_CounterMeasure!$A$2:$A$224,MATCH(H698,CyMIA_CounterMeasure!$B$2:$B$224,0))</f>
        <v>CM_0026</v>
      </c>
      <c r="H698" s="11" t="s">
        <v>4770</v>
      </c>
      <c r="I698" s="11" t="s">
        <v>134</v>
      </c>
      <c r="J698" s="7" t="b">
        <v>1</v>
      </c>
      <c r="K698" s="7" t="s">
        <v>4771</v>
      </c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3">
      <c r="A699" s="6">
        <v>696</v>
      </c>
      <c r="B699" s="11" t="s">
        <v>840</v>
      </c>
      <c r="C699" s="11" t="s">
        <v>841</v>
      </c>
      <c r="D699" s="11" t="s">
        <v>842</v>
      </c>
      <c r="E699" s="7" t="b">
        <v>1</v>
      </c>
      <c r="F699" s="7" t="s">
        <v>113</v>
      </c>
      <c r="G699" s="7" t="str">
        <f>INDEX(CyMIA_CounterMeasure!$A$2:$A$224,MATCH(H699,CyMIA_CounterMeasure!$B$2:$B$224,0))</f>
        <v>CM_0029</v>
      </c>
      <c r="H699" s="11" t="s">
        <v>4772</v>
      </c>
      <c r="I699" s="11" t="s">
        <v>79</v>
      </c>
      <c r="J699" s="7" t="b">
        <v>1</v>
      </c>
      <c r="K699" s="7" t="s">
        <v>4773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3">
      <c r="A700" s="6">
        <v>697</v>
      </c>
      <c r="B700" s="11" t="s">
        <v>840</v>
      </c>
      <c r="C700" s="11" t="s">
        <v>841</v>
      </c>
      <c r="D700" s="11" t="s">
        <v>842</v>
      </c>
      <c r="E700" s="7" t="b">
        <v>1</v>
      </c>
      <c r="F700" s="7" t="s">
        <v>113</v>
      </c>
      <c r="G700" s="7" t="str">
        <f>INDEX(CyMIA_CounterMeasure!$A$2:$A$224,MATCH(H700,CyMIA_CounterMeasure!$B$2:$B$224,0))</f>
        <v>CM_0041</v>
      </c>
      <c r="H700" s="11" t="s">
        <v>110</v>
      </c>
      <c r="I700" s="11" t="s">
        <v>111</v>
      </c>
      <c r="J700" s="7" t="b">
        <v>1</v>
      </c>
      <c r="K700" s="7" t="s">
        <v>4773</v>
      </c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3">
      <c r="A701" s="6">
        <v>698</v>
      </c>
      <c r="B701" s="11" t="s">
        <v>840</v>
      </c>
      <c r="C701" s="11" t="s">
        <v>841</v>
      </c>
      <c r="D701" s="11" t="s">
        <v>842</v>
      </c>
      <c r="E701" s="7" t="b">
        <v>1</v>
      </c>
      <c r="F701" s="7" t="s">
        <v>113</v>
      </c>
      <c r="G701" s="7" t="str">
        <f>INDEX(CyMIA_CounterMeasure!$A$2:$A$224,MATCH(H701,CyMIA_CounterMeasure!$B$2:$B$224,0))</f>
        <v>CM_0076</v>
      </c>
      <c r="H701" s="11" t="s">
        <v>287</v>
      </c>
      <c r="I701" s="11" t="str">
        <f>VLOOKUP(H701,D3FEND_METRIX!$A$2:$E$172,3,FALSE)</f>
        <v>Client-server Payload Profiling</v>
      </c>
      <c r="J701" s="9" t="b">
        <v>1</v>
      </c>
      <c r="K701" s="9" t="s">
        <v>2363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3">
      <c r="A702" s="6">
        <v>699</v>
      </c>
      <c r="B702" s="11" t="s">
        <v>840</v>
      </c>
      <c r="C702" s="11" t="s">
        <v>841</v>
      </c>
      <c r="D702" s="11" t="s">
        <v>842</v>
      </c>
      <c r="E702" s="7" t="b">
        <v>1</v>
      </c>
      <c r="F702" s="7" t="s">
        <v>113</v>
      </c>
      <c r="G702" s="7" t="str">
        <f>INDEX(CyMIA_CounterMeasure!$A$2:$A$224,MATCH(H702,CyMIA_CounterMeasure!$B$2:$B$224,0))</f>
        <v>CM_0085</v>
      </c>
      <c r="H702" s="11" t="s">
        <v>309</v>
      </c>
      <c r="I702" s="11" t="str">
        <f>VLOOKUP(H702,D3FEND_METRIX!$A$2:$E$172,3,FALSE)</f>
        <v>Connection Attempt Analysis</v>
      </c>
      <c r="J702" s="9" t="b">
        <v>1</v>
      </c>
      <c r="K702" s="9" t="s">
        <v>2363</v>
      </c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3">
      <c r="A703" s="6">
        <v>700</v>
      </c>
      <c r="B703" s="11" t="s">
        <v>840</v>
      </c>
      <c r="C703" s="11" t="s">
        <v>841</v>
      </c>
      <c r="D703" s="11" t="s">
        <v>842</v>
      </c>
      <c r="E703" s="7" t="b">
        <v>1</v>
      </c>
      <c r="F703" s="7" t="s">
        <v>113</v>
      </c>
      <c r="G703" s="7" t="str">
        <f>INDEX(CyMIA_CounterMeasure!$A$2:$A$224,MATCH(H703,CyMIA_CounterMeasure!$B$2:$B$224,0))</f>
        <v>CM_0082</v>
      </c>
      <c r="H703" s="11" t="s">
        <v>200</v>
      </c>
      <c r="I703" s="11" t="str">
        <f>VLOOKUP(H703,D3FEND_METRIX!$A$2:$E$172,3,FALSE)</f>
        <v>Protocol Metadata Anomaly Detection</v>
      </c>
      <c r="J703" s="9" t="b">
        <v>1</v>
      </c>
      <c r="K703" s="9" t="s">
        <v>2363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3">
      <c r="A704" s="6">
        <v>701</v>
      </c>
      <c r="B704" s="11" t="s">
        <v>840</v>
      </c>
      <c r="C704" s="11" t="s">
        <v>841</v>
      </c>
      <c r="D704" s="11" t="s">
        <v>842</v>
      </c>
      <c r="E704" s="7" t="b">
        <v>1</v>
      </c>
      <c r="F704" s="7" t="s">
        <v>113</v>
      </c>
      <c r="G704" s="7" t="str">
        <f>INDEX(CyMIA_CounterMeasure!$A$2:$A$224,MATCH(H704,CyMIA_CounterMeasure!$B$2:$B$224,0))</f>
        <v>CM_0074</v>
      </c>
      <c r="H704" s="11" t="s">
        <v>1451</v>
      </c>
      <c r="I704" s="11" t="str">
        <f>VLOOKUP(H704,D3FEND_METRIX!$A$2:$E$172,3,FALSE)</f>
        <v>Administrative Network Activity Analysis</v>
      </c>
      <c r="J704" s="9" t="b">
        <v>1</v>
      </c>
      <c r="K704" s="9" t="s">
        <v>2363</v>
      </c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3">
      <c r="A705" s="6">
        <v>702</v>
      </c>
      <c r="B705" s="11" t="s">
        <v>840</v>
      </c>
      <c r="C705" s="11" t="s">
        <v>841</v>
      </c>
      <c r="D705" s="11" t="s">
        <v>842</v>
      </c>
      <c r="E705" s="7" t="b">
        <v>1</v>
      </c>
      <c r="F705" s="7" t="s">
        <v>113</v>
      </c>
      <c r="G705" s="7" t="str">
        <f>INDEX(CyMIA_CounterMeasure!$A$2:$A$224,MATCH(H705,CyMIA_CounterMeasure!$B$2:$B$224,0))</f>
        <v>CM_0081</v>
      </c>
      <c r="H705" s="11" t="s">
        <v>193</v>
      </c>
      <c r="I705" s="11" t="str">
        <f>VLOOKUP(H705,D3FEND_METRIX!$A$2:$E$172,3,FALSE)</f>
        <v>Per Host Download-Upload Ratio Analysis</v>
      </c>
      <c r="J705" s="9" t="b">
        <v>1</v>
      </c>
      <c r="K705" s="9" t="s">
        <v>2363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3">
      <c r="A706" s="6">
        <v>703</v>
      </c>
      <c r="B706" s="11" t="s">
        <v>840</v>
      </c>
      <c r="C706" s="11" t="s">
        <v>841</v>
      </c>
      <c r="D706" s="11" t="s">
        <v>842</v>
      </c>
      <c r="E706" s="7" t="b">
        <v>1</v>
      </c>
      <c r="F706" s="7" t="s">
        <v>113</v>
      </c>
      <c r="G706" s="7" t="str">
        <f>INDEX(CyMIA_CounterMeasure!$A$2:$A$224,MATCH(H706,CyMIA_CounterMeasure!$B$2:$B$224,0))</f>
        <v>CM_0080</v>
      </c>
      <c r="H706" s="11" t="s">
        <v>288</v>
      </c>
      <c r="I706" s="11" t="str">
        <f>VLOOKUP(H706,D3FEND_METRIX!$A$2:$E$172,3,FALSE)</f>
        <v>Network Traffic Community Deviation</v>
      </c>
      <c r="J706" s="9" t="b">
        <v>1</v>
      </c>
      <c r="K706" s="9" t="s">
        <v>2363</v>
      </c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3">
      <c r="A707" s="6">
        <v>704</v>
      </c>
      <c r="B707" s="11" t="s">
        <v>840</v>
      </c>
      <c r="C707" s="11" t="s">
        <v>841</v>
      </c>
      <c r="D707" s="11" t="s">
        <v>842</v>
      </c>
      <c r="E707" s="7" t="b">
        <v>1</v>
      </c>
      <c r="F707" s="7" t="s">
        <v>113</v>
      </c>
      <c r="G707" s="7" t="str">
        <f>INDEX(CyMIA_CounterMeasure!$A$2:$A$224,MATCH(H707,CyMIA_CounterMeasure!$B$2:$B$224,0))</f>
        <v>CM_0135</v>
      </c>
      <c r="H707" s="13" t="s">
        <v>1158</v>
      </c>
      <c r="I707" s="13" t="str">
        <f>VLOOKUP(H707,D3FEND_METRIX!$A$2:$E$172,3,FALSE)</f>
        <v>Domain Account Monitoring</v>
      </c>
      <c r="J707" s="9" t="b">
        <v>0</v>
      </c>
      <c r="K707" s="9" t="s">
        <v>4723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3">
      <c r="A708" s="6">
        <v>705</v>
      </c>
      <c r="B708" s="11" t="s">
        <v>840</v>
      </c>
      <c r="C708" s="11" t="s">
        <v>841</v>
      </c>
      <c r="D708" s="11" t="s">
        <v>842</v>
      </c>
      <c r="E708" s="7" t="b">
        <v>1</v>
      </c>
      <c r="F708" s="7" t="s">
        <v>113</v>
      </c>
      <c r="G708" s="7" t="str">
        <f>INDEX(CyMIA_CounterMeasure!$A$2:$A$224,MATCH(H708,CyMIA_CounterMeasure!$B$2:$B$224,0))</f>
        <v>CM_0094</v>
      </c>
      <c r="H708" s="12" t="s">
        <v>262</v>
      </c>
      <c r="I708" s="12" t="str">
        <f>VLOOKUP(H708,D3FEND_METRIX!$A$2:$E$172,3,FALSE)</f>
        <v>User Geolocation Logon Pattern Analysis</v>
      </c>
      <c r="J708" s="9" t="b">
        <v>0</v>
      </c>
      <c r="K708" s="9" t="s">
        <v>2355</v>
      </c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3">
      <c r="A709" s="6">
        <v>706</v>
      </c>
      <c r="B709" s="11" t="s">
        <v>840</v>
      </c>
      <c r="C709" s="11" t="s">
        <v>841</v>
      </c>
      <c r="D709" s="11" t="s">
        <v>842</v>
      </c>
      <c r="E709" s="7" t="b">
        <v>1</v>
      </c>
      <c r="F709" s="7" t="s">
        <v>113</v>
      </c>
      <c r="G709" s="7" t="str">
        <f>INDEX(CyMIA_CounterMeasure!$A$2:$A$224,MATCH(H709,CyMIA_CounterMeasure!$B$2:$B$224,0))</f>
        <v>CM_0134</v>
      </c>
      <c r="H709" s="13" t="s">
        <v>1453</v>
      </c>
      <c r="I709" s="13" t="str">
        <f>VLOOKUP(H709,D3FEND_METRIX!$A$2:$E$172,3,FALSE)</f>
        <v>Credential Compromise Scope Analysis</v>
      </c>
      <c r="J709" s="9" t="b">
        <v>0</v>
      </c>
      <c r="K709" s="9" t="s">
        <v>4723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3">
      <c r="A710" s="6">
        <v>707</v>
      </c>
      <c r="B710" s="11" t="s">
        <v>840</v>
      </c>
      <c r="C710" s="11" t="s">
        <v>841</v>
      </c>
      <c r="D710" s="11" t="s">
        <v>842</v>
      </c>
      <c r="E710" s="7" t="b">
        <v>1</v>
      </c>
      <c r="F710" s="7" t="s">
        <v>113</v>
      </c>
      <c r="G710" s="7" t="str">
        <f>INDEX(CyMIA_CounterMeasure!$A$2:$A$224,MATCH(H710,CyMIA_CounterMeasure!$B$2:$B$224,0))</f>
        <v>CM_0130</v>
      </c>
      <c r="H710" s="12" t="s">
        <v>1454</v>
      </c>
      <c r="I710" s="12" t="str">
        <f>VLOOKUP(H710,D3FEND_METRIX!$A$2:$E$172,3,FALSE)</f>
        <v>Decoy User Credential</v>
      </c>
      <c r="J710" s="9" t="b">
        <v>0</v>
      </c>
      <c r="K710" s="9" t="s">
        <v>2355</v>
      </c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3">
      <c r="A711" s="6">
        <v>708</v>
      </c>
      <c r="B711" s="11" t="s">
        <v>840</v>
      </c>
      <c r="C711" s="11" t="s">
        <v>841</v>
      </c>
      <c r="D711" s="11" t="s">
        <v>842</v>
      </c>
      <c r="E711" s="7" t="b">
        <v>1</v>
      </c>
      <c r="F711" s="7" t="s">
        <v>113</v>
      </c>
      <c r="G711" s="7" t="str">
        <f>INDEX(CyMIA_CounterMeasure!$A$2:$A$224,MATCH(H711,CyMIA_CounterMeasure!$B$2:$B$224,0))</f>
        <v>CM_0083</v>
      </c>
      <c r="H711" s="11" t="s">
        <v>198</v>
      </c>
      <c r="I711" s="11" t="str">
        <f>VLOOKUP(H711,D3FEND_METRIX!$A$2:$E$172,3,FALSE)</f>
        <v>Remote Terminal Session Detection</v>
      </c>
      <c r="J711" s="9" t="b">
        <v>1</v>
      </c>
      <c r="K711" s="9" t="s">
        <v>2363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3">
      <c r="A712" s="6">
        <v>709</v>
      </c>
      <c r="B712" s="11" t="s">
        <v>840</v>
      </c>
      <c r="C712" s="11" t="s">
        <v>841</v>
      </c>
      <c r="D712" s="11" t="s">
        <v>842</v>
      </c>
      <c r="E712" s="7" t="b">
        <v>1</v>
      </c>
      <c r="F712" s="7" t="s">
        <v>113</v>
      </c>
      <c r="G712" s="7" t="str">
        <f>INDEX(CyMIA_CounterMeasure!$A$2:$A$224,MATCH(H712,CyMIA_CounterMeasure!$B$2:$B$224,0))</f>
        <v>CM_0153</v>
      </c>
      <c r="H712" s="13" t="s">
        <v>1185</v>
      </c>
      <c r="I712" s="13" t="str">
        <f>VLOOKUP(H712,D3FEND_METRIX!$A$2:$E$172,3,FALSE)</f>
        <v>Account Locking</v>
      </c>
      <c r="J712" s="9" t="b">
        <v>0</v>
      </c>
      <c r="K712" s="9" t="s">
        <v>4723</v>
      </c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3">
      <c r="A713" s="6">
        <v>710</v>
      </c>
      <c r="B713" s="11" t="s">
        <v>840</v>
      </c>
      <c r="C713" s="11" t="s">
        <v>841</v>
      </c>
      <c r="D713" s="11" t="s">
        <v>842</v>
      </c>
      <c r="E713" s="7" t="b">
        <v>1</v>
      </c>
      <c r="F713" s="7" t="s">
        <v>113</v>
      </c>
      <c r="G713" s="7" t="str">
        <f>INDEX(CyMIA_CounterMeasure!$A$2:$A$224,MATCH(H713,CyMIA_CounterMeasure!$B$2:$B$224,0))</f>
        <v>CM_0131</v>
      </c>
      <c r="H713" s="12" t="s">
        <v>1455</v>
      </c>
      <c r="I713" s="12" t="str">
        <f>VLOOKUP(H713,D3FEND_METRIX!$A$2:$E$172,3,FALSE)</f>
        <v>Authentication Cache Invalidation</v>
      </c>
      <c r="J713" s="9" t="b">
        <v>0</v>
      </c>
      <c r="K713" s="9" t="s">
        <v>2355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3">
      <c r="A714" s="6">
        <v>711</v>
      </c>
      <c r="B714" s="11" t="s">
        <v>840</v>
      </c>
      <c r="C714" s="11" t="s">
        <v>841</v>
      </c>
      <c r="D714" s="11" t="s">
        <v>842</v>
      </c>
      <c r="E714" s="7" t="b">
        <v>1</v>
      </c>
      <c r="F714" s="7" t="s">
        <v>113</v>
      </c>
      <c r="G714" s="7" t="str">
        <f>INDEX(CyMIA_CounterMeasure!$A$2:$A$224,MATCH(H714,CyMIA_CounterMeasure!$B$2:$B$224,0))</f>
        <v>CM_0142</v>
      </c>
      <c r="H714" s="12" t="s">
        <v>1456</v>
      </c>
      <c r="I714" s="12" t="str">
        <f>VLOOKUP(H714,D3FEND_METRIX!$A$2:$E$172,3,FALSE)</f>
        <v>Credential Transmission Scoping</v>
      </c>
      <c r="J714" s="9" t="b">
        <v>0</v>
      </c>
      <c r="K714" s="9" t="s">
        <v>2355</v>
      </c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3">
      <c r="A715" s="6">
        <v>712</v>
      </c>
      <c r="B715" s="11" t="s">
        <v>840</v>
      </c>
      <c r="C715" s="11" t="s">
        <v>841</v>
      </c>
      <c r="D715" s="11" t="s">
        <v>842</v>
      </c>
      <c r="E715" s="7" t="b">
        <v>1</v>
      </c>
      <c r="F715" s="7" t="s">
        <v>113</v>
      </c>
      <c r="G715" s="7" t="str">
        <f>INDEX(CyMIA_CounterMeasure!$A$2:$A$224,MATCH(H715,CyMIA_CounterMeasure!$B$2:$B$224,0))</f>
        <v>CM_0067</v>
      </c>
      <c r="H715" s="12" t="s">
        <v>1151</v>
      </c>
      <c r="I715" s="12" t="str">
        <f>VLOOKUP(H715,D3FEND_METRIX!$A$2:$E$172,3,FALSE)</f>
        <v>Multi-factor Authentication</v>
      </c>
      <c r="J715" s="9" t="b">
        <v>0</v>
      </c>
      <c r="K715" s="9" t="s">
        <v>2355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3">
      <c r="A716" s="6">
        <v>713</v>
      </c>
      <c r="B716" s="11" t="s">
        <v>840</v>
      </c>
      <c r="C716" s="11" t="s">
        <v>841</v>
      </c>
      <c r="D716" s="11" t="s">
        <v>842</v>
      </c>
      <c r="E716" s="7" t="b">
        <v>1</v>
      </c>
      <c r="F716" s="7" t="s">
        <v>113</v>
      </c>
      <c r="G716" s="7" t="str">
        <f>INDEX(CyMIA_CounterMeasure!$A$2:$A$224,MATCH(H716,CyMIA_CounterMeasure!$B$2:$B$224,0))</f>
        <v>CM_0068</v>
      </c>
      <c r="H716" s="12" t="s">
        <v>1153</v>
      </c>
      <c r="I716" s="12" t="str">
        <f>VLOOKUP(H716,D3FEND_METRIX!$A$2:$E$172,3,FALSE)</f>
        <v>One-time Password</v>
      </c>
      <c r="J716" s="9" t="b">
        <v>0</v>
      </c>
      <c r="K716" s="9" t="s">
        <v>2355</v>
      </c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3">
      <c r="A717" s="6">
        <v>714</v>
      </c>
      <c r="B717" s="11" t="s">
        <v>840</v>
      </c>
      <c r="C717" s="11" t="s">
        <v>841</v>
      </c>
      <c r="D717" s="11" t="s">
        <v>842</v>
      </c>
      <c r="E717" s="7" t="b">
        <v>1</v>
      </c>
      <c r="F717" s="7" t="s">
        <v>113</v>
      </c>
      <c r="G717" s="7" t="str">
        <f>INDEX(CyMIA_CounterMeasure!$A$2:$A$224,MATCH(H717,CyMIA_CounterMeasure!$B$2:$B$224,0))</f>
        <v>CM_0140</v>
      </c>
      <c r="H717" s="12" t="s">
        <v>1170</v>
      </c>
      <c r="I717" s="12" t="str">
        <f>VLOOKUP(H717,D3FEND_METRIX!$A$2:$E$172,3,FALSE)</f>
        <v>Biometric Authentication</v>
      </c>
      <c r="J717" s="9" t="b">
        <v>0</v>
      </c>
      <c r="K717" s="9" t="s">
        <v>2355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3">
      <c r="A718" s="6">
        <v>715</v>
      </c>
      <c r="B718" s="11" t="s">
        <v>840</v>
      </c>
      <c r="C718" s="11" t="s">
        <v>841</v>
      </c>
      <c r="D718" s="11" t="s">
        <v>842</v>
      </c>
      <c r="E718" s="7" t="b">
        <v>1</v>
      </c>
      <c r="F718" s="7" t="s">
        <v>113</v>
      </c>
      <c r="G718" s="7" t="str">
        <f>INDEX(CyMIA_CounterMeasure!$A$2:$A$224,MATCH(H718,CyMIA_CounterMeasure!$B$2:$B$224,0))</f>
        <v>CM_0144</v>
      </c>
      <c r="H718" s="12" t="s">
        <v>1149</v>
      </c>
      <c r="I718" s="12" t="str">
        <f>VLOOKUP(H718,D3FEND_METRIX!$A$2:$E$172,3,FALSE)</f>
        <v>User Account Permissions</v>
      </c>
      <c r="J718" s="9" t="b">
        <v>0</v>
      </c>
      <c r="K718" s="9" t="s">
        <v>2355</v>
      </c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3">
      <c r="A719" s="6">
        <v>716</v>
      </c>
      <c r="B719" s="11" t="s">
        <v>840</v>
      </c>
      <c r="C719" s="11" t="s">
        <v>841</v>
      </c>
      <c r="D719" s="11" t="s">
        <v>842</v>
      </c>
      <c r="E719" s="7" t="b">
        <v>1</v>
      </c>
      <c r="F719" s="7" t="s">
        <v>113</v>
      </c>
      <c r="G719" s="7" t="e">
        <f>INDEX(CyMIA_CounterMeasure!$A$2:$A$224,MATCH(H719,CyMIA_CounterMeasure!$B$2:$B$224,0))</f>
        <v>#N/A</v>
      </c>
      <c r="H719" s="12" t="s">
        <v>799</v>
      </c>
      <c r="I719" s="12" t="str">
        <f>VLOOKUP(H719,D3FEND_METRIX!$A$2:$E$172,3,FALSE)</f>
        <v>Strong Password Policy</v>
      </c>
      <c r="J719" s="9" t="b">
        <v>0</v>
      </c>
      <c r="K719" s="9" t="s">
        <v>2355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3">
      <c r="A720" s="6">
        <v>717</v>
      </c>
      <c r="B720" s="11" t="s">
        <v>840</v>
      </c>
      <c r="C720" s="11" t="s">
        <v>841</v>
      </c>
      <c r="D720" s="11" t="s">
        <v>842</v>
      </c>
      <c r="E720" s="7" t="b">
        <v>1</v>
      </c>
      <c r="F720" s="7" t="s">
        <v>113</v>
      </c>
      <c r="G720" s="7" t="str">
        <f>INDEX(CyMIA_CounterMeasure!$A$2:$A$224,MATCH(H720,CyMIA_CounterMeasure!$B$2:$B$224,0))</f>
        <v>CM_0168</v>
      </c>
      <c r="H720" s="13" t="s">
        <v>260</v>
      </c>
      <c r="I720" s="13" t="str">
        <f>VLOOKUP(H720,D3FEND_METRIX!$A$2:$E$172,3,FALSE)</f>
        <v>Asset Vulnerability Enumeration</v>
      </c>
      <c r="J720" s="9" t="b">
        <v>0</v>
      </c>
      <c r="K720" s="9" t="s">
        <v>4723</v>
      </c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3">
      <c r="A721" s="6">
        <v>718</v>
      </c>
      <c r="B721" s="11" t="s">
        <v>840</v>
      </c>
      <c r="C721" s="11" t="s">
        <v>841</v>
      </c>
      <c r="D721" s="11" t="s">
        <v>842</v>
      </c>
      <c r="E721" s="7" t="b">
        <v>1</v>
      </c>
      <c r="F721" s="7" t="s">
        <v>113</v>
      </c>
      <c r="G721" s="7" t="str">
        <f>INDEX(CyMIA_CounterMeasure!$A$2:$A$224,MATCH(H721,CyMIA_CounterMeasure!$B$2:$B$224,0))</f>
        <v>CM_0155</v>
      </c>
      <c r="H721" s="13" t="s">
        <v>1181</v>
      </c>
      <c r="I721" s="13" t="str">
        <f>VLOOKUP(H721,D3FEND_METRIX!$A$2:$E$172,3,FALSE)</f>
        <v>Access Modeling</v>
      </c>
      <c r="J721" s="9" t="b">
        <v>0</v>
      </c>
      <c r="K721" s="9" t="s">
        <v>4723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3">
      <c r="A722" s="6">
        <v>719</v>
      </c>
      <c r="B722" s="11" t="s">
        <v>840</v>
      </c>
      <c r="C722" s="11" t="s">
        <v>841</v>
      </c>
      <c r="D722" s="11" t="s">
        <v>842</v>
      </c>
      <c r="E722" s="7" t="b">
        <v>1</v>
      </c>
      <c r="F722" s="7" t="s">
        <v>113</v>
      </c>
      <c r="G722" s="7" t="str">
        <f>INDEX(CyMIA_CounterMeasure!$A$2:$A$224,MATCH(H722,CyMIA_CounterMeasure!$B$2:$B$224,0))</f>
        <v>CM_0151</v>
      </c>
      <c r="H722" s="13" t="s">
        <v>430</v>
      </c>
      <c r="I722" s="13" t="str">
        <f>VLOOKUP(H722,D3FEND_METRIX!$A$2:$E$172,3,FALSE)</f>
        <v>Network Traffic Filtering</v>
      </c>
      <c r="J722" s="9" t="b">
        <v>0</v>
      </c>
      <c r="K722" s="9" t="s">
        <v>4723</v>
      </c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3">
      <c r="A723" s="6">
        <v>720</v>
      </c>
      <c r="B723" s="11" t="s">
        <v>843</v>
      </c>
      <c r="C723" s="11" t="s">
        <v>2342</v>
      </c>
      <c r="D723" s="11" t="s">
        <v>844</v>
      </c>
      <c r="E723" s="7" t="b">
        <v>1</v>
      </c>
      <c r="F723" s="7" t="s">
        <v>113</v>
      </c>
      <c r="G723" s="7" t="str">
        <f>INDEX(CyMIA_CounterMeasure!$A$2:$A$224,MATCH(H723,CyMIA_CounterMeasure!$B$2:$B$224,0))</f>
        <v>CM_0019</v>
      </c>
      <c r="H723" s="15" t="s">
        <v>4774</v>
      </c>
      <c r="I723" s="15" t="s">
        <v>4775</v>
      </c>
      <c r="J723" s="7" t="b">
        <v>1</v>
      </c>
      <c r="K723" s="7" t="s">
        <v>4713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3">
      <c r="A724" s="6">
        <v>721</v>
      </c>
      <c r="B724" s="11" t="s">
        <v>843</v>
      </c>
      <c r="C724" s="11" t="s">
        <v>2342</v>
      </c>
      <c r="D724" s="11" t="s">
        <v>844</v>
      </c>
      <c r="E724" s="7" t="b">
        <v>1</v>
      </c>
      <c r="F724" s="7" t="s">
        <v>113</v>
      </c>
      <c r="G724" s="7" t="str">
        <f>INDEX(CyMIA_CounterMeasure!$A$2:$A$224,MATCH(H724,CyMIA_CounterMeasure!$B$2:$B$224,0))</f>
        <v>CM_0026</v>
      </c>
      <c r="H724" s="11" t="s">
        <v>4761</v>
      </c>
      <c r="I724" s="11" t="s">
        <v>134</v>
      </c>
      <c r="J724" s="7" t="b">
        <v>1</v>
      </c>
      <c r="K724" s="7" t="s">
        <v>4699</v>
      </c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3">
      <c r="A725" s="6">
        <v>722</v>
      </c>
      <c r="B725" s="11" t="s">
        <v>843</v>
      </c>
      <c r="C725" s="11" t="s">
        <v>2342</v>
      </c>
      <c r="D725" s="11" t="s">
        <v>844</v>
      </c>
      <c r="E725" s="7" t="b">
        <v>1</v>
      </c>
      <c r="F725" s="7" t="s">
        <v>113</v>
      </c>
      <c r="G725" s="7" t="str">
        <f>INDEX(CyMIA_CounterMeasure!$A$2:$A$224,MATCH(H725,CyMIA_CounterMeasure!$B$2:$B$224,0))</f>
        <v>CM_0041</v>
      </c>
      <c r="H725" s="11" t="s">
        <v>110</v>
      </c>
      <c r="I725" s="11" t="s">
        <v>111</v>
      </c>
      <c r="J725" s="7" t="b">
        <v>1</v>
      </c>
      <c r="K725" s="7" t="s">
        <v>4699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3">
      <c r="A726" s="6">
        <v>723</v>
      </c>
      <c r="B726" s="11" t="s">
        <v>843</v>
      </c>
      <c r="C726" s="11" t="s">
        <v>2342</v>
      </c>
      <c r="D726" s="11" t="s">
        <v>844</v>
      </c>
      <c r="E726" s="7" t="b">
        <v>1</v>
      </c>
      <c r="F726" s="7" t="s">
        <v>113</v>
      </c>
      <c r="G726" s="7" t="str">
        <f>INDEX(CyMIA_CounterMeasure!$A$2:$A$224,MATCH(H726,CyMIA_CounterMeasure!$B$2:$B$224,0))</f>
        <v>CM_0082</v>
      </c>
      <c r="H726" s="11" t="s">
        <v>200</v>
      </c>
      <c r="I726" s="11" t="str">
        <f>VLOOKUP(H726,D3FEND_METRIX!$A$2:$E$172,3,FALSE)</f>
        <v>Protocol Metadata Anomaly Detection</v>
      </c>
      <c r="J726" s="9" t="b">
        <v>1</v>
      </c>
      <c r="K726" s="9" t="s">
        <v>2363</v>
      </c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3">
      <c r="A727" s="6">
        <v>724</v>
      </c>
      <c r="B727" s="11" t="s">
        <v>843</v>
      </c>
      <c r="C727" s="11" t="s">
        <v>2342</v>
      </c>
      <c r="D727" s="11" t="s">
        <v>844</v>
      </c>
      <c r="E727" s="7" t="b">
        <v>1</v>
      </c>
      <c r="F727" s="7" t="s">
        <v>113</v>
      </c>
      <c r="G727" s="7" t="str">
        <f>INDEX(CyMIA_CounterMeasure!$A$2:$A$224,MATCH(H727,CyMIA_CounterMeasure!$B$2:$B$224,0))</f>
        <v>CM_0088</v>
      </c>
      <c r="H727" s="11" t="s">
        <v>196</v>
      </c>
      <c r="I727" s="11" t="str">
        <f>VLOOKUP(H727,D3FEND_METRIX!$A$2:$E$172,3,FALSE)</f>
        <v>Relay Pattern Analysis</v>
      </c>
      <c r="J727" s="9" t="b">
        <v>1</v>
      </c>
      <c r="K727" s="9" t="s">
        <v>2363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3">
      <c r="A728" s="6">
        <v>725</v>
      </c>
      <c r="B728" s="11" t="s">
        <v>843</v>
      </c>
      <c r="C728" s="11" t="s">
        <v>2342</v>
      </c>
      <c r="D728" s="11" t="s">
        <v>844</v>
      </c>
      <c r="E728" s="7" t="b">
        <v>1</v>
      </c>
      <c r="F728" s="7" t="s">
        <v>113</v>
      </c>
      <c r="G728" s="7" t="str">
        <f>INDEX(CyMIA_CounterMeasure!$A$2:$A$224,MATCH(H728,CyMIA_CounterMeasure!$B$2:$B$224,0))</f>
        <v>CM_0083</v>
      </c>
      <c r="H728" s="11" t="s">
        <v>198</v>
      </c>
      <c r="I728" s="11" t="str">
        <f>VLOOKUP(H728,D3FEND_METRIX!$A$2:$E$172,3,FALSE)</f>
        <v>Remote Terminal Session Detection</v>
      </c>
      <c r="J728" s="9" t="b">
        <v>1</v>
      </c>
      <c r="K728" s="9" t="s">
        <v>2363</v>
      </c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3">
      <c r="A729" s="6">
        <v>726</v>
      </c>
      <c r="B729" s="11" t="s">
        <v>843</v>
      </c>
      <c r="C729" s="11" t="s">
        <v>2342</v>
      </c>
      <c r="D729" s="11" t="s">
        <v>844</v>
      </c>
      <c r="E729" s="7" t="b">
        <v>1</v>
      </c>
      <c r="F729" s="7" t="s">
        <v>113</v>
      </c>
      <c r="G729" s="7" t="str">
        <f>INDEX(CyMIA_CounterMeasure!$A$2:$A$224,MATCH(H729,CyMIA_CounterMeasure!$B$2:$B$224,0))</f>
        <v>CM_0080</v>
      </c>
      <c r="H729" s="11" t="s">
        <v>288</v>
      </c>
      <c r="I729" s="11" t="str">
        <f>VLOOKUP(H729,D3FEND_METRIX!$A$2:$E$172,3,FALSE)</f>
        <v>Network Traffic Community Deviation</v>
      </c>
      <c r="J729" s="9" t="b">
        <v>1</v>
      </c>
      <c r="K729" s="9" t="s">
        <v>2363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3">
      <c r="A730" s="6">
        <v>727</v>
      </c>
      <c r="B730" s="11" t="s">
        <v>843</v>
      </c>
      <c r="C730" s="11" t="s">
        <v>2342</v>
      </c>
      <c r="D730" s="11" t="s">
        <v>844</v>
      </c>
      <c r="E730" s="7" t="b">
        <v>1</v>
      </c>
      <c r="F730" s="7" t="s">
        <v>113</v>
      </c>
      <c r="G730" s="7" t="str">
        <f>INDEX(CyMIA_CounterMeasure!$A$2:$A$224,MATCH(H730,CyMIA_CounterMeasure!$B$2:$B$224,0))</f>
        <v>CM_0076</v>
      </c>
      <c r="H730" s="11" t="s">
        <v>287</v>
      </c>
      <c r="I730" s="11" t="str">
        <f>VLOOKUP(H730,D3FEND_METRIX!$A$2:$E$172,3,FALSE)</f>
        <v>Client-server Payload Profiling</v>
      </c>
      <c r="J730" s="9" t="b">
        <v>1</v>
      </c>
      <c r="K730" s="9" t="s">
        <v>2363</v>
      </c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3">
      <c r="A731" s="6">
        <v>728</v>
      </c>
      <c r="B731" s="11" t="s">
        <v>843</v>
      </c>
      <c r="C731" s="11" t="s">
        <v>2342</v>
      </c>
      <c r="D731" s="11" t="s">
        <v>844</v>
      </c>
      <c r="E731" s="7" t="b">
        <v>1</v>
      </c>
      <c r="F731" s="7" t="s">
        <v>113</v>
      </c>
      <c r="G731" s="7" t="str">
        <f>INDEX(CyMIA_CounterMeasure!$A$2:$A$224,MATCH(H731,CyMIA_CounterMeasure!$B$2:$B$224,0))</f>
        <v>CM_0079</v>
      </c>
      <c r="H731" s="11" t="s">
        <v>1457</v>
      </c>
      <c r="I731" s="11" t="str">
        <f>VLOOKUP(H731,D3FEND_METRIX!$A$2:$E$172,3,FALSE)</f>
        <v>IPC Traffic Analysis</v>
      </c>
      <c r="J731" s="9" t="b">
        <v>1</v>
      </c>
      <c r="K731" s="9" t="s">
        <v>2363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3">
      <c r="A732" s="6">
        <v>729</v>
      </c>
      <c r="B732" s="11" t="s">
        <v>843</v>
      </c>
      <c r="C732" s="11" t="s">
        <v>2342</v>
      </c>
      <c r="D732" s="11" t="s">
        <v>844</v>
      </c>
      <c r="E732" s="7" t="b">
        <v>1</v>
      </c>
      <c r="F732" s="7" t="s">
        <v>113</v>
      </c>
      <c r="G732" s="7" t="str">
        <f>INDEX(CyMIA_CounterMeasure!$A$2:$A$224,MATCH(H732,CyMIA_CounterMeasure!$B$2:$B$224,0))</f>
        <v>CM_0081</v>
      </c>
      <c r="H732" s="11" t="s">
        <v>193</v>
      </c>
      <c r="I732" s="11" t="str">
        <f>VLOOKUP(H732,D3FEND_METRIX!$A$2:$E$172,3,FALSE)</f>
        <v>Per Host Download-Upload Ratio Analysis</v>
      </c>
      <c r="J732" s="9" t="b">
        <v>1</v>
      </c>
      <c r="K732" s="9" t="s">
        <v>2363</v>
      </c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3">
      <c r="A733" s="6">
        <v>730</v>
      </c>
      <c r="B733" s="11" t="s">
        <v>843</v>
      </c>
      <c r="C733" s="11" t="s">
        <v>2342</v>
      </c>
      <c r="D733" s="11" t="s">
        <v>844</v>
      </c>
      <c r="E733" s="7" t="b">
        <v>1</v>
      </c>
      <c r="F733" s="7" t="s">
        <v>113</v>
      </c>
      <c r="G733" s="7" t="str">
        <f>INDEX(CyMIA_CounterMeasure!$A$2:$A$224,MATCH(H733,CyMIA_CounterMeasure!$B$2:$B$224,0))</f>
        <v>CM_0085</v>
      </c>
      <c r="H733" s="11" t="s">
        <v>309</v>
      </c>
      <c r="I733" s="11" t="str">
        <f>VLOOKUP(H733,D3FEND_METRIX!$A$2:$E$172,3,FALSE)</f>
        <v>Connection Attempt Analysis</v>
      </c>
      <c r="J733" s="9" t="b">
        <v>1</v>
      </c>
      <c r="K733" s="9" t="s">
        <v>2363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3">
      <c r="A734" s="6">
        <v>731</v>
      </c>
      <c r="B734" s="11" t="s">
        <v>843</v>
      </c>
      <c r="C734" s="11" t="s">
        <v>2342</v>
      </c>
      <c r="D734" s="11" t="s">
        <v>844</v>
      </c>
      <c r="E734" s="7" t="b">
        <v>1</v>
      </c>
      <c r="F734" s="7" t="s">
        <v>113</v>
      </c>
      <c r="G734" s="7" t="str">
        <f>INDEX(CyMIA_CounterMeasure!$A$2:$A$224,MATCH(H734,CyMIA_CounterMeasure!$B$2:$B$224,0))</f>
        <v>CM_0168</v>
      </c>
      <c r="H734" s="13" t="s">
        <v>260</v>
      </c>
      <c r="I734" s="13" t="str">
        <f>VLOOKUP(H734,D3FEND_METRIX!$A$2:$E$172,3,FALSE)</f>
        <v>Asset Vulnerability Enumeration</v>
      </c>
      <c r="J734" s="9" t="b">
        <v>0</v>
      </c>
      <c r="K734" s="9" t="s">
        <v>4723</v>
      </c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3">
      <c r="A735" s="6">
        <v>732</v>
      </c>
      <c r="B735" s="11" t="s">
        <v>843</v>
      </c>
      <c r="C735" s="11" t="s">
        <v>2342</v>
      </c>
      <c r="D735" s="11" t="s">
        <v>844</v>
      </c>
      <c r="E735" s="7" t="b">
        <v>1</v>
      </c>
      <c r="F735" s="7" t="s">
        <v>113</v>
      </c>
      <c r="G735" s="7" t="str">
        <f>INDEX(CyMIA_CounterMeasure!$A$2:$A$224,MATCH(H735,CyMIA_CounterMeasure!$B$2:$B$224,0))</f>
        <v>CM_0218</v>
      </c>
      <c r="H735" s="13" t="s">
        <v>268</v>
      </c>
      <c r="I735" s="13" t="str">
        <f>VLOOKUP(H735,D3FEND_METRIX!$A$2:$E$172,3,FALSE)</f>
        <v>Network Traffic Filtering</v>
      </c>
      <c r="J735" s="9" t="b">
        <v>0</v>
      </c>
      <c r="K735" s="9" t="s">
        <v>4723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3">
      <c r="A736" s="6">
        <v>733</v>
      </c>
      <c r="B736" s="11" t="s">
        <v>843</v>
      </c>
      <c r="C736" s="11" t="s">
        <v>2342</v>
      </c>
      <c r="D736" s="11" t="s">
        <v>844</v>
      </c>
      <c r="E736" s="7" t="b">
        <v>1</v>
      </c>
      <c r="F736" s="7" t="s">
        <v>113</v>
      </c>
      <c r="G736" s="7" t="str">
        <f>INDEX(CyMIA_CounterMeasure!$A$2:$A$224,MATCH(H736,CyMIA_CounterMeasure!$B$2:$B$224,0))</f>
        <v>CM_0151</v>
      </c>
      <c r="H736" s="13" t="s">
        <v>430</v>
      </c>
      <c r="I736" s="13" t="str">
        <f>VLOOKUP(H736,D3FEND_METRIX!$A$2:$E$172,3,FALSE)</f>
        <v>Network Traffic Filtering</v>
      </c>
      <c r="J736" s="9" t="b">
        <v>0</v>
      </c>
      <c r="K736" s="9" t="s">
        <v>4723</v>
      </c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3">
      <c r="A737" s="6">
        <v>734</v>
      </c>
      <c r="B737" s="11" t="s">
        <v>843</v>
      </c>
      <c r="C737" s="11" t="s">
        <v>2342</v>
      </c>
      <c r="D737" s="11" t="s">
        <v>844</v>
      </c>
      <c r="E737" s="7" t="b">
        <v>1</v>
      </c>
      <c r="F737" s="7" t="s">
        <v>113</v>
      </c>
      <c r="G737" s="7" t="str">
        <f>INDEX(CyMIA_CounterMeasure!$A$2:$A$224,MATCH(H737,CyMIA_CounterMeasure!$B$2:$B$224,0))</f>
        <v>CM_0094</v>
      </c>
      <c r="H737" s="12" t="s">
        <v>262</v>
      </c>
      <c r="I737" s="12" t="str">
        <f>VLOOKUP(H737,D3FEND_METRIX!$A$2:$E$172,3,FALSE)</f>
        <v>User Geolocation Logon Pattern Analysis</v>
      </c>
      <c r="J737" s="9" t="b">
        <v>0</v>
      </c>
      <c r="K737" s="9" t="s">
        <v>2355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3">
      <c r="A738" s="6">
        <v>735</v>
      </c>
      <c r="B738" s="11" t="s">
        <v>845</v>
      </c>
      <c r="C738" s="11" t="s">
        <v>2343</v>
      </c>
      <c r="D738" s="11" t="s">
        <v>846</v>
      </c>
      <c r="E738" s="7" t="b">
        <v>1</v>
      </c>
      <c r="F738" s="7" t="s">
        <v>113</v>
      </c>
      <c r="G738" s="7" t="str">
        <f>INDEX(CyMIA_CounterMeasure!$A$2:$A$224,MATCH(H738,CyMIA_CounterMeasure!$B$2:$B$224,0))</f>
        <v>CM_0030</v>
      </c>
      <c r="H738" s="15" t="s">
        <v>4776</v>
      </c>
      <c r="I738" s="15" t="s">
        <v>130</v>
      </c>
      <c r="J738" s="7" t="b">
        <v>1</v>
      </c>
      <c r="K738" s="7" t="s">
        <v>4731</v>
      </c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3">
      <c r="A739" s="6">
        <v>736</v>
      </c>
      <c r="B739" s="11" t="s">
        <v>845</v>
      </c>
      <c r="C739" s="11" t="s">
        <v>2343</v>
      </c>
      <c r="D739" s="11" t="s">
        <v>846</v>
      </c>
      <c r="E739" s="7" t="b">
        <v>1</v>
      </c>
      <c r="F739" s="7" t="s">
        <v>113</v>
      </c>
      <c r="G739" s="7" t="str">
        <f>INDEX(CyMIA_CounterMeasure!$A$2:$A$224,MATCH(H739,CyMIA_CounterMeasure!$B$2:$B$224,0))</f>
        <v>CM_0032</v>
      </c>
      <c r="H739" s="11" t="s">
        <v>4777</v>
      </c>
      <c r="I739" s="11" t="s">
        <v>127</v>
      </c>
      <c r="J739" s="7" t="b">
        <v>1</v>
      </c>
      <c r="K739" s="7" t="s">
        <v>4732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3">
      <c r="A740" s="6">
        <v>737</v>
      </c>
      <c r="B740" s="11" t="s">
        <v>845</v>
      </c>
      <c r="C740" s="11" t="s">
        <v>2343</v>
      </c>
      <c r="D740" s="11" t="s">
        <v>846</v>
      </c>
      <c r="E740" s="7" t="b">
        <v>1</v>
      </c>
      <c r="F740" s="7" t="s">
        <v>113</v>
      </c>
      <c r="G740" s="7" t="str">
        <f>INDEX(CyMIA_CounterMeasure!$A$2:$A$224,MATCH(H740,CyMIA_CounterMeasure!$B$2:$B$224,0))</f>
        <v>CM_0034</v>
      </c>
      <c r="H740" s="11" t="s">
        <v>4778</v>
      </c>
      <c r="I740" s="11" t="s">
        <v>587</v>
      </c>
      <c r="J740" s="7" t="b">
        <v>1</v>
      </c>
      <c r="K740" s="7" t="s">
        <v>4732</v>
      </c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3">
      <c r="A741" s="6">
        <v>738</v>
      </c>
      <c r="B741" s="11" t="s">
        <v>845</v>
      </c>
      <c r="C741" s="11" t="s">
        <v>2343</v>
      </c>
      <c r="D741" s="11" t="s">
        <v>846</v>
      </c>
      <c r="E741" s="7" t="b">
        <v>1</v>
      </c>
      <c r="F741" s="7" t="s">
        <v>113</v>
      </c>
      <c r="G741" s="7" t="str">
        <f>INDEX(CyMIA_CounterMeasure!$A$2:$A$224,MATCH(H741,CyMIA_CounterMeasure!$B$2:$B$224,0))</f>
        <v>CM_0003</v>
      </c>
      <c r="H741" s="15" t="s">
        <v>96</v>
      </c>
      <c r="I741" s="15" t="s">
        <v>97</v>
      </c>
      <c r="J741" s="7" t="b">
        <v>1</v>
      </c>
      <c r="K741" s="7" t="s">
        <v>4767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3">
      <c r="A742" s="6">
        <v>739</v>
      </c>
      <c r="B742" s="11" t="s">
        <v>845</v>
      </c>
      <c r="C742" s="11" t="s">
        <v>2343</v>
      </c>
      <c r="D742" s="11" t="s">
        <v>846</v>
      </c>
      <c r="E742" s="7" t="b">
        <v>1</v>
      </c>
      <c r="F742" s="7" t="s">
        <v>113</v>
      </c>
      <c r="G742" s="7" t="str">
        <f>INDEX(CyMIA_CounterMeasure!$A$2:$A$224,MATCH(H742,CyMIA_CounterMeasure!$B$2:$B$224,0))</f>
        <v>CM_0017</v>
      </c>
      <c r="H742" s="15" t="s">
        <v>4779</v>
      </c>
      <c r="I742" s="15" t="s">
        <v>143</v>
      </c>
      <c r="J742" s="7" t="b">
        <v>1</v>
      </c>
      <c r="K742" s="7" t="s">
        <v>4731</v>
      </c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3">
      <c r="A743" s="6">
        <v>740</v>
      </c>
      <c r="B743" s="11" t="s">
        <v>845</v>
      </c>
      <c r="C743" s="11" t="s">
        <v>2343</v>
      </c>
      <c r="D743" s="11" t="s">
        <v>846</v>
      </c>
      <c r="E743" s="7" t="b">
        <v>1</v>
      </c>
      <c r="F743" s="7" t="s">
        <v>113</v>
      </c>
      <c r="G743" s="7" t="str">
        <f>INDEX(CyMIA_CounterMeasure!$A$2:$A$224,MATCH(H743,CyMIA_CounterMeasure!$B$2:$B$224,0))</f>
        <v>CM_0029</v>
      </c>
      <c r="H743" s="11" t="s">
        <v>4772</v>
      </c>
      <c r="I743" s="11" t="s">
        <v>79</v>
      </c>
      <c r="J743" s="7" t="b">
        <v>1</v>
      </c>
      <c r="K743" s="7" t="s">
        <v>4732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3">
      <c r="A744" s="6">
        <v>741</v>
      </c>
      <c r="B744" s="11" t="s">
        <v>845</v>
      </c>
      <c r="C744" s="11" t="s">
        <v>2343</v>
      </c>
      <c r="D744" s="11" t="s">
        <v>846</v>
      </c>
      <c r="E744" s="7" t="b">
        <v>1</v>
      </c>
      <c r="F744" s="7" t="s">
        <v>113</v>
      </c>
      <c r="G744" s="7" t="str">
        <f>INDEX(CyMIA_CounterMeasure!$A$2:$A$224,MATCH(H744,CyMIA_CounterMeasure!$B$2:$B$224,0))</f>
        <v>CM_0041</v>
      </c>
      <c r="H744" s="11" t="s">
        <v>110</v>
      </c>
      <c r="I744" s="11" t="s">
        <v>111</v>
      </c>
      <c r="J744" s="7" t="b">
        <v>1</v>
      </c>
      <c r="K744" s="7" t="s">
        <v>4732</v>
      </c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3">
      <c r="A745" s="6">
        <v>742</v>
      </c>
      <c r="B745" s="11" t="s">
        <v>845</v>
      </c>
      <c r="C745" s="11" t="s">
        <v>2343</v>
      </c>
      <c r="D745" s="11" t="s">
        <v>846</v>
      </c>
      <c r="E745" s="7" t="b">
        <v>1</v>
      </c>
      <c r="F745" s="7" t="s">
        <v>113</v>
      </c>
      <c r="G745" s="7" t="str">
        <f>INDEX(CyMIA_CounterMeasure!$A$2:$A$224,MATCH(H745,CyMIA_CounterMeasure!$B$2:$B$224,0))</f>
        <v>CM_0013</v>
      </c>
      <c r="H745" s="15" t="s">
        <v>84</v>
      </c>
      <c r="I745" s="15" t="s">
        <v>85</v>
      </c>
      <c r="J745" s="7" t="b">
        <v>1</v>
      </c>
      <c r="K745" s="7" t="s">
        <v>4767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3">
      <c r="A746" s="6">
        <v>743</v>
      </c>
      <c r="B746" s="11" t="s">
        <v>845</v>
      </c>
      <c r="C746" s="11" t="s">
        <v>2343</v>
      </c>
      <c r="D746" s="11" t="s">
        <v>846</v>
      </c>
      <c r="E746" s="7" t="b">
        <v>1</v>
      </c>
      <c r="F746" s="7" t="s">
        <v>113</v>
      </c>
      <c r="G746" s="7" t="str">
        <f>INDEX(CyMIA_CounterMeasure!$A$2:$A$224,MATCH(H746,CyMIA_CounterMeasure!$B$2:$B$224,0))</f>
        <v>CM_0042</v>
      </c>
      <c r="H746" s="12" t="s">
        <v>4780</v>
      </c>
      <c r="I746" s="12" t="s">
        <v>101</v>
      </c>
      <c r="J746" s="7" t="b">
        <v>0</v>
      </c>
      <c r="K746" s="7" t="s">
        <v>4781</v>
      </c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3">
      <c r="A747" s="6">
        <v>744</v>
      </c>
      <c r="B747" s="11" t="s">
        <v>845</v>
      </c>
      <c r="C747" s="11" t="s">
        <v>2343</v>
      </c>
      <c r="D747" s="11" t="s">
        <v>846</v>
      </c>
      <c r="E747" s="7" t="b">
        <v>1</v>
      </c>
      <c r="F747" s="7" t="s">
        <v>113</v>
      </c>
      <c r="G747" s="7" t="str">
        <f>INDEX(CyMIA_CounterMeasure!$A$2:$A$224,MATCH(H747,CyMIA_CounterMeasure!$B$2:$B$224,0))</f>
        <v>CM_0010</v>
      </c>
      <c r="H747" s="15" t="s">
        <v>4782</v>
      </c>
      <c r="I747" s="15" t="s">
        <v>149</v>
      </c>
      <c r="J747" s="7" t="b">
        <v>1</v>
      </c>
      <c r="K747" s="7" t="s">
        <v>4767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3">
      <c r="A748" s="6">
        <v>745</v>
      </c>
      <c r="B748" s="11" t="s">
        <v>845</v>
      </c>
      <c r="C748" s="11" t="s">
        <v>2343</v>
      </c>
      <c r="D748" s="11" t="s">
        <v>846</v>
      </c>
      <c r="E748" s="7" t="b">
        <v>1</v>
      </c>
      <c r="F748" s="7" t="s">
        <v>113</v>
      </c>
      <c r="G748" s="7" t="str">
        <f>INDEX(CyMIA_CounterMeasure!$A$2:$A$224,MATCH(H748,CyMIA_CounterMeasure!$B$2:$B$224,0))</f>
        <v>CM_0033</v>
      </c>
      <c r="H748" s="15" t="s">
        <v>4783</v>
      </c>
      <c r="I748" s="15" t="s">
        <v>151</v>
      </c>
      <c r="J748" s="7" t="b">
        <v>1</v>
      </c>
      <c r="K748" s="7" t="s">
        <v>4767</v>
      </c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3">
      <c r="A749" s="6">
        <v>746</v>
      </c>
      <c r="B749" s="11" t="s">
        <v>845</v>
      </c>
      <c r="C749" s="11" t="s">
        <v>2343</v>
      </c>
      <c r="D749" s="11" t="s">
        <v>846</v>
      </c>
      <c r="E749" s="7" t="b">
        <v>1</v>
      </c>
      <c r="F749" s="7" t="s">
        <v>113</v>
      </c>
      <c r="G749" s="7" t="str">
        <f>INDEX(CyMIA_CounterMeasure!$A$2:$A$224,MATCH(H749,CyMIA_CounterMeasure!$B$2:$B$224,0))</f>
        <v>CM_0125</v>
      </c>
      <c r="H749" s="12" t="s">
        <v>295</v>
      </c>
      <c r="I749" s="12" t="str">
        <f>VLOOKUP(H749,D3FEND_METRIX!$A$2:$E$172,3,FALSE)</f>
        <v>Decoy File</v>
      </c>
      <c r="J749" s="9" t="b">
        <v>0</v>
      </c>
      <c r="K749" s="9" t="s">
        <v>2355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3">
      <c r="A750" s="6">
        <v>747</v>
      </c>
      <c r="B750" s="11" t="s">
        <v>845</v>
      </c>
      <c r="C750" s="11" t="s">
        <v>2343</v>
      </c>
      <c r="D750" s="11" t="s">
        <v>846</v>
      </c>
      <c r="E750" s="7" t="b">
        <v>1</v>
      </c>
      <c r="F750" s="7" t="s">
        <v>113</v>
      </c>
      <c r="G750" s="7" t="str">
        <f>INDEX(CyMIA_CounterMeasure!$A$2:$A$224,MATCH(H750,CyMIA_CounterMeasure!$B$2:$B$224,0))</f>
        <v>CM_0107</v>
      </c>
      <c r="H750" s="10" t="s">
        <v>291</v>
      </c>
      <c r="I750" s="10" t="str">
        <f>VLOOKUP(H750,D3FEND_METRIX!$A$2:$E$172,3,FALSE)</f>
        <v>Emulated File Analysis</v>
      </c>
      <c r="J750" s="9" t="b">
        <v>1</v>
      </c>
      <c r="K750" s="9" t="s">
        <v>4686</v>
      </c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3">
      <c r="A751" s="6">
        <v>748</v>
      </c>
      <c r="B751" s="11" t="s">
        <v>845</v>
      </c>
      <c r="C751" s="11" t="s">
        <v>2343</v>
      </c>
      <c r="D751" s="11" t="s">
        <v>846</v>
      </c>
      <c r="E751" s="7" t="b">
        <v>1</v>
      </c>
      <c r="F751" s="7" t="s">
        <v>113</v>
      </c>
      <c r="G751" s="7" t="str">
        <f>INDEX(CyMIA_CounterMeasure!$A$2:$A$224,MATCH(H751,CyMIA_CounterMeasure!$B$2:$B$224,0))</f>
        <v>CM_0106</v>
      </c>
      <c r="H751" s="10" t="s">
        <v>1201</v>
      </c>
      <c r="I751" s="10" t="str">
        <f>VLOOKUP(H751,D3FEND_METRIX!$A$2:$E$172,3,FALSE)</f>
        <v>Dynamic Analysis</v>
      </c>
      <c r="J751" s="9" t="b">
        <v>1</v>
      </c>
      <c r="K751" s="9" t="s">
        <v>4686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3">
      <c r="A752" s="6">
        <v>749</v>
      </c>
      <c r="B752" s="11" t="s">
        <v>845</v>
      </c>
      <c r="C752" s="11" t="s">
        <v>2343</v>
      </c>
      <c r="D752" s="11" t="s">
        <v>846</v>
      </c>
      <c r="E752" s="7" t="b">
        <v>1</v>
      </c>
      <c r="F752" s="7" t="s">
        <v>113</v>
      </c>
      <c r="G752" s="7" t="str">
        <f>INDEX(CyMIA_CounterMeasure!$A$2:$A$224,MATCH(H752,CyMIA_CounterMeasure!$B$2:$B$224,0))</f>
        <v>CM_0148</v>
      </c>
      <c r="H752" s="12" t="s">
        <v>1199</v>
      </c>
      <c r="I752" s="12" t="str">
        <f>VLOOKUP(H752,D3FEND_METRIX!$A$2:$E$172,3,FALSE)</f>
        <v>Local File Permissions</v>
      </c>
      <c r="J752" s="9" t="b">
        <v>0</v>
      </c>
      <c r="K752" s="9" t="s">
        <v>2355</v>
      </c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3">
      <c r="A753" s="6">
        <v>750</v>
      </c>
      <c r="B753" s="11" t="s">
        <v>845</v>
      </c>
      <c r="C753" s="11" t="s">
        <v>2343</v>
      </c>
      <c r="D753" s="11" t="s">
        <v>846</v>
      </c>
      <c r="E753" s="7" t="b">
        <v>1</v>
      </c>
      <c r="F753" s="7" t="s">
        <v>113</v>
      </c>
      <c r="G753" s="7" t="str">
        <f>INDEX(CyMIA_CounterMeasure!$A$2:$A$224,MATCH(H753,CyMIA_CounterMeasure!$B$2:$B$224,0))</f>
        <v>CM_0147</v>
      </c>
      <c r="H753" s="12" t="s">
        <v>296</v>
      </c>
      <c r="I753" s="12" t="str">
        <f>VLOOKUP(H753,D3FEND_METRIX!$A$2:$E$172,3,FALSE)</f>
        <v>File Encryption</v>
      </c>
      <c r="J753" s="9" t="b">
        <v>0</v>
      </c>
      <c r="K753" s="9" t="s">
        <v>2355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3">
      <c r="A754" s="6">
        <v>751</v>
      </c>
      <c r="B754" s="11" t="s">
        <v>845</v>
      </c>
      <c r="C754" s="11" t="s">
        <v>2343</v>
      </c>
      <c r="D754" s="11" t="s">
        <v>846</v>
      </c>
      <c r="E754" s="7" t="b">
        <v>1</v>
      </c>
      <c r="F754" s="7" t="s">
        <v>113</v>
      </c>
      <c r="G754" s="7" t="e">
        <f>INDEX(CyMIA_CounterMeasure!$A$2:$A$224,MATCH(H754,CyMIA_CounterMeasure!$B$2:$B$224,0))</f>
        <v>#N/A</v>
      </c>
      <c r="H754" s="12" t="s">
        <v>504</v>
      </c>
      <c r="I754" s="12" t="str">
        <f>VLOOKUP(H754,D3FEND_METRIX!$A$2:$E$172,3,FALSE)</f>
        <v>Software Update</v>
      </c>
      <c r="J754" s="9" t="b">
        <v>0</v>
      </c>
      <c r="K754" s="9" t="s">
        <v>2355</v>
      </c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3">
      <c r="A755" s="6">
        <v>752</v>
      </c>
      <c r="B755" s="11" t="s">
        <v>845</v>
      </c>
      <c r="C755" s="11" t="s">
        <v>2343</v>
      </c>
      <c r="D755" s="11" t="s">
        <v>846</v>
      </c>
      <c r="E755" s="7" t="b">
        <v>1</v>
      </c>
      <c r="F755" s="7" t="s">
        <v>113</v>
      </c>
      <c r="G755" s="7" t="str">
        <f>INDEX(CyMIA_CounterMeasure!$A$2:$A$224,MATCH(H755,CyMIA_CounterMeasure!$B$2:$B$224,0))</f>
        <v>CM_0168</v>
      </c>
      <c r="H755" s="13" t="s">
        <v>260</v>
      </c>
      <c r="I755" s="13" t="str">
        <f>VLOOKUP(H755,D3FEND_METRIX!$A$2:$E$172,3,FALSE)</f>
        <v>Asset Vulnerability Enumeration</v>
      </c>
      <c r="J755" s="9" t="b">
        <v>0</v>
      </c>
      <c r="K755" s="9" t="s">
        <v>4723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3">
      <c r="A756" s="6">
        <v>753</v>
      </c>
      <c r="B756" s="11" t="s">
        <v>845</v>
      </c>
      <c r="C756" s="11" t="s">
        <v>2343</v>
      </c>
      <c r="D756" s="11" t="s">
        <v>846</v>
      </c>
      <c r="E756" s="7" t="b">
        <v>1</v>
      </c>
      <c r="F756" s="7" t="s">
        <v>113</v>
      </c>
      <c r="G756" s="7" t="str">
        <f>INDEX(CyMIA_CounterMeasure!$A$2:$A$224,MATCH(H756,CyMIA_CounterMeasure!$B$2:$B$224,0))</f>
        <v>CM_0165</v>
      </c>
      <c r="H756" s="13" t="s">
        <v>1458</v>
      </c>
      <c r="I756" s="13" t="str">
        <f>VLOOKUP(H756,D3FEND_METRIX!$A$2:$E$172,3,FALSE)</f>
        <v>Configuration Inventory</v>
      </c>
      <c r="J756" s="9" t="b">
        <v>0</v>
      </c>
      <c r="K756" s="9" t="s">
        <v>4723</v>
      </c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3">
      <c r="A757" s="6">
        <v>754</v>
      </c>
      <c r="B757" s="11" t="s">
        <v>845</v>
      </c>
      <c r="C757" s="11" t="s">
        <v>2343</v>
      </c>
      <c r="D757" s="11" t="s">
        <v>846</v>
      </c>
      <c r="E757" s="7" t="b">
        <v>1</v>
      </c>
      <c r="F757" s="7" t="s">
        <v>113</v>
      </c>
      <c r="G757" s="7" t="str">
        <f>INDEX(CyMIA_CounterMeasure!$A$2:$A$224,MATCH(H757,CyMIA_CounterMeasure!$B$2:$B$224,0))</f>
        <v>CM_0121</v>
      </c>
      <c r="H757" s="10" t="s">
        <v>1193</v>
      </c>
      <c r="I757" s="10" t="str">
        <f>VLOOKUP(H757,D3FEND_METRIX!$A$2:$E$172,3,FALSE)</f>
        <v>Executable Allowlisting</v>
      </c>
      <c r="J757" s="9" t="b">
        <v>1</v>
      </c>
      <c r="K757" s="9" t="s">
        <v>4686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3">
      <c r="A758" s="6">
        <v>755</v>
      </c>
      <c r="B758" s="11" t="s">
        <v>845</v>
      </c>
      <c r="C758" s="11" t="s">
        <v>2343</v>
      </c>
      <c r="D758" s="11" t="s">
        <v>846</v>
      </c>
      <c r="E758" s="7" t="b">
        <v>1</v>
      </c>
      <c r="F758" s="7" t="s">
        <v>113</v>
      </c>
      <c r="G758" s="7" t="str">
        <f>INDEX(CyMIA_CounterMeasure!$A$2:$A$224,MATCH(H758,CyMIA_CounterMeasure!$B$2:$B$224,0))</f>
        <v>CM_0150</v>
      </c>
      <c r="H758" s="13" t="s">
        <v>1191</v>
      </c>
      <c r="I758" s="13" t="str">
        <f>VLOOKUP(H758,D3FEND_METRIX!$A$2:$E$172,3,FALSE)</f>
        <v>Executable Denylisting</v>
      </c>
      <c r="J758" s="9" t="b">
        <v>0</v>
      </c>
      <c r="K758" s="9" t="s">
        <v>4723</v>
      </c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3">
      <c r="A759" s="6">
        <v>756</v>
      </c>
      <c r="B759" s="11" t="s">
        <v>845</v>
      </c>
      <c r="C759" s="11" t="s">
        <v>2343</v>
      </c>
      <c r="D759" s="11" t="s">
        <v>846</v>
      </c>
      <c r="E759" s="7" t="b">
        <v>1</v>
      </c>
      <c r="F759" s="7" t="s">
        <v>113</v>
      </c>
      <c r="G759" s="7" t="str">
        <f>INDEX(CyMIA_CounterMeasure!$A$2:$A$224,MATCH(H759,CyMIA_CounterMeasure!$B$2:$B$224,0))</f>
        <v>CM_0167</v>
      </c>
      <c r="H759" s="13" t="s">
        <v>307</v>
      </c>
      <c r="I759" s="13" t="str">
        <f>VLOOKUP(H759,D3FEND_METRIX!$A$2:$E$172,3,FALSE)</f>
        <v>Software Inventory</v>
      </c>
      <c r="J759" s="9" t="b">
        <v>0</v>
      </c>
      <c r="K759" s="9" t="s">
        <v>4723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3">
      <c r="A760" s="6">
        <v>757</v>
      </c>
      <c r="B760" s="11" t="s">
        <v>845</v>
      </c>
      <c r="C760" s="11" t="s">
        <v>2343</v>
      </c>
      <c r="D760" s="11" t="s">
        <v>846</v>
      </c>
      <c r="E760" s="7" t="b">
        <v>1</v>
      </c>
      <c r="F760" s="7" t="s">
        <v>113</v>
      </c>
      <c r="G760" s="7" t="str">
        <f>INDEX(CyMIA_CounterMeasure!$A$2:$A$224,MATCH(H760,CyMIA_CounterMeasure!$B$2:$B$224,0))</f>
        <v>CM_0202</v>
      </c>
      <c r="H760" s="12" t="s">
        <v>1459</v>
      </c>
      <c r="I760" s="12" t="str">
        <f>VLOOKUP(H760,D3FEND_METRIX!$A$2:$E$172,3,FALSE)</f>
        <v>Operating System Monitoring</v>
      </c>
      <c r="J760" s="9" t="b">
        <v>0</v>
      </c>
      <c r="K760" s="9" t="s">
        <v>2355</v>
      </c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3">
      <c r="A761" s="6">
        <v>758</v>
      </c>
      <c r="B761" s="11" t="s">
        <v>845</v>
      </c>
      <c r="C761" s="11" t="s">
        <v>2343</v>
      </c>
      <c r="D761" s="11" t="s">
        <v>846</v>
      </c>
      <c r="E761" s="7" t="b">
        <v>1</v>
      </c>
      <c r="F761" s="7" t="s">
        <v>113</v>
      </c>
      <c r="G761" s="7" t="str">
        <f>INDEX(CyMIA_CounterMeasure!$A$2:$A$224,MATCH(H761,CyMIA_CounterMeasure!$B$2:$B$224,0))</f>
        <v>CM_0209</v>
      </c>
      <c r="H761" s="10" t="s">
        <v>302</v>
      </c>
      <c r="I761" s="10" t="str">
        <f>VLOOKUP(H761,D3FEND_METRIX!$A$2:$E$172,3,FALSE)</f>
        <v>-</v>
      </c>
      <c r="J761" s="9" t="b">
        <v>1</v>
      </c>
      <c r="K761" s="9" t="s">
        <v>4686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3">
      <c r="A762" s="6">
        <v>759</v>
      </c>
      <c r="B762" s="11" t="s">
        <v>1579</v>
      </c>
      <c r="C762" s="11" t="s">
        <v>2343</v>
      </c>
      <c r="D762" s="11" t="s">
        <v>848</v>
      </c>
      <c r="E762" s="7" t="b">
        <v>1</v>
      </c>
      <c r="F762" s="7" t="s">
        <v>113</v>
      </c>
      <c r="G762" s="7" t="str">
        <f>INDEX(CyMIA_CounterMeasure!$A$2:$A$224,MATCH(H762,CyMIA_CounterMeasure!$B$2:$B$224,0))</f>
        <v>CM_0032</v>
      </c>
      <c r="H762" s="11" t="s">
        <v>4784</v>
      </c>
      <c r="I762" s="11" t="s">
        <v>127</v>
      </c>
      <c r="J762" s="7" t="b">
        <v>1</v>
      </c>
      <c r="K762" s="7" t="s">
        <v>4732</v>
      </c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3">
      <c r="A763" s="6">
        <v>760</v>
      </c>
      <c r="B763" s="11" t="s">
        <v>1579</v>
      </c>
      <c r="C763" s="11" t="s">
        <v>2343</v>
      </c>
      <c r="D763" s="11" t="s">
        <v>848</v>
      </c>
      <c r="E763" s="7" t="b">
        <v>1</v>
      </c>
      <c r="F763" s="7" t="s">
        <v>113</v>
      </c>
      <c r="G763" s="7" t="str">
        <f>INDEX(CyMIA_CounterMeasure!$A$2:$A$224,MATCH(H763,CyMIA_CounterMeasure!$B$2:$B$224,0))</f>
        <v>CM_0034</v>
      </c>
      <c r="H763" s="11" t="s">
        <v>4785</v>
      </c>
      <c r="I763" s="11" t="s">
        <v>587</v>
      </c>
      <c r="J763" s="7" t="b">
        <v>1</v>
      </c>
      <c r="K763" s="7" t="s">
        <v>4732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3">
      <c r="A764" s="6">
        <v>761</v>
      </c>
      <c r="B764" s="11" t="s">
        <v>1579</v>
      </c>
      <c r="C764" s="11" t="s">
        <v>2343</v>
      </c>
      <c r="D764" s="11" t="s">
        <v>848</v>
      </c>
      <c r="E764" s="7" t="b">
        <v>1</v>
      </c>
      <c r="F764" s="7" t="s">
        <v>113</v>
      </c>
      <c r="G764" s="7" t="str">
        <f>INDEX(CyMIA_CounterMeasure!$A$2:$A$224,MATCH(H764,CyMIA_CounterMeasure!$B$2:$B$224,0))</f>
        <v>CM_0107</v>
      </c>
      <c r="H764" s="10" t="s">
        <v>291</v>
      </c>
      <c r="I764" s="10" t="str">
        <f>VLOOKUP(H764,D3FEND_METRIX!$A$2:$E$172,3,FALSE)</f>
        <v>Emulated File Analysis</v>
      </c>
      <c r="J764" s="9" t="b">
        <v>1</v>
      </c>
      <c r="K764" s="9" t="s">
        <v>4686</v>
      </c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3">
      <c r="A765" s="6">
        <v>762</v>
      </c>
      <c r="B765" s="11" t="s">
        <v>847</v>
      </c>
      <c r="C765" s="11" t="s">
        <v>2343</v>
      </c>
      <c r="D765" s="11" t="s">
        <v>848</v>
      </c>
      <c r="E765" s="7" t="b">
        <v>1</v>
      </c>
      <c r="F765" s="7" t="s">
        <v>113</v>
      </c>
      <c r="G765" s="7" t="str">
        <f>INDEX(CyMIA_CounterMeasure!$A$2:$A$224,MATCH(H765,CyMIA_CounterMeasure!$B$2:$B$224,0))</f>
        <v>CM_0106</v>
      </c>
      <c r="H765" s="10" t="s">
        <v>286</v>
      </c>
      <c r="I765" s="10" t="str">
        <f>VLOOKUP(H765,D3FEND_METRIX!$A$2:$E$172,3,FALSE)</f>
        <v>Dynamic Analysis</v>
      </c>
      <c r="J765" s="9" t="b">
        <v>1</v>
      </c>
      <c r="K765" s="9" t="s">
        <v>4686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3">
      <c r="A766" s="6">
        <v>763</v>
      </c>
      <c r="B766" s="11" t="s">
        <v>847</v>
      </c>
      <c r="C766" s="11" t="s">
        <v>2343</v>
      </c>
      <c r="D766" s="11" t="s">
        <v>848</v>
      </c>
      <c r="E766" s="7" t="b">
        <v>1</v>
      </c>
      <c r="F766" s="7" t="s">
        <v>113</v>
      </c>
      <c r="G766" s="7" t="str">
        <f>INDEX(CyMIA_CounterMeasure!$A$2:$A$224,MATCH(H766,CyMIA_CounterMeasure!$B$2:$B$224,0))</f>
        <v>CM_0125</v>
      </c>
      <c r="H766" s="12" t="s">
        <v>295</v>
      </c>
      <c r="I766" s="12" t="str">
        <f>VLOOKUP(H766,D3FEND_METRIX!$A$2:$E$172,3,FALSE)</f>
        <v>Decoy File</v>
      </c>
      <c r="J766" s="9" t="b">
        <v>0</v>
      </c>
      <c r="K766" s="9" t="s">
        <v>2355</v>
      </c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3">
      <c r="A767" s="6">
        <v>764</v>
      </c>
      <c r="B767" s="11" t="s">
        <v>847</v>
      </c>
      <c r="C767" s="11" t="s">
        <v>2343</v>
      </c>
      <c r="D767" s="11" t="s">
        <v>848</v>
      </c>
      <c r="E767" s="7" t="b">
        <v>1</v>
      </c>
      <c r="F767" s="7" t="s">
        <v>113</v>
      </c>
      <c r="G767" s="7" t="str">
        <f>INDEX(CyMIA_CounterMeasure!$A$2:$A$224,MATCH(H767,CyMIA_CounterMeasure!$B$2:$B$224,0))</f>
        <v>CM_0126</v>
      </c>
      <c r="H767" s="12" t="s">
        <v>2165</v>
      </c>
      <c r="I767" s="12" t="str">
        <f>VLOOKUP(H767,D3FEND_METRIX!$A$2:$E$172,3,FALSE)</f>
        <v>Decoy Network Resource</v>
      </c>
      <c r="J767" s="9" t="b">
        <v>0</v>
      </c>
      <c r="K767" s="9" t="s">
        <v>2355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3">
      <c r="A768" s="6">
        <v>765</v>
      </c>
      <c r="B768" s="11" t="s">
        <v>847</v>
      </c>
      <c r="C768" s="11" t="s">
        <v>2343</v>
      </c>
      <c r="D768" s="11" t="s">
        <v>848</v>
      </c>
      <c r="E768" s="7" t="b">
        <v>1</v>
      </c>
      <c r="F768" s="7" t="s">
        <v>113</v>
      </c>
      <c r="G768" s="7" t="str">
        <f>INDEX(CyMIA_CounterMeasure!$A$2:$A$224,MATCH(H768,CyMIA_CounterMeasure!$B$2:$B$224,0))</f>
        <v>CM_0150</v>
      </c>
      <c r="H768" s="13" t="s">
        <v>1191</v>
      </c>
      <c r="I768" s="13" t="str">
        <f>VLOOKUP(H768,D3FEND_METRIX!$A$2:$E$172,3,FALSE)</f>
        <v>Executable Denylisting</v>
      </c>
      <c r="J768" s="9" t="b">
        <v>0</v>
      </c>
      <c r="K768" s="9" t="s">
        <v>4723</v>
      </c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3">
      <c r="A769" s="6">
        <v>766</v>
      </c>
      <c r="B769" s="11" t="s">
        <v>847</v>
      </c>
      <c r="C769" s="11" t="s">
        <v>2343</v>
      </c>
      <c r="D769" s="11" t="s">
        <v>848</v>
      </c>
      <c r="E769" s="7" t="b">
        <v>1</v>
      </c>
      <c r="F769" s="7" t="s">
        <v>113</v>
      </c>
      <c r="G769" s="7" t="str">
        <f>INDEX(CyMIA_CounterMeasure!$A$2:$A$224,MATCH(H769,CyMIA_CounterMeasure!$B$2:$B$224,0))</f>
        <v>CM_0121</v>
      </c>
      <c r="H769" s="10" t="s">
        <v>1193</v>
      </c>
      <c r="I769" s="10" t="str">
        <f>VLOOKUP(H769,D3FEND_METRIX!$A$2:$E$172,3,FALSE)</f>
        <v>Executable Allowlisting</v>
      </c>
      <c r="J769" s="9" t="b">
        <v>1</v>
      </c>
      <c r="K769" s="9" t="s">
        <v>4686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3">
      <c r="A770" s="6">
        <v>767</v>
      </c>
      <c r="B770" s="11" t="s">
        <v>847</v>
      </c>
      <c r="C770" s="11" t="s">
        <v>2343</v>
      </c>
      <c r="D770" s="11" t="s">
        <v>848</v>
      </c>
      <c r="E770" s="7" t="b">
        <v>1</v>
      </c>
      <c r="F770" s="7" t="s">
        <v>113</v>
      </c>
      <c r="G770" s="7" t="str">
        <f>INDEX(CyMIA_CounterMeasure!$A$2:$A$224,MATCH(H770,CyMIA_CounterMeasure!$B$2:$B$224,0))</f>
        <v>CM_0147</v>
      </c>
      <c r="H770" s="12" t="s">
        <v>296</v>
      </c>
      <c r="I770" s="12" t="str">
        <f>VLOOKUP(H770,D3FEND_METRIX!$A$2:$E$172,3,FALSE)</f>
        <v>File Encryption</v>
      </c>
      <c r="J770" s="9" t="b">
        <v>0</v>
      </c>
      <c r="K770" s="9" t="s">
        <v>2355</v>
      </c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3">
      <c r="A771" s="6">
        <v>768</v>
      </c>
      <c r="B771" s="11" t="s">
        <v>847</v>
      </c>
      <c r="C771" s="11" t="s">
        <v>2343</v>
      </c>
      <c r="D771" s="11" t="s">
        <v>848</v>
      </c>
      <c r="E771" s="7" t="b">
        <v>1</v>
      </c>
      <c r="F771" s="7" t="s">
        <v>113</v>
      </c>
      <c r="G771" s="7" t="str">
        <f>INDEX(CyMIA_CounterMeasure!$A$2:$A$224,MATCH(H771,CyMIA_CounterMeasure!$B$2:$B$224,0))</f>
        <v>CM_0148</v>
      </c>
      <c r="H771" s="12" t="s">
        <v>301</v>
      </c>
      <c r="I771" s="12" t="str">
        <f>VLOOKUP(H771,D3FEND_METRIX!$A$2:$E$172,3,FALSE)</f>
        <v>Local File Permissions</v>
      </c>
      <c r="J771" s="9" t="b">
        <v>0</v>
      </c>
      <c r="K771" s="9" t="s">
        <v>2355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3">
      <c r="A772" s="6">
        <v>769</v>
      </c>
      <c r="B772" s="11" t="s">
        <v>847</v>
      </c>
      <c r="C772" s="11" t="s">
        <v>2343</v>
      </c>
      <c r="D772" s="11" t="s">
        <v>848</v>
      </c>
      <c r="E772" s="7" t="b">
        <v>1</v>
      </c>
      <c r="F772" s="7" t="s">
        <v>113</v>
      </c>
      <c r="G772" s="7" t="str">
        <f>INDEX(CyMIA_CounterMeasure!$A$2:$A$224,MATCH(H772,CyMIA_CounterMeasure!$B$2:$B$224,0))</f>
        <v>CM_0165</v>
      </c>
      <c r="H772" s="13" t="s">
        <v>1458</v>
      </c>
      <c r="I772" s="13" t="str">
        <f>VLOOKUP(H772,D3FEND_METRIX!$A$2:$E$172,3,FALSE)</f>
        <v>Configuration Inventory</v>
      </c>
      <c r="J772" s="9" t="b">
        <v>0</v>
      </c>
      <c r="K772" s="9" t="s">
        <v>4723</v>
      </c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3">
      <c r="A773" s="6">
        <v>770</v>
      </c>
      <c r="B773" s="11" t="s">
        <v>847</v>
      </c>
      <c r="C773" s="11" t="s">
        <v>2343</v>
      </c>
      <c r="D773" s="11" t="s">
        <v>848</v>
      </c>
      <c r="E773" s="7" t="b">
        <v>1</v>
      </c>
      <c r="F773" s="7" t="s">
        <v>113</v>
      </c>
      <c r="G773" s="7" t="str">
        <f>INDEX(CyMIA_CounterMeasure!$A$2:$A$224,MATCH(H773,CyMIA_CounterMeasure!$B$2:$B$224,0))</f>
        <v>CM_0168</v>
      </c>
      <c r="H773" s="13" t="s">
        <v>260</v>
      </c>
      <c r="I773" s="13" t="str">
        <f>VLOOKUP(H773,D3FEND_METRIX!$A$2:$E$172,3,FALSE)</f>
        <v>Asset Vulnerability Enumeration</v>
      </c>
      <c r="J773" s="9" t="b">
        <v>0</v>
      </c>
      <c r="K773" s="9" t="s">
        <v>4723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3">
      <c r="A774" s="6">
        <v>771</v>
      </c>
      <c r="B774" s="11" t="s">
        <v>847</v>
      </c>
      <c r="C774" s="11" t="s">
        <v>2343</v>
      </c>
      <c r="D774" s="11" t="s">
        <v>848</v>
      </c>
      <c r="E774" s="7" t="b">
        <v>1</v>
      </c>
      <c r="F774" s="7" t="s">
        <v>113</v>
      </c>
      <c r="G774" s="7" t="str">
        <f>INDEX(CyMIA_CounterMeasure!$A$2:$A$224,MATCH(H774,CyMIA_CounterMeasure!$B$2:$B$224,0))</f>
        <v>CM_0202</v>
      </c>
      <c r="H774" s="12" t="s">
        <v>1459</v>
      </c>
      <c r="I774" s="12" t="str">
        <f>VLOOKUP(H774,D3FEND_METRIX!$A$2:$E$172,3,FALSE)</f>
        <v>Operating System Monitoring</v>
      </c>
      <c r="J774" s="9" t="b">
        <v>0</v>
      </c>
      <c r="K774" s="9" t="s">
        <v>2355</v>
      </c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3">
      <c r="A775" s="6">
        <v>772</v>
      </c>
      <c r="B775" s="11" t="s">
        <v>847</v>
      </c>
      <c r="C775" s="11" t="s">
        <v>2343</v>
      </c>
      <c r="D775" s="11" t="s">
        <v>848</v>
      </c>
      <c r="E775" s="7" t="b">
        <v>1</v>
      </c>
      <c r="F775" s="7" t="s">
        <v>113</v>
      </c>
      <c r="G775" s="7" t="str">
        <f>INDEX(CyMIA_CounterMeasure!$A$2:$A$224,MATCH(H775,CyMIA_CounterMeasure!$B$2:$B$224,0))</f>
        <v>CM_0209</v>
      </c>
      <c r="H775" s="80" t="s">
        <v>302</v>
      </c>
      <c r="I775" s="10" t="str">
        <f>VLOOKUP(H775,D3FEND_METRIX!$A$2:$E$172,3,FALSE)</f>
        <v>-</v>
      </c>
      <c r="J775" s="9" t="b">
        <v>1</v>
      </c>
      <c r="K775" s="9" t="s">
        <v>4686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3">
      <c r="A776" s="6">
        <v>773</v>
      </c>
      <c r="B776" s="11" t="s">
        <v>849</v>
      </c>
      <c r="C776" s="11" t="s">
        <v>841</v>
      </c>
      <c r="D776" s="11" t="s">
        <v>850</v>
      </c>
      <c r="E776" s="7" t="b">
        <v>1</v>
      </c>
      <c r="F776" s="7" t="s">
        <v>113</v>
      </c>
      <c r="G776" s="7" t="str">
        <f>INDEX(CyMIA_CounterMeasure!$A$2:$A$224,MATCH(H776,CyMIA_CounterMeasure!$B$2:$B$224,0))</f>
        <v>CM_0006</v>
      </c>
      <c r="H776" s="12" t="s">
        <v>4786</v>
      </c>
      <c r="I776" s="12" t="s">
        <v>45</v>
      </c>
      <c r="J776" s="7" t="b">
        <v>0</v>
      </c>
      <c r="K776" s="7" t="s">
        <v>4787</v>
      </c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3">
      <c r="A777" s="6">
        <v>774</v>
      </c>
      <c r="B777" s="11" t="s">
        <v>849</v>
      </c>
      <c r="C777" s="11" t="s">
        <v>841</v>
      </c>
      <c r="D777" s="11" t="s">
        <v>850</v>
      </c>
      <c r="E777" s="7" t="b">
        <v>1</v>
      </c>
      <c r="F777" s="7" t="s">
        <v>113</v>
      </c>
      <c r="G777" s="7" t="str">
        <f>INDEX(CyMIA_CounterMeasure!$A$2:$A$224,MATCH(H777,CyMIA_CounterMeasure!$B$2:$B$224,0))</f>
        <v>CM_0017</v>
      </c>
      <c r="H777" s="15" t="s">
        <v>4754</v>
      </c>
      <c r="I777" s="15" t="s">
        <v>143</v>
      </c>
      <c r="J777" s="7" t="b">
        <v>1</v>
      </c>
      <c r="K777" s="7" t="s">
        <v>4713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3">
      <c r="A778" s="6">
        <v>775</v>
      </c>
      <c r="B778" s="11" t="s">
        <v>849</v>
      </c>
      <c r="C778" s="11" t="s">
        <v>841</v>
      </c>
      <c r="D778" s="11" t="s">
        <v>850</v>
      </c>
      <c r="E778" s="7" t="b">
        <v>1</v>
      </c>
      <c r="F778" s="7" t="s">
        <v>113</v>
      </c>
      <c r="G778" s="7" t="str">
        <f>INDEX(CyMIA_CounterMeasure!$A$2:$A$224,MATCH(H778,CyMIA_CounterMeasure!$B$2:$B$224,0))</f>
        <v>CM_0022</v>
      </c>
      <c r="H778" s="15" t="s">
        <v>4788</v>
      </c>
      <c r="I778" s="15" t="s">
        <v>138</v>
      </c>
      <c r="J778" s="7" t="b">
        <v>1</v>
      </c>
      <c r="K778" s="7" t="s">
        <v>4713</v>
      </c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3">
      <c r="A779" s="6">
        <v>776</v>
      </c>
      <c r="B779" s="11" t="s">
        <v>849</v>
      </c>
      <c r="C779" s="11" t="s">
        <v>841</v>
      </c>
      <c r="D779" s="11" t="s">
        <v>850</v>
      </c>
      <c r="E779" s="7" t="b">
        <v>1</v>
      </c>
      <c r="F779" s="7" t="s">
        <v>113</v>
      </c>
      <c r="G779" s="7" t="str">
        <f>INDEX(CyMIA_CounterMeasure!$A$2:$A$224,MATCH(H779,CyMIA_CounterMeasure!$B$2:$B$224,0))</f>
        <v>CM_0039</v>
      </c>
      <c r="H779" s="15" t="s">
        <v>72</v>
      </c>
      <c r="I779" s="15" t="s">
        <v>73</v>
      </c>
      <c r="J779" s="7" t="b">
        <v>1</v>
      </c>
      <c r="K779" s="7" t="s">
        <v>4789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3">
      <c r="A780" s="6">
        <v>777</v>
      </c>
      <c r="B780" s="11" t="s">
        <v>849</v>
      </c>
      <c r="C780" s="11" t="s">
        <v>841</v>
      </c>
      <c r="D780" s="11" t="s">
        <v>850</v>
      </c>
      <c r="E780" s="7" t="b">
        <v>1</v>
      </c>
      <c r="F780" s="7" t="s">
        <v>113</v>
      </c>
      <c r="G780" s="7" t="str">
        <f>INDEX(CyMIA_CounterMeasure!$A$2:$A$224,MATCH(H780,CyMIA_CounterMeasure!$B$2:$B$224,0))</f>
        <v>CM_0042</v>
      </c>
      <c r="H780" s="12" t="s">
        <v>4747</v>
      </c>
      <c r="I780" s="12" t="s">
        <v>101</v>
      </c>
      <c r="J780" s="7" t="b">
        <v>0</v>
      </c>
      <c r="K780" s="7" t="s">
        <v>4727</v>
      </c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3">
      <c r="A781" s="6">
        <v>778</v>
      </c>
      <c r="B781" s="11" t="s">
        <v>849</v>
      </c>
      <c r="C781" s="11" t="s">
        <v>841</v>
      </c>
      <c r="D781" s="11" t="s">
        <v>850</v>
      </c>
      <c r="E781" s="7" t="b">
        <v>1</v>
      </c>
      <c r="F781" s="7" t="s">
        <v>113</v>
      </c>
      <c r="G781" s="7" t="e">
        <f>INDEX(CyMIA_CounterMeasure!$A$2:$A$224,MATCH(H781,CyMIA_CounterMeasure!$B$2:$B$224,0))</f>
        <v>#N/A</v>
      </c>
      <c r="H781" s="12" t="s">
        <v>504</v>
      </c>
      <c r="I781" s="12" t="str">
        <f>VLOOKUP(H781,D3FEND_METRIX!$A$2:$E$172,3,FALSE)</f>
        <v>Software Update</v>
      </c>
      <c r="J781" s="9" t="b">
        <v>0</v>
      </c>
      <c r="K781" s="9" t="s">
        <v>2355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3">
      <c r="A782" s="6">
        <v>779</v>
      </c>
      <c r="B782" s="11" t="s">
        <v>849</v>
      </c>
      <c r="C782" s="11" t="s">
        <v>841</v>
      </c>
      <c r="D782" s="11" t="s">
        <v>850</v>
      </c>
      <c r="E782" s="7" t="b">
        <v>1</v>
      </c>
      <c r="F782" s="7" t="s">
        <v>113</v>
      </c>
      <c r="G782" s="7" t="str">
        <f>INDEX(CyMIA_CounterMeasure!$A$2:$A$224,MATCH(H782,CyMIA_CounterMeasure!$B$2:$B$224,0))</f>
        <v>CM_0167</v>
      </c>
      <c r="H782" s="13" t="s">
        <v>307</v>
      </c>
      <c r="I782" s="13" t="str">
        <f>VLOOKUP(H782,D3FEND_METRIX!$A$2:$E$172,3,FALSE)</f>
        <v>Software Inventory</v>
      </c>
      <c r="J782" s="9" t="b">
        <v>0</v>
      </c>
      <c r="K782" s="9" t="s">
        <v>4723</v>
      </c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3">
      <c r="A783" s="6">
        <v>780</v>
      </c>
      <c r="B783" s="11" t="s">
        <v>849</v>
      </c>
      <c r="C783" s="11" t="s">
        <v>841</v>
      </c>
      <c r="D783" s="11" t="s">
        <v>850</v>
      </c>
      <c r="E783" s="7" t="b">
        <v>1</v>
      </c>
      <c r="F783" s="7" t="s">
        <v>113</v>
      </c>
      <c r="G783" s="7" t="str">
        <f>INDEX(CyMIA_CounterMeasure!$A$2:$A$224,MATCH(H783,CyMIA_CounterMeasure!$B$2:$B$224,0))</f>
        <v>CM_0168</v>
      </c>
      <c r="H783" s="13" t="s">
        <v>260</v>
      </c>
      <c r="I783" s="13" t="str">
        <f>VLOOKUP(H783,D3FEND_METRIX!$A$2:$E$172,3,FALSE)</f>
        <v>Asset Vulnerability Enumeration</v>
      </c>
      <c r="J783" s="9" t="b">
        <v>0</v>
      </c>
      <c r="K783" s="9" t="s">
        <v>4723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3">
      <c r="A784" s="6">
        <v>781</v>
      </c>
      <c r="B784" s="11" t="s">
        <v>851</v>
      </c>
      <c r="C784" s="11" t="s">
        <v>841</v>
      </c>
      <c r="D784" s="11" t="s">
        <v>852</v>
      </c>
      <c r="E784" s="7" t="b">
        <v>1</v>
      </c>
      <c r="F784" s="7" t="s">
        <v>113</v>
      </c>
      <c r="G784" s="7" t="str">
        <f>INDEX(CyMIA_CounterMeasure!$A$2:$A$224,MATCH(H784,CyMIA_CounterMeasure!$B$2:$B$224,0))</f>
        <v>CM_0009</v>
      </c>
      <c r="H784" s="15" t="s">
        <v>4790</v>
      </c>
      <c r="I784" s="15" t="s">
        <v>153</v>
      </c>
      <c r="J784" s="7" t="b">
        <v>1</v>
      </c>
      <c r="K784" s="7" t="s">
        <v>4713</v>
      </c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3">
      <c r="A785" s="6">
        <v>782</v>
      </c>
      <c r="B785" s="11" t="s">
        <v>851</v>
      </c>
      <c r="C785" s="11" t="s">
        <v>841</v>
      </c>
      <c r="D785" s="11" t="s">
        <v>852</v>
      </c>
      <c r="E785" s="7" t="b">
        <v>1</v>
      </c>
      <c r="F785" s="7" t="s">
        <v>113</v>
      </c>
      <c r="G785" s="7" t="e">
        <f>INDEX(CyMIA_CounterMeasure!$A$2:$A$224,MATCH(H785,CyMIA_CounterMeasure!$B$2:$B$224,0))</f>
        <v>#N/A</v>
      </c>
      <c r="H785" s="12" t="s">
        <v>504</v>
      </c>
      <c r="I785" s="12" t="str">
        <f>VLOOKUP(H785,D3FEND_METRIX!$A$2:$E$172,3,FALSE)</f>
        <v>Software Update</v>
      </c>
      <c r="J785" s="9" t="b">
        <v>0</v>
      </c>
      <c r="K785" s="9" t="s">
        <v>2355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3">
      <c r="A786" s="6">
        <v>783</v>
      </c>
      <c r="B786" s="11" t="s">
        <v>851</v>
      </c>
      <c r="C786" s="11" t="s">
        <v>841</v>
      </c>
      <c r="D786" s="11" t="s">
        <v>852</v>
      </c>
      <c r="E786" s="7" t="b">
        <v>1</v>
      </c>
      <c r="F786" s="7" t="s">
        <v>113</v>
      </c>
      <c r="G786" s="7" t="str">
        <f>INDEX(CyMIA_CounterMeasure!$A$2:$A$224,MATCH(H786,CyMIA_CounterMeasure!$B$2:$B$224,0))</f>
        <v>CM_0167</v>
      </c>
      <c r="H786" s="13" t="s">
        <v>307</v>
      </c>
      <c r="I786" s="13" t="str">
        <f>VLOOKUP(H786,D3FEND_METRIX!$A$2:$E$172,3,FALSE)</f>
        <v>Software Inventory</v>
      </c>
      <c r="J786" s="9" t="b">
        <v>0</v>
      </c>
      <c r="K786" s="9" t="s">
        <v>4723</v>
      </c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3">
      <c r="A787" s="6">
        <v>784</v>
      </c>
      <c r="B787" s="11" t="s">
        <v>851</v>
      </c>
      <c r="C787" s="11" t="s">
        <v>841</v>
      </c>
      <c r="D787" s="11" t="s">
        <v>852</v>
      </c>
      <c r="E787" s="7" t="b">
        <v>1</v>
      </c>
      <c r="F787" s="7" t="s">
        <v>113</v>
      </c>
      <c r="G787" s="7" t="str">
        <f>INDEX(CyMIA_CounterMeasure!$A$2:$A$224,MATCH(H787,CyMIA_CounterMeasure!$B$2:$B$224,0))</f>
        <v>CM_0168</v>
      </c>
      <c r="H787" s="13" t="s">
        <v>260</v>
      </c>
      <c r="I787" s="13" t="str">
        <f>VLOOKUP(H787,D3FEND_METRIX!$A$2:$E$172,3,FALSE)</f>
        <v>Asset Vulnerability Enumeration</v>
      </c>
      <c r="J787" s="9" t="b">
        <v>0</v>
      </c>
      <c r="K787" s="9" t="s">
        <v>4723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3">
      <c r="A788" s="6">
        <v>785</v>
      </c>
      <c r="B788" s="11" t="s">
        <v>853</v>
      </c>
      <c r="C788" s="11" t="s">
        <v>841</v>
      </c>
      <c r="D788" s="11" t="s">
        <v>854</v>
      </c>
      <c r="E788" s="7" t="b">
        <v>1</v>
      </c>
      <c r="F788" s="7" t="s">
        <v>113</v>
      </c>
      <c r="G788" s="7" t="str">
        <f>INDEX(CyMIA_CounterMeasure!$A$2:$A$224,MATCH(H788,CyMIA_CounterMeasure!$B$2:$B$224,0))</f>
        <v>CM_0023</v>
      </c>
      <c r="H788" s="12" t="s">
        <v>88</v>
      </c>
      <c r="I788" s="12" t="s">
        <v>89</v>
      </c>
      <c r="J788" s="7" t="b">
        <v>0</v>
      </c>
      <c r="K788" s="7" t="s">
        <v>4791</v>
      </c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3">
      <c r="A789" s="6">
        <v>786</v>
      </c>
      <c r="B789" s="11" t="s">
        <v>853</v>
      </c>
      <c r="C789" s="11" t="s">
        <v>841</v>
      </c>
      <c r="D789" s="11" t="s">
        <v>854</v>
      </c>
      <c r="E789" s="7" t="b">
        <v>1</v>
      </c>
      <c r="F789" s="7" t="s">
        <v>113</v>
      </c>
      <c r="G789" s="7" t="str">
        <f>INDEX(CyMIA_CounterMeasure!$A$2:$A$224,MATCH(H789,CyMIA_CounterMeasure!$B$2:$B$224,0))</f>
        <v>CM_0025</v>
      </c>
      <c r="H789" s="11" t="s">
        <v>76</v>
      </c>
      <c r="I789" s="11" t="s">
        <v>77</v>
      </c>
      <c r="J789" s="7" t="b">
        <v>1</v>
      </c>
      <c r="K789" s="7" t="s">
        <v>4792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3">
      <c r="A790" s="6">
        <v>787</v>
      </c>
      <c r="B790" s="11" t="s">
        <v>853</v>
      </c>
      <c r="C790" s="11" t="s">
        <v>841</v>
      </c>
      <c r="D790" s="11" t="s">
        <v>854</v>
      </c>
      <c r="E790" s="7" t="b">
        <v>1</v>
      </c>
      <c r="F790" s="7" t="s">
        <v>113</v>
      </c>
      <c r="G790" s="7" t="str">
        <f>INDEX(CyMIA_CounterMeasure!$A$2:$A$224,MATCH(H790,CyMIA_CounterMeasure!$B$2:$B$224,0))</f>
        <v>CM_0026</v>
      </c>
      <c r="H790" s="11" t="s">
        <v>4793</v>
      </c>
      <c r="I790" s="11" t="s">
        <v>134</v>
      </c>
      <c r="J790" s="7" t="b">
        <v>1</v>
      </c>
      <c r="K790" s="7" t="s">
        <v>4792</v>
      </c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3">
      <c r="A791" s="6">
        <v>788</v>
      </c>
      <c r="B791" s="11" t="s">
        <v>853</v>
      </c>
      <c r="C791" s="11" t="s">
        <v>841</v>
      </c>
      <c r="D791" s="11" t="s">
        <v>854</v>
      </c>
      <c r="E791" s="7" t="b">
        <v>1</v>
      </c>
      <c r="F791" s="7" t="s">
        <v>113</v>
      </c>
      <c r="G791" s="7" t="str">
        <f>INDEX(CyMIA_CounterMeasure!$A$2:$A$224,MATCH(H791,CyMIA_CounterMeasure!$B$2:$B$224,0))</f>
        <v>CM_0029</v>
      </c>
      <c r="H791" s="11" t="s">
        <v>4794</v>
      </c>
      <c r="I791" s="11" t="s">
        <v>79</v>
      </c>
      <c r="J791" s="7" t="b">
        <v>1</v>
      </c>
      <c r="K791" s="7" t="s">
        <v>4792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3">
      <c r="A792" s="6">
        <v>789</v>
      </c>
      <c r="B792" s="11" t="s">
        <v>853</v>
      </c>
      <c r="C792" s="11" t="s">
        <v>841</v>
      </c>
      <c r="D792" s="11" t="s">
        <v>854</v>
      </c>
      <c r="E792" s="7" t="b">
        <v>1</v>
      </c>
      <c r="F792" s="7" t="s">
        <v>113</v>
      </c>
      <c r="G792" s="7" t="str">
        <f>INDEX(CyMIA_CounterMeasure!$A$2:$A$224,MATCH(H792,CyMIA_CounterMeasure!$B$2:$B$224,0))</f>
        <v>CM_0067</v>
      </c>
      <c r="H792" s="12" t="s">
        <v>2176</v>
      </c>
      <c r="I792" s="12" t="str">
        <f>VLOOKUP(H792,D3FEND_METRIX!$A$2:$E$172,3,FALSE)</f>
        <v>Multi-factor Authentication</v>
      </c>
      <c r="J792" s="9" t="b">
        <v>0</v>
      </c>
      <c r="K792" s="9" t="s">
        <v>2355</v>
      </c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3">
      <c r="A793" s="6">
        <v>790</v>
      </c>
      <c r="B793" s="11" t="s">
        <v>853</v>
      </c>
      <c r="C793" s="11" t="s">
        <v>841</v>
      </c>
      <c r="D793" s="11" t="s">
        <v>854</v>
      </c>
      <c r="E793" s="7" t="b">
        <v>1</v>
      </c>
      <c r="F793" s="7" t="s">
        <v>113</v>
      </c>
      <c r="G793" s="7" t="str">
        <f>INDEX(CyMIA_CounterMeasure!$A$2:$A$224,MATCH(H793,CyMIA_CounterMeasure!$B$2:$B$224,0))</f>
        <v>CM_0140</v>
      </c>
      <c r="H793" s="12" t="s">
        <v>2177</v>
      </c>
      <c r="I793" s="12" t="str">
        <f>VLOOKUP(H793,D3FEND_METRIX!$A$2:$E$172,3,FALSE)</f>
        <v>Biometric Authentication</v>
      </c>
      <c r="J793" s="9" t="b">
        <v>0</v>
      </c>
      <c r="K793" s="9" t="s">
        <v>2355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3">
      <c r="A794" s="6">
        <v>791</v>
      </c>
      <c r="B794" s="11" t="s">
        <v>853</v>
      </c>
      <c r="C794" s="11" t="s">
        <v>841</v>
      </c>
      <c r="D794" s="11" t="s">
        <v>854</v>
      </c>
      <c r="E794" s="7" t="b">
        <v>1</v>
      </c>
      <c r="F794" s="7" t="s">
        <v>113</v>
      </c>
      <c r="G794" s="7" t="e">
        <f>INDEX(CyMIA_CounterMeasure!$A$2:$A$224,MATCH(H794,CyMIA_CounterMeasure!$B$2:$B$224,0))</f>
        <v>#N/A</v>
      </c>
      <c r="H794" s="12" t="s">
        <v>799</v>
      </c>
      <c r="I794" s="12" t="str">
        <f>VLOOKUP(H794,D3FEND_METRIX!$A$2:$E$172,3,FALSE)</f>
        <v>Strong Password Policy</v>
      </c>
      <c r="J794" s="9" t="b">
        <v>0</v>
      </c>
      <c r="K794" s="9" t="s">
        <v>2355</v>
      </c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3">
      <c r="A795" s="6">
        <v>792</v>
      </c>
      <c r="B795" s="11" t="s">
        <v>853</v>
      </c>
      <c r="C795" s="11" t="s">
        <v>841</v>
      </c>
      <c r="D795" s="11" t="s">
        <v>854</v>
      </c>
      <c r="E795" s="7" t="b">
        <v>1</v>
      </c>
      <c r="F795" s="7" t="s">
        <v>113</v>
      </c>
      <c r="G795" s="7" t="str">
        <f>INDEX(CyMIA_CounterMeasure!$A$2:$A$224,MATCH(H795,CyMIA_CounterMeasure!$B$2:$B$224,0))</f>
        <v>CM_0144</v>
      </c>
      <c r="H795" s="12" t="s">
        <v>2179</v>
      </c>
      <c r="I795" s="12" t="str">
        <f>VLOOKUP(H795,D3FEND_METRIX!$A$2:$E$172,3,FALSE)</f>
        <v>User Account Permissions</v>
      </c>
      <c r="J795" s="9" t="b">
        <v>0</v>
      </c>
      <c r="K795" s="9" t="s">
        <v>2355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3">
      <c r="A796" s="6">
        <v>793</v>
      </c>
      <c r="B796" s="11" t="s">
        <v>853</v>
      </c>
      <c r="C796" s="11" t="s">
        <v>841</v>
      </c>
      <c r="D796" s="11" t="s">
        <v>854</v>
      </c>
      <c r="E796" s="7" t="b">
        <v>1</v>
      </c>
      <c r="F796" s="7" t="s">
        <v>113</v>
      </c>
      <c r="G796" s="7" t="str">
        <f>INDEX(CyMIA_CounterMeasure!$A$2:$A$224,MATCH(H796,CyMIA_CounterMeasure!$B$2:$B$224,0))</f>
        <v>CM_0068</v>
      </c>
      <c r="H796" s="12" t="s">
        <v>2180</v>
      </c>
      <c r="I796" s="12" t="str">
        <f>VLOOKUP(H796,D3FEND_METRIX!$A$2:$E$172,3,FALSE)</f>
        <v>One-time Password</v>
      </c>
      <c r="J796" s="9" t="b">
        <v>0</v>
      </c>
      <c r="K796" s="9" t="s">
        <v>2355</v>
      </c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3">
      <c r="A797" s="6">
        <v>794</v>
      </c>
      <c r="B797" s="11" t="s">
        <v>853</v>
      </c>
      <c r="C797" s="11" t="s">
        <v>841</v>
      </c>
      <c r="D797" s="11" t="s">
        <v>854</v>
      </c>
      <c r="E797" s="7" t="b">
        <v>1</v>
      </c>
      <c r="F797" s="7" t="s">
        <v>113</v>
      </c>
      <c r="G797" s="7" t="str">
        <f>INDEX(CyMIA_CounterMeasure!$A$2:$A$224,MATCH(H797,CyMIA_CounterMeasure!$B$2:$B$224,0))</f>
        <v>CM_0168</v>
      </c>
      <c r="H797" s="13" t="s">
        <v>260</v>
      </c>
      <c r="I797" s="13" t="str">
        <f>VLOOKUP(H797,D3FEND_METRIX!$A$2:$E$172,3,FALSE)</f>
        <v>Asset Vulnerability Enumeration</v>
      </c>
      <c r="J797" s="9" t="b">
        <v>0</v>
      </c>
      <c r="K797" s="9" t="s">
        <v>4723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3">
      <c r="A798" s="6">
        <v>795</v>
      </c>
      <c r="B798" s="11" t="s">
        <v>853</v>
      </c>
      <c r="C798" s="11" t="s">
        <v>841</v>
      </c>
      <c r="D798" s="11" t="s">
        <v>854</v>
      </c>
      <c r="E798" s="7" t="b">
        <v>1</v>
      </c>
      <c r="F798" s="7" t="s">
        <v>113</v>
      </c>
      <c r="G798" s="7" t="str">
        <f>INDEX(CyMIA_CounterMeasure!$A$2:$A$224,MATCH(H798,CyMIA_CounterMeasure!$B$2:$B$224,0))</f>
        <v>CM_0155</v>
      </c>
      <c r="H798" s="13" t="s">
        <v>1181</v>
      </c>
      <c r="I798" s="13" t="str">
        <f>VLOOKUP(H798,D3FEND_METRIX!$A$2:$E$172,3,FALSE)</f>
        <v>Access Modeling</v>
      </c>
      <c r="J798" s="9" t="b">
        <v>0</v>
      </c>
      <c r="K798" s="9" t="s">
        <v>4723</v>
      </c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3">
      <c r="A799" s="6">
        <v>796</v>
      </c>
      <c r="B799" s="11" t="s">
        <v>853</v>
      </c>
      <c r="C799" s="11" t="s">
        <v>841</v>
      </c>
      <c r="D799" s="11" t="s">
        <v>854</v>
      </c>
      <c r="E799" s="7" t="b">
        <v>1</v>
      </c>
      <c r="F799" s="7" t="s">
        <v>113</v>
      </c>
      <c r="G799" s="7" t="str">
        <f>INDEX(CyMIA_CounterMeasure!$A$2:$A$224,MATCH(H799,CyMIA_CounterMeasure!$B$2:$B$224,0))</f>
        <v>CM_0135</v>
      </c>
      <c r="H799" s="13" t="s">
        <v>2182</v>
      </c>
      <c r="I799" s="13" t="str">
        <f>VLOOKUP(H799,D3FEND_METRIX!$A$2:$E$172,3,FALSE)</f>
        <v>Domain Account Monitoring</v>
      </c>
      <c r="J799" s="9" t="b">
        <v>0</v>
      </c>
      <c r="K799" s="9" t="s">
        <v>4723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3">
      <c r="A800" s="6">
        <v>797</v>
      </c>
      <c r="B800" s="11" t="s">
        <v>853</v>
      </c>
      <c r="C800" s="11" t="s">
        <v>841</v>
      </c>
      <c r="D800" s="11" t="s">
        <v>854</v>
      </c>
      <c r="E800" s="7" t="b">
        <v>1</v>
      </c>
      <c r="F800" s="7" t="s">
        <v>113</v>
      </c>
      <c r="G800" s="7" t="str">
        <f>INDEX(CyMIA_CounterMeasure!$A$2:$A$224,MATCH(H800,CyMIA_CounterMeasure!$B$2:$B$224,0))</f>
        <v>CM_0136</v>
      </c>
      <c r="H800" s="13" t="s">
        <v>2183</v>
      </c>
      <c r="I800" s="13" t="str">
        <f>VLOOKUP(H800,D3FEND_METRIX!$A$2:$E$172,3,FALSE)</f>
        <v>Local Account Monitoring</v>
      </c>
      <c r="J800" s="9" t="b">
        <v>0</v>
      </c>
      <c r="K800" s="9" t="s">
        <v>4723</v>
      </c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3">
      <c r="A801" s="6">
        <v>798</v>
      </c>
      <c r="B801" s="11" t="s">
        <v>853</v>
      </c>
      <c r="C801" s="11" t="s">
        <v>841</v>
      </c>
      <c r="D801" s="11" t="s">
        <v>854</v>
      </c>
      <c r="E801" s="7" t="b">
        <v>1</v>
      </c>
      <c r="F801" s="7" t="s">
        <v>113</v>
      </c>
      <c r="G801" s="7" t="str">
        <f>INDEX(CyMIA_CounterMeasure!$A$2:$A$224,MATCH(H801,CyMIA_CounterMeasure!$B$2:$B$224,0))</f>
        <v>CM_0153</v>
      </c>
      <c r="H801" s="13" t="s">
        <v>1185</v>
      </c>
      <c r="I801" s="13" t="str">
        <f>VLOOKUP(H801,D3FEND_METRIX!$A$2:$E$172,3,FALSE)</f>
        <v>Account Locking</v>
      </c>
      <c r="J801" s="9" t="b">
        <v>0</v>
      </c>
      <c r="K801" s="9" t="s">
        <v>4723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3">
      <c r="A802" s="6">
        <v>799</v>
      </c>
      <c r="B802" s="11" t="s">
        <v>855</v>
      </c>
      <c r="C802" s="11" t="s">
        <v>2343</v>
      </c>
      <c r="D802" s="11" t="s">
        <v>856</v>
      </c>
      <c r="E802" s="7" t="b">
        <v>1</v>
      </c>
      <c r="F802" s="7" t="s">
        <v>113</v>
      </c>
      <c r="G802" s="7" t="str">
        <f>INDEX(CyMIA_CounterMeasure!$A$2:$A$224,MATCH(H802,CyMIA_CounterMeasure!$B$2:$B$224,0))</f>
        <v>CM_0006</v>
      </c>
      <c r="H802" s="12" t="s">
        <v>4760</v>
      </c>
      <c r="I802" s="12" t="s">
        <v>45</v>
      </c>
      <c r="J802" s="7" t="b">
        <v>0</v>
      </c>
      <c r="K802" s="7" t="s">
        <v>4727</v>
      </c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3">
      <c r="A803" s="6">
        <v>800</v>
      </c>
      <c r="B803" s="11" t="s">
        <v>855</v>
      </c>
      <c r="C803" s="11" t="s">
        <v>2343</v>
      </c>
      <c r="D803" s="11" t="s">
        <v>856</v>
      </c>
      <c r="E803" s="7" t="b">
        <v>1</v>
      </c>
      <c r="F803" s="7" t="s">
        <v>113</v>
      </c>
      <c r="G803" s="7" t="str">
        <f>INDEX(CyMIA_CounterMeasure!$A$2:$A$224,MATCH(H803,CyMIA_CounterMeasure!$B$2:$B$224,0))</f>
        <v>CM_0007</v>
      </c>
      <c r="H803" s="15" t="s">
        <v>104</v>
      </c>
      <c r="I803" s="15" t="s">
        <v>105</v>
      </c>
      <c r="J803" s="7" t="b">
        <v>1</v>
      </c>
      <c r="K803" s="7" t="s">
        <v>4713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3">
      <c r="A804" s="6">
        <v>801</v>
      </c>
      <c r="B804" s="11" t="s">
        <v>855</v>
      </c>
      <c r="C804" s="11" t="s">
        <v>2343</v>
      </c>
      <c r="D804" s="11" t="s">
        <v>856</v>
      </c>
      <c r="E804" s="7" t="b">
        <v>1</v>
      </c>
      <c r="F804" s="7" t="s">
        <v>113</v>
      </c>
      <c r="G804" s="7" t="str">
        <f>INDEX(CyMIA_CounterMeasure!$A$2:$A$224,MATCH(H804,CyMIA_CounterMeasure!$B$2:$B$224,0))</f>
        <v>CM_0009</v>
      </c>
      <c r="H804" s="15" t="s">
        <v>4790</v>
      </c>
      <c r="I804" s="15" t="s">
        <v>153</v>
      </c>
      <c r="J804" s="7" t="b">
        <v>1</v>
      </c>
      <c r="K804" s="7" t="s">
        <v>4713</v>
      </c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3">
      <c r="A805" s="6">
        <v>802</v>
      </c>
      <c r="B805" s="11" t="s">
        <v>855</v>
      </c>
      <c r="C805" s="11" t="s">
        <v>2343</v>
      </c>
      <c r="D805" s="11" t="s">
        <v>856</v>
      </c>
      <c r="E805" s="7" t="b">
        <v>1</v>
      </c>
      <c r="F805" s="7" t="s">
        <v>113</v>
      </c>
      <c r="G805" s="7" t="str">
        <f>INDEX(CyMIA_CounterMeasure!$A$2:$A$224,MATCH(H805,CyMIA_CounterMeasure!$B$2:$B$224,0))</f>
        <v>CM_0022</v>
      </c>
      <c r="H805" s="15" t="s">
        <v>4788</v>
      </c>
      <c r="I805" s="15" t="s">
        <v>138</v>
      </c>
      <c r="J805" s="7" t="b">
        <v>1</v>
      </c>
      <c r="K805" s="7" t="s">
        <v>4713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3">
      <c r="A806" s="6">
        <v>803</v>
      </c>
      <c r="B806" s="11" t="s">
        <v>855</v>
      </c>
      <c r="C806" s="11" t="s">
        <v>2343</v>
      </c>
      <c r="D806" s="11" t="s">
        <v>856</v>
      </c>
      <c r="E806" s="7" t="b">
        <v>1</v>
      </c>
      <c r="F806" s="7" t="s">
        <v>113</v>
      </c>
      <c r="G806" s="7" t="str">
        <f>INDEX(CyMIA_CounterMeasure!$A$2:$A$224,MATCH(H806,CyMIA_CounterMeasure!$B$2:$B$224,0))</f>
        <v>CM_0026</v>
      </c>
      <c r="H806" s="11" t="s">
        <v>4761</v>
      </c>
      <c r="I806" s="11" t="s">
        <v>134</v>
      </c>
      <c r="J806" s="7" t="b">
        <v>1</v>
      </c>
      <c r="K806" s="7" t="s">
        <v>4699</v>
      </c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3">
      <c r="A807" s="6">
        <v>804</v>
      </c>
      <c r="B807" s="11" t="s">
        <v>855</v>
      </c>
      <c r="C807" s="11" t="s">
        <v>2343</v>
      </c>
      <c r="D807" s="11" t="s">
        <v>856</v>
      </c>
      <c r="E807" s="7" t="b">
        <v>1</v>
      </c>
      <c r="F807" s="7" t="s">
        <v>113</v>
      </c>
      <c r="G807" s="7" t="str">
        <f>INDEX(CyMIA_CounterMeasure!$A$2:$A$224,MATCH(H807,CyMIA_CounterMeasure!$B$2:$B$224,0))</f>
        <v>CM_0032</v>
      </c>
      <c r="H807" s="11" t="s">
        <v>4795</v>
      </c>
      <c r="I807" s="11" t="s">
        <v>127</v>
      </c>
      <c r="J807" s="7" t="b">
        <v>1</v>
      </c>
      <c r="K807" s="7" t="s">
        <v>4699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3">
      <c r="A808" s="6">
        <v>805</v>
      </c>
      <c r="B808" s="11" t="s">
        <v>855</v>
      </c>
      <c r="C808" s="11" t="s">
        <v>2343</v>
      </c>
      <c r="D808" s="11" t="s">
        <v>856</v>
      </c>
      <c r="E808" s="7" t="b">
        <v>1</v>
      </c>
      <c r="F808" s="7" t="s">
        <v>113</v>
      </c>
      <c r="G808" s="7" t="str">
        <f>INDEX(CyMIA_CounterMeasure!$A$2:$A$224,MATCH(H808,CyMIA_CounterMeasure!$B$2:$B$224,0))</f>
        <v>CM_0041</v>
      </c>
      <c r="H808" s="11" t="s">
        <v>110</v>
      </c>
      <c r="I808" s="11" t="s">
        <v>111</v>
      </c>
      <c r="J808" s="7" t="b">
        <v>1</v>
      </c>
      <c r="K808" s="7" t="s">
        <v>4699</v>
      </c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3">
      <c r="A809" s="6">
        <v>806</v>
      </c>
      <c r="B809" s="11" t="s">
        <v>855</v>
      </c>
      <c r="C809" s="11" t="s">
        <v>2343</v>
      </c>
      <c r="D809" s="11" t="s">
        <v>856</v>
      </c>
      <c r="E809" s="7" t="b">
        <v>1</v>
      </c>
      <c r="F809" s="7" t="s">
        <v>113</v>
      </c>
      <c r="G809" s="7" t="str">
        <f>INDEX(CyMIA_CounterMeasure!$A$2:$A$224,MATCH(H809,CyMIA_CounterMeasure!$B$2:$B$224,0))</f>
        <v>CM_0149</v>
      </c>
      <c r="H809" s="12" t="s">
        <v>2185</v>
      </c>
      <c r="I809" s="12" t="str">
        <f>VLOOKUP(H809,D3FEND_METRIX!$A$2:$E$172,3,FALSE)</f>
        <v>System Configuration Permissions</v>
      </c>
      <c r="J809" s="9" t="b">
        <v>0</v>
      </c>
      <c r="K809" s="9" t="s">
        <v>2355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3">
      <c r="A810" s="6">
        <v>807</v>
      </c>
      <c r="B810" s="11" t="s">
        <v>855</v>
      </c>
      <c r="C810" s="11" t="s">
        <v>2343</v>
      </c>
      <c r="D810" s="11" t="s">
        <v>856</v>
      </c>
      <c r="E810" s="7" t="b">
        <v>1</v>
      </c>
      <c r="F810" s="7" t="s">
        <v>113</v>
      </c>
      <c r="G810" s="7" t="str">
        <f>INDEX(CyMIA_CounterMeasure!$A$2:$A$224,MATCH(H810,CyMIA_CounterMeasure!$B$2:$B$224,0))</f>
        <v>CM_0147</v>
      </c>
      <c r="H810" s="12" t="s">
        <v>296</v>
      </c>
      <c r="I810" s="12" t="str">
        <f>VLOOKUP(H810,D3FEND_METRIX!$A$2:$E$172,3,FALSE)</f>
        <v>File Encryption</v>
      </c>
      <c r="J810" s="9" t="b">
        <v>0</v>
      </c>
      <c r="K810" s="9" t="s">
        <v>2355</v>
      </c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3">
      <c r="A811" s="6">
        <v>808</v>
      </c>
      <c r="B811" s="11" t="s">
        <v>855</v>
      </c>
      <c r="C811" s="11" t="s">
        <v>2343</v>
      </c>
      <c r="D811" s="11" t="s">
        <v>856</v>
      </c>
      <c r="E811" s="7" t="b">
        <v>1</v>
      </c>
      <c r="F811" s="7" t="s">
        <v>113</v>
      </c>
      <c r="G811" s="7" t="str">
        <f>INDEX(CyMIA_CounterMeasure!$A$2:$A$224,MATCH(H811,CyMIA_CounterMeasure!$B$2:$B$224,0))</f>
        <v>CM_0148</v>
      </c>
      <c r="H811" s="12" t="s">
        <v>301</v>
      </c>
      <c r="I811" s="12" t="str">
        <f>VLOOKUP(H811,D3FEND_METRIX!$A$2:$E$172,3,FALSE)</f>
        <v>Local File Permissions</v>
      </c>
      <c r="J811" s="9" t="b">
        <v>0</v>
      </c>
      <c r="K811" s="9" t="s">
        <v>2355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3">
      <c r="A812" s="6">
        <v>809</v>
      </c>
      <c r="B812" s="11" t="s">
        <v>855</v>
      </c>
      <c r="C812" s="11" t="s">
        <v>2343</v>
      </c>
      <c r="D812" s="11" t="s">
        <v>856</v>
      </c>
      <c r="E812" s="7" t="b">
        <v>1</v>
      </c>
      <c r="F812" s="7" t="s">
        <v>113</v>
      </c>
      <c r="G812" s="7" t="str">
        <f>INDEX(CyMIA_CounterMeasure!$A$2:$A$224,MATCH(H812,CyMIA_CounterMeasure!$B$2:$B$224,0))</f>
        <v>CM_0125</v>
      </c>
      <c r="H812" s="12" t="s">
        <v>295</v>
      </c>
      <c r="I812" s="12" t="str">
        <f>VLOOKUP(H812,D3FEND_METRIX!$A$2:$E$172,3,FALSE)</f>
        <v>Decoy File</v>
      </c>
      <c r="J812" s="9" t="b">
        <v>0</v>
      </c>
      <c r="K812" s="9" t="s">
        <v>2355</v>
      </c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3">
      <c r="A813" s="6">
        <v>810</v>
      </c>
      <c r="B813" s="11" t="s">
        <v>855</v>
      </c>
      <c r="C813" s="11" t="s">
        <v>2343</v>
      </c>
      <c r="D813" s="11" t="s">
        <v>856</v>
      </c>
      <c r="E813" s="7" t="b">
        <v>1</v>
      </c>
      <c r="F813" s="7" t="s">
        <v>113</v>
      </c>
      <c r="G813" s="7" t="str">
        <f>INDEX(CyMIA_CounterMeasure!$A$2:$A$224,MATCH(H813,CyMIA_CounterMeasure!$B$2:$B$224,0))</f>
        <v>CM_0168</v>
      </c>
      <c r="H813" s="13" t="s">
        <v>260</v>
      </c>
      <c r="I813" s="13" t="str">
        <f>VLOOKUP(H813,D3FEND_METRIX!$A$2:$E$172,3,FALSE)</f>
        <v>Asset Vulnerability Enumeration</v>
      </c>
      <c r="J813" s="9" t="b">
        <v>0</v>
      </c>
      <c r="K813" s="9" t="s">
        <v>4723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3">
      <c r="A814" s="6">
        <v>811</v>
      </c>
      <c r="B814" s="11" t="s">
        <v>855</v>
      </c>
      <c r="C814" s="11" t="s">
        <v>2343</v>
      </c>
      <c r="D814" s="11" t="s">
        <v>856</v>
      </c>
      <c r="E814" s="7" t="b">
        <v>1</v>
      </c>
      <c r="F814" s="7" t="s">
        <v>113</v>
      </c>
      <c r="G814" s="7" t="str">
        <f>INDEX(CyMIA_CounterMeasure!$A$2:$A$224,MATCH(H814,CyMIA_CounterMeasure!$B$2:$B$224,0))</f>
        <v>CM_0166</v>
      </c>
      <c r="H814" s="13" t="s">
        <v>300</v>
      </c>
      <c r="I814" s="13" t="str">
        <f>VLOOKUP(H814,D3FEND_METRIX!$A$2:$E$172,3,FALSE)</f>
        <v>Data Inventory</v>
      </c>
      <c r="J814" s="9" t="b">
        <v>0</v>
      </c>
      <c r="K814" s="9" t="s">
        <v>4723</v>
      </c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3">
      <c r="A815" s="6">
        <v>812</v>
      </c>
      <c r="B815" s="11" t="s">
        <v>855</v>
      </c>
      <c r="C815" s="11" t="s">
        <v>2343</v>
      </c>
      <c r="D815" s="11" t="s">
        <v>856</v>
      </c>
      <c r="E815" s="7" t="b">
        <v>1</v>
      </c>
      <c r="F815" s="7" t="s">
        <v>113</v>
      </c>
      <c r="G815" s="7" t="str">
        <f>INDEX(CyMIA_CounterMeasure!$A$2:$A$224,MATCH(H815,CyMIA_CounterMeasure!$B$2:$B$224,0))</f>
        <v>CM_0209</v>
      </c>
      <c r="H815" s="10" t="s">
        <v>302</v>
      </c>
      <c r="I815" s="10" t="str">
        <f>VLOOKUP(H815,D3FEND_METRIX!$A$2:$E$172,3,FALSE)</f>
        <v>-</v>
      </c>
      <c r="J815" s="9" t="b">
        <v>1</v>
      </c>
      <c r="K815" s="9" t="s">
        <v>4686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3">
      <c r="A816" s="6">
        <v>813</v>
      </c>
      <c r="B816" s="11" t="s">
        <v>855</v>
      </c>
      <c r="C816" s="11" t="s">
        <v>2343</v>
      </c>
      <c r="D816" s="11" t="s">
        <v>856</v>
      </c>
      <c r="E816" s="7" t="b">
        <v>1</v>
      </c>
      <c r="F816" s="7" t="s">
        <v>113</v>
      </c>
      <c r="G816" s="7" t="str">
        <f>INDEX(CyMIA_CounterMeasure!$A$2:$A$224,MATCH(H816,CyMIA_CounterMeasure!$B$2:$B$224,0))</f>
        <v>CM_0200</v>
      </c>
      <c r="H816" s="12" t="s">
        <v>2187</v>
      </c>
      <c r="I816" s="12" t="str">
        <f>VLOOKUP(H816,D3FEND_METRIX!$A$2:$E$172,3,FALSE)</f>
        <v>Operating System Monitoring</v>
      </c>
      <c r="J816" s="9" t="b">
        <v>0</v>
      </c>
      <c r="K816" s="9" t="s">
        <v>2355</v>
      </c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3">
      <c r="A817" s="6">
        <v>814</v>
      </c>
      <c r="B817" s="11" t="s">
        <v>857</v>
      </c>
      <c r="C817" s="11" t="s">
        <v>2343</v>
      </c>
      <c r="D817" s="11" t="s">
        <v>858</v>
      </c>
      <c r="E817" s="7" t="b">
        <v>1</v>
      </c>
      <c r="F817" s="7" t="s">
        <v>113</v>
      </c>
      <c r="G817" s="7" t="str">
        <f>INDEX(CyMIA_CounterMeasure!$A$2:$A$224,MATCH(H817,CyMIA_CounterMeasure!$B$2:$B$224,0))</f>
        <v>CM_0013</v>
      </c>
      <c r="H817" s="15" t="s">
        <v>84</v>
      </c>
      <c r="I817" s="15" t="s">
        <v>85</v>
      </c>
      <c r="J817" s="7" t="b">
        <v>1</v>
      </c>
      <c r="K817" s="7" t="s">
        <v>4797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3">
      <c r="A818" s="6">
        <v>815</v>
      </c>
      <c r="B818" s="11" t="s">
        <v>857</v>
      </c>
      <c r="C818" s="11" t="s">
        <v>2343</v>
      </c>
      <c r="D818" s="11" t="s">
        <v>858</v>
      </c>
      <c r="E818" s="7" t="b">
        <v>1</v>
      </c>
      <c r="F818" s="7" t="s">
        <v>113</v>
      </c>
      <c r="G818" s="7" t="str">
        <f>INDEX(CyMIA_CounterMeasure!$A$2:$A$224,MATCH(H818,CyMIA_CounterMeasure!$B$2:$B$224,0))</f>
        <v>CM_0017</v>
      </c>
      <c r="H818" s="15" t="s">
        <v>4798</v>
      </c>
      <c r="I818" s="15" t="s">
        <v>143</v>
      </c>
      <c r="J818" s="7" t="b">
        <v>1</v>
      </c>
      <c r="K818" s="7" t="s">
        <v>4797</v>
      </c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3">
      <c r="A819" s="6">
        <v>816</v>
      </c>
      <c r="B819" s="11" t="s">
        <v>857</v>
      </c>
      <c r="C819" s="11" t="s">
        <v>2343</v>
      </c>
      <c r="D819" s="11" t="s">
        <v>858</v>
      </c>
      <c r="E819" s="7" t="b">
        <v>1</v>
      </c>
      <c r="F819" s="7" t="s">
        <v>113</v>
      </c>
      <c r="G819" s="7" t="str">
        <f>INDEX(CyMIA_CounterMeasure!$A$2:$A$224,MATCH(H819,CyMIA_CounterMeasure!$B$2:$B$224,0))</f>
        <v>CM_0007</v>
      </c>
      <c r="H819" s="15" t="s">
        <v>104</v>
      </c>
      <c r="I819" s="15" t="s">
        <v>105</v>
      </c>
      <c r="J819" s="7" t="b">
        <v>1</v>
      </c>
      <c r="K819" s="7" t="s">
        <v>4797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3">
      <c r="A820" s="6">
        <v>817</v>
      </c>
      <c r="B820" s="11" t="s">
        <v>857</v>
      </c>
      <c r="C820" s="11" t="s">
        <v>2343</v>
      </c>
      <c r="D820" s="11" t="s">
        <v>858</v>
      </c>
      <c r="E820" s="7" t="b">
        <v>1</v>
      </c>
      <c r="F820" s="7" t="s">
        <v>113</v>
      </c>
      <c r="G820" s="7" t="str">
        <f>INDEX(CyMIA_CounterMeasure!$A$2:$A$224,MATCH(H820,CyMIA_CounterMeasure!$B$2:$B$224,0))</f>
        <v>CM_0029</v>
      </c>
      <c r="H820" s="11" t="s">
        <v>4799</v>
      </c>
      <c r="I820" s="11" t="s">
        <v>79</v>
      </c>
      <c r="J820" s="7" t="b">
        <v>1</v>
      </c>
      <c r="K820" s="7" t="s">
        <v>4800</v>
      </c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3">
      <c r="A821" s="6">
        <v>818</v>
      </c>
      <c r="B821" s="11" t="s">
        <v>857</v>
      </c>
      <c r="C821" s="11" t="s">
        <v>2343</v>
      </c>
      <c r="D821" s="11" t="s">
        <v>858</v>
      </c>
      <c r="E821" s="7" t="b">
        <v>1</v>
      </c>
      <c r="F821" s="7" t="s">
        <v>113</v>
      </c>
      <c r="G821" s="7" t="str">
        <f>INDEX(CyMIA_CounterMeasure!$A$2:$A$224,MATCH(H821,CyMIA_CounterMeasure!$B$2:$B$224,0))</f>
        <v>CM_0041</v>
      </c>
      <c r="H821" s="11" t="s">
        <v>110</v>
      </c>
      <c r="I821" s="11" t="s">
        <v>111</v>
      </c>
      <c r="J821" s="7" t="b">
        <v>1</v>
      </c>
      <c r="K821" s="7" t="s">
        <v>4800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3">
      <c r="A822" s="6">
        <v>819</v>
      </c>
      <c r="B822" s="11" t="s">
        <v>857</v>
      </c>
      <c r="C822" s="11" t="s">
        <v>2343</v>
      </c>
      <c r="D822" s="11" t="s">
        <v>858</v>
      </c>
      <c r="E822" s="7" t="b">
        <v>1</v>
      </c>
      <c r="F822" s="7" t="s">
        <v>113</v>
      </c>
      <c r="G822" s="7" t="str">
        <f>INDEX(CyMIA_CounterMeasure!$A$2:$A$224,MATCH(H822,CyMIA_CounterMeasure!$B$2:$B$224,0))</f>
        <v>CM_0032</v>
      </c>
      <c r="H822" s="11" t="s">
        <v>4801</v>
      </c>
      <c r="I822" s="11" t="s">
        <v>127</v>
      </c>
      <c r="J822" s="7" t="b">
        <v>1</v>
      </c>
      <c r="K822" s="7" t="s">
        <v>4800</v>
      </c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3">
      <c r="A823" s="6">
        <v>820</v>
      </c>
      <c r="B823" s="11" t="s">
        <v>857</v>
      </c>
      <c r="C823" s="11" t="s">
        <v>2343</v>
      </c>
      <c r="D823" s="11" t="s">
        <v>858</v>
      </c>
      <c r="E823" s="7" t="b">
        <v>1</v>
      </c>
      <c r="F823" s="7" t="s">
        <v>113</v>
      </c>
      <c r="G823" s="7" t="str">
        <f>INDEX(CyMIA_CounterMeasure!$A$2:$A$224,MATCH(H823,CyMIA_CounterMeasure!$B$2:$B$224,0))</f>
        <v>CM_0006</v>
      </c>
      <c r="H823" s="12" t="s">
        <v>4802</v>
      </c>
      <c r="I823" s="12" t="s">
        <v>45</v>
      </c>
      <c r="J823" s="7" t="b">
        <v>0</v>
      </c>
      <c r="K823" s="7" t="s">
        <v>4803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3">
      <c r="A824" s="6">
        <v>821</v>
      </c>
      <c r="B824" s="11" t="s">
        <v>857</v>
      </c>
      <c r="C824" s="11" t="s">
        <v>2343</v>
      </c>
      <c r="D824" s="11" t="s">
        <v>858</v>
      </c>
      <c r="E824" s="7" t="b">
        <v>1</v>
      </c>
      <c r="F824" s="7" t="s">
        <v>113</v>
      </c>
      <c r="G824" s="7" t="str">
        <f>INDEX(CyMIA_CounterMeasure!$A$2:$A$224,MATCH(H824,CyMIA_CounterMeasure!$B$2:$B$224,0))</f>
        <v>CM_0009</v>
      </c>
      <c r="H824" s="15" t="s">
        <v>4804</v>
      </c>
      <c r="I824" s="15" t="s">
        <v>153</v>
      </c>
      <c r="J824" s="7" t="b">
        <v>1</v>
      </c>
      <c r="K824" s="7" t="s">
        <v>4797</v>
      </c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3">
      <c r="A825" s="6">
        <v>822</v>
      </c>
      <c r="B825" s="11" t="s">
        <v>857</v>
      </c>
      <c r="C825" s="11" t="s">
        <v>2343</v>
      </c>
      <c r="D825" s="11" t="s">
        <v>858</v>
      </c>
      <c r="E825" s="7" t="b">
        <v>1</v>
      </c>
      <c r="F825" s="7" t="s">
        <v>113</v>
      </c>
      <c r="G825" s="7" t="str">
        <f>INDEX(CyMIA_CounterMeasure!$A$2:$A$224,MATCH(H825,CyMIA_CounterMeasure!$B$2:$B$224,0))</f>
        <v>CM_0020</v>
      </c>
      <c r="H825" s="15" t="s">
        <v>86</v>
      </c>
      <c r="I825" s="15" t="s">
        <v>87</v>
      </c>
      <c r="J825" s="7" t="b">
        <v>1</v>
      </c>
      <c r="K825" s="7" t="s">
        <v>4797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3">
      <c r="A826" s="6">
        <v>823</v>
      </c>
      <c r="B826" s="11" t="s">
        <v>857</v>
      </c>
      <c r="C826" s="11" t="s">
        <v>2343</v>
      </c>
      <c r="D826" s="11" t="s">
        <v>858</v>
      </c>
      <c r="E826" s="7" t="b">
        <v>1</v>
      </c>
      <c r="F826" s="7" t="s">
        <v>113</v>
      </c>
      <c r="G826" s="7" t="str">
        <f>INDEX(CyMIA_CounterMeasure!$A$2:$A$224,MATCH(H826,CyMIA_CounterMeasure!$B$2:$B$224,0))</f>
        <v>CM_0026</v>
      </c>
      <c r="H826" s="11" t="s">
        <v>4805</v>
      </c>
      <c r="I826" s="11" t="s">
        <v>134</v>
      </c>
      <c r="J826" s="7" t="b">
        <v>1</v>
      </c>
      <c r="K826" s="7" t="s">
        <v>4800</v>
      </c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3">
      <c r="A827" s="6">
        <v>824</v>
      </c>
      <c r="B827" s="11" t="s">
        <v>857</v>
      </c>
      <c r="C827" s="11" t="s">
        <v>2343</v>
      </c>
      <c r="D827" s="11" t="s">
        <v>858</v>
      </c>
      <c r="E827" s="7" t="b">
        <v>1</v>
      </c>
      <c r="F827" s="7" t="s">
        <v>113</v>
      </c>
      <c r="G827" s="7" t="str">
        <f>INDEX(CyMIA_CounterMeasure!$A$2:$A$224,MATCH(H827,CyMIA_CounterMeasure!$B$2:$B$224,0))</f>
        <v>CM_0039</v>
      </c>
      <c r="H827" s="15" t="s">
        <v>72</v>
      </c>
      <c r="I827" s="15" t="s">
        <v>73</v>
      </c>
      <c r="J827" s="7" t="b">
        <v>1</v>
      </c>
      <c r="K827" s="7" t="s">
        <v>4797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3">
      <c r="A828" s="6">
        <v>825</v>
      </c>
      <c r="B828" s="11" t="s">
        <v>857</v>
      </c>
      <c r="C828" s="11" t="s">
        <v>2343</v>
      </c>
      <c r="D828" s="11" t="s">
        <v>858</v>
      </c>
      <c r="E828" s="7" t="b">
        <v>1</v>
      </c>
      <c r="F828" s="7" t="s">
        <v>113</v>
      </c>
      <c r="G828" s="7" t="str">
        <f>INDEX(CyMIA_CounterMeasure!$A$2:$A$224,MATCH(H828,CyMIA_CounterMeasure!$B$2:$B$224,0))</f>
        <v>CM_0040</v>
      </c>
      <c r="H828" s="11" t="s">
        <v>4806</v>
      </c>
      <c r="I828" s="11" t="s">
        <v>157</v>
      </c>
      <c r="J828" s="7" t="b">
        <v>1</v>
      </c>
      <c r="K828" s="7" t="s">
        <v>4800</v>
      </c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3">
      <c r="A829" s="6">
        <v>826</v>
      </c>
      <c r="B829" s="11" t="s">
        <v>857</v>
      </c>
      <c r="C829" s="11" t="s">
        <v>2343</v>
      </c>
      <c r="D829" s="11" t="s">
        <v>858</v>
      </c>
      <c r="E829" s="7" t="b">
        <v>1</v>
      </c>
      <c r="F829" s="7" t="s">
        <v>113</v>
      </c>
      <c r="G829" s="7" t="str">
        <f>INDEX(CyMIA_CounterMeasure!$A$2:$A$224,MATCH(H829,CyMIA_CounterMeasure!$B$2:$B$224,0))</f>
        <v>CM_0037</v>
      </c>
      <c r="H829" s="12" t="s">
        <v>34</v>
      </c>
      <c r="I829" s="12" t="s">
        <v>35</v>
      </c>
      <c r="J829" s="7" t="b">
        <v>0</v>
      </c>
      <c r="K829" s="7" t="s">
        <v>4803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3">
      <c r="A830" s="6">
        <v>827</v>
      </c>
      <c r="B830" s="11" t="s">
        <v>857</v>
      </c>
      <c r="C830" s="11" t="s">
        <v>2343</v>
      </c>
      <c r="D830" s="11" t="s">
        <v>858</v>
      </c>
      <c r="E830" s="7" t="b">
        <v>1</v>
      </c>
      <c r="F830" s="7" t="s">
        <v>113</v>
      </c>
      <c r="G830" s="7" t="str">
        <f>INDEX(CyMIA_CounterMeasure!$A$2:$A$224,MATCH(H830,CyMIA_CounterMeasure!$B$2:$B$224,0))</f>
        <v>CM_0125</v>
      </c>
      <c r="H830" s="12" t="s">
        <v>295</v>
      </c>
      <c r="I830" s="12" t="str">
        <f>VLOOKUP(H830,D3FEND_METRIX!$A$2:$E$172,3,FALSE)</f>
        <v>Decoy File</v>
      </c>
      <c r="J830" s="9" t="b">
        <v>0</v>
      </c>
      <c r="K830" s="9" t="s">
        <v>2355</v>
      </c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3">
      <c r="A831" s="6">
        <v>828</v>
      </c>
      <c r="B831" s="11" t="s">
        <v>857</v>
      </c>
      <c r="C831" s="11" t="s">
        <v>2343</v>
      </c>
      <c r="D831" s="11" t="s">
        <v>858</v>
      </c>
      <c r="E831" s="7" t="b">
        <v>1</v>
      </c>
      <c r="F831" s="7" t="s">
        <v>113</v>
      </c>
      <c r="G831" s="7" t="str">
        <f>INDEX(CyMIA_CounterMeasure!$A$2:$A$224,MATCH(H831,CyMIA_CounterMeasure!$B$2:$B$224,0))</f>
        <v>CM_0107</v>
      </c>
      <c r="H831" s="10" t="s">
        <v>291</v>
      </c>
      <c r="I831" s="10" t="str">
        <f>VLOOKUP(H831,D3FEND_METRIX!$A$2:$E$172,3,FALSE)</f>
        <v>Emulated File Analysis</v>
      </c>
      <c r="J831" s="9" t="b">
        <v>1</v>
      </c>
      <c r="K831" s="9" t="s">
        <v>4686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3">
      <c r="A832" s="6">
        <v>829</v>
      </c>
      <c r="B832" s="11" t="s">
        <v>857</v>
      </c>
      <c r="C832" s="11" t="s">
        <v>2343</v>
      </c>
      <c r="D832" s="11" t="s">
        <v>858</v>
      </c>
      <c r="E832" s="7" t="b">
        <v>1</v>
      </c>
      <c r="F832" s="7" t="s">
        <v>113</v>
      </c>
      <c r="G832" s="7" t="str">
        <f>INDEX(CyMIA_CounterMeasure!$A$2:$A$224,MATCH(H832,CyMIA_CounterMeasure!$B$2:$B$224,0))</f>
        <v>CM_0106</v>
      </c>
      <c r="H832" s="10" t="s">
        <v>286</v>
      </c>
      <c r="I832" s="10" t="str">
        <f>VLOOKUP(H832,D3FEND_METRIX!$A$2:$E$172,3,FALSE)</f>
        <v>Dynamic Analysis</v>
      </c>
      <c r="J832" s="9" t="b">
        <v>1</v>
      </c>
      <c r="K832" s="9" t="s">
        <v>4686</v>
      </c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3">
      <c r="A833" s="6">
        <v>830</v>
      </c>
      <c r="B833" s="11" t="s">
        <v>857</v>
      </c>
      <c r="C833" s="11" t="s">
        <v>2343</v>
      </c>
      <c r="D833" s="11" t="s">
        <v>858</v>
      </c>
      <c r="E833" s="7" t="b">
        <v>1</v>
      </c>
      <c r="F833" s="7" t="s">
        <v>113</v>
      </c>
      <c r="G833" s="7" t="str">
        <f>INDEX(CyMIA_CounterMeasure!$A$2:$A$224,MATCH(H833,CyMIA_CounterMeasure!$B$2:$B$224,0))</f>
        <v>CM_0074</v>
      </c>
      <c r="H833" s="11" t="s">
        <v>1451</v>
      </c>
      <c r="I833" s="11" t="str">
        <f>VLOOKUP(H833,D3FEND_METRIX!$A$2:$E$172,3,FALSE)</f>
        <v>Administrative Network Activity Analysis</v>
      </c>
      <c r="J833" s="9" t="b">
        <v>1</v>
      </c>
      <c r="K833" s="9" t="s">
        <v>2363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3">
      <c r="A834" s="6">
        <v>831</v>
      </c>
      <c r="B834" s="11" t="s">
        <v>857</v>
      </c>
      <c r="C834" s="11" t="s">
        <v>2343</v>
      </c>
      <c r="D834" s="11" t="s">
        <v>858</v>
      </c>
      <c r="E834" s="7" t="b">
        <v>1</v>
      </c>
      <c r="F834" s="7" t="s">
        <v>113</v>
      </c>
      <c r="G834" s="7" t="str">
        <f>INDEX(CyMIA_CounterMeasure!$A$2:$A$224,MATCH(H834,CyMIA_CounterMeasure!$B$2:$B$224,0))</f>
        <v>CM_0080</v>
      </c>
      <c r="H834" s="11" t="s">
        <v>288</v>
      </c>
      <c r="I834" s="11" t="str">
        <f>VLOOKUP(H834,D3FEND_METRIX!$A$2:$E$172,3,FALSE)</f>
        <v>Network Traffic Community Deviation</v>
      </c>
      <c r="J834" s="9" t="b">
        <v>1</v>
      </c>
      <c r="K834" s="9" t="s">
        <v>2363</v>
      </c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3">
      <c r="A835" s="6">
        <v>832</v>
      </c>
      <c r="B835" s="11" t="s">
        <v>857</v>
      </c>
      <c r="C835" s="11" t="s">
        <v>2343</v>
      </c>
      <c r="D835" s="11" t="s">
        <v>858</v>
      </c>
      <c r="E835" s="7" t="b">
        <v>1</v>
      </c>
      <c r="F835" s="7" t="s">
        <v>113</v>
      </c>
      <c r="G835" s="7" t="str">
        <f>INDEX(CyMIA_CounterMeasure!$A$2:$A$224,MATCH(H835,CyMIA_CounterMeasure!$B$2:$B$224,0))</f>
        <v>CM_0076</v>
      </c>
      <c r="H835" s="11" t="s">
        <v>287</v>
      </c>
      <c r="I835" s="11" t="str">
        <f>VLOOKUP(H835,D3FEND_METRIX!$A$2:$E$172,3,FALSE)</f>
        <v>Client-server Payload Profiling</v>
      </c>
      <c r="J835" s="9" t="b">
        <v>1</v>
      </c>
      <c r="K835" s="9" t="s">
        <v>2363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3">
      <c r="A836" s="6">
        <v>833</v>
      </c>
      <c r="B836" s="11" t="s">
        <v>857</v>
      </c>
      <c r="C836" s="11" t="s">
        <v>2343</v>
      </c>
      <c r="D836" s="11" t="s">
        <v>858</v>
      </c>
      <c r="E836" s="7" t="b">
        <v>1</v>
      </c>
      <c r="F836" s="7" t="s">
        <v>113</v>
      </c>
      <c r="G836" s="7" t="str">
        <f>INDEX(CyMIA_CounterMeasure!$A$2:$A$224,MATCH(H836,CyMIA_CounterMeasure!$B$2:$B$224,0))</f>
        <v>CM_0082</v>
      </c>
      <c r="H836" s="11" t="s">
        <v>200</v>
      </c>
      <c r="I836" s="11" t="str">
        <f>VLOOKUP(H836,D3FEND_METRIX!$A$2:$E$172,3,FALSE)</f>
        <v>Protocol Metadata Anomaly Detection</v>
      </c>
      <c r="J836" s="9" t="b">
        <v>1</v>
      </c>
      <c r="K836" s="9" t="s">
        <v>2363</v>
      </c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3">
      <c r="A837" s="6">
        <v>834</v>
      </c>
      <c r="B837" s="11" t="s">
        <v>857</v>
      </c>
      <c r="C837" s="11" t="s">
        <v>2343</v>
      </c>
      <c r="D837" s="11" t="s">
        <v>858</v>
      </c>
      <c r="E837" s="7" t="b">
        <v>1</v>
      </c>
      <c r="F837" s="7" t="s">
        <v>113</v>
      </c>
      <c r="G837" s="7" t="str">
        <f>INDEX(CyMIA_CounterMeasure!$A$2:$A$224,MATCH(H837,CyMIA_CounterMeasure!$B$2:$B$224,0))</f>
        <v>CM_0081</v>
      </c>
      <c r="H837" s="11" t="s">
        <v>193</v>
      </c>
      <c r="I837" s="11" t="str">
        <f>VLOOKUP(H837,D3FEND_METRIX!$A$2:$E$172,3,FALSE)</f>
        <v>Per Host Download-Upload Ratio Analysis</v>
      </c>
      <c r="J837" s="9" t="b">
        <v>1</v>
      </c>
      <c r="K837" s="9" t="s">
        <v>2363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3">
      <c r="A838" s="6">
        <v>835</v>
      </c>
      <c r="B838" s="11" t="s">
        <v>857</v>
      </c>
      <c r="C838" s="11" t="s">
        <v>2343</v>
      </c>
      <c r="D838" s="11" t="s">
        <v>858</v>
      </c>
      <c r="E838" s="7" t="b">
        <v>1</v>
      </c>
      <c r="F838" s="7" t="s">
        <v>113</v>
      </c>
      <c r="G838" s="7" t="str">
        <f>INDEX(CyMIA_CounterMeasure!$A$2:$A$224,MATCH(H838,CyMIA_CounterMeasure!$B$2:$B$224,0))</f>
        <v>CM_0085</v>
      </c>
      <c r="H838" s="11" t="s">
        <v>309</v>
      </c>
      <c r="I838" s="11" t="str">
        <f>VLOOKUP(H838,D3FEND_METRIX!$A$2:$E$172,3,FALSE)</f>
        <v>Connection Attempt Analysis</v>
      </c>
      <c r="J838" s="9" t="b">
        <v>1</v>
      </c>
      <c r="K838" s="9" t="s">
        <v>2363</v>
      </c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3">
      <c r="A839" s="6">
        <v>836</v>
      </c>
      <c r="B839" s="11" t="s">
        <v>857</v>
      </c>
      <c r="C839" s="11" t="s">
        <v>2343</v>
      </c>
      <c r="D839" s="11" t="s">
        <v>858</v>
      </c>
      <c r="E839" s="7" t="b">
        <v>1</v>
      </c>
      <c r="F839" s="7" t="s">
        <v>113</v>
      </c>
      <c r="G839" s="7" t="str">
        <f>INDEX(CyMIA_CounterMeasure!$A$2:$A$224,MATCH(H839,CyMIA_CounterMeasure!$B$2:$B$224,0))</f>
        <v>CM_0083</v>
      </c>
      <c r="H839" s="11" t="s">
        <v>198</v>
      </c>
      <c r="I839" s="11" t="str">
        <f>VLOOKUP(H839,D3FEND_METRIX!$A$2:$E$172,3,FALSE)</f>
        <v>Remote Terminal Session Detection</v>
      </c>
      <c r="J839" s="9" t="b">
        <v>1</v>
      </c>
      <c r="K839" s="9" t="s">
        <v>2363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3">
      <c r="A840" s="6">
        <v>837</v>
      </c>
      <c r="B840" s="11" t="s">
        <v>857</v>
      </c>
      <c r="C840" s="11" t="s">
        <v>2343</v>
      </c>
      <c r="D840" s="11" t="s">
        <v>858</v>
      </c>
      <c r="E840" s="7" t="b">
        <v>1</v>
      </c>
      <c r="F840" s="7" t="s">
        <v>113</v>
      </c>
      <c r="G840" s="7" t="str">
        <f>INDEX(CyMIA_CounterMeasure!$A$2:$A$224,MATCH(H840,CyMIA_CounterMeasure!$B$2:$B$224,0))</f>
        <v>CM_0101</v>
      </c>
      <c r="H840" s="10" t="s">
        <v>2195</v>
      </c>
      <c r="I840" s="10" t="str">
        <f>VLOOKUP(H840,D3FEND_METRIX!$A$2:$E$172,3,FALSE)</f>
        <v>Process Self-Modification Detection</v>
      </c>
      <c r="J840" s="9" t="b">
        <v>1</v>
      </c>
      <c r="K840" s="9" t="s">
        <v>4686</v>
      </c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3">
      <c r="A841" s="6">
        <v>838</v>
      </c>
      <c r="B841" s="11" t="s">
        <v>857</v>
      </c>
      <c r="C841" s="11" t="s">
        <v>2343</v>
      </c>
      <c r="D841" s="11" t="s">
        <v>858</v>
      </c>
      <c r="E841" s="7" t="b">
        <v>1</v>
      </c>
      <c r="F841" s="7" t="s">
        <v>113</v>
      </c>
      <c r="G841" s="7" t="str">
        <f>INDEX(CyMIA_CounterMeasure!$A$2:$A$224,MATCH(H841,CyMIA_CounterMeasure!$B$2:$B$224,0))</f>
        <v>CM_0105</v>
      </c>
      <c r="H841" s="10" t="s">
        <v>1430</v>
      </c>
      <c r="I841" s="10" t="str">
        <f>VLOOKUP(H841,D3FEND_METRIX!$A$2:$E$172,3,FALSE)</f>
        <v>System Call Analysis</v>
      </c>
      <c r="J841" s="9" t="b">
        <v>1</v>
      </c>
      <c r="K841" s="9" t="s">
        <v>4686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3">
      <c r="A842" s="6">
        <v>839</v>
      </c>
      <c r="B842" s="11" t="s">
        <v>857</v>
      </c>
      <c r="C842" s="11" t="s">
        <v>2343</v>
      </c>
      <c r="D842" s="11" t="s">
        <v>858</v>
      </c>
      <c r="E842" s="7" t="b">
        <v>1</v>
      </c>
      <c r="F842" s="7" t="s">
        <v>113</v>
      </c>
      <c r="G842" s="7" t="str">
        <f>INDEX(CyMIA_CounterMeasure!$A$2:$A$224,MATCH(H842,CyMIA_CounterMeasure!$B$2:$B$224,0))</f>
        <v>CM_0102</v>
      </c>
      <c r="H842" s="10" t="s">
        <v>1432</v>
      </c>
      <c r="I842" s="10" t="str">
        <f>VLOOKUP(H842,D3FEND_METRIX!$A$2:$E$172,3,FALSE)</f>
        <v>Process Spawn Analysis</v>
      </c>
      <c r="J842" s="9" t="b">
        <v>1</v>
      </c>
      <c r="K842" s="9" t="s">
        <v>4686</v>
      </c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3">
      <c r="A843" s="6">
        <v>840</v>
      </c>
      <c r="B843" s="11" t="s">
        <v>857</v>
      </c>
      <c r="C843" s="11" t="s">
        <v>2343</v>
      </c>
      <c r="D843" s="11" t="s">
        <v>858</v>
      </c>
      <c r="E843" s="7" t="b">
        <v>1</v>
      </c>
      <c r="F843" s="7" t="s">
        <v>113</v>
      </c>
      <c r="G843" s="7" t="str">
        <f>INDEX(CyMIA_CounterMeasure!$A$2:$A$224,MATCH(H843,CyMIA_CounterMeasure!$B$2:$B$224,0))</f>
        <v>CM_0094</v>
      </c>
      <c r="H843" s="12" t="s">
        <v>262</v>
      </c>
      <c r="I843" s="12" t="str">
        <f>VLOOKUP(H843,D3FEND_METRIX!$A$2:$E$172,3,FALSE)</f>
        <v>User Geolocation Logon Pattern Analysis</v>
      </c>
      <c r="J843" s="9" t="b">
        <v>0</v>
      </c>
      <c r="K843" s="9" t="s">
        <v>2355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3">
      <c r="A844" s="6">
        <v>841</v>
      </c>
      <c r="B844" s="11" t="s">
        <v>857</v>
      </c>
      <c r="C844" s="11" t="s">
        <v>2343</v>
      </c>
      <c r="D844" s="11" t="s">
        <v>858</v>
      </c>
      <c r="E844" s="7" t="b">
        <v>1</v>
      </c>
      <c r="F844" s="7" t="s">
        <v>113</v>
      </c>
      <c r="G844" s="7" t="str">
        <f>INDEX(CyMIA_CounterMeasure!$A$2:$A$224,MATCH(H844,CyMIA_CounterMeasure!$B$2:$B$224,0))</f>
        <v>CM_0147</v>
      </c>
      <c r="H844" s="12" t="s">
        <v>296</v>
      </c>
      <c r="I844" s="12" t="str">
        <f>VLOOKUP(H844,D3FEND_METRIX!$A$2:$E$172,3,FALSE)</f>
        <v>File Encryption</v>
      </c>
      <c r="J844" s="9" t="b">
        <v>0</v>
      </c>
      <c r="K844" s="9" t="s">
        <v>2355</v>
      </c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3">
      <c r="A845" s="6">
        <v>842</v>
      </c>
      <c r="B845" s="11" t="s">
        <v>857</v>
      </c>
      <c r="C845" s="11" t="s">
        <v>2343</v>
      </c>
      <c r="D845" s="11" t="s">
        <v>858</v>
      </c>
      <c r="E845" s="7" t="b">
        <v>1</v>
      </c>
      <c r="F845" s="7" t="s">
        <v>113</v>
      </c>
      <c r="G845" s="7" t="str">
        <f>INDEX(CyMIA_CounterMeasure!$A$2:$A$224,MATCH(H845,CyMIA_CounterMeasure!$B$2:$B$224,0))</f>
        <v>CM_0148</v>
      </c>
      <c r="H845" s="12" t="s">
        <v>301</v>
      </c>
      <c r="I845" s="12" t="str">
        <f>VLOOKUP(H845,D3FEND_METRIX!$A$2:$E$172,3,FALSE)</f>
        <v>Local File Permissions</v>
      </c>
      <c r="J845" s="9" t="b">
        <v>0</v>
      </c>
      <c r="K845" s="9" t="s">
        <v>2355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3">
      <c r="A846" s="6">
        <v>843</v>
      </c>
      <c r="B846" s="11" t="s">
        <v>857</v>
      </c>
      <c r="C846" s="11" t="s">
        <v>2343</v>
      </c>
      <c r="D846" s="11" t="s">
        <v>858</v>
      </c>
      <c r="E846" s="7" t="b">
        <v>1</v>
      </c>
      <c r="F846" s="7" t="s">
        <v>113</v>
      </c>
      <c r="G846" s="7" t="str">
        <f>INDEX(CyMIA_CounterMeasure!$A$2:$A$224,MATCH(H846,CyMIA_CounterMeasure!$B$2:$B$224,0))</f>
        <v>CM_0149</v>
      </c>
      <c r="H846" s="12" t="s">
        <v>2185</v>
      </c>
      <c r="I846" s="12" t="str">
        <f>VLOOKUP(H846,D3FEND_METRIX!$A$2:$E$172,3,FALSE)</f>
        <v>System Configuration Permissions</v>
      </c>
      <c r="J846" s="9" t="b">
        <v>0</v>
      </c>
      <c r="K846" s="9" t="s">
        <v>2355</v>
      </c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3">
      <c r="A847" s="6">
        <v>844</v>
      </c>
      <c r="B847" s="11" t="s">
        <v>857</v>
      </c>
      <c r="C847" s="11" t="s">
        <v>2343</v>
      </c>
      <c r="D847" s="11" t="s">
        <v>858</v>
      </c>
      <c r="E847" s="7" t="b">
        <v>1</v>
      </c>
      <c r="F847" s="7" t="s">
        <v>113</v>
      </c>
      <c r="G847" s="7" t="e">
        <f>INDEX(CyMIA_CounterMeasure!$A$2:$A$224,MATCH(H847,CyMIA_CounterMeasure!$B$2:$B$224,0))</f>
        <v>#N/A</v>
      </c>
      <c r="H847" s="12" t="s">
        <v>504</v>
      </c>
      <c r="I847" s="12" t="str">
        <f>VLOOKUP(H847,D3FEND_METRIX!$A$2:$E$172,3,FALSE)</f>
        <v>Software Update</v>
      </c>
      <c r="J847" s="9" t="b">
        <v>0</v>
      </c>
      <c r="K847" s="9" t="s">
        <v>2355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3">
      <c r="A848" s="6">
        <v>845</v>
      </c>
      <c r="B848" s="11" t="s">
        <v>857</v>
      </c>
      <c r="C848" s="11" t="s">
        <v>2343</v>
      </c>
      <c r="D848" s="11" t="s">
        <v>858</v>
      </c>
      <c r="E848" s="7" t="b">
        <v>1</v>
      </c>
      <c r="F848" s="7" t="s">
        <v>113</v>
      </c>
      <c r="G848" s="7" t="str">
        <f>INDEX(CyMIA_CounterMeasure!$A$2:$A$224,MATCH(H848,CyMIA_CounterMeasure!$B$2:$B$224,0))</f>
        <v>CM_0132</v>
      </c>
      <c r="H848" s="10" t="s">
        <v>2199</v>
      </c>
      <c r="I848" s="10" t="str">
        <f>VLOOKUP(H848,D3FEND_METRIX!$A$2:$E$172,3,FALSE)</f>
        <v>Process Termination</v>
      </c>
      <c r="J848" s="9" t="b">
        <v>1</v>
      </c>
      <c r="K848" s="9" t="s">
        <v>4686</v>
      </c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3">
      <c r="A849" s="6">
        <v>846</v>
      </c>
      <c r="B849" s="11" t="s">
        <v>857</v>
      </c>
      <c r="C849" s="11" t="s">
        <v>2343</v>
      </c>
      <c r="D849" s="11" t="s">
        <v>858</v>
      </c>
      <c r="E849" s="7" t="b">
        <v>1</v>
      </c>
      <c r="F849" s="7" t="s">
        <v>113</v>
      </c>
      <c r="G849" s="7" t="str">
        <f>INDEX(CyMIA_CounterMeasure!$A$2:$A$224,MATCH(H849,CyMIA_CounterMeasure!$B$2:$B$224,0))</f>
        <v>CM_0150</v>
      </c>
      <c r="H849" s="13" t="s">
        <v>1191</v>
      </c>
      <c r="I849" s="13" t="str">
        <f>VLOOKUP(H849,D3FEND_METRIX!$A$2:$E$172,3,FALSE)</f>
        <v>Executable Denylisting</v>
      </c>
      <c r="J849" s="9" t="b">
        <v>0</v>
      </c>
      <c r="K849" s="9" t="s">
        <v>4723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3">
      <c r="A850" s="6">
        <v>847</v>
      </c>
      <c r="B850" s="11" t="s">
        <v>857</v>
      </c>
      <c r="C850" s="11" t="s">
        <v>2343</v>
      </c>
      <c r="D850" s="11" t="s">
        <v>858</v>
      </c>
      <c r="E850" s="7" t="b">
        <v>1</v>
      </c>
      <c r="F850" s="7" t="s">
        <v>113</v>
      </c>
      <c r="G850" s="7" t="str">
        <f>INDEX(CyMIA_CounterMeasure!$A$2:$A$224,MATCH(H850,CyMIA_CounterMeasure!$B$2:$B$224,0))</f>
        <v>CM_0121</v>
      </c>
      <c r="H850" s="10" t="s">
        <v>1193</v>
      </c>
      <c r="I850" s="10" t="str">
        <f>VLOOKUP(H850,D3FEND_METRIX!$A$2:$E$172,3,FALSE)</f>
        <v>Executable Allowlisting</v>
      </c>
      <c r="J850" s="9" t="b">
        <v>1</v>
      </c>
      <c r="K850" s="9" t="s">
        <v>4686</v>
      </c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3">
      <c r="A851" s="6">
        <v>848</v>
      </c>
      <c r="B851" s="11" t="s">
        <v>857</v>
      </c>
      <c r="C851" s="11" t="s">
        <v>2343</v>
      </c>
      <c r="D851" s="11" t="s">
        <v>858</v>
      </c>
      <c r="E851" s="7" t="b">
        <v>1</v>
      </c>
      <c r="F851" s="7" t="s">
        <v>113</v>
      </c>
      <c r="G851" s="7" t="str">
        <f>INDEX(CyMIA_CounterMeasure!$A$2:$A$224,MATCH(H851,CyMIA_CounterMeasure!$B$2:$B$224,0))</f>
        <v>CM_0119</v>
      </c>
      <c r="H851" s="13" t="s">
        <v>1433</v>
      </c>
      <c r="I851" s="13" t="str">
        <f>VLOOKUP(H851,D3FEND_METRIX!$A$2:$E$172,3,FALSE)</f>
        <v>Hardware-based Process Isolation</v>
      </c>
      <c r="J851" s="9" t="b">
        <v>0</v>
      </c>
      <c r="K851" s="9" t="s">
        <v>4723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3">
      <c r="A852" s="6">
        <v>849</v>
      </c>
      <c r="B852" s="11" t="s">
        <v>857</v>
      </c>
      <c r="C852" s="11" t="s">
        <v>2343</v>
      </c>
      <c r="D852" s="11" t="s">
        <v>858</v>
      </c>
      <c r="E852" s="7" t="b">
        <v>1</v>
      </c>
      <c r="F852" s="7" t="s">
        <v>113</v>
      </c>
      <c r="G852" s="7" t="str">
        <f>INDEX(CyMIA_CounterMeasure!$A$2:$A$224,MATCH(H852,CyMIA_CounterMeasure!$B$2:$B$224,0))</f>
        <v>CM_0151</v>
      </c>
      <c r="H852" s="13" t="s">
        <v>430</v>
      </c>
      <c r="I852" s="13" t="str">
        <f>VLOOKUP(H852,D3FEND_METRIX!$A$2:$E$172,3,FALSE)</f>
        <v>Network Traffic Filtering</v>
      </c>
      <c r="J852" s="9" t="b">
        <v>0</v>
      </c>
      <c r="K852" s="9" t="s">
        <v>4723</v>
      </c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3">
      <c r="A853" s="6">
        <v>850</v>
      </c>
      <c r="B853" s="11" t="s">
        <v>857</v>
      </c>
      <c r="C853" s="11" t="s">
        <v>2343</v>
      </c>
      <c r="D853" s="11" t="s">
        <v>858</v>
      </c>
      <c r="E853" s="7" t="b">
        <v>1</v>
      </c>
      <c r="F853" s="7" t="s">
        <v>113</v>
      </c>
      <c r="G853" s="7" t="str">
        <f>INDEX(CyMIA_CounterMeasure!$A$2:$A$224,MATCH(H853,CyMIA_CounterMeasure!$B$2:$B$224,0))</f>
        <v>CM_0168</v>
      </c>
      <c r="H853" s="13" t="s">
        <v>260</v>
      </c>
      <c r="I853" s="13" t="str">
        <f>VLOOKUP(H853,D3FEND_METRIX!$A$2:$E$172,3,FALSE)</f>
        <v>Asset Vulnerability Enumeration</v>
      </c>
      <c r="J853" s="9" t="b">
        <v>0</v>
      </c>
      <c r="K853" s="9" t="s">
        <v>4723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3">
      <c r="A854" s="6">
        <v>851</v>
      </c>
      <c r="B854" s="11" t="s">
        <v>857</v>
      </c>
      <c r="C854" s="11" t="s">
        <v>2343</v>
      </c>
      <c r="D854" s="11" t="s">
        <v>858</v>
      </c>
      <c r="E854" s="7" t="b">
        <v>1</v>
      </c>
      <c r="F854" s="7" t="s">
        <v>113</v>
      </c>
      <c r="G854" s="7" t="str">
        <f>INDEX(CyMIA_CounterMeasure!$A$2:$A$224,MATCH(H854,CyMIA_CounterMeasure!$B$2:$B$224,0))</f>
        <v>CM_0165</v>
      </c>
      <c r="H854" s="13" t="s">
        <v>1458</v>
      </c>
      <c r="I854" s="13" t="str">
        <f>VLOOKUP(H854,D3FEND_METRIX!$A$2:$E$172,3,FALSE)</f>
        <v>Configuration Inventory</v>
      </c>
      <c r="J854" s="9" t="b">
        <v>0</v>
      </c>
      <c r="K854" s="9" t="s">
        <v>4723</v>
      </c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3">
      <c r="A855" s="6">
        <v>852</v>
      </c>
      <c r="B855" s="11" t="s">
        <v>857</v>
      </c>
      <c r="C855" s="11" t="s">
        <v>2343</v>
      </c>
      <c r="D855" s="11" t="s">
        <v>858</v>
      </c>
      <c r="E855" s="7" t="b">
        <v>1</v>
      </c>
      <c r="F855" s="7" t="s">
        <v>113</v>
      </c>
      <c r="G855" s="7" t="str">
        <f>INDEX(CyMIA_CounterMeasure!$A$2:$A$224,MATCH(H855,CyMIA_CounterMeasure!$B$2:$B$224,0))</f>
        <v>CM_0166</v>
      </c>
      <c r="H855" s="13" t="s">
        <v>300</v>
      </c>
      <c r="I855" s="13" t="str">
        <f>VLOOKUP(H855,D3FEND_METRIX!$A$2:$E$172,3,FALSE)</f>
        <v>Data Inventory</v>
      </c>
      <c r="J855" s="9" t="b">
        <v>0</v>
      </c>
      <c r="K855" s="9" t="s">
        <v>4723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3">
      <c r="A856" s="6">
        <v>853</v>
      </c>
      <c r="B856" s="11" t="s">
        <v>857</v>
      </c>
      <c r="C856" s="11" t="s">
        <v>2343</v>
      </c>
      <c r="D856" s="11" t="s">
        <v>858</v>
      </c>
      <c r="E856" s="7" t="b">
        <v>1</v>
      </c>
      <c r="F856" s="7" t="s">
        <v>113</v>
      </c>
      <c r="G856" s="7" t="str">
        <f>INDEX(CyMIA_CounterMeasure!$A$2:$A$224,MATCH(H856,CyMIA_CounterMeasure!$B$2:$B$224,0))</f>
        <v>CM_0167</v>
      </c>
      <c r="H856" s="81" t="s">
        <v>307</v>
      </c>
      <c r="I856" s="13" t="str">
        <f>VLOOKUP(H856,D3FEND_METRIX!$A$2:$E$172,3,FALSE)</f>
        <v>Software Inventory</v>
      </c>
      <c r="J856" s="9" t="b">
        <v>0</v>
      </c>
      <c r="K856" s="9" t="s">
        <v>4723</v>
      </c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3">
      <c r="A857" s="6">
        <v>854</v>
      </c>
      <c r="B857" s="11" t="s">
        <v>857</v>
      </c>
      <c r="C857" s="11" t="s">
        <v>2343</v>
      </c>
      <c r="D857" s="11" t="s">
        <v>858</v>
      </c>
      <c r="E857" s="7" t="b">
        <v>1</v>
      </c>
      <c r="F857" s="7" t="s">
        <v>113</v>
      </c>
      <c r="G857" s="7" t="str">
        <f>INDEX(CyMIA_CounterMeasure!$A$2:$A$224,MATCH(H857,CyMIA_CounterMeasure!$B$2:$B$224,0))</f>
        <v>CM_0209</v>
      </c>
      <c r="H857" s="10" t="s">
        <v>302</v>
      </c>
      <c r="I857" s="10" t="str">
        <f>VLOOKUP(H857,D3FEND_METRIX!$A$2:$E$172,3,FALSE)</f>
        <v>-</v>
      </c>
      <c r="J857" s="9" t="b">
        <v>1</v>
      </c>
      <c r="K857" s="9" t="s">
        <v>4686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3">
      <c r="A858" s="6">
        <v>855</v>
      </c>
      <c r="B858" s="11" t="s">
        <v>857</v>
      </c>
      <c r="C858" s="11" t="s">
        <v>2343</v>
      </c>
      <c r="D858" s="11" t="s">
        <v>858</v>
      </c>
      <c r="E858" s="7" t="b">
        <v>1</v>
      </c>
      <c r="F858" s="7" t="s">
        <v>113</v>
      </c>
      <c r="G858" s="7" t="str">
        <f>INDEX(CyMIA_CounterMeasure!$A$2:$A$224,MATCH(H858,CyMIA_CounterMeasure!$B$2:$B$224,0))</f>
        <v>CM_0203</v>
      </c>
      <c r="H858" s="12" t="s">
        <v>2202</v>
      </c>
      <c r="I858" s="12" t="str">
        <f>VLOOKUP(H858,D3FEND_METRIX!$A$2:$E$172,3,FALSE)</f>
        <v>Operating System Monitoring</v>
      </c>
      <c r="J858" s="9" t="b">
        <v>0</v>
      </c>
      <c r="K858" s="9" t="s">
        <v>2355</v>
      </c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3">
      <c r="A859" s="6">
        <v>856</v>
      </c>
      <c r="B859" s="11" t="s">
        <v>857</v>
      </c>
      <c r="C859" s="11" t="s">
        <v>2343</v>
      </c>
      <c r="D859" s="11" t="s">
        <v>858</v>
      </c>
      <c r="E859" s="7" t="b">
        <v>1</v>
      </c>
      <c r="F859" s="7" t="s">
        <v>113</v>
      </c>
      <c r="G859" s="7" t="str">
        <f>INDEX(CyMIA_CounterMeasure!$A$2:$A$224,MATCH(H859,CyMIA_CounterMeasure!$B$2:$B$224,0))</f>
        <v>CM_0205</v>
      </c>
      <c r="H859" s="10" t="s">
        <v>2203</v>
      </c>
      <c r="I859" s="10" t="str">
        <f>VLOOKUP(H859,D3FEND_METRIX!$A$2:$E$172,3,FALSE)</f>
        <v>Process Spawn Analysis</v>
      </c>
      <c r="J859" s="9" t="b">
        <v>1</v>
      </c>
      <c r="K859" s="9" t="s">
        <v>4686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3">
      <c r="A860" s="6">
        <v>857</v>
      </c>
      <c r="B860" s="11" t="s">
        <v>857</v>
      </c>
      <c r="C860" s="11" t="s">
        <v>2343</v>
      </c>
      <c r="D860" s="11" t="s">
        <v>858</v>
      </c>
      <c r="E860" s="7" t="b">
        <v>1</v>
      </c>
      <c r="F860" s="7" t="s">
        <v>113</v>
      </c>
      <c r="G860" s="7" t="str">
        <f>INDEX(CyMIA_CounterMeasure!$A$2:$A$224,MATCH(H860,CyMIA_CounterMeasure!$B$2:$B$224,0))</f>
        <v>CM_0120</v>
      </c>
      <c r="H860" s="13" t="s">
        <v>1435</v>
      </c>
      <c r="I860" s="13" t="str">
        <f>VLOOKUP(H860,D3FEND_METRIX!$A$2:$E$172,3,FALSE)</f>
        <v>Kernel-based Process Isolation</v>
      </c>
      <c r="J860" s="9" t="b">
        <v>0</v>
      </c>
      <c r="K860" s="9" t="s">
        <v>4723</v>
      </c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3">
      <c r="A861" s="6">
        <v>858</v>
      </c>
      <c r="B861" s="11" t="s">
        <v>857</v>
      </c>
      <c r="C861" s="11" t="s">
        <v>2343</v>
      </c>
      <c r="D861" s="11" t="s">
        <v>858</v>
      </c>
      <c r="E861" s="7" t="b">
        <v>1</v>
      </c>
      <c r="F861" s="7" t="s">
        <v>113</v>
      </c>
      <c r="G861" s="7" t="str">
        <f>INDEX(CyMIA_CounterMeasure!$A$2:$A$224,MATCH(H861,CyMIA_CounterMeasure!$B$2:$B$224,0))</f>
        <v>CM_0220</v>
      </c>
      <c r="H861" s="13" t="s">
        <v>1431</v>
      </c>
      <c r="I861" s="13" t="str">
        <f>VLOOKUP(H861,D3FEND_METRIX!$A$2:$E$172,3,FALSE)</f>
        <v>Kernel-based Process Isolation</v>
      </c>
      <c r="J861" s="9" t="b">
        <v>0</v>
      </c>
      <c r="K861" s="9" t="s">
        <v>4723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3">
      <c r="A862" s="6">
        <v>859</v>
      </c>
      <c r="B862" s="11" t="s">
        <v>859</v>
      </c>
      <c r="C862" s="11" t="s">
        <v>2346</v>
      </c>
      <c r="D862" s="11" t="s">
        <v>860</v>
      </c>
      <c r="E862" s="7" t="b">
        <v>1</v>
      </c>
      <c r="F862" s="7" t="s">
        <v>113</v>
      </c>
      <c r="G862" s="7" t="str">
        <f>INDEX(CyMIA_CounterMeasure!$A$2:$A$224,MATCH(H862,CyMIA_CounterMeasure!$B$2:$B$224,0))</f>
        <v>CM_0004</v>
      </c>
      <c r="H862" s="12" t="s">
        <v>4807</v>
      </c>
      <c r="I862" s="12" t="s">
        <v>4808</v>
      </c>
      <c r="J862" s="7" t="b">
        <v>0</v>
      </c>
      <c r="K862" s="7" t="s">
        <v>4809</v>
      </c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3">
      <c r="A863" s="6">
        <v>860</v>
      </c>
      <c r="B863" s="11" t="s">
        <v>859</v>
      </c>
      <c r="C863" s="11" t="s">
        <v>2346</v>
      </c>
      <c r="D863" s="11" t="s">
        <v>860</v>
      </c>
      <c r="E863" s="7" t="b">
        <v>1</v>
      </c>
      <c r="F863" s="7" t="s">
        <v>113</v>
      </c>
      <c r="G863" s="7" t="str">
        <f>INDEX(CyMIA_CounterMeasure!$A$2:$A$224,MATCH(H863,CyMIA_CounterMeasure!$B$2:$B$224,0))</f>
        <v>CM_0006</v>
      </c>
      <c r="H863" s="12" t="s">
        <v>4810</v>
      </c>
      <c r="I863" s="12" t="s">
        <v>45</v>
      </c>
      <c r="J863" s="7" t="b">
        <v>0</v>
      </c>
      <c r="K863" s="7" t="s">
        <v>4809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3">
      <c r="A864" s="6">
        <v>861</v>
      </c>
      <c r="B864" s="11" t="s">
        <v>859</v>
      </c>
      <c r="C864" s="11" t="s">
        <v>2346</v>
      </c>
      <c r="D864" s="11" t="s">
        <v>860</v>
      </c>
      <c r="E864" s="7" t="b">
        <v>1</v>
      </c>
      <c r="F864" s="7" t="s">
        <v>113</v>
      </c>
      <c r="G864" s="7" t="str">
        <f>INDEX(CyMIA_CounterMeasure!$A$2:$A$224,MATCH(H864,CyMIA_CounterMeasure!$B$2:$B$224,0))</f>
        <v>CM_0007</v>
      </c>
      <c r="H864" s="15" t="s">
        <v>104</v>
      </c>
      <c r="I864" s="15" t="s">
        <v>105</v>
      </c>
      <c r="J864" s="7" t="b">
        <v>1</v>
      </c>
      <c r="K864" s="7" t="s">
        <v>4733</v>
      </c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3">
      <c r="A865" s="6">
        <v>862</v>
      </c>
      <c r="B865" s="11" t="s">
        <v>859</v>
      </c>
      <c r="C865" s="11" t="s">
        <v>2346</v>
      </c>
      <c r="D865" s="11" t="s">
        <v>860</v>
      </c>
      <c r="E865" s="7" t="b">
        <v>1</v>
      </c>
      <c r="F865" s="7" t="s">
        <v>113</v>
      </c>
      <c r="G865" s="7" t="str">
        <f>INDEX(CyMIA_CounterMeasure!$A$2:$A$224,MATCH(H865,CyMIA_CounterMeasure!$B$2:$B$224,0))</f>
        <v>CM_0017</v>
      </c>
      <c r="H865" s="15" t="s">
        <v>4811</v>
      </c>
      <c r="I865" s="15" t="s">
        <v>143</v>
      </c>
      <c r="J865" s="7" t="b">
        <v>1</v>
      </c>
      <c r="K865" s="7" t="s">
        <v>4733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3">
      <c r="A866" s="6">
        <v>863</v>
      </c>
      <c r="B866" s="11" t="s">
        <v>859</v>
      </c>
      <c r="C866" s="11" t="s">
        <v>2346</v>
      </c>
      <c r="D866" s="11" t="s">
        <v>860</v>
      </c>
      <c r="E866" s="7" t="b">
        <v>1</v>
      </c>
      <c r="F866" s="7" t="s">
        <v>113</v>
      </c>
      <c r="G866" s="7" t="str">
        <f>INDEX(CyMIA_CounterMeasure!$A$2:$A$224,MATCH(H866,CyMIA_CounterMeasure!$B$2:$B$224,0))</f>
        <v>CM_0032</v>
      </c>
      <c r="H866" s="11" t="s">
        <v>4784</v>
      </c>
      <c r="I866" s="11" t="s">
        <v>127</v>
      </c>
      <c r="J866" s="7" t="b">
        <v>1</v>
      </c>
      <c r="K866" s="7" t="s">
        <v>4771</v>
      </c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3">
      <c r="A867" s="6">
        <v>864</v>
      </c>
      <c r="B867" s="11" t="s">
        <v>859</v>
      </c>
      <c r="C867" s="11" t="s">
        <v>2346</v>
      </c>
      <c r="D867" s="11" t="s">
        <v>860</v>
      </c>
      <c r="E867" s="7" t="b">
        <v>1</v>
      </c>
      <c r="F867" s="7" t="s">
        <v>113</v>
      </c>
      <c r="G867" s="7" t="str">
        <f>INDEX(CyMIA_CounterMeasure!$A$2:$A$224,MATCH(H867,CyMIA_CounterMeasure!$B$2:$B$224,0))</f>
        <v>CM_0033</v>
      </c>
      <c r="H867" s="15" t="s">
        <v>4783</v>
      </c>
      <c r="I867" s="15" t="s">
        <v>151</v>
      </c>
      <c r="J867" s="7" t="b">
        <v>1</v>
      </c>
      <c r="K867" s="7" t="s">
        <v>4767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3">
      <c r="A868" s="6">
        <v>865</v>
      </c>
      <c r="B868" s="11" t="s">
        <v>859</v>
      </c>
      <c r="C868" s="11" t="s">
        <v>2346</v>
      </c>
      <c r="D868" s="11" t="s">
        <v>860</v>
      </c>
      <c r="E868" s="7" t="b">
        <v>1</v>
      </c>
      <c r="F868" s="7" t="s">
        <v>113</v>
      </c>
      <c r="G868" s="7" t="str">
        <f>INDEX(CyMIA_CounterMeasure!$A$2:$A$224,MATCH(H868,CyMIA_CounterMeasure!$B$2:$B$224,0))</f>
        <v>CM_0034</v>
      </c>
      <c r="H868" s="11" t="s">
        <v>4778</v>
      </c>
      <c r="I868" s="11" t="s">
        <v>587</v>
      </c>
      <c r="J868" s="7" t="b">
        <v>1</v>
      </c>
      <c r="K868" s="7" t="s">
        <v>4773</v>
      </c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3">
      <c r="A869" s="6">
        <v>866</v>
      </c>
      <c r="B869" s="11" t="s">
        <v>859</v>
      </c>
      <c r="C869" s="11" t="s">
        <v>2346</v>
      </c>
      <c r="D869" s="11" t="s">
        <v>860</v>
      </c>
      <c r="E869" s="7" t="b">
        <v>1</v>
      </c>
      <c r="F869" s="7" t="s">
        <v>113</v>
      </c>
      <c r="G869" s="7" t="str">
        <f>INDEX(CyMIA_CounterMeasure!$A$2:$A$224,MATCH(H869,CyMIA_CounterMeasure!$B$2:$B$224,0))</f>
        <v>CM_0039</v>
      </c>
      <c r="H869" s="15" t="s">
        <v>72</v>
      </c>
      <c r="I869" s="15" t="s">
        <v>73</v>
      </c>
      <c r="J869" s="7" t="b">
        <v>1</v>
      </c>
      <c r="K869" s="7" t="s">
        <v>4767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3">
      <c r="A870" s="6">
        <v>867</v>
      </c>
      <c r="B870" s="11" t="s">
        <v>859</v>
      </c>
      <c r="C870" s="11" t="s">
        <v>2346</v>
      </c>
      <c r="D870" s="11" t="s">
        <v>860</v>
      </c>
      <c r="E870" s="7" t="b">
        <v>1</v>
      </c>
      <c r="F870" s="7" t="s">
        <v>113</v>
      </c>
      <c r="G870" s="7" t="str">
        <f>INDEX(CyMIA_CounterMeasure!$A$2:$A$224,MATCH(H870,CyMIA_CounterMeasure!$B$2:$B$224,0))</f>
        <v>CM_0040</v>
      </c>
      <c r="H870" s="11" t="s">
        <v>4812</v>
      </c>
      <c r="I870" s="11" t="s">
        <v>157</v>
      </c>
      <c r="J870" s="7" t="b">
        <v>1</v>
      </c>
      <c r="K870" s="7" t="s">
        <v>4773</v>
      </c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3">
      <c r="A871" s="6">
        <v>868</v>
      </c>
      <c r="B871" s="11" t="s">
        <v>859</v>
      </c>
      <c r="C871" s="11" t="s">
        <v>2346</v>
      </c>
      <c r="D871" s="11" t="s">
        <v>860</v>
      </c>
      <c r="E871" s="7" t="b">
        <v>1</v>
      </c>
      <c r="F871" s="7" t="s">
        <v>113</v>
      </c>
      <c r="G871" s="7" t="str">
        <f>INDEX(CyMIA_CounterMeasure!$A$2:$A$224,MATCH(H871,CyMIA_CounterMeasure!$B$2:$B$224,0))</f>
        <v>CM_0041</v>
      </c>
      <c r="H871" s="11" t="s">
        <v>110</v>
      </c>
      <c r="I871" s="11" t="s">
        <v>111</v>
      </c>
      <c r="J871" s="7" t="b">
        <v>1</v>
      </c>
      <c r="K871" s="7" t="s">
        <v>4771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3">
      <c r="A872" s="6">
        <v>869</v>
      </c>
      <c r="B872" s="11" t="s">
        <v>859</v>
      </c>
      <c r="C872" s="11" t="s">
        <v>2346</v>
      </c>
      <c r="D872" s="11" t="s">
        <v>860</v>
      </c>
      <c r="E872" s="7" t="b">
        <v>1</v>
      </c>
      <c r="F872" s="7" t="s">
        <v>113</v>
      </c>
      <c r="G872" s="7" t="str">
        <f>INDEX(CyMIA_CounterMeasure!$A$2:$A$224,MATCH(H872,CyMIA_CounterMeasure!$B$2:$B$224,0))</f>
        <v>CM_0125</v>
      </c>
      <c r="H872" s="12" t="s">
        <v>295</v>
      </c>
      <c r="I872" s="12" t="str">
        <f>VLOOKUP(H872,D3FEND_METRIX!$A$2:$E$172,3,FALSE)</f>
        <v>Decoy File</v>
      </c>
      <c r="J872" s="9" t="b">
        <v>0</v>
      </c>
      <c r="K872" s="9" t="s">
        <v>2355</v>
      </c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3">
      <c r="A873" s="6">
        <v>870</v>
      </c>
      <c r="B873" s="11" t="s">
        <v>859</v>
      </c>
      <c r="C873" s="11" t="s">
        <v>2346</v>
      </c>
      <c r="D873" s="11" t="s">
        <v>860</v>
      </c>
      <c r="E873" s="7" t="b">
        <v>1</v>
      </c>
      <c r="F873" s="7" t="s">
        <v>113</v>
      </c>
      <c r="G873" s="7" t="str">
        <f>INDEX(CyMIA_CounterMeasure!$A$2:$A$224,MATCH(H873,CyMIA_CounterMeasure!$B$2:$B$224,0))</f>
        <v>CM_0106</v>
      </c>
      <c r="H873" s="10" t="s">
        <v>286</v>
      </c>
      <c r="I873" s="10" t="str">
        <f>VLOOKUP(H873,D3FEND_METRIX!$A$2:$E$172,3,FALSE)</f>
        <v>Dynamic Analysis</v>
      </c>
      <c r="J873" s="9" t="b">
        <v>1</v>
      </c>
      <c r="K873" s="9" t="s">
        <v>4686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3">
      <c r="A874" s="6">
        <v>871</v>
      </c>
      <c r="B874" s="11" t="s">
        <v>859</v>
      </c>
      <c r="C874" s="11" t="s">
        <v>2346</v>
      </c>
      <c r="D874" s="11" t="s">
        <v>860</v>
      </c>
      <c r="E874" s="7" t="b">
        <v>1</v>
      </c>
      <c r="F874" s="7" t="s">
        <v>113</v>
      </c>
      <c r="G874" s="7" t="str">
        <f>INDEX(CyMIA_CounterMeasure!$A$2:$A$224,MATCH(H874,CyMIA_CounterMeasure!$B$2:$B$224,0))</f>
        <v>CM_0107</v>
      </c>
      <c r="H874" s="10" t="s">
        <v>291</v>
      </c>
      <c r="I874" s="10" t="str">
        <f>VLOOKUP(H874,D3FEND_METRIX!$A$2:$E$172,3,FALSE)</f>
        <v>Emulated File Analysis</v>
      </c>
      <c r="J874" s="9" t="b">
        <v>1</v>
      </c>
      <c r="K874" s="9" t="s">
        <v>4686</v>
      </c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3">
      <c r="A875" s="6">
        <v>872</v>
      </c>
      <c r="B875" s="11" t="s">
        <v>859</v>
      </c>
      <c r="C875" s="11" t="s">
        <v>2346</v>
      </c>
      <c r="D875" s="11" t="s">
        <v>860</v>
      </c>
      <c r="E875" s="7" t="b">
        <v>1</v>
      </c>
      <c r="F875" s="7" t="s">
        <v>113</v>
      </c>
      <c r="G875" s="7" t="str">
        <f>INDEX(CyMIA_CounterMeasure!$A$2:$A$224,MATCH(H875,CyMIA_CounterMeasure!$B$2:$B$224,0))</f>
        <v>CM_0147</v>
      </c>
      <c r="H875" s="82" t="s">
        <v>296</v>
      </c>
      <c r="I875" s="12" t="str">
        <f>VLOOKUP(H875,D3FEND_METRIX!$A$2:$E$172,3,FALSE)</f>
        <v>File Encryption</v>
      </c>
      <c r="J875" s="9" t="b">
        <v>0</v>
      </c>
      <c r="K875" s="9" t="s">
        <v>2355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3">
      <c r="A876" s="6">
        <v>873</v>
      </c>
      <c r="B876" s="11" t="s">
        <v>2345</v>
      </c>
      <c r="C876" s="11" t="s">
        <v>2346</v>
      </c>
      <c r="D876" s="11" t="s">
        <v>860</v>
      </c>
      <c r="E876" s="7" t="b">
        <v>1</v>
      </c>
      <c r="F876" s="7" t="s">
        <v>113</v>
      </c>
      <c r="G876" s="7" t="e">
        <f>INDEX(CyMIA_CounterMeasure!$A$2:$A$224,MATCH(H876,CyMIA_CounterMeasure!$B$2:$B$224,0))</f>
        <v>#N/A</v>
      </c>
      <c r="H876" s="12" t="s">
        <v>504</v>
      </c>
      <c r="I876" s="12" t="str">
        <f>VLOOKUP(H876,D3FEND_METRIX!$A$2:$E$172,3,FALSE)</f>
        <v>Software Update</v>
      </c>
      <c r="J876" s="9" t="b">
        <v>0</v>
      </c>
      <c r="K876" s="9" t="s">
        <v>2355</v>
      </c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3">
      <c r="A877" s="6">
        <v>874</v>
      </c>
      <c r="B877" s="11" t="s">
        <v>859</v>
      </c>
      <c r="C877" s="11" t="s">
        <v>2346</v>
      </c>
      <c r="D877" s="11" t="s">
        <v>860</v>
      </c>
      <c r="E877" s="7" t="b">
        <v>1</v>
      </c>
      <c r="F877" s="7" t="s">
        <v>113</v>
      </c>
      <c r="G877" s="7" t="str">
        <f>INDEX(CyMIA_CounterMeasure!$A$2:$A$224,MATCH(H877,CyMIA_CounterMeasure!$B$2:$B$224,0))</f>
        <v>CM_0148</v>
      </c>
      <c r="H877" s="12" t="s">
        <v>301</v>
      </c>
      <c r="I877" s="12" t="str">
        <f>VLOOKUP(H877,D3FEND_METRIX!$A$2:$E$172,3,FALSE)</f>
        <v>Local File Permissions</v>
      </c>
      <c r="J877" s="9" t="b">
        <v>0</v>
      </c>
      <c r="K877" s="9" t="s">
        <v>2355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3">
      <c r="A878" s="6">
        <v>875</v>
      </c>
      <c r="B878" s="11" t="s">
        <v>859</v>
      </c>
      <c r="C878" s="11" t="s">
        <v>2346</v>
      </c>
      <c r="D878" s="11" t="s">
        <v>860</v>
      </c>
      <c r="E878" s="7" t="b">
        <v>1</v>
      </c>
      <c r="F878" s="7" t="s">
        <v>113</v>
      </c>
      <c r="G878" s="7" t="str">
        <f>INDEX(CyMIA_CounterMeasure!$A$2:$A$224,MATCH(H878,CyMIA_CounterMeasure!$B$2:$B$224,0))</f>
        <v>CM_0121</v>
      </c>
      <c r="H878" s="10" t="s">
        <v>1193</v>
      </c>
      <c r="I878" s="10" t="str">
        <f>VLOOKUP(H878,D3FEND_METRIX!$A$2:$E$172,3,FALSE)</f>
        <v>Executable Allowlisting</v>
      </c>
      <c r="J878" s="9" t="b">
        <v>1</v>
      </c>
      <c r="K878" s="9" t="s">
        <v>4686</v>
      </c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3">
      <c r="A879" s="6">
        <v>876</v>
      </c>
      <c r="B879" s="11" t="s">
        <v>859</v>
      </c>
      <c r="C879" s="11" t="s">
        <v>2346</v>
      </c>
      <c r="D879" s="11" t="s">
        <v>860</v>
      </c>
      <c r="E879" s="7" t="b">
        <v>1</v>
      </c>
      <c r="F879" s="7" t="s">
        <v>113</v>
      </c>
      <c r="G879" s="7" t="str">
        <f>INDEX(CyMIA_CounterMeasure!$A$2:$A$224,MATCH(H879,CyMIA_CounterMeasure!$B$2:$B$224,0))</f>
        <v>CM_0150</v>
      </c>
      <c r="H879" s="81" t="s">
        <v>1191</v>
      </c>
      <c r="I879" s="13" t="str">
        <f>VLOOKUP(H879,D3FEND_METRIX!$A$2:$E$172,3,FALSE)</f>
        <v>Executable Denylisting</v>
      </c>
      <c r="J879" s="9" t="b">
        <v>0</v>
      </c>
      <c r="K879" s="9" t="s">
        <v>4723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3">
      <c r="A880" s="6">
        <v>877</v>
      </c>
      <c r="B880" s="11" t="s">
        <v>859</v>
      </c>
      <c r="C880" s="11" t="s">
        <v>2346</v>
      </c>
      <c r="D880" s="11" t="s">
        <v>860</v>
      </c>
      <c r="E880" s="7" t="b">
        <v>1</v>
      </c>
      <c r="F880" s="7" t="s">
        <v>113</v>
      </c>
      <c r="G880" s="7" t="str">
        <f>INDEX(CyMIA_CounterMeasure!$A$2:$A$224,MATCH(H880,CyMIA_CounterMeasure!$B$2:$B$224,0))</f>
        <v>CM_0168</v>
      </c>
      <c r="H880" s="81" t="s">
        <v>260</v>
      </c>
      <c r="I880" s="13" t="str">
        <f>VLOOKUP(H880,D3FEND_METRIX!$A$2:$E$172,3,FALSE)</f>
        <v>Asset Vulnerability Enumeration</v>
      </c>
      <c r="J880" s="9" t="b">
        <v>0</v>
      </c>
      <c r="K880" s="9" t="s">
        <v>4723</v>
      </c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3">
      <c r="A881" s="6">
        <v>878</v>
      </c>
      <c r="B881" s="11" t="s">
        <v>859</v>
      </c>
      <c r="C881" s="11" t="s">
        <v>2346</v>
      </c>
      <c r="D881" s="11" t="s">
        <v>860</v>
      </c>
      <c r="E881" s="7" t="b">
        <v>1</v>
      </c>
      <c r="F881" s="7" t="s">
        <v>113</v>
      </c>
      <c r="G881" s="7" t="str">
        <f>INDEX(CyMIA_CounterMeasure!$A$2:$A$224,MATCH(H881,CyMIA_CounterMeasure!$B$2:$B$224,0))</f>
        <v>CM_0209</v>
      </c>
      <c r="H881" s="10" t="s">
        <v>302</v>
      </c>
      <c r="I881" s="10" t="str">
        <f>VLOOKUP(H881,D3FEND_METRIX!$A$2:$E$172,3,FALSE)</f>
        <v>-</v>
      </c>
      <c r="J881" s="9" t="b">
        <v>1</v>
      </c>
      <c r="K881" s="9" t="s">
        <v>4686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3">
      <c r="A882" s="6">
        <v>879</v>
      </c>
      <c r="B882" s="11" t="s">
        <v>859</v>
      </c>
      <c r="C882" s="11" t="s">
        <v>2346</v>
      </c>
      <c r="D882" s="11" t="s">
        <v>860</v>
      </c>
      <c r="E882" s="7" t="b">
        <v>1</v>
      </c>
      <c r="F882" s="7" t="s">
        <v>113</v>
      </c>
      <c r="G882" s="7" t="str">
        <f>INDEX(CyMIA_CounterMeasure!$A$2:$A$224,MATCH(H882,CyMIA_CounterMeasure!$B$2:$B$224,0))</f>
        <v>CM_0165</v>
      </c>
      <c r="H882" s="13" t="s">
        <v>1458</v>
      </c>
      <c r="I882" s="13" t="str">
        <f>VLOOKUP(H882,D3FEND_METRIX!$A$2:$E$172,3,FALSE)</f>
        <v>Configuration Inventory</v>
      </c>
      <c r="J882" s="9" t="b">
        <v>0</v>
      </c>
      <c r="K882" s="9" t="s">
        <v>4723</v>
      </c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3">
      <c r="A883" s="6">
        <v>880</v>
      </c>
      <c r="B883" s="11" t="s">
        <v>859</v>
      </c>
      <c r="C883" s="11" t="s">
        <v>2346</v>
      </c>
      <c r="D883" s="11" t="s">
        <v>860</v>
      </c>
      <c r="E883" s="7" t="b">
        <v>1</v>
      </c>
      <c r="F883" s="7" t="s">
        <v>113</v>
      </c>
      <c r="G883" s="7" t="str">
        <f>INDEX(CyMIA_CounterMeasure!$A$2:$A$224,MATCH(H883,CyMIA_CounterMeasure!$B$2:$B$224,0))</f>
        <v>CM_0167</v>
      </c>
      <c r="H883" s="13" t="s">
        <v>307</v>
      </c>
      <c r="I883" s="13" t="str">
        <f>VLOOKUP(H883,D3FEND_METRIX!$A$2:$E$172,3,FALSE)</f>
        <v>Software Inventory</v>
      </c>
      <c r="J883" s="9" t="b">
        <v>0</v>
      </c>
      <c r="K883" s="9" t="s">
        <v>4723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3">
      <c r="A884" s="6">
        <v>881</v>
      </c>
      <c r="B884" s="11" t="s">
        <v>859</v>
      </c>
      <c r="C884" s="11" t="s">
        <v>2346</v>
      </c>
      <c r="D884" s="11" t="s">
        <v>860</v>
      </c>
      <c r="E884" s="7" t="b">
        <v>1</v>
      </c>
      <c r="F884" s="7" t="s">
        <v>113</v>
      </c>
      <c r="G884" s="7" t="str">
        <f>INDEX(CyMIA_CounterMeasure!$A$2:$A$224,MATCH(H884,CyMIA_CounterMeasure!$B$2:$B$224,0))</f>
        <v>CM_0202</v>
      </c>
      <c r="H884" s="12" t="s">
        <v>1459</v>
      </c>
      <c r="I884" s="12" t="str">
        <f>VLOOKUP(H884,D3FEND_METRIX!$A$2:$E$172,3,FALSE)</f>
        <v>Operating System Monitoring</v>
      </c>
      <c r="J884" s="9" t="b">
        <v>0</v>
      </c>
      <c r="K884" s="9" t="s">
        <v>2355</v>
      </c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3">
      <c r="A885" s="6">
        <v>882</v>
      </c>
      <c r="B885" s="11" t="s">
        <v>859</v>
      </c>
      <c r="C885" s="11" t="s">
        <v>2346</v>
      </c>
      <c r="D885" s="11" t="s">
        <v>860</v>
      </c>
      <c r="E885" s="7" t="b">
        <v>1</v>
      </c>
      <c r="F885" s="7" t="s">
        <v>113</v>
      </c>
      <c r="G885" s="7" t="str">
        <f>INDEX(CyMIA_CounterMeasure!$A$2:$A$224,MATCH(H885,CyMIA_CounterMeasure!$B$2:$B$224,0))</f>
        <v>CM_0200</v>
      </c>
      <c r="H885" s="12" t="s">
        <v>2187</v>
      </c>
      <c r="I885" s="12" t="str">
        <f>VLOOKUP(H885,D3FEND_METRIX!$A$2:$E$172,3,FALSE)</f>
        <v>Operating System Monitoring</v>
      </c>
      <c r="J885" s="9" t="b">
        <v>0</v>
      </c>
      <c r="K885" s="9" t="s">
        <v>2355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3">
      <c r="A886" s="6">
        <v>883</v>
      </c>
      <c r="B886" s="11" t="s">
        <v>859</v>
      </c>
      <c r="C886" s="11" t="s">
        <v>2346</v>
      </c>
      <c r="D886" s="11" t="s">
        <v>860</v>
      </c>
      <c r="E886" s="7" t="b">
        <v>1</v>
      </c>
      <c r="F886" s="7" t="s">
        <v>113</v>
      </c>
      <c r="G886" s="7" t="str">
        <f>INDEX(CyMIA_CounterMeasure!$A$2:$A$224,MATCH(H886,CyMIA_CounterMeasure!$B$2:$B$224,0))</f>
        <v>CM_0201</v>
      </c>
      <c r="H886" s="12" t="s">
        <v>1438</v>
      </c>
      <c r="I886" s="12" t="str">
        <f>VLOOKUP(H886,D3FEND_METRIX!$A$2:$E$172,3,FALSE)</f>
        <v>Operating System Monitoring</v>
      </c>
      <c r="J886" s="9" t="b">
        <v>0</v>
      </c>
      <c r="K886" s="9" t="s">
        <v>2355</v>
      </c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3">
      <c r="A887" s="6">
        <v>884</v>
      </c>
      <c r="B887" s="11" t="s">
        <v>861</v>
      </c>
      <c r="C887" s="11" t="s">
        <v>841</v>
      </c>
      <c r="D887" s="11" t="s">
        <v>862</v>
      </c>
      <c r="E887" s="7" t="b">
        <v>1</v>
      </c>
      <c r="F887" s="7" t="s">
        <v>113</v>
      </c>
      <c r="G887" s="7" t="str">
        <f>INDEX(CyMIA_CounterMeasure!$A$2:$A$224,MATCH(H887,CyMIA_CounterMeasure!$B$2:$B$224,0))</f>
        <v>CM_0006</v>
      </c>
      <c r="H887" s="12" t="s">
        <v>4760</v>
      </c>
      <c r="I887" s="12" t="s">
        <v>45</v>
      </c>
      <c r="J887" s="7" t="b">
        <v>0</v>
      </c>
      <c r="K887" s="7" t="s">
        <v>4727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3">
      <c r="A888" s="6">
        <v>885</v>
      </c>
      <c r="B888" s="11" t="s">
        <v>861</v>
      </c>
      <c r="C888" s="11" t="s">
        <v>841</v>
      </c>
      <c r="D888" s="11" t="s">
        <v>862</v>
      </c>
      <c r="E888" s="7" t="b">
        <v>1</v>
      </c>
      <c r="F888" s="7" t="s">
        <v>113</v>
      </c>
      <c r="G888" s="7" t="str">
        <f>INDEX(CyMIA_CounterMeasure!$A$2:$A$224,MATCH(H888,CyMIA_CounterMeasure!$B$2:$B$224,0))</f>
        <v>CM_0009</v>
      </c>
      <c r="H888" s="15" t="s">
        <v>4790</v>
      </c>
      <c r="I888" s="15" t="s">
        <v>153</v>
      </c>
      <c r="J888" s="7" t="b">
        <v>1</v>
      </c>
      <c r="K888" s="7" t="s">
        <v>4713</v>
      </c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3">
      <c r="A889" s="6">
        <v>886</v>
      </c>
      <c r="B889" s="11" t="s">
        <v>861</v>
      </c>
      <c r="C889" s="11" t="s">
        <v>841</v>
      </c>
      <c r="D889" s="11" t="s">
        <v>862</v>
      </c>
      <c r="E889" s="7" t="b">
        <v>1</v>
      </c>
      <c r="F889" s="7" t="s">
        <v>113</v>
      </c>
      <c r="G889" s="7" t="str">
        <f>INDEX(CyMIA_CounterMeasure!$A$2:$A$224,MATCH(H889,CyMIA_CounterMeasure!$B$2:$B$224,0))</f>
        <v>CM_0029</v>
      </c>
      <c r="H889" s="11" t="s">
        <v>4745</v>
      </c>
      <c r="I889" s="11" t="s">
        <v>79</v>
      </c>
      <c r="J889" s="7" t="b">
        <v>1</v>
      </c>
      <c r="K889" s="7" t="s">
        <v>4699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3">
      <c r="A890" s="6">
        <v>887</v>
      </c>
      <c r="B890" s="11" t="s">
        <v>861</v>
      </c>
      <c r="C890" s="11" t="s">
        <v>841</v>
      </c>
      <c r="D890" s="11" t="s">
        <v>862</v>
      </c>
      <c r="E890" s="7" t="b">
        <v>1</v>
      </c>
      <c r="F890" s="7" t="s">
        <v>113</v>
      </c>
      <c r="G890" s="7" t="str">
        <f>INDEX(CyMIA_CounterMeasure!$A$2:$A$224,MATCH(H890,CyMIA_CounterMeasure!$B$2:$B$224,0))</f>
        <v>CM_0168</v>
      </c>
      <c r="H890" s="13" t="s">
        <v>260</v>
      </c>
      <c r="I890" s="13" t="str">
        <f>VLOOKUP(H890,D3FEND_METRIX!$A$2:$E$172,3,FALSE)</f>
        <v>Asset Vulnerability Enumeration</v>
      </c>
      <c r="J890" s="9" t="b">
        <v>0</v>
      </c>
      <c r="K890" s="9" t="s">
        <v>4723</v>
      </c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3">
      <c r="A891" s="6">
        <v>888</v>
      </c>
      <c r="B891" s="11" t="s">
        <v>861</v>
      </c>
      <c r="C891" s="11" t="s">
        <v>841</v>
      </c>
      <c r="D891" s="11" t="s">
        <v>862</v>
      </c>
      <c r="E891" s="7" t="b">
        <v>1</v>
      </c>
      <c r="F891" s="7" t="s">
        <v>113</v>
      </c>
      <c r="G891" s="7" t="str">
        <f>INDEX(CyMIA_CounterMeasure!$A$2:$A$224,MATCH(H891,CyMIA_CounterMeasure!$B$2:$B$224,0))</f>
        <v>CM_0125</v>
      </c>
      <c r="H891" s="12" t="s">
        <v>295</v>
      </c>
      <c r="I891" s="12" t="str">
        <f>VLOOKUP(H891,D3FEND_METRIX!$A$2:$E$172,3,FALSE)</f>
        <v>Decoy File</v>
      </c>
      <c r="J891" s="9" t="b">
        <v>0</v>
      </c>
      <c r="K891" s="9" t="s">
        <v>2355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3">
      <c r="A892" s="6">
        <v>889</v>
      </c>
      <c r="B892" s="11" t="s">
        <v>861</v>
      </c>
      <c r="C892" s="11" t="s">
        <v>841</v>
      </c>
      <c r="D892" s="11" t="s">
        <v>862</v>
      </c>
      <c r="E892" s="7" t="b">
        <v>1</v>
      </c>
      <c r="F892" s="7" t="s">
        <v>113</v>
      </c>
      <c r="G892" s="7" t="str">
        <f>INDEX(CyMIA_CounterMeasure!$A$2:$A$224,MATCH(H892,CyMIA_CounterMeasure!$B$2:$B$224,0))</f>
        <v>CM_0147</v>
      </c>
      <c r="H892" s="12" t="s">
        <v>296</v>
      </c>
      <c r="I892" s="12" t="str">
        <f>VLOOKUP(H892,D3FEND_METRIX!$A$2:$E$172,3,FALSE)</f>
        <v>File Encryption</v>
      </c>
      <c r="J892" s="9" t="b">
        <v>0</v>
      </c>
      <c r="K892" s="9" t="s">
        <v>2355</v>
      </c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3">
      <c r="A893" s="6">
        <v>890</v>
      </c>
      <c r="B893" s="11" t="s">
        <v>861</v>
      </c>
      <c r="C893" s="11" t="s">
        <v>841</v>
      </c>
      <c r="D893" s="11" t="s">
        <v>862</v>
      </c>
      <c r="E893" s="7" t="b">
        <v>1</v>
      </c>
      <c r="F893" s="7" t="s">
        <v>113</v>
      </c>
      <c r="G893" s="7" t="str">
        <f>INDEX(CyMIA_CounterMeasure!$A$2:$A$224,MATCH(H893,CyMIA_CounterMeasure!$B$2:$B$224,0))</f>
        <v>CM_0148</v>
      </c>
      <c r="H893" s="12" t="s">
        <v>301</v>
      </c>
      <c r="I893" s="12" t="str">
        <f>VLOOKUP(H893,D3FEND_METRIX!$A$2:$E$172,3,FALSE)</f>
        <v>Local File Permissions</v>
      </c>
      <c r="J893" s="9" t="b">
        <v>0</v>
      </c>
      <c r="K893" s="9" t="s">
        <v>2355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3">
      <c r="A894" s="6">
        <v>891</v>
      </c>
      <c r="B894" s="11" t="s">
        <v>861</v>
      </c>
      <c r="C894" s="11" t="s">
        <v>841</v>
      </c>
      <c r="D894" s="11" t="s">
        <v>862</v>
      </c>
      <c r="E894" s="7" t="b">
        <v>1</v>
      </c>
      <c r="F894" s="7" t="s">
        <v>113</v>
      </c>
      <c r="G894" s="7" t="str">
        <f>INDEX(CyMIA_CounterMeasure!$A$2:$A$224,MATCH(H894,CyMIA_CounterMeasure!$B$2:$B$224,0))</f>
        <v>CM_0209</v>
      </c>
      <c r="H894" s="10" t="s">
        <v>302</v>
      </c>
      <c r="I894" s="10" t="str">
        <f>VLOOKUP(H894,D3FEND_METRIX!$A$2:$E$172,3,FALSE)</f>
        <v>-</v>
      </c>
      <c r="J894" s="9" t="b">
        <v>1</v>
      </c>
      <c r="K894" s="9" t="s">
        <v>4686</v>
      </c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3">
      <c r="A895" s="6">
        <v>892</v>
      </c>
      <c r="B895" s="11" t="s">
        <v>863</v>
      </c>
      <c r="C895" s="11" t="s">
        <v>2347</v>
      </c>
      <c r="D895" s="11" t="s">
        <v>864</v>
      </c>
      <c r="E895" s="7" t="b">
        <v>1</v>
      </c>
      <c r="F895" s="7" t="s">
        <v>113</v>
      </c>
      <c r="G895" s="7" t="str">
        <f>INDEX(CyMIA_CounterMeasure!$A$2:$A$224,MATCH(H895,CyMIA_CounterMeasure!$B$2:$B$224,0))</f>
        <v>CM_0006</v>
      </c>
      <c r="H895" s="12" t="s">
        <v>1522</v>
      </c>
      <c r="I895" s="12" t="s">
        <v>45</v>
      </c>
      <c r="J895" s="7" t="b">
        <v>0</v>
      </c>
      <c r="K895" s="7" t="s">
        <v>4727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3">
      <c r="A896" s="6">
        <v>893</v>
      </c>
      <c r="B896" s="11" t="s">
        <v>863</v>
      </c>
      <c r="C896" s="11" t="s">
        <v>2347</v>
      </c>
      <c r="D896" s="11" t="s">
        <v>864</v>
      </c>
      <c r="E896" s="7" t="b">
        <v>1</v>
      </c>
      <c r="F896" s="7" t="s">
        <v>113</v>
      </c>
      <c r="G896" s="7" t="str">
        <f>INDEX(CyMIA_CounterMeasure!$A$2:$A$224,MATCH(H896,CyMIA_CounterMeasure!$B$2:$B$224,0))</f>
        <v>CM_0023</v>
      </c>
      <c r="H896" s="12" t="s">
        <v>88</v>
      </c>
      <c r="I896" s="12" t="s">
        <v>89</v>
      </c>
      <c r="J896" s="7" t="b">
        <v>0</v>
      </c>
      <c r="K896" s="7" t="s">
        <v>4727</v>
      </c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3">
      <c r="A897" s="6">
        <v>894</v>
      </c>
      <c r="B897" s="11" t="s">
        <v>863</v>
      </c>
      <c r="C897" s="11" t="s">
        <v>2347</v>
      </c>
      <c r="D897" s="11" t="s">
        <v>864</v>
      </c>
      <c r="E897" s="7" t="b">
        <v>1</v>
      </c>
      <c r="F897" s="7" t="s">
        <v>113</v>
      </c>
      <c r="G897" s="7" t="str">
        <f>INDEX(CyMIA_CounterMeasure!$A$2:$A$224,MATCH(H897,CyMIA_CounterMeasure!$B$2:$B$224,0))</f>
        <v>CM_0026</v>
      </c>
      <c r="H897" s="11" t="s">
        <v>4761</v>
      </c>
      <c r="I897" s="11" t="s">
        <v>134</v>
      </c>
      <c r="J897" s="7" t="b">
        <v>1</v>
      </c>
      <c r="K897" s="7" t="s">
        <v>4699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3">
      <c r="A898" s="6">
        <v>895</v>
      </c>
      <c r="B898" s="11" t="s">
        <v>863</v>
      </c>
      <c r="C898" s="11" t="s">
        <v>2347</v>
      </c>
      <c r="D898" s="11" t="s">
        <v>864</v>
      </c>
      <c r="E898" s="7" t="b">
        <v>1</v>
      </c>
      <c r="F898" s="7" t="s">
        <v>113</v>
      </c>
      <c r="G898" s="7" t="str">
        <f>INDEX(CyMIA_CounterMeasure!$A$2:$A$224,MATCH(H898,CyMIA_CounterMeasure!$B$2:$B$224,0))</f>
        <v>CM_0027</v>
      </c>
      <c r="H898" s="11" t="s">
        <v>4744</v>
      </c>
      <c r="I898" s="11" t="s">
        <v>132</v>
      </c>
      <c r="J898" s="7" t="b">
        <v>1</v>
      </c>
      <c r="K898" s="7" t="s">
        <v>4699</v>
      </c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3">
      <c r="A899" s="6">
        <v>896</v>
      </c>
      <c r="B899" s="11" t="s">
        <v>863</v>
      </c>
      <c r="C899" s="11" t="s">
        <v>2347</v>
      </c>
      <c r="D899" s="11" t="s">
        <v>864</v>
      </c>
      <c r="E899" s="7" t="b">
        <v>1</v>
      </c>
      <c r="F899" s="7" t="s">
        <v>113</v>
      </c>
      <c r="G899" s="7" t="str">
        <f>INDEX(CyMIA_CounterMeasure!$A$2:$A$224,MATCH(H899,CyMIA_CounterMeasure!$B$2:$B$224,0))</f>
        <v>CM_0029</v>
      </c>
      <c r="H899" s="11" t="s">
        <v>4745</v>
      </c>
      <c r="I899" s="11" t="s">
        <v>79</v>
      </c>
      <c r="J899" s="7" t="b">
        <v>1</v>
      </c>
      <c r="K899" s="7" t="s">
        <v>4813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3">
      <c r="A900" s="6">
        <v>897</v>
      </c>
      <c r="B900" s="11" t="s">
        <v>863</v>
      </c>
      <c r="C900" s="11" t="s">
        <v>2347</v>
      </c>
      <c r="D900" s="11" t="s">
        <v>864</v>
      </c>
      <c r="E900" s="7" t="b">
        <v>1</v>
      </c>
      <c r="F900" s="7" t="s">
        <v>113</v>
      </c>
      <c r="G900" s="7" t="str">
        <f>INDEX(CyMIA_CounterMeasure!$A$2:$A$224,MATCH(H900,CyMIA_CounterMeasure!$B$2:$B$224,0))</f>
        <v>CM_0030</v>
      </c>
      <c r="H900" s="15" t="s">
        <v>4814</v>
      </c>
      <c r="I900" s="15" t="s">
        <v>130</v>
      </c>
      <c r="J900" s="7" t="b">
        <v>1</v>
      </c>
      <c r="K900" s="7" t="s">
        <v>4713</v>
      </c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3">
      <c r="A901" s="6">
        <v>898</v>
      </c>
      <c r="B901" s="11" t="s">
        <v>863</v>
      </c>
      <c r="C901" s="11" t="s">
        <v>2347</v>
      </c>
      <c r="D901" s="11" t="s">
        <v>864</v>
      </c>
      <c r="E901" s="7" t="b">
        <v>1</v>
      </c>
      <c r="F901" s="7" t="s">
        <v>113</v>
      </c>
      <c r="G901" s="7" t="str">
        <f>INDEX(CyMIA_CounterMeasure!$A$2:$A$224,MATCH(H901,CyMIA_CounterMeasure!$B$2:$B$224,0))</f>
        <v>CM_0032</v>
      </c>
      <c r="H901" s="11" t="s">
        <v>4795</v>
      </c>
      <c r="I901" s="11" t="s">
        <v>127</v>
      </c>
      <c r="J901" s="7" t="b">
        <v>1</v>
      </c>
      <c r="K901" s="7" t="s">
        <v>119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3">
      <c r="A902" s="6">
        <v>899</v>
      </c>
      <c r="B902" s="11" t="s">
        <v>863</v>
      </c>
      <c r="C902" s="11" t="s">
        <v>2347</v>
      </c>
      <c r="D902" s="11" t="s">
        <v>864</v>
      </c>
      <c r="E902" s="7" t="b">
        <v>1</v>
      </c>
      <c r="F902" s="7" t="s">
        <v>113</v>
      </c>
      <c r="G902" s="7" t="str">
        <f>INDEX(CyMIA_CounterMeasure!$A$2:$A$224,MATCH(H902,CyMIA_CounterMeasure!$B$2:$B$224,0))</f>
        <v>CM_0041</v>
      </c>
      <c r="H902" s="11" t="s">
        <v>110</v>
      </c>
      <c r="I902" s="11" t="s">
        <v>111</v>
      </c>
      <c r="J902" s="7" t="b">
        <v>1</v>
      </c>
      <c r="K902" s="7" t="s">
        <v>4699</v>
      </c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3">
      <c r="A903" s="6">
        <v>900</v>
      </c>
      <c r="B903" s="11" t="s">
        <v>863</v>
      </c>
      <c r="C903" s="11" t="s">
        <v>2347</v>
      </c>
      <c r="D903" s="11" t="s">
        <v>864</v>
      </c>
      <c r="E903" s="7" t="b">
        <v>1</v>
      </c>
      <c r="F903" s="7" t="s">
        <v>113</v>
      </c>
      <c r="G903" s="7" t="str">
        <f>INDEX(CyMIA_CounterMeasure!$A$2:$A$224,MATCH(H903,CyMIA_CounterMeasure!$B$2:$B$224,0))</f>
        <v>CM_0125</v>
      </c>
      <c r="H903" s="12" t="s">
        <v>295</v>
      </c>
      <c r="I903" s="12" t="str">
        <f>VLOOKUP(H903,D3FEND_METRIX!$A$2:$E$172,3,FALSE)</f>
        <v>Decoy File</v>
      </c>
      <c r="J903" s="9" t="b">
        <v>0</v>
      </c>
      <c r="K903" s="9" t="s">
        <v>2355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3">
      <c r="A904" s="6">
        <v>901</v>
      </c>
      <c r="B904" s="11" t="s">
        <v>863</v>
      </c>
      <c r="C904" s="11" t="s">
        <v>2347</v>
      </c>
      <c r="D904" s="11" t="s">
        <v>864</v>
      </c>
      <c r="E904" s="7" t="b">
        <v>1</v>
      </c>
      <c r="F904" s="7" t="s">
        <v>113</v>
      </c>
      <c r="G904" s="7" t="e">
        <f>INDEX(CyMIA_CounterMeasure!$A$2:$A$224,MATCH(H904,CyMIA_CounterMeasure!$B$2:$B$224,0))</f>
        <v>#N/A</v>
      </c>
      <c r="H904" s="12" t="s">
        <v>504</v>
      </c>
      <c r="I904" s="12" t="str">
        <f>VLOOKUP(H904,D3FEND_METRIX!$A$2:$E$172,3,FALSE)</f>
        <v>Software Update</v>
      </c>
      <c r="J904" s="9" t="b">
        <v>0</v>
      </c>
      <c r="K904" s="9" t="s">
        <v>2355</v>
      </c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3">
      <c r="A905" s="6">
        <v>902</v>
      </c>
      <c r="B905" s="11" t="s">
        <v>863</v>
      </c>
      <c r="C905" s="11" t="s">
        <v>2347</v>
      </c>
      <c r="D905" s="11" t="s">
        <v>864</v>
      </c>
      <c r="E905" s="7" t="b">
        <v>1</v>
      </c>
      <c r="F905" s="7" t="s">
        <v>113</v>
      </c>
      <c r="G905" s="7" t="str">
        <f>INDEX(CyMIA_CounterMeasure!$A$2:$A$224,MATCH(H905,CyMIA_CounterMeasure!$B$2:$B$224,0))</f>
        <v>CM_0147</v>
      </c>
      <c r="H905" s="12" t="s">
        <v>296</v>
      </c>
      <c r="I905" s="12" t="str">
        <f>VLOOKUP(H905,D3FEND_METRIX!$A$2:$E$172,3,FALSE)</f>
        <v>File Encryption</v>
      </c>
      <c r="J905" s="9" t="b">
        <v>0</v>
      </c>
      <c r="K905" s="9" t="s">
        <v>2355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3">
      <c r="A906" s="6">
        <v>903</v>
      </c>
      <c r="B906" s="11" t="s">
        <v>863</v>
      </c>
      <c r="C906" s="11" t="s">
        <v>2347</v>
      </c>
      <c r="D906" s="11" t="s">
        <v>864</v>
      </c>
      <c r="E906" s="7" t="b">
        <v>1</v>
      </c>
      <c r="F906" s="7" t="s">
        <v>113</v>
      </c>
      <c r="G906" s="7" t="str">
        <f>INDEX(CyMIA_CounterMeasure!$A$2:$A$224,MATCH(H906,CyMIA_CounterMeasure!$B$2:$B$224,0))</f>
        <v>CM_0148</v>
      </c>
      <c r="H906" s="12" t="s">
        <v>301</v>
      </c>
      <c r="I906" s="12" t="str">
        <f>VLOOKUP(H906,D3FEND_METRIX!$A$2:$E$172,3,FALSE)</f>
        <v>Local File Permissions</v>
      </c>
      <c r="J906" s="9" t="b">
        <v>0</v>
      </c>
      <c r="K906" s="9" t="s">
        <v>2355</v>
      </c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3">
      <c r="A907" s="6">
        <v>904</v>
      </c>
      <c r="B907" s="11" t="s">
        <v>863</v>
      </c>
      <c r="C907" s="11" t="s">
        <v>2347</v>
      </c>
      <c r="D907" s="11" t="s">
        <v>864</v>
      </c>
      <c r="E907" s="7" t="b">
        <v>1</v>
      </c>
      <c r="F907" s="7" t="s">
        <v>113</v>
      </c>
      <c r="G907" s="7" t="str">
        <f>INDEX(CyMIA_CounterMeasure!$A$2:$A$224,MATCH(H907,CyMIA_CounterMeasure!$B$2:$B$224,0))</f>
        <v>CM_0168</v>
      </c>
      <c r="H907" s="13" t="s">
        <v>260</v>
      </c>
      <c r="I907" s="13" t="str">
        <f>VLOOKUP(H907,D3FEND_METRIX!$A$2:$E$172,3,FALSE)</f>
        <v>Asset Vulnerability Enumeration</v>
      </c>
      <c r="J907" s="9" t="b">
        <v>0</v>
      </c>
      <c r="K907" s="9" t="s">
        <v>4723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3">
      <c r="A908" s="6">
        <v>905</v>
      </c>
      <c r="B908" s="11" t="s">
        <v>863</v>
      </c>
      <c r="C908" s="11" t="s">
        <v>2347</v>
      </c>
      <c r="D908" s="11" t="s">
        <v>864</v>
      </c>
      <c r="E908" s="7" t="b">
        <v>1</v>
      </c>
      <c r="F908" s="7" t="s">
        <v>113</v>
      </c>
      <c r="G908" s="7" t="str">
        <f>INDEX(CyMIA_CounterMeasure!$A$2:$A$224,MATCH(H908,CyMIA_CounterMeasure!$B$2:$B$224,0))</f>
        <v>CM_0167</v>
      </c>
      <c r="H908" s="13" t="s">
        <v>307</v>
      </c>
      <c r="I908" s="13" t="str">
        <f>VLOOKUP(H908,D3FEND_METRIX!$A$2:$E$172,3,FALSE)</f>
        <v>Software Inventory</v>
      </c>
      <c r="J908" s="9" t="b">
        <v>0</v>
      </c>
      <c r="K908" s="9" t="s">
        <v>4723</v>
      </c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3">
      <c r="A909" s="6">
        <v>906</v>
      </c>
      <c r="B909" s="11" t="s">
        <v>863</v>
      </c>
      <c r="C909" s="11" t="s">
        <v>2347</v>
      </c>
      <c r="D909" s="11" t="s">
        <v>864</v>
      </c>
      <c r="E909" s="7" t="b">
        <v>1</v>
      </c>
      <c r="F909" s="7" t="s">
        <v>113</v>
      </c>
      <c r="G909" s="7" t="str">
        <f>INDEX(CyMIA_CounterMeasure!$A$2:$A$224,MATCH(H909,CyMIA_CounterMeasure!$B$2:$B$224,0))</f>
        <v>CM_0165</v>
      </c>
      <c r="H909" s="13" t="s">
        <v>1458</v>
      </c>
      <c r="I909" s="13" t="str">
        <f>VLOOKUP(H909,D3FEND_METRIX!$A$2:$E$172,3,FALSE)</f>
        <v>Configuration Inventory</v>
      </c>
      <c r="J909" s="9" t="b">
        <v>0</v>
      </c>
      <c r="K909" s="9" t="s">
        <v>4723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3">
      <c r="A910" s="6">
        <v>907</v>
      </c>
      <c r="B910" s="11" t="s">
        <v>863</v>
      </c>
      <c r="C910" s="11" t="s">
        <v>2347</v>
      </c>
      <c r="D910" s="11" t="s">
        <v>864</v>
      </c>
      <c r="E910" s="7" t="b">
        <v>1</v>
      </c>
      <c r="F910" s="7" t="s">
        <v>113</v>
      </c>
      <c r="G910" s="7" t="str">
        <f>INDEX(CyMIA_CounterMeasure!$A$2:$A$224,MATCH(H910,CyMIA_CounterMeasure!$B$2:$B$224,0))</f>
        <v>CM_0200</v>
      </c>
      <c r="H910" s="12" t="s">
        <v>2187</v>
      </c>
      <c r="I910" s="12" t="str">
        <f>VLOOKUP(H910,D3FEND_METRIX!$A$2:$E$172,3,FALSE)</f>
        <v>Operating System Monitoring</v>
      </c>
      <c r="J910" s="9" t="b">
        <v>0</v>
      </c>
      <c r="K910" s="9" t="s">
        <v>2355</v>
      </c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3">
      <c r="A911" s="6">
        <v>908</v>
      </c>
      <c r="B911" s="11" t="s">
        <v>863</v>
      </c>
      <c r="C911" s="11" t="s">
        <v>2347</v>
      </c>
      <c r="D911" s="11" t="s">
        <v>864</v>
      </c>
      <c r="E911" s="7" t="b">
        <v>1</v>
      </c>
      <c r="F911" s="7" t="s">
        <v>113</v>
      </c>
      <c r="G911" s="7" t="str">
        <f>INDEX(CyMIA_CounterMeasure!$A$2:$A$224,MATCH(H911,CyMIA_CounterMeasure!$B$2:$B$224,0))</f>
        <v>CM_0209</v>
      </c>
      <c r="H911" s="10" t="s">
        <v>302</v>
      </c>
      <c r="I911" s="10" t="str">
        <f>VLOOKUP(H911,D3FEND_METRIX!$A$2:$E$172,3,FALSE)</f>
        <v>-</v>
      </c>
      <c r="J911" s="9" t="b">
        <v>1</v>
      </c>
      <c r="K911" s="9" t="s">
        <v>4686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3">
      <c r="A912" s="6">
        <v>909</v>
      </c>
      <c r="B912" s="11" t="s">
        <v>863</v>
      </c>
      <c r="C912" s="11" t="s">
        <v>2347</v>
      </c>
      <c r="D912" s="11" t="s">
        <v>864</v>
      </c>
      <c r="E912" s="7" t="b">
        <v>1</v>
      </c>
      <c r="F912" s="7" t="s">
        <v>113</v>
      </c>
      <c r="G912" s="7" t="str">
        <f>INDEX(CyMIA_CounterMeasure!$A$2:$A$224,MATCH(H912,CyMIA_CounterMeasure!$B$2:$B$224,0))</f>
        <v>CM_0201</v>
      </c>
      <c r="H912" s="12" t="s">
        <v>1438</v>
      </c>
      <c r="I912" s="12" t="str">
        <f>VLOOKUP(H912,D3FEND_METRIX!$A$2:$E$172,3,FALSE)</f>
        <v>Operating System Monitoring</v>
      </c>
      <c r="J912" s="9" t="b">
        <v>0</v>
      </c>
      <c r="K912" s="9" t="s">
        <v>2355</v>
      </c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3">
      <c r="A913" s="6">
        <v>910</v>
      </c>
      <c r="B913" s="11" t="s">
        <v>865</v>
      </c>
      <c r="C913" s="11" t="s">
        <v>841</v>
      </c>
      <c r="D913" s="11" t="s">
        <v>866</v>
      </c>
      <c r="E913" s="7" t="b">
        <v>1</v>
      </c>
      <c r="F913" s="7" t="s">
        <v>113</v>
      </c>
      <c r="G913" s="7" t="str">
        <f>INDEX(CyMIA_CounterMeasure!$A$2:$A$224,MATCH(H913,CyMIA_CounterMeasure!$B$2:$B$224,0))</f>
        <v>CM_0007</v>
      </c>
      <c r="H913" s="15" t="s">
        <v>104</v>
      </c>
      <c r="I913" s="15" t="s">
        <v>105</v>
      </c>
      <c r="J913" s="7" t="b">
        <v>1</v>
      </c>
      <c r="K913" s="7" t="s">
        <v>4713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3">
      <c r="A914" s="6">
        <v>911</v>
      </c>
      <c r="B914" s="11" t="s">
        <v>865</v>
      </c>
      <c r="C914" s="11" t="s">
        <v>841</v>
      </c>
      <c r="D914" s="11" t="s">
        <v>866</v>
      </c>
      <c r="E914" s="7" t="b">
        <v>1</v>
      </c>
      <c r="F914" s="7" t="s">
        <v>113</v>
      </c>
      <c r="G914" s="7" t="str">
        <f>INDEX(CyMIA_CounterMeasure!$A$2:$A$224,MATCH(H914,CyMIA_CounterMeasure!$B$2:$B$224,0))</f>
        <v>CM_0013</v>
      </c>
      <c r="H914" s="15" t="s">
        <v>84</v>
      </c>
      <c r="I914" s="15" t="s">
        <v>85</v>
      </c>
      <c r="J914" s="7" t="b">
        <v>1</v>
      </c>
      <c r="K914" s="7" t="s">
        <v>4815</v>
      </c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3">
      <c r="A915" s="6">
        <v>912</v>
      </c>
      <c r="B915" s="11" t="s">
        <v>865</v>
      </c>
      <c r="C915" s="11" t="s">
        <v>841</v>
      </c>
      <c r="D915" s="11" t="s">
        <v>866</v>
      </c>
      <c r="E915" s="7" t="b">
        <v>1</v>
      </c>
      <c r="F915" s="7" t="s">
        <v>113</v>
      </c>
      <c r="G915" s="7" t="str">
        <f>INDEX(CyMIA_CounterMeasure!$A$2:$A$224,MATCH(H915,CyMIA_CounterMeasure!$B$2:$B$224,0))</f>
        <v>CM_0037</v>
      </c>
      <c r="H915" s="12" t="s">
        <v>34</v>
      </c>
      <c r="I915" s="12" t="s">
        <v>35</v>
      </c>
      <c r="J915" s="7" t="b">
        <v>0</v>
      </c>
      <c r="K915" s="7" t="s">
        <v>4727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3">
      <c r="A916" s="6">
        <v>913</v>
      </c>
      <c r="B916" s="11" t="s">
        <v>865</v>
      </c>
      <c r="C916" s="11" t="s">
        <v>841</v>
      </c>
      <c r="D916" s="11" t="s">
        <v>866</v>
      </c>
      <c r="E916" s="7" t="b">
        <v>1</v>
      </c>
      <c r="F916" s="7" t="s">
        <v>113</v>
      </c>
      <c r="G916" s="7" t="str">
        <f>INDEX(CyMIA_CounterMeasure!$A$2:$A$224,MATCH(H916,CyMIA_CounterMeasure!$B$2:$B$224,0))</f>
        <v>CM_0039</v>
      </c>
      <c r="H916" s="15" t="s">
        <v>72</v>
      </c>
      <c r="I916" s="15" t="s">
        <v>73</v>
      </c>
      <c r="J916" s="7" t="b">
        <v>1</v>
      </c>
      <c r="K916" s="7" t="s">
        <v>118</v>
      </c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3">
      <c r="A917" s="6">
        <v>914</v>
      </c>
      <c r="B917" s="11" t="s">
        <v>865</v>
      </c>
      <c r="C917" s="11" t="s">
        <v>841</v>
      </c>
      <c r="D917" s="11" t="s">
        <v>866</v>
      </c>
      <c r="E917" s="7" t="b">
        <v>1</v>
      </c>
      <c r="F917" s="7" t="s">
        <v>113</v>
      </c>
      <c r="G917" s="7" t="str">
        <f>INDEX(CyMIA_CounterMeasure!$A$2:$A$224,MATCH(H917,CyMIA_CounterMeasure!$B$2:$B$224,0))</f>
        <v>CM_0106</v>
      </c>
      <c r="H917" s="10" t="s">
        <v>286</v>
      </c>
      <c r="I917" s="10" t="str">
        <f>VLOOKUP(H917,D3FEND_METRIX!$A$2:$E$172,3,FALSE)</f>
        <v>Dynamic Analysis</v>
      </c>
      <c r="J917" s="9" t="b">
        <v>1</v>
      </c>
      <c r="K917" s="9" t="s">
        <v>4686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3">
      <c r="A918" s="6">
        <v>915</v>
      </c>
      <c r="B918" s="11" t="s">
        <v>865</v>
      </c>
      <c r="C918" s="11" t="s">
        <v>841</v>
      </c>
      <c r="D918" s="11" t="s">
        <v>866</v>
      </c>
      <c r="E918" s="7" t="b">
        <v>1</v>
      </c>
      <c r="F918" s="7" t="s">
        <v>113</v>
      </c>
      <c r="G918" s="7" t="str">
        <f>INDEX(CyMIA_CounterMeasure!$A$2:$A$224,MATCH(H918,CyMIA_CounterMeasure!$B$2:$B$224,0))</f>
        <v>CM_0107</v>
      </c>
      <c r="H918" s="10" t="s">
        <v>291</v>
      </c>
      <c r="I918" s="10" t="str">
        <f>VLOOKUP(H918,D3FEND_METRIX!$A$2:$E$172,3,FALSE)</f>
        <v>Emulated File Analysis</v>
      </c>
      <c r="J918" s="9" t="b">
        <v>1</v>
      </c>
      <c r="K918" s="9" t="s">
        <v>4686</v>
      </c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3">
      <c r="A919" s="6">
        <v>916</v>
      </c>
      <c r="B919" s="11" t="s">
        <v>865</v>
      </c>
      <c r="C919" s="11" t="s">
        <v>841</v>
      </c>
      <c r="D919" s="11" t="s">
        <v>866</v>
      </c>
      <c r="E919" s="7" t="b">
        <v>1</v>
      </c>
      <c r="F919" s="7" t="s">
        <v>113</v>
      </c>
      <c r="G919" s="7" t="str">
        <f>INDEX(CyMIA_CounterMeasure!$A$2:$A$224,MATCH(H919,CyMIA_CounterMeasure!$B$2:$B$224,0))</f>
        <v>CM_0147</v>
      </c>
      <c r="H919" s="12" t="s">
        <v>296</v>
      </c>
      <c r="I919" s="12" t="str">
        <f>VLOOKUP(H919,D3FEND_METRIX!$A$2:$E$172,3,FALSE)</f>
        <v>File Encryption</v>
      </c>
      <c r="J919" s="9" t="b">
        <v>0</v>
      </c>
      <c r="K919" s="9" t="s">
        <v>2355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3">
      <c r="A920" s="6">
        <v>917</v>
      </c>
      <c r="B920" s="11" t="s">
        <v>865</v>
      </c>
      <c r="C920" s="11" t="s">
        <v>841</v>
      </c>
      <c r="D920" s="11" t="s">
        <v>866</v>
      </c>
      <c r="E920" s="7" t="b">
        <v>1</v>
      </c>
      <c r="F920" s="7" t="s">
        <v>113</v>
      </c>
      <c r="G920" s="7" t="str">
        <f>INDEX(CyMIA_CounterMeasure!$A$2:$A$224,MATCH(H920,CyMIA_CounterMeasure!$B$2:$B$224,0))</f>
        <v>CM_0149</v>
      </c>
      <c r="H920" s="12" t="s">
        <v>2185</v>
      </c>
      <c r="I920" s="12" t="str">
        <f>VLOOKUP(H920,D3FEND_METRIX!$A$2:$E$172,3,FALSE)</f>
        <v>System Configuration Permissions</v>
      </c>
      <c r="J920" s="9" t="b">
        <v>0</v>
      </c>
      <c r="K920" s="9" t="s">
        <v>2355</v>
      </c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3">
      <c r="A921" s="6">
        <v>918</v>
      </c>
      <c r="B921" s="11" t="s">
        <v>865</v>
      </c>
      <c r="C921" s="11" t="s">
        <v>841</v>
      </c>
      <c r="D921" s="11" t="s">
        <v>866</v>
      </c>
      <c r="E921" s="7" t="b">
        <v>1</v>
      </c>
      <c r="F921" s="7" t="s">
        <v>113</v>
      </c>
      <c r="G921" s="7" t="str">
        <f>INDEX(CyMIA_CounterMeasure!$A$2:$A$224,MATCH(H921,CyMIA_CounterMeasure!$B$2:$B$224,0))</f>
        <v>CM_0148</v>
      </c>
      <c r="H921" s="12" t="s">
        <v>301</v>
      </c>
      <c r="I921" s="12" t="str">
        <f>VLOOKUP(H921,D3FEND_METRIX!$A$2:$E$172,3,FALSE)</f>
        <v>Local File Permissions</v>
      </c>
      <c r="J921" s="9" t="b">
        <v>0</v>
      </c>
      <c r="K921" s="9" t="s">
        <v>2355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3">
      <c r="A922" s="6">
        <v>919</v>
      </c>
      <c r="B922" s="11" t="s">
        <v>865</v>
      </c>
      <c r="C922" s="11" t="s">
        <v>841</v>
      </c>
      <c r="D922" s="11" t="s">
        <v>866</v>
      </c>
      <c r="E922" s="7" t="b">
        <v>1</v>
      </c>
      <c r="F922" s="7" t="s">
        <v>113</v>
      </c>
      <c r="G922" s="7" t="str">
        <f>INDEX(CyMIA_CounterMeasure!$A$2:$A$224,MATCH(H922,CyMIA_CounterMeasure!$B$2:$B$224,0))</f>
        <v>CM_0125</v>
      </c>
      <c r="H922" s="12" t="s">
        <v>295</v>
      </c>
      <c r="I922" s="12" t="str">
        <f>VLOOKUP(H922,D3FEND_METRIX!$A$2:$E$172,3,FALSE)</f>
        <v>Decoy File</v>
      </c>
      <c r="J922" s="9" t="b">
        <v>0</v>
      </c>
      <c r="K922" s="9" t="s">
        <v>2355</v>
      </c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3">
      <c r="A923" s="6">
        <v>920</v>
      </c>
      <c r="B923" s="11" t="s">
        <v>865</v>
      </c>
      <c r="C923" s="11" t="s">
        <v>841</v>
      </c>
      <c r="D923" s="11" t="s">
        <v>866</v>
      </c>
      <c r="E923" s="7" t="b">
        <v>1</v>
      </c>
      <c r="F923" s="7" t="s">
        <v>113</v>
      </c>
      <c r="G923" s="7" t="e">
        <f>INDEX(CyMIA_CounterMeasure!$A$2:$A$224,MATCH(H923,CyMIA_CounterMeasure!$B$2:$B$224,0))</f>
        <v>#N/A</v>
      </c>
      <c r="H923" s="12" t="s">
        <v>504</v>
      </c>
      <c r="I923" s="12" t="str">
        <f>VLOOKUP(H923,D3FEND_METRIX!$A$2:$E$172,3,FALSE)</f>
        <v>Software Update</v>
      </c>
      <c r="J923" s="9" t="b">
        <v>0</v>
      </c>
      <c r="K923" s="9" t="s">
        <v>2355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3">
      <c r="A924" s="6">
        <v>921</v>
      </c>
      <c r="B924" s="11" t="s">
        <v>865</v>
      </c>
      <c r="C924" s="11" t="s">
        <v>841</v>
      </c>
      <c r="D924" s="11" t="s">
        <v>866</v>
      </c>
      <c r="E924" s="7" t="b">
        <v>1</v>
      </c>
      <c r="F924" s="7" t="s">
        <v>113</v>
      </c>
      <c r="G924" s="7" t="str">
        <f>INDEX(CyMIA_CounterMeasure!$A$2:$A$224,MATCH(H924,CyMIA_CounterMeasure!$B$2:$B$224,0))</f>
        <v>CM_0167</v>
      </c>
      <c r="H924" s="13" t="s">
        <v>307</v>
      </c>
      <c r="I924" s="13" t="str">
        <f>VLOOKUP(H924,D3FEND_METRIX!$A$2:$E$172,3,FALSE)</f>
        <v>Software Inventory</v>
      </c>
      <c r="J924" s="9" t="b">
        <v>0</v>
      </c>
      <c r="K924" s="9" t="s">
        <v>4723</v>
      </c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3">
      <c r="A925" s="6">
        <v>922</v>
      </c>
      <c r="B925" s="11" t="s">
        <v>865</v>
      </c>
      <c r="C925" s="11" t="s">
        <v>841</v>
      </c>
      <c r="D925" s="11" t="s">
        <v>866</v>
      </c>
      <c r="E925" s="7" t="b">
        <v>1</v>
      </c>
      <c r="F925" s="7" t="s">
        <v>113</v>
      </c>
      <c r="G925" s="7" t="str">
        <f>INDEX(CyMIA_CounterMeasure!$A$2:$A$224,MATCH(H925,CyMIA_CounterMeasure!$B$2:$B$224,0))</f>
        <v>CM_0165</v>
      </c>
      <c r="H925" s="13" t="s">
        <v>1458</v>
      </c>
      <c r="I925" s="13" t="str">
        <f>VLOOKUP(H925,D3FEND_METRIX!$A$2:$E$172,3,FALSE)</f>
        <v>Configuration Inventory</v>
      </c>
      <c r="J925" s="9" t="b">
        <v>0</v>
      </c>
      <c r="K925" s="9" t="s">
        <v>4723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3">
      <c r="A926" s="6">
        <v>923</v>
      </c>
      <c r="B926" s="11" t="s">
        <v>865</v>
      </c>
      <c r="C926" s="11" t="s">
        <v>841</v>
      </c>
      <c r="D926" s="11" t="s">
        <v>866</v>
      </c>
      <c r="E926" s="7" t="b">
        <v>1</v>
      </c>
      <c r="F926" s="7" t="s">
        <v>113</v>
      </c>
      <c r="G926" s="7" t="str">
        <f>INDEX(CyMIA_CounterMeasure!$A$2:$A$224,MATCH(H926,CyMIA_CounterMeasure!$B$2:$B$224,0))</f>
        <v>CM_0150</v>
      </c>
      <c r="H926" s="13" t="s">
        <v>1191</v>
      </c>
      <c r="I926" s="13" t="str">
        <f>VLOOKUP(H926,D3FEND_METRIX!$A$2:$E$172,3,FALSE)</f>
        <v>Executable Denylisting</v>
      </c>
      <c r="J926" s="9" t="b">
        <v>0</v>
      </c>
      <c r="K926" s="9" t="s">
        <v>4723</v>
      </c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3">
      <c r="A927" s="6">
        <v>924</v>
      </c>
      <c r="B927" s="11" t="s">
        <v>865</v>
      </c>
      <c r="C927" s="11" t="s">
        <v>841</v>
      </c>
      <c r="D927" s="11" t="s">
        <v>866</v>
      </c>
      <c r="E927" s="7" t="b">
        <v>1</v>
      </c>
      <c r="F927" s="7" t="s">
        <v>113</v>
      </c>
      <c r="G927" s="7" t="str">
        <f>INDEX(CyMIA_CounterMeasure!$A$2:$A$224,MATCH(H927,CyMIA_CounterMeasure!$B$2:$B$224,0))</f>
        <v>CM_0121</v>
      </c>
      <c r="H927" s="10" t="s">
        <v>1193</v>
      </c>
      <c r="I927" s="10" t="str">
        <f>VLOOKUP(H927,D3FEND_METRIX!$A$2:$E$172,3,FALSE)</f>
        <v>Executable Allowlisting</v>
      </c>
      <c r="J927" s="9" t="b">
        <v>1</v>
      </c>
      <c r="K927" s="9" t="s">
        <v>4686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3">
      <c r="A928" s="6">
        <v>925</v>
      </c>
      <c r="B928" s="11" t="s">
        <v>865</v>
      </c>
      <c r="C928" s="11" t="s">
        <v>841</v>
      </c>
      <c r="D928" s="11" t="s">
        <v>866</v>
      </c>
      <c r="E928" s="7" t="b">
        <v>1</v>
      </c>
      <c r="F928" s="7" t="s">
        <v>113</v>
      </c>
      <c r="G928" s="7" t="str">
        <f>INDEX(CyMIA_CounterMeasure!$A$2:$A$224,MATCH(H928,CyMIA_CounterMeasure!$B$2:$B$224,0))</f>
        <v>CM_0166</v>
      </c>
      <c r="H928" s="13" t="s">
        <v>300</v>
      </c>
      <c r="I928" s="13" t="str">
        <f>VLOOKUP(H928,D3FEND_METRIX!$A$2:$E$172,3,FALSE)</f>
        <v>Data Inventory</v>
      </c>
      <c r="J928" s="9" t="b">
        <v>0</v>
      </c>
      <c r="K928" s="9" t="s">
        <v>4723</v>
      </c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3">
      <c r="A929" s="6">
        <v>926</v>
      </c>
      <c r="B929" s="11" t="s">
        <v>865</v>
      </c>
      <c r="C929" s="11" t="s">
        <v>841</v>
      </c>
      <c r="D929" s="11" t="s">
        <v>866</v>
      </c>
      <c r="E929" s="7" t="b">
        <v>1</v>
      </c>
      <c r="F929" s="7" t="s">
        <v>113</v>
      </c>
      <c r="G929" s="7" t="str">
        <f>INDEX(CyMIA_CounterMeasure!$A$2:$A$224,MATCH(H929,CyMIA_CounterMeasure!$B$2:$B$224,0))</f>
        <v>CM_0168</v>
      </c>
      <c r="H929" s="13" t="s">
        <v>260</v>
      </c>
      <c r="I929" s="13" t="str">
        <f>VLOOKUP(H929,D3FEND_METRIX!$A$2:$E$172,3,FALSE)</f>
        <v>Asset Vulnerability Enumeration</v>
      </c>
      <c r="J929" s="9" t="b">
        <v>0</v>
      </c>
      <c r="K929" s="9" t="s">
        <v>4723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3">
      <c r="A930" s="6">
        <v>927</v>
      </c>
      <c r="B930" s="11" t="s">
        <v>865</v>
      </c>
      <c r="C930" s="11" t="s">
        <v>841</v>
      </c>
      <c r="D930" s="11" t="s">
        <v>866</v>
      </c>
      <c r="E930" s="7" t="b">
        <v>1</v>
      </c>
      <c r="F930" s="7" t="s">
        <v>113</v>
      </c>
      <c r="G930" s="7" t="str">
        <f>INDEX(CyMIA_CounterMeasure!$A$2:$A$224,MATCH(H930,CyMIA_CounterMeasure!$B$2:$B$224,0))</f>
        <v>CM_0209</v>
      </c>
      <c r="H930" s="10" t="s">
        <v>302</v>
      </c>
      <c r="I930" s="10" t="str">
        <f>VLOOKUP(H930,D3FEND_METRIX!$A$2:$E$172,3,FALSE)</f>
        <v>-</v>
      </c>
      <c r="J930" s="9" t="b">
        <v>1</v>
      </c>
      <c r="K930" s="9" t="s">
        <v>4686</v>
      </c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3">
      <c r="A931" s="6">
        <v>928</v>
      </c>
      <c r="B931" s="11" t="s">
        <v>867</v>
      </c>
      <c r="C931" s="11" t="s">
        <v>2348</v>
      </c>
      <c r="D931" s="11" t="s">
        <v>868</v>
      </c>
      <c r="E931" s="7" t="b">
        <v>1</v>
      </c>
      <c r="F931" s="7" t="s">
        <v>113</v>
      </c>
      <c r="G931" s="7" t="str">
        <f>INDEX(CyMIA_CounterMeasure!$A$2:$A$224,MATCH(H931,CyMIA_CounterMeasure!$B$2:$B$224,0))</f>
        <v>CM_0008</v>
      </c>
      <c r="H931" s="11" t="s">
        <v>4816</v>
      </c>
      <c r="I931" s="11" t="s">
        <v>155</v>
      </c>
      <c r="J931" s="7" t="b">
        <v>1</v>
      </c>
      <c r="K931" s="7" t="s">
        <v>4732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3">
      <c r="A932" s="6">
        <v>929</v>
      </c>
      <c r="B932" s="11" t="s">
        <v>867</v>
      </c>
      <c r="C932" s="11" t="s">
        <v>2348</v>
      </c>
      <c r="D932" s="11" t="s">
        <v>868</v>
      </c>
      <c r="E932" s="7" t="b">
        <v>1</v>
      </c>
      <c r="F932" s="7" t="s">
        <v>113</v>
      </c>
      <c r="G932" s="7" t="str">
        <f>INDEX(CyMIA_CounterMeasure!$A$2:$A$224,MATCH(H932,CyMIA_CounterMeasure!$B$2:$B$224,0))</f>
        <v>CM_0029</v>
      </c>
      <c r="H932" s="11" t="s">
        <v>4772</v>
      </c>
      <c r="I932" s="11" t="s">
        <v>79</v>
      </c>
      <c r="J932" s="7" t="b">
        <v>1</v>
      </c>
      <c r="K932" s="7" t="s">
        <v>4732</v>
      </c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3">
      <c r="A933" s="6">
        <v>930</v>
      </c>
      <c r="B933" s="11" t="s">
        <v>867</v>
      </c>
      <c r="C933" s="11" t="s">
        <v>2348</v>
      </c>
      <c r="D933" s="11" t="s">
        <v>868</v>
      </c>
      <c r="E933" s="7" t="b">
        <v>1</v>
      </c>
      <c r="F933" s="7" t="s">
        <v>113</v>
      </c>
      <c r="G933" s="7" t="str">
        <f>INDEX(CyMIA_CounterMeasure!$A$2:$A$224,MATCH(H933,CyMIA_CounterMeasure!$B$2:$B$224,0))</f>
        <v>CM_0039</v>
      </c>
      <c r="H933" s="15" t="s">
        <v>72</v>
      </c>
      <c r="I933" s="15" t="s">
        <v>73</v>
      </c>
      <c r="J933" s="7" t="b">
        <v>1</v>
      </c>
      <c r="K933" s="7" t="s">
        <v>4731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3">
      <c r="A934" s="6">
        <v>931</v>
      </c>
      <c r="B934" s="11" t="s">
        <v>867</v>
      </c>
      <c r="C934" s="11" t="s">
        <v>2348</v>
      </c>
      <c r="D934" s="11" t="s">
        <v>868</v>
      </c>
      <c r="E934" s="7" t="b">
        <v>1</v>
      </c>
      <c r="F934" s="7" t="s">
        <v>113</v>
      </c>
      <c r="G934" s="7" t="str">
        <f>INDEX(CyMIA_CounterMeasure!$A$2:$A$224,MATCH(H934,CyMIA_CounterMeasure!$B$2:$B$224,0))</f>
        <v>CM_0112</v>
      </c>
      <c r="H934" s="12" t="s">
        <v>2210</v>
      </c>
      <c r="I934" s="12" t="str">
        <f>VLOOKUP(H934,D3FEND_METRIX!$A$2:$E$172,3,FALSE)</f>
        <v>Firmware Behavior Analysis</v>
      </c>
      <c r="J934" s="9" t="b">
        <v>0</v>
      </c>
      <c r="K934" s="9" t="s">
        <v>2355</v>
      </c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3">
      <c r="A935" s="6">
        <v>932</v>
      </c>
      <c r="B935" s="11" t="s">
        <v>867</v>
      </c>
      <c r="C935" s="11" t="s">
        <v>2348</v>
      </c>
      <c r="D935" s="11" t="s">
        <v>868</v>
      </c>
      <c r="E935" s="7" t="b">
        <v>1</v>
      </c>
      <c r="F935" s="7" t="s">
        <v>113</v>
      </c>
      <c r="G935" s="7" t="str">
        <f>INDEX(CyMIA_CounterMeasure!$A$2:$A$224,MATCH(H935,CyMIA_CounterMeasure!$B$2:$B$224,0))</f>
        <v>CM_0113</v>
      </c>
      <c r="H935" s="12" t="s">
        <v>2211</v>
      </c>
      <c r="I935" s="12" t="str">
        <f>VLOOKUP(H935,D3FEND_METRIX!$A$2:$E$172,3,FALSE)</f>
        <v>Firmware Embedded Monitoring Code</v>
      </c>
      <c r="J935" s="9" t="b">
        <v>0</v>
      </c>
      <c r="K935" s="9" t="s">
        <v>2355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3">
      <c r="A936" s="6">
        <v>933</v>
      </c>
      <c r="B936" s="11" t="s">
        <v>867</v>
      </c>
      <c r="C936" s="11" t="s">
        <v>2348</v>
      </c>
      <c r="D936" s="11" t="s">
        <v>868</v>
      </c>
      <c r="E936" s="7" t="b">
        <v>1</v>
      </c>
      <c r="F936" s="7" t="s">
        <v>113</v>
      </c>
      <c r="G936" s="7" t="str">
        <f>INDEX(CyMIA_CounterMeasure!$A$2:$A$224,MATCH(H936,CyMIA_CounterMeasure!$B$2:$B$224,0))</f>
        <v>CM_0110</v>
      </c>
      <c r="H936" s="12" t="s">
        <v>2212</v>
      </c>
      <c r="I936" s="12" t="str">
        <f>VLOOKUP(H936,D3FEND_METRIX!$A$2:$E$172,3,FALSE)</f>
        <v>Firmware Verification</v>
      </c>
      <c r="J936" s="9" t="b">
        <v>0</v>
      </c>
      <c r="K936" s="9" t="s">
        <v>2355</v>
      </c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3">
      <c r="A937" s="6">
        <v>934</v>
      </c>
      <c r="B937" s="11" t="s">
        <v>867</v>
      </c>
      <c r="C937" s="11" t="s">
        <v>2348</v>
      </c>
      <c r="D937" s="11" t="s">
        <v>868</v>
      </c>
      <c r="E937" s="7" t="b">
        <v>1</v>
      </c>
      <c r="F937" s="7" t="s">
        <v>113</v>
      </c>
      <c r="G937" s="7" t="str">
        <f>INDEX(CyMIA_CounterMeasure!$A$2:$A$224,MATCH(H937,CyMIA_CounterMeasure!$B$2:$B$224,0))</f>
        <v>CM_0168</v>
      </c>
      <c r="H937" s="13" t="s">
        <v>260</v>
      </c>
      <c r="I937" s="13" t="str">
        <f>VLOOKUP(H937,D3FEND_METRIX!$A$2:$E$172,3,FALSE)</f>
        <v>Asset Vulnerability Enumeration</v>
      </c>
      <c r="J937" s="9" t="b">
        <v>0</v>
      </c>
      <c r="K937" s="9" t="s">
        <v>4723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3">
      <c r="A938" s="6">
        <v>935</v>
      </c>
      <c r="B938" s="11" t="s">
        <v>867</v>
      </c>
      <c r="C938" s="11" t="s">
        <v>2348</v>
      </c>
      <c r="D938" s="11" t="s">
        <v>868</v>
      </c>
      <c r="E938" s="7" t="b">
        <v>1</v>
      </c>
      <c r="F938" s="7" t="s">
        <v>113</v>
      </c>
      <c r="G938" s="7" t="e">
        <f>INDEX(CyMIA_CounterMeasure!$A$2:$A$224,MATCH(H938,CyMIA_CounterMeasure!$B$2:$B$224,0))</f>
        <v>#N/A</v>
      </c>
      <c r="H938" s="12" t="s">
        <v>504</v>
      </c>
      <c r="I938" s="12" t="str">
        <f>VLOOKUP(H938,D3FEND_METRIX!$A$2:$E$172,3,FALSE)</f>
        <v>Software Update</v>
      </c>
      <c r="J938" s="9" t="b">
        <v>0</v>
      </c>
      <c r="K938" s="9" t="s">
        <v>2355</v>
      </c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3">
      <c r="A939" s="6">
        <v>936</v>
      </c>
      <c r="B939" s="11" t="s">
        <v>867</v>
      </c>
      <c r="C939" s="11" t="s">
        <v>2348</v>
      </c>
      <c r="D939" s="11" t="s">
        <v>868</v>
      </c>
      <c r="E939" s="7" t="b">
        <v>1</v>
      </c>
      <c r="F939" s="7" t="s">
        <v>113</v>
      </c>
      <c r="G939" s="7" t="str">
        <f>INDEX(CyMIA_CounterMeasure!$A$2:$A$224,MATCH(H939,CyMIA_CounterMeasure!$B$2:$B$224,0))</f>
        <v>CM_0072</v>
      </c>
      <c r="H939" s="11" t="s">
        <v>2213</v>
      </c>
      <c r="I939" s="11" t="str">
        <f>VLOOKUP(H939,D3FEND_METRIX!$A$2:$E$172,3,FALSE)</f>
        <v>Bootloader Authentication</v>
      </c>
      <c r="J939" s="9" t="b">
        <v>1</v>
      </c>
      <c r="K939" s="9" t="s">
        <v>2363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3">
      <c r="A940" s="6">
        <v>937</v>
      </c>
      <c r="B940" s="11" t="s">
        <v>867</v>
      </c>
      <c r="C940" s="11" t="s">
        <v>2348</v>
      </c>
      <c r="D940" s="11" t="s">
        <v>868</v>
      </c>
      <c r="E940" s="7" t="b">
        <v>1</v>
      </c>
      <c r="F940" s="7" t="s">
        <v>113</v>
      </c>
      <c r="G940" s="7" t="str">
        <f>INDEX(CyMIA_CounterMeasure!$A$2:$A$224,MATCH(H940,CyMIA_CounterMeasure!$B$2:$B$224,0))</f>
        <v>CM_0194</v>
      </c>
      <c r="H940" s="12" t="s">
        <v>2214</v>
      </c>
      <c r="I940" s="12" t="str">
        <f>VLOOKUP(H940,D3FEND_METRIX!$A$2:$E$172,3,FALSE)</f>
        <v>Firmware Verification</v>
      </c>
      <c r="J940" s="9" t="b">
        <v>0</v>
      </c>
      <c r="K940" s="9" t="s">
        <v>2355</v>
      </c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3">
      <c r="A941" s="6">
        <v>938</v>
      </c>
      <c r="B941" s="11" t="s">
        <v>867</v>
      </c>
      <c r="C941" s="11" t="s">
        <v>2348</v>
      </c>
      <c r="D941" s="11" t="s">
        <v>868</v>
      </c>
      <c r="E941" s="7" t="b">
        <v>1</v>
      </c>
      <c r="F941" s="7" t="s">
        <v>113</v>
      </c>
      <c r="G941" s="7" t="str">
        <f>INDEX(CyMIA_CounterMeasure!$A$2:$A$224,MATCH(H941,CyMIA_CounterMeasure!$B$2:$B$224,0))</f>
        <v>CM_0167</v>
      </c>
      <c r="H941" s="13" t="s">
        <v>307</v>
      </c>
      <c r="I941" s="13" t="str">
        <f>VLOOKUP(H941,D3FEND_METRIX!$A$2:$E$172,3,FALSE)</f>
        <v>Software Inventory</v>
      </c>
      <c r="J941" s="9" t="b">
        <v>0</v>
      </c>
      <c r="K941" s="9" t="s">
        <v>4723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3">
      <c r="A942" s="6">
        <v>939</v>
      </c>
      <c r="B942" s="10" t="s">
        <v>869</v>
      </c>
      <c r="C942" s="10" t="s">
        <v>841</v>
      </c>
      <c r="D942" s="10" t="s">
        <v>870</v>
      </c>
      <c r="E942" s="7" t="b">
        <v>1</v>
      </c>
      <c r="F942" s="7" t="s">
        <v>115</v>
      </c>
      <c r="G942" s="7" t="str">
        <f>INDEX(CyMIA_CounterMeasure!$A$2:$A$224,MATCH(H942,CyMIA_CounterMeasure!$B$2:$B$224,0))</f>
        <v>CM_0006</v>
      </c>
      <c r="H942" s="12" t="s">
        <v>4760</v>
      </c>
      <c r="I942" s="12" t="s">
        <v>45</v>
      </c>
      <c r="J942" s="7" t="b">
        <v>0</v>
      </c>
      <c r="K942" s="7" t="s">
        <v>4727</v>
      </c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3">
      <c r="A943" s="6">
        <v>940</v>
      </c>
      <c r="B943" s="10" t="s">
        <v>869</v>
      </c>
      <c r="C943" s="10" t="s">
        <v>841</v>
      </c>
      <c r="D943" s="10" t="s">
        <v>870</v>
      </c>
      <c r="E943" s="7" t="b">
        <v>1</v>
      </c>
      <c r="F943" s="7" t="s">
        <v>115</v>
      </c>
      <c r="G943" s="7" t="str">
        <f>INDEX(CyMIA_CounterMeasure!$A$2:$A$224,MATCH(H943,CyMIA_CounterMeasure!$B$2:$B$224,0))</f>
        <v>CM_0009</v>
      </c>
      <c r="H943" s="15" t="s">
        <v>4790</v>
      </c>
      <c r="I943" s="15" t="s">
        <v>153</v>
      </c>
      <c r="J943" s="7" t="b">
        <v>1</v>
      </c>
      <c r="K943" s="7" t="s">
        <v>4713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3">
      <c r="A944" s="6">
        <v>941</v>
      </c>
      <c r="B944" s="10" t="s">
        <v>869</v>
      </c>
      <c r="C944" s="10" t="s">
        <v>841</v>
      </c>
      <c r="D944" s="10" t="s">
        <v>870</v>
      </c>
      <c r="E944" s="7" t="b">
        <v>1</v>
      </c>
      <c r="F944" s="7" t="s">
        <v>115</v>
      </c>
      <c r="G944" s="7" t="str">
        <f>INDEX(CyMIA_CounterMeasure!$A$2:$A$224,MATCH(H944,CyMIA_CounterMeasure!$B$2:$B$224,0))</f>
        <v>CM_0013</v>
      </c>
      <c r="H944" s="15" t="s">
        <v>84</v>
      </c>
      <c r="I944" s="15" t="s">
        <v>85</v>
      </c>
      <c r="J944" s="7" t="b">
        <v>1</v>
      </c>
      <c r="K944" s="7" t="s">
        <v>4713</v>
      </c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3">
      <c r="A945" s="6">
        <v>942</v>
      </c>
      <c r="B945" s="10" t="s">
        <v>869</v>
      </c>
      <c r="C945" s="10" t="s">
        <v>841</v>
      </c>
      <c r="D945" s="10" t="s">
        <v>870</v>
      </c>
      <c r="E945" s="7" t="b">
        <v>1</v>
      </c>
      <c r="F945" s="7" t="s">
        <v>115</v>
      </c>
      <c r="G945" s="7" t="str">
        <f>INDEX(CyMIA_CounterMeasure!$A$2:$A$224,MATCH(H945,CyMIA_CounterMeasure!$B$2:$B$224,0))</f>
        <v>CM_0029</v>
      </c>
      <c r="H945" s="11" t="s">
        <v>4745</v>
      </c>
      <c r="I945" s="11" t="s">
        <v>79</v>
      </c>
      <c r="J945" s="7" t="b">
        <v>1</v>
      </c>
      <c r="K945" s="7" t="s">
        <v>4699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3">
      <c r="A946" s="6">
        <v>943</v>
      </c>
      <c r="B946" s="10" t="s">
        <v>869</v>
      </c>
      <c r="C946" s="10" t="s">
        <v>841</v>
      </c>
      <c r="D946" s="10" t="s">
        <v>870</v>
      </c>
      <c r="E946" s="7" t="b">
        <v>1</v>
      </c>
      <c r="F946" s="7" t="s">
        <v>115</v>
      </c>
      <c r="G946" s="7" t="str">
        <f>INDEX(CyMIA_CounterMeasure!$A$2:$A$224,MATCH(H946,CyMIA_CounterMeasure!$B$2:$B$224,0))</f>
        <v>CM_0034</v>
      </c>
      <c r="H946" s="11" t="s">
        <v>4817</v>
      </c>
      <c r="I946" s="11" t="s">
        <v>587</v>
      </c>
      <c r="J946" s="7" t="b">
        <v>1</v>
      </c>
      <c r="K946" s="7" t="s">
        <v>4699</v>
      </c>
      <c r="L946" s="9"/>
      <c r="M946" s="9"/>
      <c r="N946" s="9"/>
      <c r="O946" s="9"/>
      <c r="P946" s="9"/>
      <c r="Q946" s="9"/>
      <c r="R946" s="9"/>
      <c r="S946" s="9"/>
      <c r="T946" s="9"/>
    </row>
    <row r="947" spans="1:20" x14ac:dyDescent="0.3">
      <c r="A947" s="6">
        <v>944</v>
      </c>
      <c r="B947" s="10" t="s">
        <v>869</v>
      </c>
      <c r="C947" s="10" t="s">
        <v>841</v>
      </c>
      <c r="D947" s="10" t="s">
        <v>870</v>
      </c>
      <c r="E947" s="7" t="b">
        <v>1</v>
      </c>
      <c r="F947" s="7" t="s">
        <v>115</v>
      </c>
      <c r="G947" s="7" t="str">
        <f>INDEX(CyMIA_CounterMeasure!$A$2:$A$224,MATCH(H947,CyMIA_CounterMeasure!$B$2:$B$224,0))</f>
        <v>CM_0041</v>
      </c>
      <c r="H947" s="11" t="s">
        <v>110</v>
      </c>
      <c r="I947" s="11" t="s">
        <v>111</v>
      </c>
      <c r="J947" s="7" t="b">
        <v>1</v>
      </c>
      <c r="K947" s="7" t="s">
        <v>4699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x14ac:dyDescent="0.3">
      <c r="A948" s="6">
        <v>945</v>
      </c>
      <c r="B948" s="10" t="s">
        <v>869</v>
      </c>
      <c r="C948" s="10" t="s">
        <v>841</v>
      </c>
      <c r="D948" s="10" t="s">
        <v>870</v>
      </c>
      <c r="E948" s="7" t="b">
        <v>1</v>
      </c>
      <c r="F948" s="7" t="s">
        <v>115</v>
      </c>
      <c r="G948" s="7" t="str">
        <f>INDEX(CyMIA_CounterMeasure!$A$2:$A$224,MATCH(H948,CyMIA_CounterMeasure!$B$2:$B$224,0))</f>
        <v>CM_0125</v>
      </c>
      <c r="H948" s="12" t="s">
        <v>295</v>
      </c>
      <c r="I948" s="12" t="str">
        <f>VLOOKUP(H948,D3FEND_METRIX!$A$2:$E$172,3,FALSE)</f>
        <v>Decoy File</v>
      </c>
      <c r="J948" s="9" t="b">
        <v>0</v>
      </c>
      <c r="K948" s="9" t="s">
        <v>2355</v>
      </c>
      <c r="L948" s="9"/>
      <c r="M948" s="9"/>
      <c r="N948" s="9"/>
      <c r="O948" s="9"/>
      <c r="P948" s="9"/>
      <c r="Q948" s="9"/>
      <c r="R948" s="9"/>
      <c r="S948" s="9"/>
      <c r="T948" s="9"/>
    </row>
    <row r="949" spans="1:20" x14ac:dyDescent="0.3">
      <c r="A949" s="6">
        <v>946</v>
      </c>
      <c r="B949" s="10" t="s">
        <v>869</v>
      </c>
      <c r="C949" s="10" t="s">
        <v>841</v>
      </c>
      <c r="D949" s="10" t="s">
        <v>870</v>
      </c>
      <c r="E949" s="7" t="b">
        <v>1</v>
      </c>
      <c r="F949" s="7" t="s">
        <v>115</v>
      </c>
      <c r="G949" s="7" t="str">
        <f>INDEX(CyMIA_CounterMeasure!$A$2:$A$224,MATCH(H949,CyMIA_CounterMeasure!$B$2:$B$224,0))</f>
        <v>CM_0126</v>
      </c>
      <c r="H949" s="12" t="s">
        <v>2165</v>
      </c>
      <c r="I949" s="12" t="str">
        <f>VLOOKUP(H949,D3FEND_METRIX!$A$2:$E$172,3,FALSE)</f>
        <v>Decoy Network Resource</v>
      </c>
      <c r="J949" s="9" t="b">
        <v>0</v>
      </c>
      <c r="K949" s="9" t="s">
        <v>2355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x14ac:dyDescent="0.3">
      <c r="A950" s="6">
        <v>947</v>
      </c>
      <c r="B950" s="10" t="s">
        <v>869</v>
      </c>
      <c r="C950" s="10" t="s">
        <v>841</v>
      </c>
      <c r="D950" s="10" t="s">
        <v>870</v>
      </c>
      <c r="E950" s="7" t="b">
        <v>1</v>
      </c>
      <c r="F950" s="7" t="s">
        <v>115</v>
      </c>
      <c r="G950" s="7" t="str">
        <f>INDEX(CyMIA_CounterMeasure!$A$2:$A$224,MATCH(H950,CyMIA_CounterMeasure!$B$2:$B$224,0))</f>
        <v>CM_0150</v>
      </c>
      <c r="H950" s="13" t="s">
        <v>1191</v>
      </c>
      <c r="I950" s="13" t="str">
        <f>VLOOKUP(H950,D3FEND_METRIX!$A$2:$E$172,3,FALSE)</f>
        <v>Executable Denylisting</v>
      </c>
      <c r="J950" s="9" t="b">
        <v>0</v>
      </c>
      <c r="K950" s="9" t="s">
        <v>4723</v>
      </c>
      <c r="L950" s="9"/>
      <c r="M950" s="9"/>
      <c r="N950" s="9"/>
      <c r="O950" s="9"/>
      <c r="P950" s="9"/>
      <c r="Q950" s="9"/>
      <c r="R950" s="9"/>
      <c r="S950" s="9"/>
      <c r="T950" s="9"/>
    </row>
    <row r="951" spans="1:20" x14ac:dyDescent="0.3">
      <c r="A951" s="6">
        <v>948</v>
      </c>
      <c r="B951" s="10" t="s">
        <v>869</v>
      </c>
      <c r="C951" s="10" t="s">
        <v>841</v>
      </c>
      <c r="D951" s="10" t="s">
        <v>870</v>
      </c>
      <c r="E951" s="7" t="b">
        <v>1</v>
      </c>
      <c r="F951" s="7" t="s">
        <v>115</v>
      </c>
      <c r="G951" s="7" t="str">
        <f>INDEX(CyMIA_CounterMeasure!$A$2:$A$224,MATCH(H951,CyMIA_CounterMeasure!$B$2:$B$224,0))</f>
        <v>CM_0119</v>
      </c>
      <c r="H951" s="13" t="s">
        <v>1433</v>
      </c>
      <c r="I951" s="13" t="str">
        <f>VLOOKUP(H951,D3FEND_METRIX!$A$2:$E$172,3,FALSE)</f>
        <v>Hardware-based Process Isolation</v>
      </c>
      <c r="J951" s="9" t="b">
        <v>0</v>
      </c>
      <c r="K951" s="9" t="s">
        <v>4723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x14ac:dyDescent="0.3">
      <c r="A952" s="6">
        <v>949</v>
      </c>
      <c r="B952" s="10" t="s">
        <v>869</v>
      </c>
      <c r="C952" s="10" t="s">
        <v>841</v>
      </c>
      <c r="D952" s="10" t="s">
        <v>870</v>
      </c>
      <c r="E952" s="7" t="b">
        <v>1</v>
      </c>
      <c r="F952" s="7" t="s">
        <v>115</v>
      </c>
      <c r="G952" s="7" t="str">
        <f>INDEX(CyMIA_CounterMeasure!$A$2:$A$224,MATCH(H952,CyMIA_CounterMeasure!$B$2:$B$224,0))</f>
        <v>CM_0121</v>
      </c>
      <c r="H952" s="10" t="s">
        <v>1193</v>
      </c>
      <c r="I952" s="10" t="str">
        <f>VLOOKUP(H952,D3FEND_METRIX!$A$2:$E$172,3,FALSE)</f>
        <v>Executable Allowlisting</v>
      </c>
      <c r="J952" s="9" t="b">
        <v>1</v>
      </c>
      <c r="K952" s="9" t="s">
        <v>4686</v>
      </c>
      <c r="L952" s="9"/>
      <c r="M952" s="9"/>
      <c r="N952" s="9"/>
      <c r="O952" s="9"/>
      <c r="P952" s="9"/>
      <c r="Q952" s="9"/>
      <c r="R952" s="9"/>
      <c r="S952" s="9"/>
      <c r="T952" s="9"/>
    </row>
    <row r="953" spans="1:20" x14ac:dyDescent="0.3">
      <c r="A953" s="6">
        <v>950</v>
      </c>
      <c r="B953" s="10" t="s">
        <v>869</v>
      </c>
      <c r="C953" s="10" t="s">
        <v>841</v>
      </c>
      <c r="D953" s="10" t="s">
        <v>870</v>
      </c>
      <c r="E953" s="7" t="b">
        <v>1</v>
      </c>
      <c r="F953" s="7" t="s">
        <v>115</v>
      </c>
      <c r="G953" s="7" t="str">
        <f>INDEX(CyMIA_CounterMeasure!$A$2:$A$224,MATCH(H953,CyMIA_CounterMeasure!$B$2:$B$224,0))</f>
        <v>CM_0102</v>
      </c>
      <c r="H953" s="10" t="s">
        <v>1432</v>
      </c>
      <c r="I953" s="10" t="str">
        <f>VLOOKUP(H953,D3FEND_METRIX!$A$2:$E$172,3,FALSE)</f>
        <v>Process Spawn Analysis</v>
      </c>
      <c r="J953" s="9" t="b">
        <v>1</v>
      </c>
      <c r="K953" s="9" t="s">
        <v>4686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x14ac:dyDescent="0.3">
      <c r="A954" s="6">
        <v>951</v>
      </c>
      <c r="B954" s="10" t="s">
        <v>869</v>
      </c>
      <c r="C954" s="10" t="s">
        <v>841</v>
      </c>
      <c r="D954" s="10" t="s">
        <v>870</v>
      </c>
      <c r="E954" s="7" t="b">
        <v>1</v>
      </c>
      <c r="F954" s="7" t="s">
        <v>115</v>
      </c>
      <c r="G954" s="7" t="str">
        <f>INDEX(CyMIA_CounterMeasure!$A$2:$A$224,MATCH(H954,CyMIA_CounterMeasure!$B$2:$B$224,0))</f>
        <v>CM_0101</v>
      </c>
      <c r="H954" s="10" t="s">
        <v>2195</v>
      </c>
      <c r="I954" s="10" t="str">
        <f>VLOOKUP(H954,D3FEND_METRIX!$A$2:$E$172,3,FALSE)</f>
        <v>Process Self-Modification Detection</v>
      </c>
      <c r="J954" s="9" t="b">
        <v>1</v>
      </c>
      <c r="K954" s="9" t="s">
        <v>4686</v>
      </c>
      <c r="L954" s="9"/>
      <c r="M954" s="9"/>
      <c r="N954" s="9"/>
      <c r="O954" s="9"/>
      <c r="P954" s="9"/>
      <c r="Q954" s="9"/>
      <c r="R954" s="9"/>
      <c r="S954" s="9"/>
      <c r="T954" s="9"/>
    </row>
    <row r="955" spans="1:20" x14ac:dyDescent="0.3">
      <c r="A955" s="6">
        <v>952</v>
      </c>
      <c r="B955" s="10" t="s">
        <v>869</v>
      </c>
      <c r="C955" s="10" t="s">
        <v>841</v>
      </c>
      <c r="D955" s="10" t="s">
        <v>870</v>
      </c>
      <c r="E955" s="7" t="b">
        <v>1</v>
      </c>
      <c r="F955" s="7" t="s">
        <v>115</v>
      </c>
      <c r="G955" s="7" t="str">
        <f>INDEX(CyMIA_CounterMeasure!$A$2:$A$224,MATCH(H955,CyMIA_CounterMeasure!$B$2:$B$224,0))</f>
        <v>CM_0106</v>
      </c>
      <c r="H955" s="10" t="s">
        <v>286</v>
      </c>
      <c r="I955" s="10" t="str">
        <f>VLOOKUP(H955,D3FEND_METRIX!$A$2:$E$172,3,FALSE)</f>
        <v>Dynamic Analysis</v>
      </c>
      <c r="J955" s="9" t="b">
        <v>1</v>
      </c>
      <c r="K955" s="9" t="s">
        <v>4686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x14ac:dyDescent="0.3">
      <c r="A956" s="6">
        <v>953</v>
      </c>
      <c r="B956" s="10" t="s">
        <v>869</v>
      </c>
      <c r="C956" s="10" t="s">
        <v>841</v>
      </c>
      <c r="D956" s="10" t="s">
        <v>870</v>
      </c>
      <c r="E956" s="7" t="b">
        <v>1</v>
      </c>
      <c r="F956" s="7" t="s">
        <v>115</v>
      </c>
      <c r="G956" s="7" t="str">
        <f>INDEX(CyMIA_CounterMeasure!$A$2:$A$224,MATCH(H956,CyMIA_CounterMeasure!$B$2:$B$224,0))</f>
        <v>CM_0107</v>
      </c>
      <c r="H956" s="10" t="s">
        <v>291</v>
      </c>
      <c r="I956" s="10" t="str">
        <f>VLOOKUP(H956,D3FEND_METRIX!$A$2:$E$172,3,FALSE)</f>
        <v>Emulated File Analysis</v>
      </c>
      <c r="J956" s="9" t="b">
        <v>1</v>
      </c>
      <c r="K956" s="9" t="s">
        <v>4686</v>
      </c>
      <c r="L956" s="9"/>
      <c r="M956" s="9"/>
      <c r="N956" s="9"/>
      <c r="O956" s="9"/>
      <c r="P956" s="9"/>
      <c r="Q956" s="9"/>
      <c r="R956" s="9"/>
      <c r="S956" s="9"/>
      <c r="T956" s="9"/>
    </row>
    <row r="957" spans="1:20" x14ac:dyDescent="0.3">
      <c r="A957" s="6">
        <v>954</v>
      </c>
      <c r="B957" s="10" t="s">
        <v>869</v>
      </c>
      <c r="C957" s="10" t="s">
        <v>841</v>
      </c>
      <c r="D957" s="10" t="s">
        <v>870</v>
      </c>
      <c r="E957" s="7" t="b">
        <v>1</v>
      </c>
      <c r="F957" s="7" t="s">
        <v>115</v>
      </c>
      <c r="G957" s="7" t="str">
        <f>INDEX(CyMIA_CounterMeasure!$A$2:$A$224,MATCH(H957,CyMIA_CounterMeasure!$B$2:$B$224,0))</f>
        <v>CM_0105</v>
      </c>
      <c r="H957" s="10" t="s">
        <v>1430</v>
      </c>
      <c r="I957" s="10" t="str">
        <f>VLOOKUP(H957,D3FEND_METRIX!$A$2:$E$172,3,FALSE)</f>
        <v>System Call Analysis</v>
      </c>
      <c r="J957" s="9" t="b">
        <v>1</v>
      </c>
      <c r="K957" s="9" t="s">
        <v>4686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x14ac:dyDescent="0.3">
      <c r="A958" s="6">
        <v>955</v>
      </c>
      <c r="B958" s="10" t="s">
        <v>869</v>
      </c>
      <c r="C958" s="10" t="s">
        <v>841</v>
      </c>
      <c r="D958" s="10" t="s">
        <v>870</v>
      </c>
      <c r="E958" s="7" t="b">
        <v>1</v>
      </c>
      <c r="F958" s="7" t="s">
        <v>115</v>
      </c>
      <c r="G958" s="7" t="str">
        <f>INDEX(CyMIA_CounterMeasure!$A$2:$A$224,MATCH(H958,CyMIA_CounterMeasure!$B$2:$B$224,0))</f>
        <v>CM_0132</v>
      </c>
      <c r="H958" s="10" t="s">
        <v>2199</v>
      </c>
      <c r="I958" s="10" t="str">
        <f>VLOOKUP(H958,D3FEND_METRIX!$A$2:$E$172,3,FALSE)</f>
        <v>Process Termination</v>
      </c>
      <c r="J958" s="9" t="b">
        <v>1</v>
      </c>
      <c r="K958" s="9" t="s">
        <v>4686</v>
      </c>
      <c r="L958" s="9"/>
      <c r="M958" s="9"/>
      <c r="N958" s="9"/>
      <c r="O958" s="9"/>
      <c r="P958" s="9"/>
      <c r="Q958" s="9"/>
      <c r="R958" s="9"/>
      <c r="S958" s="9"/>
      <c r="T958" s="9"/>
    </row>
    <row r="959" spans="1:20" x14ac:dyDescent="0.3">
      <c r="A959" s="6">
        <v>956</v>
      </c>
      <c r="B959" s="10" t="s">
        <v>869</v>
      </c>
      <c r="C959" s="10" t="s">
        <v>841</v>
      </c>
      <c r="D959" s="10" t="s">
        <v>870</v>
      </c>
      <c r="E959" s="7" t="b">
        <v>1</v>
      </c>
      <c r="F959" s="7" t="s">
        <v>115</v>
      </c>
      <c r="G959" s="7" t="e">
        <f>INDEX(CyMIA_CounterMeasure!$A$2:$A$224,MATCH(H959,CyMIA_CounterMeasure!$B$2:$B$224,0))</f>
        <v>#N/A</v>
      </c>
      <c r="H959" s="12" t="s">
        <v>504</v>
      </c>
      <c r="I959" s="12" t="str">
        <f>VLOOKUP(H959,D3FEND_METRIX!$A$2:$E$172,3,FALSE)</f>
        <v>Software Update</v>
      </c>
      <c r="J959" s="9" t="b">
        <v>0</v>
      </c>
      <c r="K959" s="9" t="s">
        <v>2355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x14ac:dyDescent="0.3">
      <c r="A960" s="6">
        <v>957</v>
      </c>
      <c r="B960" s="10" t="s">
        <v>869</v>
      </c>
      <c r="C960" s="10" t="s">
        <v>841</v>
      </c>
      <c r="D960" s="10" t="s">
        <v>870</v>
      </c>
      <c r="E960" s="7" t="b">
        <v>1</v>
      </c>
      <c r="F960" s="7" t="s">
        <v>115</v>
      </c>
      <c r="G960" s="7" t="str">
        <f>INDEX(CyMIA_CounterMeasure!$A$2:$A$224,MATCH(H960,CyMIA_CounterMeasure!$B$2:$B$224,0))</f>
        <v>CM_0147</v>
      </c>
      <c r="H960" s="12" t="s">
        <v>296</v>
      </c>
      <c r="I960" s="12" t="str">
        <f>VLOOKUP(H960,D3FEND_METRIX!$A$2:$E$172,3,FALSE)</f>
        <v>File Encryption</v>
      </c>
      <c r="J960" s="9" t="b">
        <v>0</v>
      </c>
      <c r="K960" s="9" t="s">
        <v>2355</v>
      </c>
      <c r="L960" s="9"/>
      <c r="M960" s="9"/>
      <c r="N960" s="9"/>
      <c r="O960" s="9"/>
      <c r="P960" s="9"/>
      <c r="Q960" s="9"/>
      <c r="R960" s="9"/>
      <c r="S960" s="9"/>
      <c r="T960" s="9"/>
    </row>
    <row r="961" spans="1:20" x14ac:dyDescent="0.3">
      <c r="A961" s="6">
        <v>958</v>
      </c>
      <c r="B961" s="10" t="s">
        <v>869</v>
      </c>
      <c r="C961" s="10" t="s">
        <v>841</v>
      </c>
      <c r="D961" s="10" t="s">
        <v>870</v>
      </c>
      <c r="E961" s="7" t="b">
        <v>1</v>
      </c>
      <c r="F961" s="7" t="s">
        <v>115</v>
      </c>
      <c r="G961" s="7" t="str">
        <f>INDEX(CyMIA_CounterMeasure!$A$2:$A$224,MATCH(H961,CyMIA_CounterMeasure!$B$2:$B$224,0))</f>
        <v>CM_0148</v>
      </c>
      <c r="H961" s="12" t="s">
        <v>301</v>
      </c>
      <c r="I961" s="12" t="str">
        <f>VLOOKUP(H961,D3FEND_METRIX!$A$2:$E$172,3,FALSE)</f>
        <v>Local File Permissions</v>
      </c>
      <c r="J961" s="9" t="b">
        <v>0</v>
      </c>
      <c r="K961" s="9" t="s">
        <v>2355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x14ac:dyDescent="0.3">
      <c r="A962" s="6">
        <v>959</v>
      </c>
      <c r="B962" s="10" t="s">
        <v>869</v>
      </c>
      <c r="C962" s="10" t="s">
        <v>841</v>
      </c>
      <c r="D962" s="10" t="s">
        <v>870</v>
      </c>
      <c r="E962" s="7" t="b">
        <v>1</v>
      </c>
      <c r="F962" s="7" t="s">
        <v>115</v>
      </c>
      <c r="G962" s="7" t="str">
        <f>INDEX(CyMIA_CounterMeasure!$A$2:$A$224,MATCH(H962,CyMIA_CounterMeasure!$B$2:$B$224,0))</f>
        <v>CM_0168</v>
      </c>
      <c r="H962" s="13" t="s">
        <v>260</v>
      </c>
      <c r="I962" s="13" t="str">
        <f>VLOOKUP(H962,D3FEND_METRIX!$A$2:$E$172,3,FALSE)</f>
        <v>Asset Vulnerability Enumeration</v>
      </c>
      <c r="J962" s="9" t="b">
        <v>0</v>
      </c>
      <c r="K962" s="9" t="s">
        <v>4723</v>
      </c>
      <c r="L962" s="9"/>
      <c r="M962" s="9"/>
      <c r="N962" s="9"/>
      <c r="O962" s="9"/>
      <c r="P962" s="9"/>
      <c r="Q962" s="9"/>
      <c r="R962" s="9"/>
      <c r="S962" s="9"/>
      <c r="T962" s="9"/>
    </row>
    <row r="963" spans="1:20" x14ac:dyDescent="0.3">
      <c r="A963" s="6">
        <v>960</v>
      </c>
      <c r="B963" s="10" t="s">
        <v>869</v>
      </c>
      <c r="C963" s="10" t="s">
        <v>841</v>
      </c>
      <c r="D963" s="10" t="s">
        <v>870</v>
      </c>
      <c r="E963" s="7" t="b">
        <v>1</v>
      </c>
      <c r="F963" s="7" t="s">
        <v>115</v>
      </c>
      <c r="G963" s="7" t="str">
        <f>INDEX(CyMIA_CounterMeasure!$A$2:$A$224,MATCH(H963,CyMIA_CounterMeasure!$B$2:$B$224,0))</f>
        <v>CM_0167</v>
      </c>
      <c r="H963" s="13" t="s">
        <v>307</v>
      </c>
      <c r="I963" s="13" t="str">
        <f>VLOOKUP(H963,D3FEND_METRIX!$A$2:$E$172,3,FALSE)</f>
        <v>Software Inventory</v>
      </c>
      <c r="J963" s="9" t="b">
        <v>0</v>
      </c>
      <c r="K963" s="9" t="s">
        <v>4723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x14ac:dyDescent="0.3">
      <c r="A964" s="6">
        <v>961</v>
      </c>
      <c r="B964" s="10" t="s">
        <v>869</v>
      </c>
      <c r="C964" s="10" t="s">
        <v>841</v>
      </c>
      <c r="D964" s="10" t="s">
        <v>870</v>
      </c>
      <c r="E964" s="7" t="b">
        <v>1</v>
      </c>
      <c r="F964" s="7" t="s">
        <v>115</v>
      </c>
      <c r="G964" s="7" t="str">
        <f>INDEX(CyMIA_CounterMeasure!$A$2:$A$224,MATCH(H964,CyMIA_CounterMeasure!$B$2:$B$224,0))</f>
        <v>CM_0169</v>
      </c>
      <c r="H964" s="13" t="s">
        <v>2216</v>
      </c>
      <c r="I964" s="13" t="str">
        <f>VLOOKUP(H964,D3FEND_METRIX!$A$2:$E$172,3,FALSE)</f>
        <v>Network Node Inventory</v>
      </c>
      <c r="J964" s="9" t="b">
        <v>0</v>
      </c>
      <c r="K964" s="9" t="s">
        <v>4723</v>
      </c>
      <c r="L964" s="9"/>
      <c r="M964" s="9"/>
      <c r="N964" s="9"/>
      <c r="O964" s="9"/>
      <c r="P964" s="9"/>
      <c r="Q964" s="9"/>
      <c r="R964" s="9"/>
      <c r="S964" s="9"/>
      <c r="T964" s="9"/>
    </row>
    <row r="965" spans="1:20" x14ac:dyDescent="0.3">
      <c r="A965" s="6">
        <v>962</v>
      </c>
      <c r="B965" s="10" t="s">
        <v>869</v>
      </c>
      <c r="C965" s="10" t="s">
        <v>841</v>
      </c>
      <c r="D965" s="10" t="s">
        <v>870</v>
      </c>
      <c r="E965" s="7" t="b">
        <v>1</v>
      </c>
      <c r="F965" s="7" t="s">
        <v>115</v>
      </c>
      <c r="G965" s="7" t="str">
        <f>INDEX(CyMIA_CounterMeasure!$A$2:$A$224,MATCH(H965,CyMIA_CounterMeasure!$B$2:$B$224,0))</f>
        <v>CM_0172</v>
      </c>
      <c r="H965" s="13" t="s">
        <v>2217</v>
      </c>
      <c r="I965" s="13" t="str">
        <f>VLOOKUP(H965,D3FEND_METRIX!$A$2:$E$172,3,FALSE)</f>
        <v>Logical Link Mapping</v>
      </c>
      <c r="J965" s="9" t="b">
        <v>0</v>
      </c>
      <c r="K965" s="9" t="s">
        <v>4723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x14ac:dyDescent="0.3">
      <c r="A966" s="6">
        <v>963</v>
      </c>
      <c r="B966" s="10" t="s">
        <v>869</v>
      </c>
      <c r="C966" s="10" t="s">
        <v>841</v>
      </c>
      <c r="D966" s="10" t="s">
        <v>870</v>
      </c>
      <c r="E966" s="7" t="b">
        <v>1</v>
      </c>
      <c r="F966" s="7" t="s">
        <v>115</v>
      </c>
      <c r="G966" s="7" t="str">
        <f>INDEX(CyMIA_CounterMeasure!$A$2:$A$224,MATCH(H966,CyMIA_CounterMeasure!$B$2:$B$224,0))</f>
        <v>CM_0176</v>
      </c>
      <c r="H966" s="13" t="s">
        <v>2218</v>
      </c>
      <c r="I966" s="13" t="str">
        <f>VLOOKUP(H966,D3FEND_METRIX!$A$2:$E$172,3,FALSE)</f>
        <v>Physical Link Mapping</v>
      </c>
      <c r="J966" s="9" t="b">
        <v>0</v>
      </c>
      <c r="K966" s="9" t="s">
        <v>4723</v>
      </c>
      <c r="L966" s="9"/>
      <c r="M966" s="9"/>
      <c r="N966" s="9"/>
      <c r="O966" s="9"/>
      <c r="P966" s="9"/>
      <c r="Q966" s="9"/>
      <c r="R966" s="9"/>
      <c r="S966" s="9"/>
      <c r="T966" s="9"/>
    </row>
    <row r="967" spans="1:20" x14ac:dyDescent="0.3">
      <c r="A967" s="6">
        <v>964</v>
      </c>
      <c r="B967" s="10" t="s">
        <v>869</v>
      </c>
      <c r="C967" s="10" t="s">
        <v>841</v>
      </c>
      <c r="D967" s="10" t="s">
        <v>870</v>
      </c>
      <c r="E967" s="7" t="b">
        <v>1</v>
      </c>
      <c r="F967" s="7" t="s">
        <v>115</v>
      </c>
      <c r="G967" s="7" t="str">
        <f>INDEX(CyMIA_CounterMeasure!$A$2:$A$224,MATCH(H967,CyMIA_CounterMeasure!$B$2:$B$224,0))</f>
        <v>CM_0201</v>
      </c>
      <c r="H967" s="12" t="s">
        <v>1438</v>
      </c>
      <c r="I967" s="12" t="str">
        <f>VLOOKUP(H967,D3FEND_METRIX!$A$2:$E$172,3,FALSE)</f>
        <v>Operating System Monitoring</v>
      </c>
      <c r="J967" s="9" t="b">
        <v>0</v>
      </c>
      <c r="K967" s="9" t="s">
        <v>2355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x14ac:dyDescent="0.3">
      <c r="A968" s="6">
        <v>965</v>
      </c>
      <c r="B968" s="10" t="s">
        <v>869</v>
      </c>
      <c r="C968" s="10" t="s">
        <v>841</v>
      </c>
      <c r="D968" s="10" t="s">
        <v>870</v>
      </c>
      <c r="E968" s="7" t="b">
        <v>1</v>
      </c>
      <c r="F968" s="7" t="s">
        <v>115</v>
      </c>
      <c r="G968" s="7" t="str">
        <f>INDEX(CyMIA_CounterMeasure!$A$2:$A$224,MATCH(H968,CyMIA_CounterMeasure!$B$2:$B$224,0))</f>
        <v>CM_0205</v>
      </c>
      <c r="H968" s="10" t="s">
        <v>2203</v>
      </c>
      <c r="I968" s="10" t="str">
        <f>VLOOKUP(H968,D3FEND_METRIX!$A$2:$E$172,3,FALSE)</f>
        <v>Process Spawn Analysis</v>
      </c>
      <c r="J968" s="9" t="b">
        <v>1</v>
      </c>
      <c r="K968" s="9" t="s">
        <v>4686</v>
      </c>
      <c r="L968" s="9"/>
      <c r="M968" s="9"/>
      <c r="N968" s="9"/>
      <c r="O968" s="9"/>
      <c r="P968" s="9"/>
      <c r="Q968" s="9"/>
      <c r="R968" s="9"/>
      <c r="S968" s="9"/>
      <c r="T968" s="9"/>
    </row>
    <row r="969" spans="1:20" x14ac:dyDescent="0.3">
      <c r="A969" s="6">
        <v>966</v>
      </c>
      <c r="B969" s="10" t="s">
        <v>869</v>
      </c>
      <c r="C969" s="10" t="s">
        <v>841</v>
      </c>
      <c r="D969" s="10" t="s">
        <v>870</v>
      </c>
      <c r="E969" s="7" t="b">
        <v>1</v>
      </c>
      <c r="F969" s="7" t="s">
        <v>115</v>
      </c>
      <c r="G969" s="7" t="str">
        <f>INDEX(CyMIA_CounterMeasure!$A$2:$A$224,MATCH(H969,CyMIA_CounterMeasure!$B$2:$B$224,0))</f>
        <v>CM_0209</v>
      </c>
      <c r="H969" s="10" t="s">
        <v>302</v>
      </c>
      <c r="I969" s="10" t="str">
        <f>VLOOKUP(H969,D3FEND_METRIX!$A$2:$E$172,3,FALSE)</f>
        <v>-</v>
      </c>
      <c r="J969" s="9" t="b">
        <v>1</v>
      </c>
      <c r="K969" s="9" t="s">
        <v>4686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x14ac:dyDescent="0.3">
      <c r="A970" s="6">
        <v>967</v>
      </c>
      <c r="B970" s="10" t="s">
        <v>869</v>
      </c>
      <c r="C970" s="10" t="s">
        <v>841</v>
      </c>
      <c r="D970" s="10" t="s">
        <v>870</v>
      </c>
      <c r="E970" s="7" t="b">
        <v>1</v>
      </c>
      <c r="F970" s="7" t="s">
        <v>115</v>
      </c>
      <c r="G970" s="7" t="str">
        <f>INDEX(CyMIA_CounterMeasure!$A$2:$A$224,MATCH(H970,CyMIA_CounterMeasure!$B$2:$B$224,0))</f>
        <v>CM_0220</v>
      </c>
      <c r="H970" s="13" t="s">
        <v>1431</v>
      </c>
      <c r="I970" s="13" t="str">
        <f>VLOOKUP(H970,D3FEND_METRIX!$A$2:$E$172,3,FALSE)</f>
        <v>Kernel-based Process Isolation</v>
      </c>
      <c r="J970" s="9" t="b">
        <v>0</v>
      </c>
      <c r="K970" s="9" t="s">
        <v>4723</v>
      </c>
      <c r="L970" s="9"/>
      <c r="M970" s="9"/>
      <c r="N970" s="9"/>
      <c r="O970" s="9"/>
      <c r="P970" s="9"/>
      <c r="Q970" s="9"/>
      <c r="R970" s="9"/>
      <c r="S970" s="9"/>
      <c r="T970" s="9"/>
    </row>
    <row r="971" spans="1:20" x14ac:dyDescent="0.3">
      <c r="A971" s="6">
        <v>968</v>
      </c>
      <c r="B971" s="10" t="s">
        <v>869</v>
      </c>
      <c r="C971" s="10" t="s">
        <v>841</v>
      </c>
      <c r="D971" s="10" t="s">
        <v>870</v>
      </c>
      <c r="E971" s="7" t="b">
        <v>1</v>
      </c>
      <c r="F971" s="7" t="s">
        <v>115</v>
      </c>
      <c r="G971" s="7" t="str">
        <f>INDEX(CyMIA_CounterMeasure!$A$2:$A$224,MATCH(H971,CyMIA_CounterMeasure!$B$2:$B$224,0))</f>
        <v>CM_0120</v>
      </c>
      <c r="H971" s="13" t="s">
        <v>1435</v>
      </c>
      <c r="I971" s="13" t="str">
        <f>VLOOKUP(H971,D3FEND_METRIX!$A$2:$E$172,3,FALSE)</f>
        <v>Kernel-based Process Isolation</v>
      </c>
      <c r="J971" s="9" t="b">
        <v>0</v>
      </c>
      <c r="K971" s="9" t="s">
        <v>4723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x14ac:dyDescent="0.3">
      <c r="A972" s="6">
        <v>969</v>
      </c>
      <c r="B972" s="10" t="s">
        <v>871</v>
      </c>
      <c r="C972" s="10" t="s">
        <v>2349</v>
      </c>
      <c r="D972" s="10" t="s">
        <v>872</v>
      </c>
      <c r="E972" s="7" t="b">
        <v>1</v>
      </c>
      <c r="F972" s="7" t="s">
        <v>115</v>
      </c>
      <c r="G972" s="7" t="str">
        <f>INDEX(CyMIA_CounterMeasure!$A$2:$A$224,MATCH(H972,CyMIA_CounterMeasure!$B$2:$B$224,0))</f>
        <v>CM_0013</v>
      </c>
      <c r="H972" s="15" t="s">
        <v>84</v>
      </c>
      <c r="I972" s="15" t="s">
        <v>85</v>
      </c>
      <c r="J972" s="7" t="b">
        <v>1</v>
      </c>
      <c r="K972" s="7" t="s">
        <v>4713</v>
      </c>
      <c r="L972" s="9"/>
      <c r="M972" s="9"/>
      <c r="N972" s="9"/>
      <c r="O972" s="9"/>
      <c r="P972" s="9"/>
      <c r="Q972" s="9"/>
      <c r="R972" s="9"/>
      <c r="S972" s="9"/>
      <c r="T972" s="9"/>
    </row>
    <row r="973" spans="1:20" x14ac:dyDescent="0.3">
      <c r="A973" s="6">
        <v>970</v>
      </c>
      <c r="B973" s="10" t="s">
        <v>871</v>
      </c>
      <c r="C973" s="10" t="s">
        <v>2349</v>
      </c>
      <c r="D973" s="10" t="s">
        <v>872</v>
      </c>
      <c r="E973" s="7" t="b">
        <v>1</v>
      </c>
      <c r="F973" s="7" t="s">
        <v>115</v>
      </c>
      <c r="G973" s="7" t="str">
        <f>INDEX(CyMIA_CounterMeasure!$A$2:$A$224,MATCH(H973,CyMIA_CounterMeasure!$B$2:$B$224,0))</f>
        <v>CM_0019</v>
      </c>
      <c r="H973" s="15" t="s">
        <v>4774</v>
      </c>
      <c r="I973" s="15" t="s">
        <v>4775</v>
      </c>
      <c r="J973" s="7" t="b">
        <v>1</v>
      </c>
      <c r="K973" s="7" t="s">
        <v>4713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x14ac:dyDescent="0.3">
      <c r="A974" s="6">
        <v>971</v>
      </c>
      <c r="B974" s="10" t="s">
        <v>871</v>
      </c>
      <c r="C974" s="10" t="s">
        <v>2349</v>
      </c>
      <c r="D974" s="10" t="s">
        <v>872</v>
      </c>
      <c r="E974" s="7" t="b">
        <v>1</v>
      </c>
      <c r="F974" s="7" t="s">
        <v>115</v>
      </c>
      <c r="G974" s="7" t="str">
        <f>INDEX(CyMIA_CounterMeasure!$A$2:$A$224,MATCH(H974,CyMIA_CounterMeasure!$B$2:$B$224,0))</f>
        <v>CM_0081</v>
      </c>
      <c r="H974" s="11" t="s">
        <v>193</v>
      </c>
      <c r="I974" s="11" t="str">
        <f>VLOOKUP(H974,D3FEND_METRIX!$A$2:$E$172,3,FALSE)</f>
        <v>Per Host Download-Upload Ratio Analysis</v>
      </c>
      <c r="J974" s="9" t="b">
        <v>1</v>
      </c>
      <c r="K974" s="9" t="s">
        <v>2363</v>
      </c>
      <c r="L974" s="9"/>
      <c r="M974" s="9"/>
      <c r="N974" s="9"/>
      <c r="O974" s="9"/>
      <c r="P974" s="9"/>
      <c r="Q974" s="9"/>
      <c r="R974" s="9"/>
      <c r="S974" s="9"/>
      <c r="T974" s="9"/>
    </row>
    <row r="975" spans="1:20" x14ac:dyDescent="0.3">
      <c r="A975" s="6">
        <v>972</v>
      </c>
      <c r="B975" s="10" t="s">
        <v>871</v>
      </c>
      <c r="C975" s="10" t="s">
        <v>2349</v>
      </c>
      <c r="D975" s="10" t="s">
        <v>872</v>
      </c>
      <c r="E975" s="7" t="b">
        <v>1</v>
      </c>
      <c r="F975" s="7" t="s">
        <v>115</v>
      </c>
      <c r="G975" s="7" t="str">
        <f>INDEX(CyMIA_CounterMeasure!$A$2:$A$224,MATCH(H975,CyMIA_CounterMeasure!$B$2:$B$224,0))</f>
        <v>CM_0082</v>
      </c>
      <c r="H975" s="11" t="s">
        <v>200</v>
      </c>
      <c r="I975" s="11" t="str">
        <f>VLOOKUP(H975,D3FEND_METRIX!$A$2:$E$172,3,FALSE)</f>
        <v>Protocol Metadata Anomaly Detection</v>
      </c>
      <c r="J975" s="9" t="b">
        <v>1</v>
      </c>
      <c r="K975" s="9" t="s">
        <v>2363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x14ac:dyDescent="0.3">
      <c r="A976" s="6">
        <v>973</v>
      </c>
      <c r="B976" s="10" t="s">
        <v>871</v>
      </c>
      <c r="C976" s="10" t="s">
        <v>2349</v>
      </c>
      <c r="D976" s="10" t="s">
        <v>872</v>
      </c>
      <c r="E976" s="7" t="b">
        <v>1</v>
      </c>
      <c r="F976" s="7" t="s">
        <v>115</v>
      </c>
      <c r="G976" s="7" t="str">
        <f>INDEX(CyMIA_CounterMeasure!$A$2:$A$224,MATCH(H976,CyMIA_CounterMeasure!$B$2:$B$224,0))</f>
        <v>CM_0080</v>
      </c>
      <c r="H976" s="11" t="s">
        <v>288</v>
      </c>
      <c r="I976" s="11" t="str">
        <f>VLOOKUP(H976,D3FEND_METRIX!$A$2:$E$172,3,FALSE)</f>
        <v>Network Traffic Community Deviation</v>
      </c>
      <c r="J976" s="9" t="b">
        <v>1</v>
      </c>
      <c r="K976" s="9" t="s">
        <v>2363</v>
      </c>
      <c r="L976" s="9"/>
      <c r="M976" s="9"/>
      <c r="N976" s="9"/>
      <c r="O976" s="9"/>
      <c r="P976" s="9"/>
      <c r="Q976" s="9"/>
      <c r="R976" s="9"/>
      <c r="S976" s="9"/>
      <c r="T976" s="9"/>
    </row>
    <row r="977" spans="1:20" x14ac:dyDescent="0.3">
      <c r="A977" s="6">
        <v>974</v>
      </c>
      <c r="B977" s="10" t="s">
        <v>871</v>
      </c>
      <c r="C977" s="10" t="s">
        <v>2349</v>
      </c>
      <c r="D977" s="10" t="s">
        <v>872</v>
      </c>
      <c r="E977" s="7" t="b">
        <v>1</v>
      </c>
      <c r="F977" s="7" t="s">
        <v>115</v>
      </c>
      <c r="G977" s="7" t="str">
        <f>INDEX(CyMIA_CounterMeasure!$A$2:$A$224,MATCH(H977,CyMIA_CounterMeasure!$B$2:$B$224,0))</f>
        <v>CM_0151</v>
      </c>
      <c r="H977" s="13" t="s">
        <v>430</v>
      </c>
      <c r="I977" s="13" t="str">
        <f>VLOOKUP(H977,D3FEND_METRIX!$A$2:$E$172,3,FALSE)</f>
        <v>Network Traffic Filtering</v>
      </c>
      <c r="J977" s="9" t="b">
        <v>0</v>
      </c>
      <c r="K977" s="9" t="s">
        <v>4723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x14ac:dyDescent="0.3">
      <c r="A978" s="6">
        <v>975</v>
      </c>
      <c r="B978" s="10" t="s">
        <v>871</v>
      </c>
      <c r="C978" s="10" t="s">
        <v>2349</v>
      </c>
      <c r="D978" s="10" t="s">
        <v>872</v>
      </c>
      <c r="E978" s="7" t="b">
        <v>1</v>
      </c>
      <c r="F978" s="7" t="s">
        <v>115</v>
      </c>
      <c r="G978" s="7" t="str">
        <f>INDEX(CyMIA_CounterMeasure!$A$2:$A$224,MATCH(H978,CyMIA_CounterMeasure!$B$2:$B$224,0))</f>
        <v>CM_0168</v>
      </c>
      <c r="H978" s="13" t="s">
        <v>260</v>
      </c>
      <c r="I978" s="13" t="str">
        <f>VLOOKUP(H978,D3FEND_METRIX!$A$2:$E$172,3,FALSE)</f>
        <v>Asset Vulnerability Enumeration</v>
      </c>
      <c r="J978" s="9" t="b">
        <v>0</v>
      </c>
      <c r="K978" s="9" t="s">
        <v>4723</v>
      </c>
      <c r="L978" s="9"/>
      <c r="M978" s="9"/>
      <c r="N978" s="9"/>
      <c r="O978" s="9"/>
      <c r="P978" s="9"/>
      <c r="Q978" s="9"/>
      <c r="R978" s="9"/>
      <c r="S978" s="9"/>
      <c r="T978" s="9"/>
    </row>
    <row r="979" spans="1:20" x14ac:dyDescent="0.3">
      <c r="A979" s="6">
        <v>976</v>
      </c>
      <c r="B979" s="10" t="s">
        <v>871</v>
      </c>
      <c r="C979" s="10" t="s">
        <v>2349</v>
      </c>
      <c r="D979" s="10" t="s">
        <v>872</v>
      </c>
      <c r="E979" s="7" t="b">
        <v>1</v>
      </c>
      <c r="F979" s="7" t="s">
        <v>115</v>
      </c>
      <c r="G979" s="7" t="str">
        <f>INDEX(CyMIA_CounterMeasure!$A$2:$A$224,MATCH(H979,CyMIA_CounterMeasure!$B$2:$B$224,0))</f>
        <v>CM_0083</v>
      </c>
      <c r="H979" s="11" t="s">
        <v>198</v>
      </c>
      <c r="I979" s="11" t="str">
        <f>VLOOKUP(H979,D3FEND_METRIX!$A$2:$E$172,3,FALSE)</f>
        <v>Remote Terminal Session Detection</v>
      </c>
      <c r="J979" s="9" t="b">
        <v>1</v>
      </c>
      <c r="K979" s="9" t="s">
        <v>2363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x14ac:dyDescent="0.3">
      <c r="A980" s="6">
        <v>977</v>
      </c>
      <c r="B980" s="10" t="s">
        <v>871</v>
      </c>
      <c r="C980" s="10" t="s">
        <v>2349</v>
      </c>
      <c r="D980" s="10" t="s">
        <v>872</v>
      </c>
      <c r="E980" s="7" t="b">
        <v>1</v>
      </c>
      <c r="F980" s="7" t="s">
        <v>115</v>
      </c>
      <c r="G980" s="7" t="str">
        <f>INDEX(CyMIA_CounterMeasure!$A$2:$A$224,MATCH(H980,CyMIA_CounterMeasure!$B$2:$B$224,0))</f>
        <v>CM_0076</v>
      </c>
      <c r="H980" s="11" t="s">
        <v>287</v>
      </c>
      <c r="I980" s="11" t="str">
        <f>VLOOKUP(H980,D3FEND_METRIX!$A$2:$E$172,3,FALSE)</f>
        <v>Client-server Payload Profiling</v>
      </c>
      <c r="J980" s="9" t="b">
        <v>1</v>
      </c>
      <c r="K980" s="9" t="s">
        <v>2363</v>
      </c>
      <c r="L980" s="9"/>
      <c r="M980" s="9"/>
      <c r="N980" s="9"/>
      <c r="O980" s="9"/>
      <c r="P980" s="9"/>
      <c r="Q980" s="9"/>
      <c r="R980" s="9"/>
      <c r="S980" s="9"/>
      <c r="T980" s="9"/>
    </row>
    <row r="981" spans="1:20" x14ac:dyDescent="0.3">
      <c r="A981" s="6">
        <v>978</v>
      </c>
      <c r="B981" s="10" t="s">
        <v>871</v>
      </c>
      <c r="C981" s="10" t="s">
        <v>2349</v>
      </c>
      <c r="D981" s="10" t="s">
        <v>872</v>
      </c>
      <c r="E981" s="7" t="b">
        <v>1</v>
      </c>
      <c r="F981" s="7" t="s">
        <v>115</v>
      </c>
      <c r="G981" s="7" t="str">
        <f>INDEX(CyMIA_CounterMeasure!$A$2:$A$224,MATCH(H981,CyMIA_CounterMeasure!$B$2:$B$224,0))</f>
        <v>CM_0094</v>
      </c>
      <c r="H981" s="12" t="s">
        <v>262</v>
      </c>
      <c r="I981" s="12" t="str">
        <f>VLOOKUP(H981,D3FEND_METRIX!$A$2:$E$172,3,FALSE)</f>
        <v>User Geolocation Logon Pattern Analysis</v>
      </c>
      <c r="J981" s="9" t="b">
        <v>0</v>
      </c>
      <c r="K981" s="9" t="s">
        <v>2355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x14ac:dyDescent="0.3">
      <c r="A982" s="6">
        <v>979</v>
      </c>
      <c r="B982" s="11" t="s">
        <v>873</v>
      </c>
      <c r="C982" s="11" t="s">
        <v>2350</v>
      </c>
      <c r="D982" s="11" t="s">
        <v>875</v>
      </c>
      <c r="E982" s="7" t="b">
        <v>1</v>
      </c>
      <c r="F982" s="7" t="s">
        <v>113</v>
      </c>
      <c r="G982" s="7" t="str">
        <f>INDEX(CyMIA_CounterMeasure!$A$2:$A$224,MATCH(H982,CyMIA_CounterMeasure!$B$2:$B$224,0))</f>
        <v>CM_0006</v>
      </c>
      <c r="H982" s="12" t="s">
        <v>4760</v>
      </c>
      <c r="I982" s="12" t="s">
        <v>45</v>
      </c>
      <c r="J982" s="7" t="b">
        <v>0</v>
      </c>
      <c r="K982" s="7" t="s">
        <v>4727</v>
      </c>
      <c r="L982" s="9"/>
      <c r="M982" s="9"/>
      <c r="N982" s="9"/>
      <c r="O982" s="9"/>
      <c r="P982" s="9"/>
      <c r="Q982" s="9"/>
      <c r="R982" s="9"/>
      <c r="S982" s="9"/>
      <c r="T982" s="9"/>
    </row>
    <row r="983" spans="1:20" x14ac:dyDescent="0.3">
      <c r="A983" s="6">
        <v>980</v>
      </c>
      <c r="B983" s="11" t="s">
        <v>873</v>
      </c>
      <c r="C983" s="11" t="s">
        <v>2350</v>
      </c>
      <c r="D983" s="11" t="s">
        <v>875</v>
      </c>
      <c r="E983" s="7" t="b">
        <v>1</v>
      </c>
      <c r="F983" s="7" t="s">
        <v>113</v>
      </c>
      <c r="G983" s="7" t="str">
        <f>INDEX(CyMIA_CounterMeasure!$A$2:$A$224,MATCH(H983,CyMIA_CounterMeasure!$B$2:$B$224,0))</f>
        <v>CM_0017</v>
      </c>
      <c r="H983" s="15" t="s">
        <v>4754</v>
      </c>
      <c r="I983" s="15" t="s">
        <v>143</v>
      </c>
      <c r="J983" s="7" t="b">
        <v>1</v>
      </c>
      <c r="K983" s="7" t="s">
        <v>4713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x14ac:dyDescent="0.3">
      <c r="A984" s="6">
        <v>981</v>
      </c>
      <c r="B984" s="11" t="s">
        <v>873</v>
      </c>
      <c r="C984" s="11" t="s">
        <v>2350</v>
      </c>
      <c r="D984" s="11" t="s">
        <v>875</v>
      </c>
      <c r="E984" s="7" t="b">
        <v>1</v>
      </c>
      <c r="F984" s="7" t="s">
        <v>113</v>
      </c>
      <c r="G984" s="7" t="str">
        <f>INDEX(CyMIA_CounterMeasure!$A$2:$A$224,MATCH(H984,CyMIA_CounterMeasure!$B$2:$B$224,0))</f>
        <v>CM_0026</v>
      </c>
      <c r="H984" s="11" t="s">
        <v>4761</v>
      </c>
      <c r="I984" s="11" t="s">
        <v>134</v>
      </c>
      <c r="J984" s="7" t="b">
        <v>1</v>
      </c>
      <c r="K984" s="7" t="s">
        <v>4699</v>
      </c>
      <c r="L984" s="9"/>
      <c r="M984" s="9"/>
      <c r="N984" s="9"/>
      <c r="O984" s="9"/>
      <c r="P984" s="9"/>
      <c r="Q984" s="9"/>
      <c r="R984" s="9"/>
      <c r="S984" s="9"/>
      <c r="T984" s="9"/>
    </row>
    <row r="985" spans="1:20" x14ac:dyDescent="0.3">
      <c r="A985" s="6">
        <v>982</v>
      </c>
      <c r="B985" s="11" t="s">
        <v>873</v>
      </c>
      <c r="C985" s="11" t="s">
        <v>2350</v>
      </c>
      <c r="D985" s="11" t="s">
        <v>875</v>
      </c>
      <c r="E985" s="7" t="b">
        <v>1</v>
      </c>
      <c r="F985" s="7" t="s">
        <v>113</v>
      </c>
      <c r="G985" s="7" t="str">
        <f>INDEX(CyMIA_CounterMeasure!$A$2:$A$224,MATCH(H985,CyMIA_CounterMeasure!$B$2:$B$224,0))</f>
        <v>CM_0029</v>
      </c>
      <c r="H985" s="11" t="s">
        <v>4745</v>
      </c>
      <c r="I985" s="11" t="s">
        <v>79</v>
      </c>
      <c r="J985" s="7" t="b">
        <v>1</v>
      </c>
      <c r="K985" s="7" t="s">
        <v>4699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x14ac:dyDescent="0.3">
      <c r="A986" s="6">
        <v>983</v>
      </c>
      <c r="B986" s="11" t="s">
        <v>873</v>
      </c>
      <c r="C986" s="11" t="s">
        <v>2350</v>
      </c>
      <c r="D986" s="11" t="s">
        <v>875</v>
      </c>
      <c r="E986" s="7" t="b">
        <v>1</v>
      </c>
      <c r="F986" s="7" t="s">
        <v>113</v>
      </c>
      <c r="G986" s="7" t="str">
        <f>INDEX(CyMIA_CounterMeasure!$A$2:$A$224,MATCH(H986,CyMIA_CounterMeasure!$B$2:$B$224,0))</f>
        <v>CM_0032</v>
      </c>
      <c r="H986" s="11" t="s">
        <v>4795</v>
      </c>
      <c r="I986" s="11" t="s">
        <v>127</v>
      </c>
      <c r="J986" s="7" t="b">
        <v>1</v>
      </c>
      <c r="K986" s="7" t="s">
        <v>4699</v>
      </c>
      <c r="L986" s="9"/>
      <c r="M986" s="9"/>
      <c r="N986" s="9"/>
      <c r="O986" s="9"/>
      <c r="P986" s="9"/>
      <c r="Q986" s="9"/>
      <c r="R986" s="9"/>
      <c r="S986" s="9"/>
      <c r="T986" s="9"/>
    </row>
    <row r="987" spans="1:20" x14ac:dyDescent="0.3">
      <c r="A987" s="6">
        <v>984</v>
      </c>
      <c r="B987" s="11" t="s">
        <v>873</v>
      </c>
      <c r="C987" s="11" t="s">
        <v>2350</v>
      </c>
      <c r="D987" s="11" t="s">
        <v>875</v>
      </c>
      <c r="E987" s="7" t="b">
        <v>1</v>
      </c>
      <c r="F987" s="7" t="s">
        <v>113</v>
      </c>
      <c r="G987" s="7" t="str">
        <f>INDEX(CyMIA_CounterMeasure!$A$2:$A$224,MATCH(H987,CyMIA_CounterMeasure!$B$2:$B$224,0))</f>
        <v>CM_0040</v>
      </c>
      <c r="H987" s="11" t="s">
        <v>4796</v>
      </c>
      <c r="I987" s="11" t="s">
        <v>157</v>
      </c>
      <c r="J987" s="7" t="b">
        <v>1</v>
      </c>
      <c r="K987" s="7" t="s">
        <v>4699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x14ac:dyDescent="0.3">
      <c r="A988" s="6">
        <v>985</v>
      </c>
      <c r="B988" s="11" t="s">
        <v>873</v>
      </c>
      <c r="C988" s="11" t="s">
        <v>2350</v>
      </c>
      <c r="D988" s="11" t="s">
        <v>875</v>
      </c>
      <c r="E988" s="7" t="b">
        <v>1</v>
      </c>
      <c r="F988" s="7" t="s">
        <v>113</v>
      </c>
      <c r="G988" s="7" t="str">
        <f>INDEX(CyMIA_CounterMeasure!$A$2:$A$224,MATCH(H988,CyMIA_CounterMeasure!$B$2:$B$224,0))</f>
        <v>CM_0125</v>
      </c>
      <c r="H988" s="12" t="s">
        <v>295</v>
      </c>
      <c r="I988" s="12" t="str">
        <f>VLOOKUP(H988,D3FEND_METRIX!$A$2:$E$172,3,FALSE)</f>
        <v>Decoy File</v>
      </c>
      <c r="J988" s="9" t="b">
        <v>0</v>
      </c>
      <c r="K988" s="9" t="s">
        <v>2355</v>
      </c>
      <c r="L988" s="9"/>
      <c r="M988" s="9"/>
      <c r="N988" s="9"/>
      <c r="O988" s="9"/>
      <c r="P988" s="9"/>
      <c r="Q988" s="9"/>
      <c r="R988" s="9"/>
      <c r="S988" s="9"/>
      <c r="T988" s="9"/>
    </row>
    <row r="989" spans="1:20" x14ac:dyDescent="0.3">
      <c r="A989" s="6">
        <v>986</v>
      </c>
      <c r="B989" s="11" t="s">
        <v>873</v>
      </c>
      <c r="C989" s="11" t="s">
        <v>2350</v>
      </c>
      <c r="D989" s="11" t="s">
        <v>875</v>
      </c>
      <c r="E989" s="7" t="b">
        <v>1</v>
      </c>
      <c r="F989" s="7" t="s">
        <v>113</v>
      </c>
      <c r="G989" s="7" t="str">
        <f>INDEX(CyMIA_CounterMeasure!$A$2:$A$224,MATCH(H989,CyMIA_CounterMeasure!$B$2:$B$224,0))</f>
        <v>CM_0107</v>
      </c>
      <c r="H989" s="10" t="s">
        <v>291</v>
      </c>
      <c r="I989" s="10" t="str">
        <f>VLOOKUP(H989,D3FEND_METRIX!$A$2:$E$172,3,FALSE)</f>
        <v>Emulated File Analysis</v>
      </c>
      <c r="J989" s="9" t="b">
        <v>1</v>
      </c>
      <c r="K989" s="9" t="s">
        <v>4686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x14ac:dyDescent="0.3">
      <c r="A990" s="6">
        <v>987</v>
      </c>
      <c r="B990" s="11" t="s">
        <v>873</v>
      </c>
      <c r="C990" s="11" t="s">
        <v>2350</v>
      </c>
      <c r="D990" s="11" t="s">
        <v>875</v>
      </c>
      <c r="E990" s="7" t="b">
        <v>1</v>
      </c>
      <c r="F990" s="7" t="s">
        <v>113</v>
      </c>
      <c r="G990" s="7" t="str">
        <f>INDEX(CyMIA_CounterMeasure!$A$2:$A$224,MATCH(H990,CyMIA_CounterMeasure!$B$2:$B$224,0))</f>
        <v>CM_0106</v>
      </c>
      <c r="H990" s="10" t="s">
        <v>286</v>
      </c>
      <c r="I990" s="10" t="str">
        <f>VLOOKUP(H990,D3FEND_METRIX!$A$2:$E$172,3,FALSE)</f>
        <v>Dynamic Analysis</v>
      </c>
      <c r="J990" s="9" t="b">
        <v>1</v>
      </c>
      <c r="K990" s="9" t="s">
        <v>4686</v>
      </c>
      <c r="L990" s="9"/>
      <c r="M990" s="9"/>
      <c r="N990" s="9"/>
      <c r="O990" s="9"/>
      <c r="P990" s="9"/>
      <c r="Q990" s="9"/>
      <c r="R990" s="9"/>
      <c r="S990" s="9"/>
      <c r="T990" s="9"/>
    </row>
    <row r="991" spans="1:20" x14ac:dyDescent="0.3">
      <c r="A991" s="6">
        <v>988</v>
      </c>
      <c r="B991" s="11" t="s">
        <v>873</v>
      </c>
      <c r="C991" s="11" t="s">
        <v>2350</v>
      </c>
      <c r="D991" s="11" t="s">
        <v>875</v>
      </c>
      <c r="E991" s="7" t="b">
        <v>1</v>
      </c>
      <c r="F991" s="7" t="s">
        <v>113</v>
      </c>
      <c r="G991" s="7" t="str">
        <f>INDEX(CyMIA_CounterMeasure!$A$2:$A$224,MATCH(H991,CyMIA_CounterMeasure!$B$2:$B$224,0))</f>
        <v>CM_0105</v>
      </c>
      <c r="H991" s="10" t="s">
        <v>1430</v>
      </c>
      <c r="I991" s="10" t="str">
        <f>VLOOKUP(H991,D3FEND_METRIX!$A$2:$E$172,3,FALSE)</f>
        <v>System Call Analysis</v>
      </c>
      <c r="J991" s="9" t="b">
        <v>1</v>
      </c>
      <c r="K991" s="9" t="s">
        <v>4686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x14ac:dyDescent="0.3">
      <c r="A992" s="6">
        <v>989</v>
      </c>
      <c r="B992" s="11" t="s">
        <v>873</v>
      </c>
      <c r="C992" s="11" t="s">
        <v>2350</v>
      </c>
      <c r="D992" s="11" t="s">
        <v>875</v>
      </c>
      <c r="E992" s="7" t="b">
        <v>1</v>
      </c>
      <c r="F992" s="7" t="s">
        <v>113</v>
      </c>
      <c r="G992" s="7" t="str">
        <f>INDEX(CyMIA_CounterMeasure!$A$2:$A$224,MATCH(H992,CyMIA_CounterMeasure!$B$2:$B$224,0))</f>
        <v>CM_0102</v>
      </c>
      <c r="H992" s="10" t="s">
        <v>1432</v>
      </c>
      <c r="I992" s="10" t="str">
        <f>VLOOKUP(H992,D3FEND_METRIX!$A$2:$E$172,3,FALSE)</f>
        <v>Process Spawn Analysis</v>
      </c>
      <c r="J992" s="9" t="b">
        <v>1</v>
      </c>
      <c r="K992" s="9" t="s">
        <v>4686</v>
      </c>
      <c r="L992" s="9"/>
      <c r="M992" s="9"/>
      <c r="N992" s="9"/>
      <c r="O992" s="9"/>
      <c r="P992" s="9"/>
      <c r="Q992" s="9"/>
      <c r="R992" s="9"/>
      <c r="S992" s="9"/>
      <c r="T992" s="9"/>
    </row>
    <row r="993" spans="1:20" x14ac:dyDescent="0.3">
      <c r="A993" s="6">
        <v>990</v>
      </c>
      <c r="B993" s="11" t="s">
        <v>873</v>
      </c>
      <c r="C993" s="11" t="s">
        <v>2350</v>
      </c>
      <c r="D993" s="11" t="s">
        <v>875</v>
      </c>
      <c r="E993" s="7" t="b">
        <v>1</v>
      </c>
      <c r="F993" s="7" t="s">
        <v>113</v>
      </c>
      <c r="G993" s="7" t="str">
        <f>INDEX(CyMIA_CounterMeasure!$A$2:$A$224,MATCH(H993,CyMIA_CounterMeasure!$B$2:$B$224,0))</f>
        <v>CM_0148</v>
      </c>
      <c r="H993" s="12" t="s">
        <v>301</v>
      </c>
      <c r="I993" s="12" t="str">
        <f>VLOOKUP(H993,D3FEND_METRIX!$A$2:$E$172,3,FALSE)</f>
        <v>Local File Permissions</v>
      </c>
      <c r="J993" s="9" t="b">
        <v>0</v>
      </c>
      <c r="K993" s="9" t="s">
        <v>2355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x14ac:dyDescent="0.3">
      <c r="A994" s="6">
        <v>991</v>
      </c>
      <c r="B994" s="11" t="s">
        <v>873</v>
      </c>
      <c r="C994" s="11" t="s">
        <v>2350</v>
      </c>
      <c r="D994" s="11" t="s">
        <v>875</v>
      </c>
      <c r="E994" s="7" t="b">
        <v>1</v>
      </c>
      <c r="F994" s="7" t="s">
        <v>113</v>
      </c>
      <c r="G994" s="7" t="str">
        <f>INDEX(CyMIA_CounterMeasure!$A$2:$A$224,MATCH(H994,CyMIA_CounterMeasure!$B$2:$B$224,0))</f>
        <v>CM_0149</v>
      </c>
      <c r="H994" s="12" t="s">
        <v>2185</v>
      </c>
      <c r="I994" s="12" t="str">
        <f>VLOOKUP(H994,D3FEND_METRIX!$A$2:$E$172,3,FALSE)</f>
        <v>System Configuration Permissions</v>
      </c>
      <c r="J994" s="9" t="b">
        <v>0</v>
      </c>
      <c r="K994" s="9" t="s">
        <v>2355</v>
      </c>
      <c r="L994" s="9"/>
      <c r="M994" s="9"/>
      <c r="N994" s="9"/>
      <c r="O994" s="9"/>
      <c r="P994" s="9"/>
      <c r="Q994" s="9"/>
      <c r="R994" s="9"/>
      <c r="S994" s="9"/>
      <c r="T994" s="9"/>
    </row>
    <row r="995" spans="1:20" x14ac:dyDescent="0.3">
      <c r="A995" s="6">
        <v>992</v>
      </c>
      <c r="B995" s="11" t="s">
        <v>873</v>
      </c>
      <c r="C995" s="11" t="s">
        <v>2350</v>
      </c>
      <c r="D995" s="11" t="s">
        <v>875</v>
      </c>
      <c r="E995" s="7" t="b">
        <v>1</v>
      </c>
      <c r="F995" s="7" t="s">
        <v>113</v>
      </c>
      <c r="G995" s="7" t="str">
        <f>INDEX(CyMIA_CounterMeasure!$A$2:$A$224,MATCH(H995,CyMIA_CounterMeasure!$B$2:$B$224,0))</f>
        <v>CM_0147</v>
      </c>
      <c r="H995" s="12" t="s">
        <v>296</v>
      </c>
      <c r="I995" s="12" t="str">
        <f>VLOOKUP(H995,D3FEND_METRIX!$A$2:$E$172,3,FALSE)</f>
        <v>File Encryption</v>
      </c>
      <c r="J995" s="9" t="b">
        <v>0</v>
      </c>
      <c r="K995" s="9" t="s">
        <v>2355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x14ac:dyDescent="0.3">
      <c r="A996" s="6">
        <v>993</v>
      </c>
      <c r="B996" s="11" t="s">
        <v>873</v>
      </c>
      <c r="C996" s="11" t="s">
        <v>2350</v>
      </c>
      <c r="D996" s="11" t="s">
        <v>875</v>
      </c>
      <c r="E996" s="7" t="b">
        <v>1</v>
      </c>
      <c r="F996" s="7" t="s">
        <v>113</v>
      </c>
      <c r="G996" s="7" t="str">
        <f>INDEX(CyMIA_CounterMeasure!$A$2:$A$224,MATCH(H996,CyMIA_CounterMeasure!$B$2:$B$224,0))</f>
        <v>CM_0150</v>
      </c>
      <c r="H996" s="13" t="s">
        <v>1191</v>
      </c>
      <c r="I996" s="13" t="str">
        <f>VLOOKUP(H996,D3FEND_METRIX!$A$2:$E$172,3,FALSE)</f>
        <v>Executable Denylisting</v>
      </c>
      <c r="J996" s="9" t="b">
        <v>0</v>
      </c>
      <c r="K996" s="9" t="s">
        <v>4723</v>
      </c>
      <c r="L996" s="9"/>
      <c r="M996" s="9"/>
      <c r="N996" s="9"/>
      <c r="O996" s="9"/>
      <c r="P996" s="9"/>
      <c r="Q996" s="9"/>
      <c r="R996" s="9"/>
      <c r="S996" s="9"/>
      <c r="T996" s="9"/>
    </row>
    <row r="997" spans="1:20" x14ac:dyDescent="0.3">
      <c r="A997" s="6">
        <v>994</v>
      </c>
      <c r="B997" s="11" t="s">
        <v>873</v>
      </c>
      <c r="C997" s="11" t="s">
        <v>2350</v>
      </c>
      <c r="D997" s="11" t="s">
        <v>875</v>
      </c>
      <c r="E997" s="7" t="b">
        <v>1</v>
      </c>
      <c r="F997" s="7" t="s">
        <v>113</v>
      </c>
      <c r="G997" s="7" t="str">
        <f>INDEX(CyMIA_CounterMeasure!$A$2:$A$224,MATCH(H997,CyMIA_CounterMeasure!$B$2:$B$224,0))</f>
        <v>CM_0121</v>
      </c>
      <c r="H997" s="10" t="s">
        <v>1193</v>
      </c>
      <c r="I997" s="10" t="str">
        <f>VLOOKUP(H997,D3FEND_METRIX!$A$2:$E$172,3,FALSE)</f>
        <v>Executable Allowlisting</v>
      </c>
      <c r="J997" s="9" t="b">
        <v>1</v>
      </c>
      <c r="K997" s="9" t="s">
        <v>4686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x14ac:dyDescent="0.3">
      <c r="A998" s="6">
        <v>995</v>
      </c>
      <c r="B998" s="11" t="s">
        <v>873</v>
      </c>
      <c r="C998" s="11" t="s">
        <v>2350</v>
      </c>
      <c r="D998" s="11" t="s">
        <v>875</v>
      </c>
      <c r="E998" s="7" t="b">
        <v>1</v>
      </c>
      <c r="F998" s="7" t="s">
        <v>113</v>
      </c>
      <c r="G998" s="7" t="str">
        <f>INDEX(CyMIA_CounterMeasure!$A$2:$A$224,MATCH(H998,CyMIA_CounterMeasure!$B$2:$B$224,0))</f>
        <v>CM_0119</v>
      </c>
      <c r="H998" s="13" t="s">
        <v>1433</v>
      </c>
      <c r="I998" s="13" t="str">
        <f>VLOOKUP(H998,D3FEND_METRIX!$A$2:$E$172,3,FALSE)</f>
        <v>Hardware-based Process Isolation</v>
      </c>
      <c r="J998" s="9" t="b">
        <v>0</v>
      </c>
      <c r="K998" s="9" t="s">
        <v>4723</v>
      </c>
      <c r="L998" s="9"/>
      <c r="M998" s="9"/>
      <c r="N998" s="9"/>
      <c r="O998" s="9"/>
      <c r="P998" s="9"/>
      <c r="Q998" s="9"/>
      <c r="R998" s="9"/>
      <c r="S998" s="9"/>
      <c r="T998" s="9"/>
    </row>
    <row r="999" spans="1:20" x14ac:dyDescent="0.3">
      <c r="A999" s="6">
        <v>996</v>
      </c>
      <c r="B999" s="11" t="s">
        <v>873</v>
      </c>
      <c r="C999" s="11" t="s">
        <v>2350</v>
      </c>
      <c r="D999" s="11" t="s">
        <v>875</v>
      </c>
      <c r="E999" s="7" t="b">
        <v>1</v>
      </c>
      <c r="F999" s="7" t="s">
        <v>113</v>
      </c>
      <c r="G999" s="7" t="str">
        <f>INDEX(CyMIA_CounterMeasure!$A$2:$A$224,MATCH(H999,CyMIA_CounterMeasure!$B$2:$B$224,0))</f>
        <v>CM_0168</v>
      </c>
      <c r="H999" s="13" t="s">
        <v>260</v>
      </c>
      <c r="I999" s="13" t="str">
        <f>VLOOKUP(H999,D3FEND_METRIX!$A$2:$E$172,3,FALSE)</f>
        <v>Asset Vulnerability Enumeration</v>
      </c>
      <c r="J999" s="9" t="b">
        <v>0</v>
      </c>
      <c r="K999" s="9" t="s">
        <v>4723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x14ac:dyDescent="0.3">
      <c r="A1000" s="6">
        <v>997</v>
      </c>
      <c r="B1000" s="11" t="s">
        <v>873</v>
      </c>
      <c r="C1000" s="11" t="s">
        <v>2350</v>
      </c>
      <c r="D1000" s="11" t="s">
        <v>875</v>
      </c>
      <c r="E1000" s="7" t="b">
        <v>1</v>
      </c>
      <c r="F1000" s="7" t="s">
        <v>113</v>
      </c>
      <c r="G1000" s="7" t="str">
        <f>INDEX(CyMIA_CounterMeasure!$A$2:$A$224,MATCH(H1000,CyMIA_CounterMeasure!$B$2:$B$224,0))</f>
        <v>CM_0165</v>
      </c>
      <c r="H1000" s="13" t="s">
        <v>1458</v>
      </c>
      <c r="I1000" s="13" t="str">
        <f>VLOOKUP(H1000,D3FEND_METRIX!$A$2:$E$172,3,FALSE)</f>
        <v>Configuration Inventory</v>
      </c>
      <c r="J1000" s="9" t="b">
        <v>0</v>
      </c>
      <c r="K1000" s="9" t="s">
        <v>4723</v>
      </c>
      <c r="L1000" s="9"/>
      <c r="M1000" s="9"/>
      <c r="N1000" s="9"/>
      <c r="O1000" s="9"/>
      <c r="P1000" s="9"/>
      <c r="Q1000" s="9"/>
      <c r="R1000" s="9"/>
      <c r="S1000" s="9"/>
      <c r="T1000" s="9"/>
    </row>
    <row r="1001" spans="1:20" x14ac:dyDescent="0.3">
      <c r="A1001" s="6">
        <v>998</v>
      </c>
      <c r="B1001" s="11" t="s">
        <v>873</v>
      </c>
      <c r="C1001" s="11" t="s">
        <v>2350</v>
      </c>
      <c r="D1001" s="11" t="s">
        <v>875</v>
      </c>
      <c r="E1001" s="7" t="b">
        <v>1</v>
      </c>
      <c r="F1001" s="7" t="s">
        <v>113</v>
      </c>
      <c r="G1001" s="7" t="str">
        <f>INDEX(CyMIA_CounterMeasure!$A$2:$A$224,MATCH(H1001,CyMIA_CounterMeasure!$B$2:$B$224,0))</f>
        <v>CM_0166</v>
      </c>
      <c r="H1001" s="13" t="s">
        <v>300</v>
      </c>
      <c r="I1001" s="13" t="str">
        <f>VLOOKUP(H1001,D3FEND_METRIX!$A$2:$E$172,3,FALSE)</f>
        <v>Data Inventory</v>
      </c>
      <c r="J1001" s="9" t="b">
        <v>0</v>
      </c>
      <c r="K1001" s="9" t="s">
        <v>4723</v>
      </c>
      <c r="L1001" s="9"/>
      <c r="M1001" s="9"/>
      <c r="N1001" s="9"/>
      <c r="O1001" s="9"/>
      <c r="P1001" s="9"/>
      <c r="Q1001" s="9"/>
      <c r="R1001" s="9"/>
      <c r="S1001" s="9"/>
      <c r="T1001" s="9"/>
    </row>
    <row r="1002" spans="1:20" x14ac:dyDescent="0.3">
      <c r="A1002" s="6">
        <v>999</v>
      </c>
      <c r="B1002" s="11" t="s">
        <v>873</v>
      </c>
      <c r="C1002" s="11" t="s">
        <v>2350</v>
      </c>
      <c r="D1002" s="11" t="s">
        <v>875</v>
      </c>
      <c r="E1002" s="7" t="b">
        <v>1</v>
      </c>
      <c r="F1002" s="7" t="s">
        <v>113</v>
      </c>
      <c r="G1002" s="7" t="str">
        <f>INDEX(CyMIA_CounterMeasure!$A$2:$A$224,MATCH(H1002,CyMIA_CounterMeasure!$B$2:$B$224,0))</f>
        <v>CM_0209</v>
      </c>
      <c r="H1002" s="10" t="s">
        <v>302</v>
      </c>
      <c r="I1002" s="10" t="str">
        <f>VLOOKUP(H1002,D3FEND_METRIX!$A$2:$E$172,3,FALSE)</f>
        <v>-</v>
      </c>
      <c r="J1002" s="9" t="b">
        <v>1</v>
      </c>
      <c r="K1002" s="9" t="s">
        <v>4686</v>
      </c>
      <c r="L1002" s="9"/>
      <c r="M1002" s="9"/>
      <c r="N1002" s="9"/>
      <c r="O1002" s="9"/>
      <c r="P1002" s="9"/>
      <c r="Q1002" s="9"/>
      <c r="R1002" s="9"/>
      <c r="S1002" s="9"/>
      <c r="T1002" s="9"/>
    </row>
    <row r="1003" spans="1:20" x14ac:dyDescent="0.3">
      <c r="A1003" s="6">
        <v>1000</v>
      </c>
      <c r="B1003" s="11" t="s">
        <v>873</v>
      </c>
      <c r="C1003" s="11" t="s">
        <v>2350</v>
      </c>
      <c r="D1003" s="11" t="s">
        <v>875</v>
      </c>
      <c r="E1003" s="7" t="b">
        <v>1</v>
      </c>
      <c r="F1003" s="7" t="s">
        <v>113</v>
      </c>
      <c r="G1003" s="7" t="str">
        <f>INDEX(CyMIA_CounterMeasure!$A$2:$A$224,MATCH(H1003,CyMIA_CounterMeasure!$B$2:$B$224,0))</f>
        <v>CM_0179</v>
      </c>
      <c r="H1003" s="13" t="s">
        <v>2219</v>
      </c>
      <c r="I1003" s="13" t="str">
        <f>VLOOKUP(H1003,D3FEND_METRIX!$A$2:$E$172,3,FALSE)</f>
        <v>Network Traffic Policy Mapping</v>
      </c>
      <c r="J1003" s="9" t="b">
        <v>0</v>
      </c>
      <c r="K1003" s="9" t="s">
        <v>4723</v>
      </c>
      <c r="L1003" s="9"/>
      <c r="M1003" s="9"/>
      <c r="N1003" s="9"/>
      <c r="O1003" s="9"/>
      <c r="P1003" s="9"/>
      <c r="Q1003" s="9"/>
      <c r="R1003" s="9"/>
      <c r="S1003" s="9"/>
      <c r="T1003" s="9"/>
    </row>
    <row r="1004" spans="1:20" x14ac:dyDescent="0.3">
      <c r="A1004" s="6">
        <v>1001</v>
      </c>
      <c r="B1004" s="11" t="s">
        <v>873</v>
      </c>
      <c r="C1004" s="11" t="s">
        <v>2350</v>
      </c>
      <c r="D1004" s="11" t="s">
        <v>875</v>
      </c>
      <c r="E1004" s="7" t="b">
        <v>1</v>
      </c>
      <c r="F1004" s="7" t="s">
        <v>113</v>
      </c>
      <c r="G1004" s="7" t="str">
        <f>INDEX(CyMIA_CounterMeasure!$A$2:$A$224,MATCH(H1004,CyMIA_CounterMeasure!$B$2:$B$224,0))</f>
        <v>CM_0155</v>
      </c>
      <c r="H1004" s="13" t="s">
        <v>1181</v>
      </c>
      <c r="I1004" s="13" t="str">
        <f>VLOOKUP(H1004,D3FEND_METRIX!$A$2:$E$172,3,FALSE)</f>
        <v>Access Modeling</v>
      </c>
      <c r="J1004" s="9" t="b">
        <v>0</v>
      </c>
      <c r="K1004" s="9" t="s">
        <v>4723</v>
      </c>
      <c r="L1004" s="9"/>
      <c r="M1004" s="9"/>
      <c r="N1004" s="9"/>
      <c r="O1004" s="9"/>
      <c r="P1004" s="9"/>
      <c r="Q1004" s="9"/>
      <c r="R1004" s="9"/>
      <c r="S1004" s="9"/>
      <c r="T1004" s="9"/>
    </row>
    <row r="1005" spans="1:20" x14ac:dyDescent="0.3">
      <c r="A1005" s="6">
        <v>1002</v>
      </c>
      <c r="B1005" s="11" t="s">
        <v>873</v>
      </c>
      <c r="C1005" s="11" t="s">
        <v>2350</v>
      </c>
      <c r="D1005" s="11" t="s">
        <v>875</v>
      </c>
      <c r="E1005" s="7" t="b">
        <v>1</v>
      </c>
      <c r="F1005" s="7" t="s">
        <v>113</v>
      </c>
      <c r="G1005" s="7" t="str">
        <f>INDEX(CyMIA_CounterMeasure!$A$2:$A$224,MATCH(H1005,CyMIA_CounterMeasure!$B$2:$B$224,0))</f>
        <v>CM_0200</v>
      </c>
      <c r="H1005" s="12" t="s">
        <v>2187</v>
      </c>
      <c r="I1005" s="12" t="str">
        <f>VLOOKUP(H1005,D3FEND_METRIX!$A$2:$E$172,3,FALSE)</f>
        <v>Operating System Monitoring</v>
      </c>
      <c r="J1005" s="9" t="b">
        <v>0</v>
      </c>
      <c r="K1005" s="9" t="s">
        <v>2355</v>
      </c>
      <c r="L1005" s="9"/>
      <c r="M1005" s="9"/>
      <c r="N1005" s="9"/>
      <c r="O1005" s="9"/>
      <c r="P1005" s="9"/>
      <c r="Q1005" s="9"/>
      <c r="R1005" s="9"/>
      <c r="S1005" s="9"/>
      <c r="T1005" s="9"/>
    </row>
    <row r="1006" spans="1:20" x14ac:dyDescent="0.3">
      <c r="A1006" s="6">
        <v>1003</v>
      </c>
      <c r="B1006" s="11" t="s">
        <v>873</v>
      </c>
      <c r="C1006" s="11" t="s">
        <v>2350</v>
      </c>
      <c r="D1006" s="11" t="s">
        <v>875</v>
      </c>
      <c r="E1006" s="7" t="b">
        <v>1</v>
      </c>
      <c r="F1006" s="7" t="s">
        <v>113</v>
      </c>
      <c r="G1006" s="7" t="str">
        <f>INDEX(CyMIA_CounterMeasure!$A$2:$A$224,MATCH(H1006,CyMIA_CounterMeasure!$B$2:$B$224,0))</f>
        <v>CM_0220</v>
      </c>
      <c r="H1006" s="13" t="s">
        <v>1431</v>
      </c>
      <c r="I1006" s="13" t="str">
        <f>VLOOKUP(H1006,D3FEND_METRIX!$A$2:$E$172,3,FALSE)</f>
        <v>Kernel-based Process Isolation</v>
      </c>
      <c r="J1006" s="9" t="b">
        <v>0</v>
      </c>
      <c r="K1006" s="9" t="s">
        <v>4723</v>
      </c>
      <c r="L1006" s="9"/>
      <c r="M1006" s="9"/>
      <c r="N1006" s="9"/>
      <c r="O1006" s="9"/>
      <c r="P1006" s="9"/>
      <c r="Q1006" s="9"/>
      <c r="R1006" s="9"/>
      <c r="S1006" s="9"/>
      <c r="T1006" s="9"/>
    </row>
    <row r="1007" spans="1:20" x14ac:dyDescent="0.3">
      <c r="A1007" s="6">
        <v>1004</v>
      </c>
      <c r="B1007" s="11" t="s">
        <v>873</v>
      </c>
      <c r="C1007" s="11" t="s">
        <v>2350</v>
      </c>
      <c r="D1007" s="11" t="s">
        <v>875</v>
      </c>
      <c r="E1007" s="7" t="b">
        <v>1</v>
      </c>
      <c r="F1007" s="7" t="s">
        <v>113</v>
      </c>
      <c r="G1007" s="7" t="str">
        <f>INDEX(CyMIA_CounterMeasure!$A$2:$A$224,MATCH(H1007,CyMIA_CounterMeasure!$B$2:$B$224,0))</f>
        <v>CM_0120</v>
      </c>
      <c r="H1007" s="13" t="s">
        <v>1435</v>
      </c>
      <c r="I1007" s="13" t="str">
        <f>VLOOKUP(H1007,D3FEND_METRIX!$A$2:$E$172,3,FALSE)</f>
        <v>Kernel-based Process Isolation</v>
      </c>
      <c r="J1007" s="9" t="b">
        <v>0</v>
      </c>
      <c r="K1007" s="9" t="s">
        <v>4723</v>
      </c>
      <c r="L1007" s="9"/>
      <c r="M1007" s="9"/>
      <c r="N1007" s="9"/>
      <c r="O1007" s="9"/>
      <c r="P1007" s="9"/>
      <c r="Q1007" s="9"/>
      <c r="R1007" s="9"/>
      <c r="S1007" s="9"/>
      <c r="T1007" s="9"/>
    </row>
    <row r="1008" spans="1:20" x14ac:dyDescent="0.3">
      <c r="A1008" s="6">
        <v>1005</v>
      </c>
      <c r="B1008" s="11" t="s">
        <v>876</v>
      </c>
      <c r="C1008" s="11" t="s">
        <v>2350</v>
      </c>
      <c r="D1008" s="11" t="s">
        <v>877</v>
      </c>
      <c r="E1008" s="7" t="b">
        <v>1</v>
      </c>
      <c r="F1008" s="7" t="s">
        <v>113</v>
      </c>
      <c r="G1008" s="7" t="str">
        <f>INDEX(CyMIA_CounterMeasure!$A$2:$A$224,MATCH(H1008,CyMIA_CounterMeasure!$B$2:$B$224,0))</f>
        <v>CM_0029</v>
      </c>
      <c r="H1008" s="11" t="s">
        <v>4745</v>
      </c>
      <c r="I1008" s="11" t="s">
        <v>79</v>
      </c>
      <c r="J1008" s="7" t="b">
        <v>1</v>
      </c>
      <c r="K1008" s="7" t="s">
        <v>4699</v>
      </c>
      <c r="L1008" s="9"/>
      <c r="M1008" s="9"/>
      <c r="N1008" s="9"/>
      <c r="O1008" s="9"/>
      <c r="P1008" s="9"/>
      <c r="Q1008" s="9"/>
      <c r="R1008" s="9"/>
      <c r="S1008" s="9"/>
      <c r="T1008" s="9"/>
    </row>
    <row r="1009" spans="1:20" x14ac:dyDescent="0.3">
      <c r="A1009" s="6">
        <v>1006</v>
      </c>
      <c r="B1009" s="11" t="s">
        <v>876</v>
      </c>
      <c r="C1009" s="11" t="s">
        <v>2350</v>
      </c>
      <c r="D1009" s="11" t="s">
        <v>877</v>
      </c>
      <c r="E1009" s="7" t="b">
        <v>1</v>
      </c>
      <c r="F1009" s="7" t="s">
        <v>113</v>
      </c>
      <c r="G1009" s="7" t="str">
        <f>INDEX(CyMIA_CounterMeasure!$A$2:$A$224,MATCH(H1009,CyMIA_CounterMeasure!$B$2:$B$224,0))</f>
        <v>CM_0041</v>
      </c>
      <c r="H1009" s="11" t="s">
        <v>110</v>
      </c>
      <c r="I1009" s="11" t="s">
        <v>111</v>
      </c>
      <c r="J1009" s="7" t="b">
        <v>1</v>
      </c>
      <c r="K1009" s="7" t="s">
        <v>4699</v>
      </c>
      <c r="L1009" s="9"/>
      <c r="M1009" s="9"/>
      <c r="N1009" s="9"/>
      <c r="O1009" s="9"/>
      <c r="P1009" s="9"/>
      <c r="Q1009" s="9"/>
      <c r="R1009" s="9"/>
      <c r="S1009" s="9"/>
      <c r="T1009" s="9"/>
    </row>
    <row r="1010" spans="1:20" x14ac:dyDescent="0.3">
      <c r="A1010" s="6">
        <v>1007</v>
      </c>
      <c r="B1010" s="11" t="s">
        <v>876</v>
      </c>
      <c r="C1010" s="11" t="s">
        <v>2350</v>
      </c>
      <c r="D1010" s="11" t="s">
        <v>877</v>
      </c>
      <c r="E1010" s="7" t="b">
        <v>1</v>
      </c>
      <c r="F1010" s="7" t="s">
        <v>113</v>
      </c>
      <c r="G1010" s="7" t="str">
        <f>INDEX(CyMIA_CounterMeasure!$A$2:$A$224,MATCH(H1010,CyMIA_CounterMeasure!$B$2:$B$224,0))</f>
        <v>CM_0131</v>
      </c>
      <c r="H1010" s="12" t="s">
        <v>1455</v>
      </c>
      <c r="I1010" s="12" t="str">
        <f>VLOOKUP(H1010,D3FEND_METRIX!$A$2:$E$172,3,FALSE)</f>
        <v>Authentication Cache Invalidation</v>
      </c>
      <c r="J1010" s="9" t="b">
        <v>0</v>
      </c>
      <c r="K1010" s="9" t="s">
        <v>2355</v>
      </c>
      <c r="L1010" s="9"/>
      <c r="M1010" s="9"/>
      <c r="N1010" s="9"/>
      <c r="O1010" s="9"/>
      <c r="P1010" s="9"/>
      <c r="Q1010" s="9"/>
      <c r="R1010" s="9"/>
      <c r="S1010" s="9"/>
      <c r="T1010" s="9"/>
    </row>
    <row r="1011" spans="1:20" x14ac:dyDescent="0.3">
      <c r="A1011" s="6">
        <v>1008</v>
      </c>
      <c r="B1011" s="11" t="s">
        <v>876</v>
      </c>
      <c r="C1011" s="11" t="s">
        <v>2350</v>
      </c>
      <c r="D1011" s="11" t="s">
        <v>877</v>
      </c>
      <c r="E1011" s="7" t="b">
        <v>1</v>
      </c>
      <c r="F1011" s="7" t="s">
        <v>113</v>
      </c>
      <c r="G1011" s="7" t="str">
        <f>INDEX(CyMIA_CounterMeasure!$A$2:$A$224,MATCH(H1011,CyMIA_CounterMeasure!$B$2:$B$224,0))</f>
        <v>CM_0129</v>
      </c>
      <c r="H1011" s="12" t="s">
        <v>2221</v>
      </c>
      <c r="I1011" s="12" t="str">
        <f>VLOOKUP(H1011,D3FEND_METRIX!$A$2:$E$172,3,FALSE)</f>
        <v>Decoy Session Token</v>
      </c>
      <c r="J1011" s="9" t="b">
        <v>0</v>
      </c>
      <c r="K1011" s="9" t="s">
        <v>2355</v>
      </c>
      <c r="L1011" s="9"/>
      <c r="M1011" s="9"/>
      <c r="N1011" s="9"/>
      <c r="O1011" s="9"/>
      <c r="P1011" s="9"/>
      <c r="Q1011" s="9"/>
      <c r="R1011" s="9"/>
      <c r="S1011" s="9"/>
      <c r="T1011" s="9"/>
    </row>
    <row r="1012" spans="1:20" x14ac:dyDescent="0.3">
      <c r="A1012" s="6">
        <v>1009</v>
      </c>
      <c r="B1012" s="11" t="s">
        <v>876</v>
      </c>
      <c r="C1012" s="11" t="s">
        <v>2350</v>
      </c>
      <c r="D1012" s="11" t="s">
        <v>877</v>
      </c>
      <c r="E1012" s="7" t="b">
        <v>1</v>
      </c>
      <c r="F1012" s="7" t="s">
        <v>113</v>
      </c>
      <c r="G1012" s="7" t="str">
        <f>INDEX(CyMIA_CounterMeasure!$A$2:$A$224,MATCH(H1012,CyMIA_CounterMeasure!$B$2:$B$224,0))</f>
        <v>CM_0130</v>
      </c>
      <c r="H1012" s="12" t="s">
        <v>1454</v>
      </c>
      <c r="I1012" s="12" t="str">
        <f>VLOOKUP(H1012,D3FEND_METRIX!$A$2:$E$172,3,FALSE)</f>
        <v>Decoy User Credential</v>
      </c>
      <c r="J1012" s="9" t="b">
        <v>0</v>
      </c>
      <c r="K1012" s="9" t="s">
        <v>2355</v>
      </c>
      <c r="L1012" s="9"/>
      <c r="M1012" s="9"/>
      <c r="N1012" s="9"/>
      <c r="O1012" s="9"/>
      <c r="P1012" s="9"/>
      <c r="Q1012" s="9"/>
      <c r="R1012" s="9"/>
      <c r="S1012" s="9"/>
      <c r="T1012" s="9"/>
    </row>
    <row r="1013" spans="1:20" x14ac:dyDescent="0.3">
      <c r="A1013" s="6">
        <v>1010</v>
      </c>
      <c r="B1013" s="11" t="s">
        <v>876</v>
      </c>
      <c r="C1013" s="11" t="s">
        <v>2350</v>
      </c>
      <c r="D1013" s="11" t="s">
        <v>877</v>
      </c>
      <c r="E1013" s="7" t="b">
        <v>1</v>
      </c>
      <c r="F1013" s="7" t="s">
        <v>113</v>
      </c>
      <c r="G1013" s="7" t="str">
        <f>INDEX(CyMIA_CounterMeasure!$A$2:$A$224,MATCH(H1013,CyMIA_CounterMeasure!$B$2:$B$224,0))</f>
        <v>CM_0134</v>
      </c>
      <c r="H1013" s="13" t="s">
        <v>1453</v>
      </c>
      <c r="I1013" s="13" t="str">
        <f>VLOOKUP(H1013,D3FEND_METRIX!$A$2:$E$172,3,FALSE)</f>
        <v>Credential Compromise Scope Analysis</v>
      </c>
      <c r="J1013" s="9" t="b">
        <v>0</v>
      </c>
      <c r="K1013" s="9" t="s">
        <v>4723</v>
      </c>
      <c r="L1013" s="9"/>
      <c r="M1013" s="9"/>
      <c r="N1013" s="9"/>
      <c r="O1013" s="9"/>
      <c r="P1013" s="9"/>
      <c r="Q1013" s="9"/>
      <c r="R1013" s="9"/>
      <c r="S1013" s="9"/>
      <c r="T1013" s="9"/>
    </row>
    <row r="1014" spans="1:20" x14ac:dyDescent="0.3">
      <c r="A1014" s="6">
        <v>1011</v>
      </c>
      <c r="B1014" s="11" t="s">
        <v>876</v>
      </c>
      <c r="C1014" s="11" t="s">
        <v>2350</v>
      </c>
      <c r="D1014" s="11" t="s">
        <v>877</v>
      </c>
      <c r="E1014" s="7" t="b">
        <v>1</v>
      </c>
      <c r="F1014" s="7" t="s">
        <v>113</v>
      </c>
      <c r="G1014" s="7" t="str">
        <f>INDEX(CyMIA_CounterMeasure!$A$2:$A$224,MATCH(H1014,CyMIA_CounterMeasure!$B$2:$B$224,0))</f>
        <v>CM_0105</v>
      </c>
      <c r="H1014" s="10" t="s">
        <v>1430</v>
      </c>
      <c r="I1014" s="10" t="str">
        <f>VLOOKUP(H1014,D3FEND_METRIX!$A$2:$E$172,3,FALSE)</f>
        <v>System Call Analysis</v>
      </c>
      <c r="J1014" s="9" t="b">
        <v>1</v>
      </c>
      <c r="K1014" s="9" t="s">
        <v>4686</v>
      </c>
      <c r="L1014" s="9"/>
      <c r="M1014" s="9"/>
      <c r="N1014" s="9"/>
      <c r="O1014" s="9"/>
      <c r="P1014" s="9"/>
      <c r="Q1014" s="9"/>
      <c r="R1014" s="9"/>
      <c r="S1014" s="9"/>
      <c r="T1014" s="9"/>
    </row>
    <row r="1015" spans="1:20" x14ac:dyDescent="0.3">
      <c r="A1015" s="6">
        <v>1012</v>
      </c>
      <c r="B1015" s="11" t="s">
        <v>876</v>
      </c>
      <c r="C1015" s="11" t="s">
        <v>2350</v>
      </c>
      <c r="D1015" s="11" t="s">
        <v>877</v>
      </c>
      <c r="E1015" s="7" t="b">
        <v>1</v>
      </c>
      <c r="F1015" s="7" t="s">
        <v>113</v>
      </c>
      <c r="G1015" s="7" t="str">
        <f>INDEX(CyMIA_CounterMeasure!$A$2:$A$224,MATCH(H1015,CyMIA_CounterMeasure!$B$2:$B$224,0))</f>
        <v>CM_0102</v>
      </c>
      <c r="H1015" s="10" t="s">
        <v>1432</v>
      </c>
      <c r="I1015" s="10" t="str">
        <f>VLOOKUP(H1015,D3FEND_METRIX!$A$2:$E$172,3,FALSE)</f>
        <v>Process Spawn Analysis</v>
      </c>
      <c r="J1015" s="9" t="b">
        <v>1</v>
      </c>
      <c r="K1015" s="9" t="s">
        <v>4686</v>
      </c>
      <c r="L1015" s="9"/>
      <c r="M1015" s="9"/>
      <c r="N1015" s="9"/>
      <c r="O1015" s="9"/>
      <c r="P1015" s="9"/>
      <c r="Q1015" s="9"/>
      <c r="R1015" s="9"/>
      <c r="S1015" s="9"/>
      <c r="T1015" s="9"/>
    </row>
    <row r="1016" spans="1:20" x14ac:dyDescent="0.3">
      <c r="A1016" s="6">
        <v>1013</v>
      </c>
      <c r="B1016" s="11" t="s">
        <v>876</v>
      </c>
      <c r="C1016" s="11" t="s">
        <v>2350</v>
      </c>
      <c r="D1016" s="11" t="s">
        <v>877</v>
      </c>
      <c r="E1016" s="7" t="b">
        <v>1</v>
      </c>
      <c r="F1016" s="7" t="s">
        <v>113</v>
      </c>
      <c r="G1016" s="7" t="str">
        <f>INDEX(CyMIA_CounterMeasure!$A$2:$A$224,MATCH(H1016,CyMIA_CounterMeasure!$B$2:$B$224,0))</f>
        <v>CM_0168</v>
      </c>
      <c r="H1016" s="13" t="s">
        <v>260</v>
      </c>
      <c r="I1016" s="13" t="str">
        <f>VLOOKUP(H1016,D3FEND_METRIX!$A$2:$E$172,3,FALSE)</f>
        <v>Asset Vulnerability Enumeration</v>
      </c>
      <c r="J1016" s="9" t="b">
        <v>0</v>
      </c>
      <c r="K1016" s="9" t="s">
        <v>4723</v>
      </c>
      <c r="L1016" s="9"/>
      <c r="M1016" s="9"/>
      <c r="N1016" s="9"/>
      <c r="O1016" s="9"/>
      <c r="P1016" s="9"/>
      <c r="Q1016" s="9"/>
      <c r="R1016" s="9"/>
      <c r="S1016" s="9"/>
      <c r="T1016" s="9"/>
    </row>
    <row r="1017" spans="1:20" x14ac:dyDescent="0.3">
      <c r="A1017" s="6">
        <v>1014</v>
      </c>
      <c r="B1017" s="11" t="s">
        <v>876</v>
      </c>
      <c r="C1017" s="11" t="s">
        <v>2350</v>
      </c>
      <c r="D1017" s="11" t="s">
        <v>877</v>
      </c>
      <c r="E1017" s="7" t="b">
        <v>1</v>
      </c>
      <c r="F1017" s="7" t="s">
        <v>113</v>
      </c>
      <c r="G1017" s="7" t="str">
        <f>INDEX(CyMIA_CounterMeasure!$A$2:$A$224,MATCH(H1017,CyMIA_CounterMeasure!$B$2:$B$224,0))</f>
        <v>CM_0165</v>
      </c>
      <c r="H1017" s="13" t="s">
        <v>1458</v>
      </c>
      <c r="I1017" s="13" t="str">
        <f>VLOOKUP(H1017,D3FEND_METRIX!$A$2:$E$172,3,FALSE)</f>
        <v>Configuration Inventory</v>
      </c>
      <c r="J1017" s="9" t="b">
        <v>0</v>
      </c>
      <c r="K1017" s="9" t="s">
        <v>4723</v>
      </c>
      <c r="L1017" s="9"/>
      <c r="M1017" s="9"/>
      <c r="N1017" s="9"/>
      <c r="O1017" s="9"/>
      <c r="P1017" s="9"/>
      <c r="Q1017" s="9"/>
      <c r="R1017" s="9"/>
      <c r="S1017" s="9"/>
      <c r="T1017" s="9"/>
    </row>
    <row r="1018" spans="1:20" x14ac:dyDescent="0.3">
      <c r="A1018" s="6">
        <v>1015</v>
      </c>
      <c r="B1018" s="11" t="s">
        <v>876</v>
      </c>
      <c r="C1018" s="11" t="s">
        <v>2350</v>
      </c>
      <c r="D1018" s="11" t="s">
        <v>877</v>
      </c>
      <c r="E1018" s="7" t="b">
        <v>1</v>
      </c>
      <c r="F1018" s="7" t="s">
        <v>113</v>
      </c>
      <c r="G1018" s="7" t="str">
        <f>INDEX(CyMIA_CounterMeasure!$A$2:$A$224,MATCH(H1018,CyMIA_CounterMeasure!$B$2:$B$224,0))</f>
        <v>CM_0179</v>
      </c>
      <c r="H1018" s="13" t="s">
        <v>2219</v>
      </c>
      <c r="I1018" s="13" t="str">
        <f>VLOOKUP(H1018,D3FEND_METRIX!$A$2:$E$172,3,FALSE)</f>
        <v>Network Traffic Policy Mapping</v>
      </c>
      <c r="J1018" s="9" t="b">
        <v>0</v>
      </c>
      <c r="K1018" s="9" t="s">
        <v>4723</v>
      </c>
      <c r="L1018" s="9"/>
      <c r="M1018" s="9"/>
      <c r="N1018" s="9"/>
      <c r="O1018" s="9"/>
      <c r="P1018" s="9"/>
      <c r="Q1018" s="9"/>
      <c r="R1018" s="9"/>
      <c r="S1018" s="9"/>
      <c r="T1018" s="9"/>
    </row>
    <row r="1019" spans="1:20" x14ac:dyDescent="0.3">
      <c r="A1019" s="6">
        <v>1016</v>
      </c>
      <c r="B1019" s="11" t="s">
        <v>876</v>
      </c>
      <c r="C1019" s="11" t="s">
        <v>2350</v>
      </c>
      <c r="D1019" s="11" t="s">
        <v>877</v>
      </c>
      <c r="E1019" s="7" t="b">
        <v>1</v>
      </c>
      <c r="F1019" s="7" t="s">
        <v>113</v>
      </c>
      <c r="G1019" s="7" t="str">
        <f>INDEX(CyMIA_CounterMeasure!$A$2:$A$224,MATCH(H1019,CyMIA_CounterMeasure!$B$2:$B$224,0))</f>
        <v>CM_0155</v>
      </c>
      <c r="H1019" s="13" t="s">
        <v>1181</v>
      </c>
      <c r="I1019" s="13" t="str">
        <f>VLOOKUP(H1019,D3FEND_METRIX!$A$2:$E$172,3,FALSE)</f>
        <v>Access Modeling</v>
      </c>
      <c r="J1019" s="9" t="b">
        <v>0</v>
      </c>
      <c r="K1019" s="9" t="s">
        <v>4723</v>
      </c>
      <c r="L1019" s="9"/>
      <c r="M1019" s="9"/>
      <c r="N1019" s="9"/>
      <c r="O1019" s="9"/>
      <c r="P1019" s="9"/>
      <c r="Q1019" s="9"/>
      <c r="R1019" s="9"/>
      <c r="S1019" s="9"/>
      <c r="T1019" s="9"/>
    </row>
    <row r="1020" spans="1:20" x14ac:dyDescent="0.3">
      <c r="A1020" s="6">
        <v>1017</v>
      </c>
      <c r="B1020" s="11" t="s">
        <v>876</v>
      </c>
      <c r="C1020" s="11" t="s">
        <v>2350</v>
      </c>
      <c r="D1020" s="11" t="s">
        <v>877</v>
      </c>
      <c r="E1020" s="7" t="b">
        <v>1</v>
      </c>
      <c r="F1020" s="7" t="s">
        <v>113</v>
      </c>
      <c r="G1020" s="7" t="str">
        <f>INDEX(CyMIA_CounterMeasure!$A$2:$A$224,MATCH(H1020,CyMIA_CounterMeasure!$B$2:$B$224,0))</f>
        <v>CM_0142</v>
      </c>
      <c r="H1020" s="12" t="s">
        <v>1456</v>
      </c>
      <c r="I1020" s="12" t="str">
        <f>VLOOKUP(H1020,D3FEND_METRIX!$A$2:$E$172,3,FALSE)</f>
        <v>Credential Transmission Scoping</v>
      </c>
      <c r="J1020" s="9" t="b">
        <v>0</v>
      </c>
      <c r="K1020" s="9" t="s">
        <v>2355</v>
      </c>
      <c r="L1020" s="9"/>
      <c r="M1020" s="9"/>
      <c r="N1020" s="9"/>
      <c r="O1020" s="9"/>
      <c r="P1020" s="9"/>
      <c r="Q1020" s="9"/>
      <c r="R1020" s="9"/>
      <c r="S1020" s="9"/>
      <c r="T1020" s="9"/>
    </row>
    <row r="1021" spans="1:20" x14ac:dyDescent="0.3">
      <c r="A1021" s="6">
        <v>1018</v>
      </c>
      <c r="B1021" s="11" t="s">
        <v>876</v>
      </c>
      <c r="C1021" s="11" t="s">
        <v>2350</v>
      </c>
      <c r="D1021" s="11" t="s">
        <v>877</v>
      </c>
      <c r="E1021" s="7" t="b">
        <v>1</v>
      </c>
      <c r="F1021" s="7" t="s">
        <v>113</v>
      </c>
      <c r="G1021" s="7" t="str">
        <f>INDEX(CyMIA_CounterMeasure!$A$2:$A$224,MATCH(H1021,CyMIA_CounterMeasure!$B$2:$B$224,0))</f>
        <v>CM_0121</v>
      </c>
      <c r="H1021" s="10" t="s">
        <v>1193</v>
      </c>
      <c r="I1021" s="10" t="str">
        <f>VLOOKUP(H1021,D3FEND_METRIX!$A$2:$E$172,3,FALSE)</f>
        <v>Executable Allowlisting</v>
      </c>
      <c r="J1021" s="9" t="b">
        <v>1</v>
      </c>
      <c r="K1021" s="9" t="s">
        <v>4686</v>
      </c>
      <c r="L1021" s="9"/>
      <c r="M1021" s="9"/>
      <c r="N1021" s="9"/>
      <c r="O1021" s="9"/>
      <c r="P1021" s="9"/>
      <c r="Q1021" s="9"/>
      <c r="R1021" s="9"/>
      <c r="S1021" s="9"/>
      <c r="T1021" s="9"/>
    </row>
    <row r="1022" spans="1:20" x14ac:dyDescent="0.3">
      <c r="A1022" s="6">
        <v>1019</v>
      </c>
      <c r="B1022" s="11" t="s">
        <v>876</v>
      </c>
      <c r="C1022" s="11" t="s">
        <v>2350</v>
      </c>
      <c r="D1022" s="11" t="s">
        <v>877</v>
      </c>
      <c r="E1022" s="7" t="b">
        <v>1</v>
      </c>
      <c r="F1022" s="7" t="s">
        <v>113</v>
      </c>
      <c r="G1022" s="7" t="str">
        <f>INDEX(CyMIA_CounterMeasure!$A$2:$A$224,MATCH(H1022,CyMIA_CounterMeasure!$B$2:$B$224,0))</f>
        <v>CM_0150</v>
      </c>
      <c r="H1022" s="13" t="s">
        <v>1191</v>
      </c>
      <c r="I1022" s="13" t="str">
        <f>VLOOKUP(H1022,D3FEND_METRIX!$A$2:$E$172,3,FALSE)</f>
        <v>Executable Denylisting</v>
      </c>
      <c r="J1022" s="9" t="b">
        <v>0</v>
      </c>
      <c r="K1022" s="9" t="s">
        <v>4723</v>
      </c>
      <c r="L1022" s="9"/>
      <c r="M1022" s="9"/>
      <c r="N1022" s="9"/>
      <c r="O1022" s="9"/>
      <c r="P1022" s="9"/>
      <c r="Q1022" s="9"/>
      <c r="R1022" s="9"/>
      <c r="S1022" s="9"/>
      <c r="T1022" s="9"/>
    </row>
    <row r="1023" spans="1:20" x14ac:dyDescent="0.3">
      <c r="A1023" s="6">
        <v>1020</v>
      </c>
      <c r="B1023" s="11" t="s">
        <v>876</v>
      </c>
      <c r="C1023" s="11" t="s">
        <v>2350</v>
      </c>
      <c r="D1023" s="11" t="s">
        <v>877</v>
      </c>
      <c r="E1023" s="7" t="b">
        <v>1</v>
      </c>
      <c r="F1023" s="7" t="s">
        <v>113</v>
      </c>
      <c r="G1023" s="7" t="str">
        <f>INDEX(CyMIA_CounterMeasure!$A$2:$A$224,MATCH(H1023,CyMIA_CounterMeasure!$B$2:$B$224,0))</f>
        <v>CM_0119</v>
      </c>
      <c r="H1023" s="13" t="s">
        <v>1433</v>
      </c>
      <c r="I1023" s="13" t="str">
        <f>VLOOKUP(H1023,D3FEND_METRIX!$A$2:$E$172,3,FALSE)</f>
        <v>Hardware-based Process Isolation</v>
      </c>
      <c r="J1023" s="9" t="b">
        <v>0</v>
      </c>
      <c r="K1023" s="9" t="s">
        <v>4723</v>
      </c>
      <c r="L1023" s="9"/>
      <c r="M1023" s="9"/>
      <c r="N1023" s="9"/>
      <c r="O1023" s="9"/>
      <c r="P1023" s="9"/>
      <c r="Q1023" s="9"/>
      <c r="R1023" s="9"/>
      <c r="S1023" s="9"/>
      <c r="T1023" s="9"/>
    </row>
    <row r="1024" spans="1:20" x14ac:dyDescent="0.3">
      <c r="A1024" s="6">
        <v>1021</v>
      </c>
      <c r="B1024" s="11" t="s">
        <v>876</v>
      </c>
      <c r="C1024" s="11" t="s">
        <v>2350</v>
      </c>
      <c r="D1024" s="11" t="s">
        <v>877</v>
      </c>
      <c r="E1024" s="7" t="b">
        <v>1</v>
      </c>
      <c r="F1024" s="7" t="s">
        <v>113</v>
      </c>
      <c r="G1024" s="7" t="str">
        <f>INDEX(CyMIA_CounterMeasure!$A$2:$A$224,MATCH(H1024,CyMIA_CounterMeasure!$B$2:$B$224,0))</f>
        <v>CM_0220</v>
      </c>
      <c r="H1024" s="13" t="s">
        <v>1431</v>
      </c>
      <c r="I1024" s="13" t="str">
        <f>VLOOKUP(H1024,D3FEND_METRIX!$A$2:$E$172,3,FALSE)</f>
        <v>Kernel-based Process Isolation</v>
      </c>
      <c r="J1024" s="9" t="b">
        <v>0</v>
      </c>
      <c r="K1024" s="9" t="s">
        <v>4723</v>
      </c>
      <c r="L1024" s="9"/>
      <c r="M1024" s="9"/>
      <c r="N1024" s="9"/>
      <c r="O1024" s="9"/>
      <c r="P1024" s="9"/>
      <c r="Q1024" s="9"/>
      <c r="R1024" s="9"/>
      <c r="S1024" s="9"/>
      <c r="T1024" s="9"/>
    </row>
    <row r="1025" spans="1:20" x14ac:dyDescent="0.3">
      <c r="A1025" s="6">
        <v>1022</v>
      </c>
      <c r="B1025" s="11" t="s">
        <v>876</v>
      </c>
      <c r="C1025" s="11" t="s">
        <v>2350</v>
      </c>
      <c r="D1025" s="11" t="s">
        <v>877</v>
      </c>
      <c r="E1025" s="7" t="b">
        <v>1</v>
      </c>
      <c r="F1025" s="7" t="s">
        <v>113</v>
      </c>
      <c r="G1025" s="7" t="str">
        <f>INDEX(CyMIA_CounterMeasure!$A$2:$A$224,MATCH(H1025,CyMIA_CounterMeasure!$B$2:$B$224,0))</f>
        <v>CM_0120</v>
      </c>
      <c r="H1025" s="13" t="s">
        <v>1435</v>
      </c>
      <c r="I1025" s="13" t="str">
        <f>VLOOKUP(H1025,D3FEND_METRIX!$A$2:$E$172,3,FALSE)</f>
        <v>Kernel-based Process Isolation</v>
      </c>
      <c r="J1025" s="9" t="b">
        <v>0</v>
      </c>
      <c r="K1025" s="9" t="s">
        <v>4723</v>
      </c>
      <c r="L1025" s="9"/>
      <c r="M1025" s="9"/>
      <c r="N1025" s="9"/>
      <c r="O1025" s="9"/>
      <c r="P1025" s="9"/>
      <c r="Q1025" s="9"/>
      <c r="R1025" s="9"/>
      <c r="S1025" s="9"/>
      <c r="T1025" s="9"/>
    </row>
    <row r="1026" spans="1:20" x14ac:dyDescent="0.3">
      <c r="A1026" s="6">
        <v>1023</v>
      </c>
      <c r="B1026" s="8" t="s">
        <v>878</v>
      </c>
      <c r="C1026" s="8" t="s">
        <v>2350</v>
      </c>
      <c r="D1026" s="8" t="s">
        <v>879</v>
      </c>
      <c r="E1026" s="7" t="b">
        <v>1</v>
      </c>
      <c r="F1026" s="7" t="s">
        <v>114</v>
      </c>
      <c r="G1026" s="7" t="str">
        <f>INDEX(CyMIA_CounterMeasure!$A$2:$A$224,MATCH(H1026,CyMIA_CounterMeasure!$B$2:$B$224,0))</f>
        <v>CM_0006</v>
      </c>
      <c r="H1026" s="12" t="s">
        <v>4760</v>
      </c>
      <c r="I1026" s="12" t="s">
        <v>45</v>
      </c>
      <c r="J1026" s="7" t="b">
        <v>0</v>
      </c>
      <c r="K1026" s="7" t="s">
        <v>4727</v>
      </c>
      <c r="L1026" s="9"/>
      <c r="M1026" s="9"/>
      <c r="N1026" s="9"/>
      <c r="O1026" s="9"/>
      <c r="P1026" s="9"/>
      <c r="Q1026" s="9"/>
      <c r="R1026" s="9"/>
      <c r="S1026" s="9"/>
      <c r="T1026" s="9"/>
    </row>
    <row r="1027" spans="1:20" x14ac:dyDescent="0.3">
      <c r="A1027" s="6">
        <v>1024</v>
      </c>
      <c r="B1027" s="8" t="s">
        <v>878</v>
      </c>
      <c r="C1027" s="8" t="s">
        <v>2350</v>
      </c>
      <c r="D1027" s="8" t="s">
        <v>879</v>
      </c>
      <c r="E1027" s="7" t="b">
        <v>1</v>
      </c>
      <c r="F1027" s="7" t="s">
        <v>114</v>
      </c>
      <c r="G1027" s="7" t="str">
        <f>INDEX(CyMIA_CounterMeasure!$A$2:$A$224,MATCH(H1027,CyMIA_CounterMeasure!$B$2:$B$224,0))</f>
        <v>CM_0029</v>
      </c>
      <c r="H1027" s="11" t="s">
        <v>4745</v>
      </c>
      <c r="I1027" s="11" t="s">
        <v>79</v>
      </c>
      <c r="J1027" s="7" t="b">
        <v>1</v>
      </c>
      <c r="K1027" s="7" t="s">
        <v>4699</v>
      </c>
      <c r="L1027" s="9"/>
      <c r="M1027" s="9"/>
      <c r="N1027" s="9"/>
      <c r="O1027" s="9"/>
      <c r="P1027" s="9"/>
      <c r="Q1027" s="9"/>
      <c r="R1027" s="9"/>
      <c r="S1027" s="9"/>
      <c r="T1027" s="9"/>
    </row>
    <row r="1028" spans="1:20" x14ac:dyDescent="0.3">
      <c r="A1028" s="6">
        <v>1025</v>
      </c>
      <c r="B1028" s="8" t="s">
        <v>878</v>
      </c>
      <c r="C1028" s="8" t="s">
        <v>2350</v>
      </c>
      <c r="D1028" s="8" t="s">
        <v>879</v>
      </c>
      <c r="E1028" s="7" t="b">
        <v>1</v>
      </c>
      <c r="F1028" s="7" t="s">
        <v>114</v>
      </c>
      <c r="G1028" s="7" t="str">
        <f>INDEX(CyMIA_CounterMeasure!$A$2:$A$224,MATCH(H1028,CyMIA_CounterMeasure!$B$2:$B$224,0))</f>
        <v>CM_0041</v>
      </c>
      <c r="H1028" s="11" t="s">
        <v>110</v>
      </c>
      <c r="I1028" s="11" t="s">
        <v>111</v>
      </c>
      <c r="J1028" s="7" t="b">
        <v>1</v>
      </c>
      <c r="K1028" s="7" t="s">
        <v>4699</v>
      </c>
      <c r="L1028" s="9"/>
      <c r="M1028" s="9"/>
      <c r="N1028" s="9"/>
      <c r="O1028" s="9"/>
      <c r="P1028" s="9"/>
      <c r="Q1028" s="9"/>
      <c r="R1028" s="9"/>
      <c r="S1028" s="9"/>
      <c r="T1028" s="9"/>
    </row>
    <row r="1029" spans="1:20" x14ac:dyDescent="0.3">
      <c r="A1029" s="6">
        <v>1026</v>
      </c>
      <c r="B1029" s="8" t="s">
        <v>878</v>
      </c>
      <c r="C1029" s="8" t="s">
        <v>2350</v>
      </c>
      <c r="D1029" s="8" t="s">
        <v>879</v>
      </c>
      <c r="E1029" s="7" t="b">
        <v>1</v>
      </c>
      <c r="F1029" s="7" t="s">
        <v>114</v>
      </c>
      <c r="G1029" s="7" t="str">
        <f>INDEX(CyMIA_CounterMeasure!$A$2:$A$224,MATCH(H1029,CyMIA_CounterMeasure!$B$2:$B$224,0))</f>
        <v>CM_0165</v>
      </c>
      <c r="H1029" s="13" t="s">
        <v>1458</v>
      </c>
      <c r="I1029" s="13" t="str">
        <f>VLOOKUP(H1029,D3FEND_METRIX!$A$2:$E$172,3,FALSE)</f>
        <v>Configuration Inventory</v>
      </c>
      <c r="J1029" s="9" t="b">
        <v>0</v>
      </c>
      <c r="K1029" s="9" t="s">
        <v>4723</v>
      </c>
      <c r="L1029" s="9"/>
      <c r="M1029" s="9"/>
      <c r="N1029" s="9"/>
      <c r="O1029" s="9"/>
      <c r="P1029" s="9"/>
      <c r="Q1029" s="9"/>
      <c r="R1029" s="9"/>
      <c r="S1029" s="9"/>
      <c r="T1029" s="9"/>
    </row>
    <row r="1030" spans="1:20" x14ac:dyDescent="0.3">
      <c r="A1030" s="6">
        <v>1027</v>
      </c>
      <c r="B1030" s="8" t="s">
        <v>878</v>
      </c>
      <c r="C1030" s="8" t="s">
        <v>2350</v>
      </c>
      <c r="D1030" s="8" t="s">
        <v>879</v>
      </c>
      <c r="E1030" s="7" t="b">
        <v>1</v>
      </c>
      <c r="F1030" s="7" t="s">
        <v>114</v>
      </c>
      <c r="G1030" s="7" t="str">
        <f>INDEX(CyMIA_CounterMeasure!$A$2:$A$224,MATCH(H1030,CyMIA_CounterMeasure!$B$2:$B$224,0))</f>
        <v>CM_0168</v>
      </c>
      <c r="H1030" s="13" t="s">
        <v>260</v>
      </c>
      <c r="I1030" s="13" t="str">
        <f>VLOOKUP(H1030,D3FEND_METRIX!$A$2:$E$172,3,FALSE)</f>
        <v>Asset Vulnerability Enumeration</v>
      </c>
      <c r="J1030" s="9" t="b">
        <v>0</v>
      </c>
      <c r="K1030" s="9" t="s">
        <v>4723</v>
      </c>
      <c r="L1030" s="9"/>
      <c r="M1030" s="9"/>
      <c r="N1030" s="9"/>
      <c r="O1030" s="9"/>
      <c r="P1030" s="9"/>
      <c r="Q1030" s="9"/>
      <c r="R1030" s="9"/>
      <c r="S1030" s="9"/>
      <c r="T1030" s="9"/>
    </row>
    <row r="1031" spans="1:20" x14ac:dyDescent="0.3">
      <c r="A1031" s="6">
        <v>1028</v>
      </c>
      <c r="B1031" s="8" t="s">
        <v>878</v>
      </c>
      <c r="C1031" s="8" t="s">
        <v>2350</v>
      </c>
      <c r="D1031" s="8" t="s">
        <v>879</v>
      </c>
      <c r="E1031" s="7" t="b">
        <v>1</v>
      </c>
      <c r="F1031" s="7" t="s">
        <v>114</v>
      </c>
      <c r="G1031" s="7" t="str">
        <f>INDEX(CyMIA_CounterMeasure!$A$2:$A$224,MATCH(H1031,CyMIA_CounterMeasure!$B$2:$B$224,0))</f>
        <v>CM_0179</v>
      </c>
      <c r="H1031" s="13" t="s">
        <v>2219</v>
      </c>
      <c r="I1031" s="13" t="str">
        <f>VLOOKUP(H1031,D3FEND_METRIX!$A$2:$E$172,3,FALSE)</f>
        <v>Network Traffic Policy Mapping</v>
      </c>
      <c r="J1031" s="9" t="b">
        <v>0</v>
      </c>
      <c r="K1031" s="9" t="s">
        <v>4723</v>
      </c>
      <c r="L1031" s="9"/>
      <c r="M1031" s="9"/>
      <c r="N1031" s="9"/>
      <c r="O1031" s="9"/>
      <c r="P1031" s="9"/>
      <c r="Q1031" s="9"/>
      <c r="R1031" s="9"/>
      <c r="S1031" s="9"/>
      <c r="T1031" s="9"/>
    </row>
    <row r="1032" spans="1:20" x14ac:dyDescent="0.3">
      <c r="A1032" s="6">
        <v>1029</v>
      </c>
      <c r="B1032" s="8" t="s">
        <v>878</v>
      </c>
      <c r="C1032" s="8" t="s">
        <v>2350</v>
      </c>
      <c r="D1032" s="8" t="s">
        <v>879</v>
      </c>
      <c r="E1032" s="7" t="b">
        <v>1</v>
      </c>
      <c r="F1032" s="7" t="s">
        <v>114</v>
      </c>
      <c r="G1032" s="7" t="str">
        <f>INDEX(CyMIA_CounterMeasure!$A$2:$A$224,MATCH(H1032,CyMIA_CounterMeasure!$B$2:$B$224,0))</f>
        <v>CM_0155</v>
      </c>
      <c r="H1032" s="13" t="s">
        <v>1181</v>
      </c>
      <c r="I1032" s="13" t="str">
        <f>VLOOKUP(H1032,D3FEND_METRIX!$A$2:$E$172,3,FALSE)</f>
        <v>Access Modeling</v>
      </c>
      <c r="J1032" s="9" t="b">
        <v>0</v>
      </c>
      <c r="K1032" s="9" t="s">
        <v>4723</v>
      </c>
      <c r="L1032" s="9"/>
      <c r="M1032" s="9"/>
      <c r="N1032" s="9"/>
      <c r="O1032" s="9"/>
      <c r="P1032" s="9"/>
      <c r="Q1032" s="9"/>
      <c r="R1032" s="9"/>
      <c r="S1032" s="9"/>
      <c r="T1032" s="9"/>
    </row>
    <row r="1033" spans="1:20" x14ac:dyDescent="0.3">
      <c r="A1033" s="6">
        <v>1030</v>
      </c>
      <c r="B1033" s="12" t="s">
        <v>880</v>
      </c>
      <c r="C1033" s="12" t="s">
        <v>874</v>
      </c>
      <c r="D1033" s="12" t="s">
        <v>881</v>
      </c>
      <c r="E1033" s="7" t="b">
        <v>0</v>
      </c>
      <c r="F1033" s="7" t="s">
        <v>116</v>
      </c>
      <c r="G1033" s="7" t="str">
        <f>INDEX(CyMIA_CounterMeasure!$A$2:$A$224,MATCH(H1033,CyMIA_CounterMeasure!$B$2:$B$224,0))</f>
        <v>CM_0005</v>
      </c>
      <c r="H1033" s="12" t="s">
        <v>66</v>
      </c>
      <c r="I1033" s="12" t="s">
        <v>67</v>
      </c>
      <c r="J1033" s="7" t="b">
        <v>0</v>
      </c>
      <c r="K1033" s="7" t="s">
        <v>4727</v>
      </c>
      <c r="L1033" s="9"/>
      <c r="M1033" s="9"/>
      <c r="N1033" s="9"/>
      <c r="O1033" s="9"/>
      <c r="P1033" s="9"/>
      <c r="Q1033" s="9"/>
      <c r="R1033" s="9"/>
      <c r="S1033" s="9"/>
      <c r="T1033" s="9"/>
    </row>
    <row r="1034" spans="1:20" x14ac:dyDescent="0.3">
      <c r="A1034" s="6">
        <v>1031</v>
      </c>
      <c r="B1034" s="12" t="s">
        <v>880</v>
      </c>
      <c r="C1034" s="12" t="s">
        <v>874</v>
      </c>
      <c r="D1034" s="12" t="s">
        <v>881</v>
      </c>
      <c r="E1034" s="7" t="b">
        <v>0</v>
      </c>
      <c r="F1034" s="7" t="s">
        <v>116</v>
      </c>
      <c r="G1034" s="7" t="str">
        <f>INDEX(CyMIA_CounterMeasure!$A$2:$A$224,MATCH(H1034,CyMIA_CounterMeasure!$B$2:$B$224,0))</f>
        <v>CM_0017</v>
      </c>
      <c r="H1034" s="15" t="s">
        <v>4754</v>
      </c>
      <c r="I1034" s="15" t="s">
        <v>143</v>
      </c>
      <c r="J1034" s="7" t="b">
        <v>1</v>
      </c>
      <c r="K1034" s="7" t="s">
        <v>4713</v>
      </c>
      <c r="L1034" s="9"/>
      <c r="M1034" s="9"/>
      <c r="N1034" s="9"/>
      <c r="O1034" s="9"/>
      <c r="P1034" s="9"/>
      <c r="Q1034" s="9"/>
      <c r="R1034" s="9"/>
      <c r="S1034" s="9"/>
      <c r="T1034" s="9"/>
    </row>
    <row r="1035" spans="1:20" x14ac:dyDescent="0.3">
      <c r="A1035" s="6">
        <v>1032</v>
      </c>
      <c r="B1035" s="12" t="s">
        <v>880</v>
      </c>
      <c r="C1035" s="12" t="s">
        <v>874</v>
      </c>
      <c r="D1035" s="12" t="s">
        <v>881</v>
      </c>
      <c r="E1035" s="7" t="b">
        <v>0</v>
      </c>
      <c r="F1035" s="7" t="s">
        <v>116</v>
      </c>
      <c r="G1035" s="7" t="str">
        <f>INDEX(CyMIA_CounterMeasure!$A$2:$A$224,MATCH(H1035,CyMIA_CounterMeasure!$B$2:$B$224,0))</f>
        <v>CM_0029</v>
      </c>
      <c r="H1035" s="11" t="s">
        <v>4745</v>
      </c>
      <c r="I1035" s="11" t="s">
        <v>79</v>
      </c>
      <c r="J1035" s="7" t="b">
        <v>1</v>
      </c>
      <c r="K1035" s="7" t="s">
        <v>4699</v>
      </c>
      <c r="L1035" s="9"/>
      <c r="M1035" s="9"/>
      <c r="N1035" s="9"/>
      <c r="O1035" s="9"/>
      <c r="P1035" s="9"/>
      <c r="Q1035" s="9"/>
      <c r="R1035" s="9"/>
      <c r="S1035" s="9"/>
      <c r="T1035" s="9"/>
    </row>
    <row r="1036" spans="1:20" x14ac:dyDescent="0.3">
      <c r="A1036" s="6">
        <v>1033</v>
      </c>
      <c r="B1036" s="12" t="s">
        <v>880</v>
      </c>
      <c r="C1036" s="12" t="s">
        <v>874</v>
      </c>
      <c r="D1036" s="12" t="s">
        <v>881</v>
      </c>
      <c r="E1036" s="7" t="b">
        <v>0</v>
      </c>
      <c r="F1036" s="7" t="s">
        <v>116</v>
      </c>
      <c r="G1036" s="7" t="str">
        <f>INDEX(CyMIA_CounterMeasure!$A$2:$A$224,MATCH(H1036,CyMIA_CounterMeasure!$B$2:$B$224,0))</f>
        <v>CM_0075</v>
      </c>
      <c r="H1036" s="11" t="s">
        <v>1263</v>
      </c>
      <c r="I1036" s="11" t="str">
        <f>VLOOKUP(H1036,D3FEND_METRIX!$A$2:$E$172,3,FALSE)</f>
        <v>Certificate Analysis</v>
      </c>
      <c r="J1036" s="9" t="b">
        <v>1</v>
      </c>
      <c r="K1036" s="9" t="s">
        <v>2363</v>
      </c>
      <c r="L1036" s="9"/>
      <c r="M1036" s="9"/>
      <c r="N1036" s="9"/>
      <c r="O1036" s="9"/>
      <c r="P1036" s="9"/>
      <c r="Q1036" s="9"/>
      <c r="R1036" s="9"/>
      <c r="S1036" s="9"/>
      <c r="T1036" s="9"/>
    </row>
    <row r="1037" spans="1:20" x14ac:dyDescent="0.3">
      <c r="A1037" s="6">
        <v>1034</v>
      </c>
      <c r="B1037" s="12" t="s">
        <v>880</v>
      </c>
      <c r="C1037" s="12" t="s">
        <v>874</v>
      </c>
      <c r="D1037" s="12" t="s">
        <v>881</v>
      </c>
      <c r="E1037" s="7" t="b">
        <v>0</v>
      </c>
      <c r="F1037" s="7" t="s">
        <v>116</v>
      </c>
      <c r="G1037" s="7" t="str">
        <f>INDEX(CyMIA_CounterMeasure!$A$2:$A$224,MATCH(H1037,CyMIA_CounterMeasure!$B$2:$B$224,0))</f>
        <v>CM_0191</v>
      </c>
      <c r="H1037" s="11" t="s">
        <v>1265</v>
      </c>
      <c r="I1037" s="11" t="str">
        <f>VLOOKUP(H1037,D3FEND_METRIX!$A$2:$E$172,3,FALSE)</f>
        <v>Certificate Analysis</v>
      </c>
      <c r="J1037" s="9" t="b">
        <v>1</v>
      </c>
      <c r="K1037" s="9" t="s">
        <v>2363</v>
      </c>
      <c r="L1037" s="9"/>
      <c r="M1037" s="9"/>
      <c r="N1037" s="9"/>
      <c r="O1037" s="9"/>
      <c r="P1037" s="9"/>
      <c r="Q1037" s="9"/>
      <c r="R1037" s="9"/>
      <c r="S1037" s="9"/>
      <c r="T1037" s="9"/>
    </row>
    <row r="1038" spans="1:20" x14ac:dyDescent="0.3">
      <c r="A1038" s="6">
        <v>1035</v>
      </c>
      <c r="B1038" s="12" t="s">
        <v>880</v>
      </c>
      <c r="C1038" s="12" t="s">
        <v>874</v>
      </c>
      <c r="D1038" s="12" t="s">
        <v>881</v>
      </c>
      <c r="E1038" s="7" t="b">
        <v>0</v>
      </c>
      <c r="F1038" s="7" t="s">
        <v>116</v>
      </c>
      <c r="G1038" s="7" t="str">
        <f>INDEX(CyMIA_CounterMeasure!$A$2:$A$224,MATCH(H1038,CyMIA_CounterMeasure!$B$2:$B$224,0))</f>
        <v>CM_0209</v>
      </c>
      <c r="H1038" s="10" t="s">
        <v>1188</v>
      </c>
      <c r="I1038" s="10" t="str">
        <f>VLOOKUP(H1038,D3FEND_METRIX!$A$2:$E$172,3,FALSE)</f>
        <v>-</v>
      </c>
      <c r="J1038" s="9" t="b">
        <v>1</v>
      </c>
      <c r="K1038" s="9" t="s">
        <v>4686</v>
      </c>
      <c r="L1038" s="9"/>
      <c r="M1038" s="9"/>
      <c r="N1038" s="9"/>
      <c r="O1038" s="9"/>
      <c r="P1038" s="9"/>
      <c r="Q1038" s="9"/>
      <c r="R1038" s="9"/>
      <c r="S1038" s="9"/>
      <c r="T1038" s="9"/>
    </row>
    <row r="1039" spans="1:20" x14ac:dyDescent="0.3">
      <c r="A1039" s="6">
        <v>1036</v>
      </c>
      <c r="B1039" s="12" t="s">
        <v>880</v>
      </c>
      <c r="C1039" s="12" t="s">
        <v>874</v>
      </c>
      <c r="D1039" s="12" t="s">
        <v>881</v>
      </c>
      <c r="E1039" s="7" t="b">
        <v>0</v>
      </c>
      <c r="F1039" s="7" t="s">
        <v>116</v>
      </c>
      <c r="G1039" s="7" t="str">
        <f>INDEX(CyMIA_CounterMeasure!$A$2:$A$224,MATCH(H1039,CyMIA_CounterMeasure!$B$2:$B$224,0))</f>
        <v>CM_0106</v>
      </c>
      <c r="H1039" s="10" t="s">
        <v>1200</v>
      </c>
      <c r="I1039" s="10" t="str">
        <f>VLOOKUP(H1039,D3FEND_METRIX!$A$2:$E$172,3,FALSE)</f>
        <v>Dynamic Analysis</v>
      </c>
      <c r="J1039" s="9" t="b">
        <v>1</v>
      </c>
      <c r="K1039" s="9" t="s">
        <v>4686</v>
      </c>
      <c r="L1039" s="9"/>
      <c r="M1039" s="9"/>
      <c r="N1039" s="9"/>
      <c r="O1039" s="9"/>
      <c r="P1039" s="9"/>
      <c r="Q1039" s="9"/>
      <c r="R1039" s="9"/>
      <c r="S1039" s="9"/>
      <c r="T1039" s="9"/>
    </row>
    <row r="1040" spans="1:20" x14ac:dyDescent="0.3">
      <c r="A1040" s="6">
        <v>1037</v>
      </c>
      <c r="B1040" s="12" t="s">
        <v>880</v>
      </c>
      <c r="C1040" s="12" t="s">
        <v>874</v>
      </c>
      <c r="D1040" s="12" t="s">
        <v>881</v>
      </c>
      <c r="E1040" s="7" t="b">
        <v>0</v>
      </c>
      <c r="F1040" s="7" t="s">
        <v>116</v>
      </c>
      <c r="G1040" s="7" t="str">
        <f>INDEX(CyMIA_CounterMeasure!$A$2:$A$224,MATCH(H1040,CyMIA_CounterMeasure!$B$2:$B$224,0))</f>
        <v>CM_0107</v>
      </c>
      <c r="H1040" s="10" t="s">
        <v>1202</v>
      </c>
      <c r="I1040" s="10" t="str">
        <f>VLOOKUP(H1040,D3FEND_METRIX!$A$2:$E$172,3,FALSE)</f>
        <v>Emulated File Analysis</v>
      </c>
      <c r="J1040" s="9" t="b">
        <v>1</v>
      </c>
      <c r="K1040" s="9" t="s">
        <v>4686</v>
      </c>
      <c r="L1040" s="9"/>
      <c r="M1040" s="9"/>
      <c r="N1040" s="9"/>
      <c r="O1040" s="9"/>
      <c r="P1040" s="9"/>
      <c r="Q1040" s="9"/>
      <c r="R1040" s="9"/>
      <c r="S1040" s="9"/>
      <c r="T1040" s="9"/>
    </row>
    <row r="1041" spans="1:20" x14ac:dyDescent="0.3">
      <c r="A1041" s="6">
        <v>1038</v>
      </c>
      <c r="B1041" s="12" t="s">
        <v>880</v>
      </c>
      <c r="C1041" s="12" t="s">
        <v>874</v>
      </c>
      <c r="D1041" s="12" t="s">
        <v>881</v>
      </c>
      <c r="E1041" s="7" t="b">
        <v>0</v>
      </c>
      <c r="F1041" s="7" t="s">
        <v>116</v>
      </c>
      <c r="G1041" s="7" t="str">
        <f>INDEX(CyMIA_CounterMeasure!$A$2:$A$224,MATCH(H1041,CyMIA_CounterMeasure!$B$2:$B$224,0))</f>
        <v>CM_0108</v>
      </c>
      <c r="H1041" s="10" t="s">
        <v>1314</v>
      </c>
      <c r="I1041" s="10" t="str">
        <f>VLOOKUP(H1041,D3FEND_METRIX!$A$2:$E$172,3,FALSE)</f>
        <v>File Content Rules</v>
      </c>
      <c r="J1041" s="9" t="b">
        <v>1</v>
      </c>
      <c r="K1041" s="9" t="s">
        <v>4686</v>
      </c>
      <c r="L1041" s="9"/>
      <c r="M1041" s="9"/>
      <c r="N1041" s="9"/>
      <c r="O1041" s="9"/>
      <c r="P1041" s="9"/>
      <c r="Q1041" s="9"/>
      <c r="R1041" s="9"/>
      <c r="S1041" s="9"/>
      <c r="T1041" s="9"/>
    </row>
    <row r="1042" spans="1:20" x14ac:dyDescent="0.3">
      <c r="A1042" s="6">
        <v>1039</v>
      </c>
      <c r="B1042" s="12" t="s">
        <v>880</v>
      </c>
      <c r="C1042" s="12" t="s">
        <v>874</v>
      </c>
      <c r="D1042" s="12" t="s">
        <v>881</v>
      </c>
      <c r="E1042" s="7" t="b">
        <v>0</v>
      </c>
      <c r="F1042" s="7" t="s">
        <v>116</v>
      </c>
      <c r="G1042" s="7" t="str">
        <f>INDEX(CyMIA_CounterMeasure!$A$2:$A$224,MATCH(H1042,CyMIA_CounterMeasure!$B$2:$B$224,0))</f>
        <v>CM_0109</v>
      </c>
      <c r="H1042" s="10" t="s">
        <v>1315</v>
      </c>
      <c r="I1042" s="10" t="str">
        <f>VLOOKUP(H1042,D3FEND_METRIX!$A$2:$E$172,3,FALSE)</f>
        <v>File Hashing</v>
      </c>
      <c r="J1042" s="9" t="b">
        <v>1</v>
      </c>
      <c r="K1042" s="9" t="s">
        <v>4686</v>
      </c>
      <c r="L1042" s="9"/>
      <c r="M1042" s="9"/>
      <c r="N1042" s="9"/>
      <c r="O1042" s="9"/>
      <c r="P1042" s="9"/>
      <c r="Q1042" s="9"/>
      <c r="R1042" s="9"/>
      <c r="S1042" s="9"/>
      <c r="T1042" s="9"/>
    </row>
    <row r="1043" spans="1:20" x14ac:dyDescent="0.3">
      <c r="A1043" s="6">
        <v>1040</v>
      </c>
      <c r="B1043" s="12" t="s">
        <v>880</v>
      </c>
      <c r="C1043" s="12" t="s">
        <v>874</v>
      </c>
      <c r="D1043" s="12" t="s">
        <v>881</v>
      </c>
      <c r="E1043" s="7" t="b">
        <v>0</v>
      </c>
      <c r="F1043" s="7" t="s">
        <v>116</v>
      </c>
      <c r="G1043" s="7" t="str">
        <f>INDEX(CyMIA_CounterMeasure!$A$2:$A$224,MATCH(H1043,CyMIA_CounterMeasure!$B$2:$B$224,0))</f>
        <v>CM_0200</v>
      </c>
      <c r="H1043" s="12" t="s">
        <v>1290</v>
      </c>
      <c r="I1043" s="12" t="str">
        <f>VLOOKUP(H1043,D3FEND_METRIX!$A$2:$E$172,3,FALSE)</f>
        <v>Operating System Monitoring</v>
      </c>
      <c r="J1043" s="9" t="b">
        <v>0</v>
      </c>
      <c r="K1043" s="9" t="s">
        <v>2355</v>
      </c>
      <c r="L1043" s="9"/>
      <c r="M1043" s="9"/>
      <c r="N1043" s="9"/>
      <c r="O1043" s="9"/>
      <c r="P1043" s="9"/>
      <c r="Q1043" s="9"/>
      <c r="R1043" s="9"/>
      <c r="S1043" s="9"/>
      <c r="T1043" s="9"/>
    </row>
    <row r="1044" spans="1:20" x14ac:dyDescent="0.3">
      <c r="A1044" s="6">
        <v>1041</v>
      </c>
      <c r="B1044" s="12" t="s">
        <v>880</v>
      </c>
      <c r="C1044" s="12" t="s">
        <v>874</v>
      </c>
      <c r="D1044" s="12" t="s">
        <v>881</v>
      </c>
      <c r="E1044" s="7" t="b">
        <v>0</v>
      </c>
      <c r="F1044" s="7" t="s">
        <v>116</v>
      </c>
      <c r="G1044" s="7" t="str">
        <f>INDEX(CyMIA_CounterMeasure!$A$2:$A$224,MATCH(H1044,CyMIA_CounterMeasure!$B$2:$B$224,0))</f>
        <v>CM_0201</v>
      </c>
      <c r="H1044" s="12" t="s">
        <v>1291</v>
      </c>
      <c r="I1044" s="12" t="str">
        <f>VLOOKUP(H1044,D3FEND_METRIX!$A$2:$E$172,3,FALSE)</f>
        <v>Operating System Monitoring</v>
      </c>
      <c r="J1044" s="9" t="b">
        <v>0</v>
      </c>
      <c r="K1044" s="9" t="s">
        <v>2355</v>
      </c>
      <c r="L1044" s="9"/>
      <c r="M1044" s="9"/>
      <c r="N1044" s="9"/>
      <c r="O1044" s="9"/>
      <c r="P1044" s="9"/>
      <c r="Q1044" s="9"/>
      <c r="R1044" s="9"/>
      <c r="S1044" s="9"/>
      <c r="T1044" s="9"/>
    </row>
    <row r="1045" spans="1:20" x14ac:dyDescent="0.3">
      <c r="A1045" s="6">
        <v>1042</v>
      </c>
      <c r="B1045" s="12" t="s">
        <v>880</v>
      </c>
      <c r="C1045" s="12" t="s">
        <v>874</v>
      </c>
      <c r="D1045" s="12" t="s">
        <v>881</v>
      </c>
      <c r="E1045" s="7" t="b">
        <v>0</v>
      </c>
      <c r="F1045" s="7" t="s">
        <v>116</v>
      </c>
      <c r="G1045" s="7" t="str">
        <f>INDEX(CyMIA_CounterMeasure!$A$2:$A$224,MATCH(H1045,CyMIA_CounterMeasure!$B$2:$B$224,0))</f>
        <v>CM_0105</v>
      </c>
      <c r="H1045" s="10" t="s">
        <v>1304</v>
      </c>
      <c r="I1045" s="10" t="str">
        <f>VLOOKUP(H1045,D3FEND_METRIX!$A$2:$E$172,3,FALSE)</f>
        <v>System Call Analysis</v>
      </c>
      <c r="J1045" s="9" t="b">
        <v>1</v>
      </c>
      <c r="K1045" s="9" t="s">
        <v>4686</v>
      </c>
      <c r="L1045" s="9"/>
      <c r="M1045" s="9"/>
      <c r="N1045" s="9"/>
      <c r="O1045" s="9"/>
      <c r="P1045" s="9"/>
      <c r="Q1045" s="9"/>
      <c r="R1045" s="9"/>
      <c r="S1045" s="9"/>
      <c r="T1045" s="9"/>
    </row>
    <row r="1046" spans="1:20" x14ac:dyDescent="0.3">
      <c r="A1046" s="6">
        <v>1043</v>
      </c>
      <c r="B1046" s="12" t="s">
        <v>880</v>
      </c>
      <c r="C1046" s="12" t="s">
        <v>874</v>
      </c>
      <c r="D1046" s="12" t="s">
        <v>881</v>
      </c>
      <c r="E1046" s="7" t="b">
        <v>0</v>
      </c>
      <c r="F1046" s="7" t="s">
        <v>116</v>
      </c>
      <c r="G1046" s="7" t="str">
        <f>INDEX(CyMIA_CounterMeasure!$A$2:$A$224,MATCH(H1046,CyMIA_CounterMeasure!$B$2:$B$224,0))</f>
        <v>CM_0098</v>
      </c>
      <c r="H1046" s="10" t="s">
        <v>1296</v>
      </c>
      <c r="I1046" s="10" t="str">
        <f>VLOOKUP(H1046,D3FEND_METRIX!$A$2:$E$172,3,FALSE)</f>
        <v>File Access Pattern Analysis</v>
      </c>
      <c r="J1046" s="9" t="b">
        <v>1</v>
      </c>
      <c r="K1046" s="9" t="s">
        <v>4686</v>
      </c>
      <c r="L1046" s="9"/>
      <c r="M1046" s="9"/>
      <c r="N1046" s="9"/>
      <c r="O1046" s="9"/>
      <c r="P1046" s="9"/>
      <c r="Q1046" s="9"/>
      <c r="R1046" s="9"/>
      <c r="S1046" s="9"/>
      <c r="T1046" s="9"/>
    </row>
    <row r="1047" spans="1:20" x14ac:dyDescent="0.3">
      <c r="A1047" s="6">
        <v>1044</v>
      </c>
      <c r="B1047" s="12" t="s">
        <v>880</v>
      </c>
      <c r="C1047" s="12" t="s">
        <v>874</v>
      </c>
      <c r="D1047" s="12" t="s">
        <v>881</v>
      </c>
      <c r="E1047" s="7" t="b">
        <v>0</v>
      </c>
      <c r="F1047" s="7" t="s">
        <v>116</v>
      </c>
      <c r="G1047" s="7" t="str">
        <f>INDEX(CyMIA_CounterMeasure!$A$2:$A$224,MATCH(H1047,CyMIA_CounterMeasure!$B$2:$B$224,0))</f>
        <v>CM_0091</v>
      </c>
      <c r="H1047" s="12" t="s">
        <v>1159</v>
      </c>
      <c r="I1047" s="12" t="str">
        <f>VLOOKUP(H1047,D3FEND_METRIX!$A$2:$E$172,3,FALSE)</f>
        <v>Job Function Access Pattern Analysis</v>
      </c>
      <c r="J1047" s="9" t="b">
        <v>0</v>
      </c>
      <c r="K1047" s="9" t="s">
        <v>2355</v>
      </c>
      <c r="L1047" s="9"/>
      <c r="M1047" s="9"/>
      <c r="N1047" s="9"/>
      <c r="O1047" s="9"/>
      <c r="P1047" s="9"/>
      <c r="Q1047" s="9"/>
      <c r="R1047" s="9"/>
      <c r="S1047" s="9"/>
      <c r="T1047" s="9"/>
    </row>
    <row r="1048" spans="1:20" x14ac:dyDescent="0.3">
      <c r="A1048" s="6">
        <v>1045</v>
      </c>
      <c r="B1048" s="12" t="s">
        <v>880</v>
      </c>
      <c r="C1048" s="12" t="s">
        <v>874</v>
      </c>
      <c r="D1048" s="12" t="s">
        <v>881</v>
      </c>
      <c r="E1048" s="7" t="b">
        <v>0</v>
      </c>
      <c r="F1048" s="7" t="s">
        <v>116</v>
      </c>
      <c r="G1048" s="7" t="str">
        <f>INDEX(CyMIA_CounterMeasure!$A$2:$A$224,MATCH(H1048,CyMIA_CounterMeasure!$B$2:$B$224,0))</f>
        <v>CM_0203</v>
      </c>
      <c r="H1048" s="12" t="s">
        <v>1293</v>
      </c>
      <c r="I1048" s="12" t="str">
        <f>VLOOKUP(H1048,D3FEND_METRIX!$A$2:$E$172,3,FALSE)</f>
        <v>Operating System Monitoring</v>
      </c>
      <c r="J1048" s="9" t="b">
        <v>0</v>
      </c>
      <c r="K1048" s="9" t="s">
        <v>2355</v>
      </c>
      <c r="L1048" s="9"/>
      <c r="M1048" s="9"/>
      <c r="N1048" s="9"/>
      <c r="O1048" s="9"/>
      <c r="P1048" s="9"/>
      <c r="Q1048" s="9"/>
      <c r="R1048" s="9"/>
      <c r="S1048" s="9"/>
      <c r="T1048" s="9"/>
    </row>
    <row r="1049" spans="1:20" x14ac:dyDescent="0.3">
      <c r="A1049" s="6">
        <v>1046</v>
      </c>
      <c r="B1049" s="12" t="s">
        <v>880</v>
      </c>
      <c r="C1049" s="12" t="s">
        <v>874</v>
      </c>
      <c r="D1049" s="12" t="s">
        <v>881</v>
      </c>
      <c r="E1049" s="7" t="b">
        <v>0</v>
      </c>
      <c r="F1049" s="7" t="s">
        <v>116</v>
      </c>
      <c r="G1049" s="7" t="str">
        <f>INDEX(CyMIA_CounterMeasure!$A$2:$A$224,MATCH(H1049,CyMIA_CounterMeasure!$B$2:$B$224,0))</f>
        <v>CM_0093</v>
      </c>
      <c r="H1049" s="11" t="s">
        <v>1311</v>
      </c>
      <c r="I1049" s="11" t="str">
        <f>VLOOKUP(H1049,D3FEND_METRIX!$A$2:$E$172,3,FALSE)</f>
        <v>User Data Transfer Analysis</v>
      </c>
      <c r="J1049" s="9" t="b">
        <v>1</v>
      </c>
      <c r="K1049" s="9" t="s">
        <v>2363</v>
      </c>
      <c r="L1049" s="9"/>
      <c r="M1049" s="9"/>
      <c r="N1049" s="9"/>
      <c r="O1049" s="9"/>
      <c r="P1049" s="9"/>
      <c r="Q1049" s="9"/>
      <c r="R1049" s="9"/>
      <c r="S1049" s="9"/>
      <c r="T1049" s="9"/>
    </row>
    <row r="1050" spans="1:20" x14ac:dyDescent="0.3">
      <c r="A1050" s="6">
        <v>1047</v>
      </c>
      <c r="B1050" s="12" t="s">
        <v>880</v>
      </c>
      <c r="C1050" s="12" t="s">
        <v>874</v>
      </c>
      <c r="D1050" s="12" t="s">
        <v>881</v>
      </c>
      <c r="E1050" s="7" t="b">
        <v>0</v>
      </c>
      <c r="F1050" s="7" t="s">
        <v>116</v>
      </c>
      <c r="G1050" s="7" t="str">
        <f>INDEX(CyMIA_CounterMeasure!$A$2:$A$224,MATCH(H1050,CyMIA_CounterMeasure!$B$2:$B$224,0))</f>
        <v>CM_0090</v>
      </c>
      <c r="H1050" s="12" t="s">
        <v>1176</v>
      </c>
      <c r="I1050" s="12" t="str">
        <f>VLOOKUP(H1050,D3FEND_METRIX!$A$2:$E$172,3,FALSE)</f>
        <v>Authorization Event Thresholding</v>
      </c>
      <c r="J1050" s="9" t="b">
        <v>0</v>
      </c>
      <c r="K1050" s="9" t="s">
        <v>2355</v>
      </c>
      <c r="L1050" s="9"/>
      <c r="M1050" s="9"/>
      <c r="N1050" s="9"/>
      <c r="O1050" s="9"/>
      <c r="P1050" s="9"/>
      <c r="Q1050" s="9"/>
      <c r="R1050" s="9"/>
      <c r="S1050" s="9"/>
      <c r="T1050" s="9"/>
    </row>
    <row r="1051" spans="1:20" x14ac:dyDescent="0.3">
      <c r="A1051" s="6">
        <v>1048</v>
      </c>
      <c r="B1051" s="12" t="s">
        <v>880</v>
      </c>
      <c r="C1051" s="12" t="s">
        <v>874</v>
      </c>
      <c r="D1051" s="12" t="s">
        <v>881</v>
      </c>
      <c r="E1051" s="7" t="b">
        <v>0</v>
      </c>
      <c r="F1051" s="7" t="s">
        <v>116</v>
      </c>
      <c r="G1051" s="7" t="str">
        <f>INDEX(CyMIA_CounterMeasure!$A$2:$A$224,MATCH(H1051,CyMIA_CounterMeasure!$B$2:$B$224,0))</f>
        <v>CM_0139</v>
      </c>
      <c r="H1051" s="12" t="s">
        <v>1245</v>
      </c>
      <c r="I1051" s="12" t="str">
        <f>VLOOKUP(H1051,D3FEND_METRIX!$A$2:$E$172,3,FALSE)</f>
        <v>Application Configuration Hardening</v>
      </c>
      <c r="J1051" s="9" t="b">
        <v>0</v>
      </c>
      <c r="K1051" s="9" t="s">
        <v>2355</v>
      </c>
      <c r="L1051" s="9"/>
      <c r="M1051" s="9"/>
      <c r="N1051" s="9"/>
      <c r="O1051" s="9"/>
      <c r="P1051" s="9"/>
      <c r="Q1051" s="9"/>
      <c r="R1051" s="9"/>
      <c r="S1051" s="9"/>
      <c r="T1051" s="9"/>
    </row>
    <row r="1052" spans="1:20" x14ac:dyDescent="0.3">
      <c r="A1052" s="6">
        <v>1049</v>
      </c>
      <c r="B1052" s="12" t="s">
        <v>880</v>
      </c>
      <c r="C1052" s="12" t="s">
        <v>874</v>
      </c>
      <c r="D1052" s="12" t="s">
        <v>881</v>
      </c>
      <c r="E1052" s="7" t="b">
        <v>0</v>
      </c>
      <c r="F1052" s="7" t="s">
        <v>116</v>
      </c>
      <c r="G1052" s="7" t="str">
        <f>INDEX(CyMIA_CounterMeasure!$A$2:$A$224,MATCH(H1052,CyMIA_CounterMeasure!$B$2:$B$224,0))</f>
        <v>CM_0165</v>
      </c>
      <c r="H1052" s="13" t="s">
        <v>1213</v>
      </c>
      <c r="I1052" s="13" t="str">
        <f>VLOOKUP(H1052,D3FEND_METRIX!$A$2:$E$172,3,FALSE)</f>
        <v>Configuration Inventory</v>
      </c>
      <c r="J1052" s="9" t="b">
        <v>0</v>
      </c>
      <c r="K1052" s="9" t="s">
        <v>4723</v>
      </c>
      <c r="L1052" s="9"/>
      <c r="M1052" s="9"/>
      <c r="N1052" s="9"/>
      <c r="O1052" s="9"/>
      <c r="P1052" s="9"/>
      <c r="Q1052" s="9"/>
      <c r="R1052" s="9"/>
      <c r="S1052" s="9"/>
      <c r="T1052" s="9"/>
    </row>
    <row r="1053" spans="1:20" x14ac:dyDescent="0.3">
      <c r="A1053" s="6">
        <v>1050</v>
      </c>
      <c r="B1053" s="12" t="s">
        <v>880</v>
      </c>
      <c r="C1053" s="12" t="s">
        <v>874</v>
      </c>
      <c r="D1053" s="12" t="s">
        <v>881</v>
      </c>
      <c r="E1053" s="7" t="b">
        <v>0</v>
      </c>
      <c r="F1053" s="7" t="s">
        <v>116</v>
      </c>
      <c r="G1053" s="7" t="str">
        <f>INDEX(CyMIA_CounterMeasure!$A$2:$A$224,MATCH(H1053,CyMIA_CounterMeasure!$B$2:$B$224,0))</f>
        <v>CM_0168</v>
      </c>
      <c r="H1053" s="13" t="s">
        <v>1178</v>
      </c>
      <c r="I1053" s="13" t="str">
        <f>VLOOKUP(H1053,D3FEND_METRIX!$A$2:$E$172,3,FALSE)</f>
        <v>Asset Vulnerability Enumeration</v>
      </c>
      <c r="J1053" s="9" t="b">
        <v>0</v>
      </c>
      <c r="K1053" s="9" t="s">
        <v>4723</v>
      </c>
      <c r="L1053" s="9"/>
      <c r="M1053" s="9"/>
      <c r="N1053" s="9"/>
      <c r="O1053" s="9"/>
      <c r="P1053" s="9"/>
      <c r="Q1053" s="9"/>
      <c r="R1053" s="9"/>
      <c r="S1053" s="9"/>
      <c r="T1053" s="9"/>
    </row>
    <row r="1054" spans="1:20" x14ac:dyDescent="0.3">
      <c r="A1054" s="6">
        <v>1051</v>
      </c>
      <c r="B1054" s="12" t="s">
        <v>880</v>
      </c>
      <c r="C1054" s="12" t="s">
        <v>874</v>
      </c>
      <c r="D1054" s="12" t="s">
        <v>881</v>
      </c>
      <c r="E1054" s="7" t="b">
        <v>0</v>
      </c>
      <c r="F1054" s="7" t="s">
        <v>116</v>
      </c>
      <c r="G1054" s="7" t="e">
        <f>INDEX(CyMIA_CounterMeasure!$A$2:$A$224,MATCH(H1054,CyMIA_CounterMeasure!$B$2:$B$224,0))</f>
        <v>#N/A</v>
      </c>
      <c r="H1054" s="12" t="s">
        <v>1241</v>
      </c>
      <c r="I1054" s="12" t="str">
        <f>VLOOKUP(H1054,D3FEND_METRIX!$A$2:$E$172,3,FALSE)</f>
        <v>Software Update</v>
      </c>
      <c r="J1054" s="9" t="b">
        <v>0</v>
      </c>
      <c r="K1054" s="9" t="s">
        <v>2355</v>
      </c>
      <c r="L1054" s="9"/>
      <c r="M1054" s="9"/>
      <c r="N1054" s="9"/>
      <c r="O1054" s="9"/>
      <c r="P1054" s="9"/>
      <c r="Q1054" s="9"/>
      <c r="R1054" s="9"/>
      <c r="S1054" s="9"/>
      <c r="T1054" s="9"/>
    </row>
    <row r="1055" spans="1:20" x14ac:dyDescent="0.3">
      <c r="A1055" s="6">
        <v>1052</v>
      </c>
      <c r="B1055" s="12" t="s">
        <v>880</v>
      </c>
      <c r="C1055" s="12" t="s">
        <v>874</v>
      </c>
      <c r="D1055" s="12" t="s">
        <v>881</v>
      </c>
      <c r="E1055" s="7" t="b">
        <v>0</v>
      </c>
      <c r="F1055" s="7" t="s">
        <v>116</v>
      </c>
      <c r="G1055" s="7" t="str">
        <f>INDEX(CyMIA_CounterMeasure!$A$2:$A$224,MATCH(H1055,CyMIA_CounterMeasure!$B$2:$B$224,0))</f>
        <v>CM_0167</v>
      </c>
      <c r="H1055" s="13" t="s">
        <v>1215</v>
      </c>
      <c r="I1055" s="13" t="str">
        <f>VLOOKUP(H1055,D3FEND_METRIX!$A$2:$E$172,3,FALSE)</f>
        <v>Software Inventory</v>
      </c>
      <c r="J1055" s="9" t="b">
        <v>0</v>
      </c>
      <c r="K1055" s="9" t="s">
        <v>4723</v>
      </c>
      <c r="L1055" s="9"/>
      <c r="M1055" s="9"/>
      <c r="N1055" s="9"/>
      <c r="O1055" s="9"/>
      <c r="P1055" s="9"/>
      <c r="Q1055" s="9"/>
      <c r="R1055" s="9"/>
      <c r="S1055" s="9"/>
      <c r="T1055" s="9"/>
    </row>
    <row r="1056" spans="1:20" x14ac:dyDescent="0.3">
      <c r="A1056" s="6">
        <v>1053</v>
      </c>
      <c r="B1056" s="11" t="s">
        <v>882</v>
      </c>
      <c r="C1056" s="11" t="s">
        <v>874</v>
      </c>
      <c r="D1056" s="11" t="s">
        <v>883</v>
      </c>
      <c r="E1056" s="7" t="b">
        <v>1</v>
      </c>
      <c r="F1056" s="7" t="s">
        <v>113</v>
      </c>
      <c r="G1056" s="7" t="str">
        <f>INDEX(CyMIA_CounterMeasure!$A$2:$A$224,MATCH(H1056,CyMIA_CounterMeasure!$B$2:$B$224,0))</f>
        <v>CM_0005</v>
      </c>
      <c r="H1056" s="12" t="s">
        <v>66</v>
      </c>
      <c r="I1056" s="12" t="s">
        <v>67</v>
      </c>
      <c r="J1056" s="7" t="b">
        <v>0</v>
      </c>
      <c r="K1056" s="7" t="s">
        <v>116</v>
      </c>
      <c r="L1056" s="9"/>
      <c r="M1056" s="9"/>
      <c r="N1056" s="9"/>
      <c r="O1056" s="9"/>
      <c r="P1056" s="9"/>
      <c r="Q1056" s="9"/>
      <c r="R1056" s="9"/>
      <c r="S1056" s="9"/>
      <c r="T1056" s="9"/>
    </row>
    <row r="1057" spans="1:20" x14ac:dyDescent="0.3">
      <c r="A1057" s="6">
        <v>1054</v>
      </c>
      <c r="B1057" s="11" t="s">
        <v>882</v>
      </c>
      <c r="C1057" s="11" t="s">
        <v>874</v>
      </c>
      <c r="D1057" s="11" t="s">
        <v>883</v>
      </c>
      <c r="E1057" s="7" t="b">
        <v>1</v>
      </c>
      <c r="F1057" s="7" t="s">
        <v>113</v>
      </c>
      <c r="G1057" s="7" t="str">
        <f>INDEX(CyMIA_CounterMeasure!$A$2:$A$224,MATCH(H1057,CyMIA_CounterMeasure!$B$2:$B$224,0))</f>
        <v>CM_0017</v>
      </c>
      <c r="H1057" s="15" t="s">
        <v>4818</v>
      </c>
      <c r="I1057" s="15" t="s">
        <v>143</v>
      </c>
      <c r="J1057" s="7" t="b">
        <v>1</v>
      </c>
      <c r="K1057" s="7" t="s">
        <v>118</v>
      </c>
      <c r="L1057" s="9"/>
      <c r="M1057" s="9"/>
      <c r="N1057" s="9"/>
      <c r="O1057" s="9"/>
      <c r="P1057" s="9"/>
      <c r="Q1057" s="9"/>
      <c r="R1057" s="9"/>
      <c r="S1057" s="9"/>
      <c r="T1057" s="9"/>
    </row>
    <row r="1058" spans="1:20" x14ac:dyDescent="0.3">
      <c r="A1058" s="6">
        <v>1055</v>
      </c>
      <c r="B1058" s="11" t="s">
        <v>882</v>
      </c>
      <c r="C1058" s="11" t="s">
        <v>874</v>
      </c>
      <c r="D1058" s="11" t="s">
        <v>883</v>
      </c>
      <c r="E1058" s="7" t="b">
        <v>1</v>
      </c>
      <c r="F1058" s="7" t="s">
        <v>113</v>
      </c>
      <c r="G1058" s="7" t="str">
        <f>INDEX(CyMIA_CounterMeasure!$A$2:$A$224,MATCH(H1058,CyMIA_CounterMeasure!$B$2:$B$224,0))</f>
        <v>CM_0018</v>
      </c>
      <c r="H1058" s="15" t="s">
        <v>68</v>
      </c>
      <c r="I1058" s="15" t="s">
        <v>69</v>
      </c>
      <c r="J1058" s="7" t="b">
        <v>1</v>
      </c>
      <c r="K1058" s="7" t="s">
        <v>4819</v>
      </c>
      <c r="L1058" s="9"/>
      <c r="M1058" s="9"/>
      <c r="N1058" s="9"/>
      <c r="O1058" s="9"/>
      <c r="P1058" s="9"/>
      <c r="Q1058" s="9"/>
      <c r="R1058" s="9"/>
      <c r="S1058" s="9"/>
      <c r="T1058" s="9"/>
    </row>
    <row r="1059" spans="1:20" x14ac:dyDescent="0.3">
      <c r="A1059" s="6">
        <v>1056</v>
      </c>
      <c r="B1059" s="11" t="s">
        <v>882</v>
      </c>
      <c r="C1059" s="11" t="s">
        <v>874</v>
      </c>
      <c r="D1059" s="11" t="s">
        <v>883</v>
      </c>
      <c r="E1059" s="7" t="b">
        <v>1</v>
      </c>
      <c r="F1059" s="7" t="s">
        <v>113</v>
      </c>
      <c r="G1059" s="7" t="str">
        <f>INDEX(CyMIA_CounterMeasure!$A$2:$A$224,MATCH(H1059,CyMIA_CounterMeasure!$B$2:$B$224,0))</f>
        <v>CM_0038</v>
      </c>
      <c r="H1059" s="12" t="s">
        <v>4820</v>
      </c>
      <c r="I1059" s="12" t="s">
        <v>123</v>
      </c>
      <c r="J1059" s="7" t="b">
        <v>0</v>
      </c>
      <c r="K1059" s="7" t="s">
        <v>4821</v>
      </c>
      <c r="L1059" s="9"/>
      <c r="M1059" s="9"/>
      <c r="N1059" s="9"/>
      <c r="O1059" s="9"/>
      <c r="P1059" s="9"/>
      <c r="Q1059" s="9"/>
      <c r="R1059" s="9"/>
      <c r="S1059" s="9"/>
      <c r="T1059" s="9"/>
    </row>
    <row r="1060" spans="1:20" x14ac:dyDescent="0.3">
      <c r="A1060" s="6">
        <v>1057</v>
      </c>
      <c r="B1060" s="11" t="s">
        <v>882</v>
      </c>
      <c r="C1060" s="11" t="s">
        <v>874</v>
      </c>
      <c r="D1060" s="11" t="s">
        <v>883</v>
      </c>
      <c r="E1060" s="7" t="b">
        <v>1</v>
      </c>
      <c r="F1060" s="7" t="s">
        <v>113</v>
      </c>
      <c r="G1060" s="7" t="str">
        <f>INDEX(CyMIA_CounterMeasure!$A$2:$A$224,MATCH(H1060,CyMIA_CounterMeasure!$B$2:$B$224,0))</f>
        <v>CM_0039</v>
      </c>
      <c r="H1060" s="15" t="s">
        <v>72</v>
      </c>
      <c r="I1060" s="15" t="s">
        <v>73</v>
      </c>
      <c r="J1060" s="7" t="b">
        <v>1</v>
      </c>
      <c r="K1060" s="7" t="s">
        <v>4819</v>
      </c>
      <c r="L1060" s="9"/>
      <c r="M1060" s="9"/>
      <c r="N1060" s="9"/>
      <c r="O1060" s="9"/>
      <c r="P1060" s="9"/>
      <c r="Q1060" s="9"/>
      <c r="R1060" s="9"/>
      <c r="S1060" s="9"/>
      <c r="T1060" s="9"/>
    </row>
    <row r="1061" spans="1:20" x14ac:dyDescent="0.3">
      <c r="A1061" s="6">
        <v>1058</v>
      </c>
      <c r="B1061" s="11" t="s">
        <v>882</v>
      </c>
      <c r="C1061" s="11" t="s">
        <v>874</v>
      </c>
      <c r="D1061" s="11" t="s">
        <v>883</v>
      </c>
      <c r="E1061" s="7" t="b">
        <v>1</v>
      </c>
      <c r="F1061" s="7" t="s">
        <v>113</v>
      </c>
      <c r="G1061" s="7" t="str">
        <f>INDEX(CyMIA_CounterMeasure!$A$2:$A$224,MATCH(H1061,CyMIA_CounterMeasure!$B$2:$B$224,0))</f>
        <v>CM_0168</v>
      </c>
      <c r="H1061" s="13" t="s">
        <v>260</v>
      </c>
      <c r="I1061" s="13" t="str">
        <f>VLOOKUP(H1061,D3FEND_METRIX!$A$2:$E$172,3,FALSE)</f>
        <v>Asset Vulnerability Enumeration</v>
      </c>
      <c r="J1061" s="9" t="b">
        <v>0</v>
      </c>
      <c r="K1061" s="9" t="s">
        <v>4723</v>
      </c>
      <c r="L1061" s="9"/>
      <c r="M1061" s="9"/>
      <c r="N1061" s="9"/>
      <c r="O1061" s="9"/>
      <c r="P1061" s="9"/>
      <c r="Q1061" s="9"/>
      <c r="R1061" s="9"/>
      <c r="S1061" s="9"/>
      <c r="T1061" s="9"/>
    </row>
    <row r="1062" spans="1:20" x14ac:dyDescent="0.3">
      <c r="A1062" s="6">
        <v>1059</v>
      </c>
      <c r="B1062" s="11" t="s">
        <v>882</v>
      </c>
      <c r="C1062" s="11" t="s">
        <v>874</v>
      </c>
      <c r="D1062" s="11" t="s">
        <v>883</v>
      </c>
      <c r="E1062" s="7" t="b">
        <v>1</v>
      </c>
      <c r="F1062" s="7" t="s">
        <v>113</v>
      </c>
      <c r="G1062" s="7" t="str">
        <f>INDEX(CyMIA_CounterMeasure!$A$2:$A$224,MATCH(H1062,CyMIA_CounterMeasure!$B$2:$B$224,0))</f>
        <v>CM_0100</v>
      </c>
      <c r="H1062" s="10" t="s">
        <v>1425</v>
      </c>
      <c r="I1062" s="10" t="str">
        <f>VLOOKUP(H1062,D3FEND_METRIX!$A$2:$E$172,3,FALSE)</f>
        <v>Process Code Segment Verification</v>
      </c>
      <c r="J1062" s="9" t="b">
        <v>1</v>
      </c>
      <c r="K1062" s="9" t="s">
        <v>4686</v>
      </c>
      <c r="L1062" s="9"/>
      <c r="M1062" s="9"/>
      <c r="N1062" s="9"/>
      <c r="O1062" s="9"/>
      <c r="P1062" s="9"/>
      <c r="Q1062" s="9"/>
      <c r="R1062" s="9"/>
      <c r="S1062" s="9"/>
      <c r="T1062" s="9"/>
    </row>
    <row r="1063" spans="1:20" x14ac:dyDescent="0.3">
      <c r="A1063" s="6">
        <v>1060</v>
      </c>
      <c r="B1063" s="11" t="s">
        <v>882</v>
      </c>
      <c r="C1063" s="11" t="s">
        <v>874</v>
      </c>
      <c r="D1063" s="11" t="s">
        <v>883</v>
      </c>
      <c r="E1063" s="7" t="b">
        <v>1</v>
      </c>
      <c r="F1063" s="7" t="s">
        <v>113</v>
      </c>
      <c r="G1063" s="7" t="str">
        <f>INDEX(CyMIA_CounterMeasure!$A$2:$A$224,MATCH(H1063,CyMIA_CounterMeasure!$B$2:$B$224,0))</f>
        <v>CM_0104</v>
      </c>
      <c r="H1063" s="10" t="s">
        <v>1424</v>
      </c>
      <c r="I1063" s="10" t="str">
        <f>VLOOKUP(H1063,D3FEND_METRIX!$A$2:$E$172,3,FALSE)</f>
        <v>Shadow Stack Comparisons</v>
      </c>
      <c r="J1063" s="9" t="b">
        <v>1</v>
      </c>
      <c r="K1063" s="9" t="s">
        <v>4686</v>
      </c>
      <c r="L1063" s="9"/>
      <c r="M1063" s="9"/>
      <c r="N1063" s="9"/>
      <c r="O1063" s="9"/>
      <c r="P1063" s="9"/>
      <c r="Q1063" s="9"/>
      <c r="R1063" s="9"/>
      <c r="S1063" s="9"/>
      <c r="T1063" s="9"/>
    </row>
    <row r="1064" spans="1:20" x14ac:dyDescent="0.3">
      <c r="A1064" s="6">
        <v>1061</v>
      </c>
      <c r="B1064" s="11" t="s">
        <v>882</v>
      </c>
      <c r="C1064" s="11" t="s">
        <v>874</v>
      </c>
      <c r="D1064" s="11" t="s">
        <v>883</v>
      </c>
      <c r="E1064" s="7" t="b">
        <v>1</v>
      </c>
      <c r="F1064" s="7" t="s">
        <v>113</v>
      </c>
      <c r="G1064" s="7" t="str">
        <f>INDEX(CyMIA_CounterMeasure!$A$2:$A$224,MATCH(H1064,CyMIA_CounterMeasure!$B$2:$B$224,0))</f>
        <v>CM_0061</v>
      </c>
      <c r="H1064" s="12" t="s">
        <v>255</v>
      </c>
      <c r="I1064" s="12" t="str">
        <f>VLOOKUP(H1064,D3FEND_METRIX!$A$2:$E$172,3,FALSE)</f>
        <v>Process Segment Execution Prevention</v>
      </c>
      <c r="J1064" s="9" t="b">
        <v>0</v>
      </c>
      <c r="K1064" s="9" t="s">
        <v>2355</v>
      </c>
      <c r="L1064" s="9"/>
      <c r="M1064" s="9"/>
      <c r="N1064" s="9"/>
      <c r="O1064" s="9"/>
      <c r="P1064" s="9"/>
      <c r="Q1064" s="9"/>
      <c r="R1064" s="9"/>
      <c r="S1064" s="9"/>
      <c r="T1064" s="9"/>
    </row>
    <row r="1065" spans="1:20" x14ac:dyDescent="0.3">
      <c r="A1065" s="6">
        <v>1062</v>
      </c>
      <c r="B1065" s="11" t="s">
        <v>882</v>
      </c>
      <c r="C1065" s="11" t="s">
        <v>874</v>
      </c>
      <c r="D1065" s="11" t="s">
        <v>883</v>
      </c>
      <c r="E1065" s="7" t="b">
        <v>1</v>
      </c>
      <c r="F1065" s="7" t="s">
        <v>113</v>
      </c>
      <c r="G1065" s="7" t="str">
        <f>INDEX(CyMIA_CounterMeasure!$A$2:$A$224,MATCH(H1065,CyMIA_CounterMeasure!$B$2:$B$224,0))</f>
        <v>CM_0062</v>
      </c>
      <c r="H1065" s="12" t="s">
        <v>258</v>
      </c>
      <c r="I1065" s="12" t="str">
        <f>VLOOKUP(H1065,D3FEND_METRIX!$A$2:$E$172,3,FALSE)</f>
        <v>Segment Address Offset Randomization</v>
      </c>
      <c r="J1065" s="9" t="b">
        <v>0</v>
      </c>
      <c r="K1065" s="9" t="s">
        <v>2355</v>
      </c>
      <c r="L1065" s="9"/>
      <c r="M1065" s="9"/>
      <c r="N1065" s="9"/>
      <c r="O1065" s="9"/>
      <c r="P1065" s="9"/>
      <c r="Q1065" s="9"/>
      <c r="R1065" s="9"/>
      <c r="S1065" s="9"/>
      <c r="T1065" s="9"/>
    </row>
    <row r="1066" spans="1:20" x14ac:dyDescent="0.3">
      <c r="A1066" s="6">
        <v>1063</v>
      </c>
      <c r="B1066" s="11" t="s">
        <v>882</v>
      </c>
      <c r="C1066" s="11" t="s">
        <v>874</v>
      </c>
      <c r="D1066" s="11" t="s">
        <v>883</v>
      </c>
      <c r="E1066" s="7" t="b">
        <v>1</v>
      </c>
      <c r="F1066" s="7" t="s">
        <v>113</v>
      </c>
      <c r="G1066" s="7" t="str">
        <f>INDEX(CyMIA_CounterMeasure!$A$2:$A$224,MATCH(H1066,CyMIA_CounterMeasure!$B$2:$B$224,0))</f>
        <v>CM_0063</v>
      </c>
      <c r="H1066" s="12" t="s">
        <v>1429</v>
      </c>
      <c r="I1066" s="12" t="str">
        <f>VLOOKUP(H1066,D3FEND_METRIX!$A$2:$E$172,3,FALSE)</f>
        <v>Stack Frame Canary Validation</v>
      </c>
      <c r="J1066" s="9" t="b">
        <v>0</v>
      </c>
      <c r="K1066" s="9" t="s">
        <v>2355</v>
      </c>
      <c r="L1066" s="9"/>
      <c r="M1066" s="9"/>
      <c r="N1066" s="9"/>
      <c r="O1066" s="9"/>
      <c r="P1066" s="9"/>
      <c r="Q1066" s="9"/>
      <c r="R1066" s="9"/>
      <c r="S1066" s="9"/>
      <c r="T1066" s="9"/>
    </row>
    <row r="1067" spans="1:20" x14ac:dyDescent="0.3">
      <c r="A1067" s="6">
        <v>1064</v>
      </c>
      <c r="B1067" s="11" t="s">
        <v>882</v>
      </c>
      <c r="C1067" s="11" t="s">
        <v>874</v>
      </c>
      <c r="D1067" s="11" t="s">
        <v>883</v>
      </c>
      <c r="E1067" s="7" t="b">
        <v>1</v>
      </c>
      <c r="F1067" s="7" t="s">
        <v>113</v>
      </c>
      <c r="G1067" s="7" t="str">
        <f>INDEX(CyMIA_CounterMeasure!$A$2:$A$224,MATCH(H1067,CyMIA_CounterMeasure!$B$2:$B$224,0))</f>
        <v>CM_0197</v>
      </c>
      <c r="H1067" s="12" t="s">
        <v>1426</v>
      </c>
      <c r="I1067" s="12" t="str">
        <f>VLOOKUP(H1067,D3FEND_METRIX!$A$2:$E$172,3,FALSE)</f>
        <v>Operating System Monitoring</v>
      </c>
      <c r="J1067" s="9" t="b">
        <v>0</v>
      </c>
      <c r="K1067" s="9" t="s">
        <v>2355</v>
      </c>
      <c r="L1067" s="9"/>
      <c r="M1067" s="9"/>
      <c r="N1067" s="9"/>
      <c r="O1067" s="9"/>
      <c r="P1067" s="9"/>
      <c r="Q1067" s="9"/>
      <c r="R1067" s="9"/>
      <c r="S1067" s="9"/>
      <c r="T1067" s="9"/>
    </row>
    <row r="1068" spans="1:20" x14ac:dyDescent="0.3">
      <c r="A1068" s="6">
        <v>1065</v>
      </c>
      <c r="B1068" s="11" t="s">
        <v>884</v>
      </c>
      <c r="C1068" s="11" t="s">
        <v>2350</v>
      </c>
      <c r="D1068" s="11" t="s">
        <v>885</v>
      </c>
      <c r="E1068" s="7" t="b">
        <v>1</v>
      </c>
      <c r="F1068" s="7" t="s">
        <v>113</v>
      </c>
      <c r="G1068" s="7" t="str">
        <f>INDEX(CyMIA_CounterMeasure!$A$2:$A$224,MATCH(H1068,CyMIA_CounterMeasure!$B$2:$B$224,0))</f>
        <v>CM_0007</v>
      </c>
      <c r="H1068" s="15" t="s">
        <v>104</v>
      </c>
      <c r="I1068" s="15" t="s">
        <v>105</v>
      </c>
      <c r="J1068" s="7" t="b">
        <v>1</v>
      </c>
      <c r="K1068" s="7" t="s">
        <v>118</v>
      </c>
      <c r="L1068" s="9"/>
      <c r="M1068" s="9"/>
      <c r="N1068" s="9"/>
      <c r="O1068" s="9"/>
      <c r="P1068" s="9"/>
      <c r="Q1068" s="9"/>
      <c r="R1068" s="9"/>
      <c r="S1068" s="9"/>
      <c r="T1068" s="9"/>
    </row>
    <row r="1069" spans="1:20" x14ac:dyDescent="0.3">
      <c r="A1069" s="6">
        <v>1066</v>
      </c>
      <c r="B1069" s="11" t="s">
        <v>884</v>
      </c>
      <c r="C1069" s="11" t="s">
        <v>2350</v>
      </c>
      <c r="D1069" s="11" t="s">
        <v>885</v>
      </c>
      <c r="E1069" s="7" t="b">
        <v>1</v>
      </c>
      <c r="F1069" s="7" t="s">
        <v>113</v>
      </c>
      <c r="G1069" s="7" t="str">
        <f>INDEX(CyMIA_CounterMeasure!$A$2:$A$224,MATCH(H1069,CyMIA_CounterMeasure!$B$2:$B$224,0))</f>
        <v>CM_0029</v>
      </c>
      <c r="H1069" s="11" t="s">
        <v>1468</v>
      </c>
      <c r="I1069" s="11" t="s">
        <v>79</v>
      </c>
      <c r="J1069" s="7" t="b">
        <v>1</v>
      </c>
      <c r="K1069" s="7" t="s">
        <v>119</v>
      </c>
      <c r="L1069" s="9"/>
      <c r="M1069" s="9"/>
      <c r="N1069" s="9"/>
      <c r="O1069" s="9"/>
      <c r="P1069" s="9"/>
      <c r="Q1069" s="9"/>
      <c r="R1069" s="9"/>
      <c r="S1069" s="9"/>
      <c r="T1069" s="9"/>
    </row>
    <row r="1070" spans="1:20" x14ac:dyDescent="0.3">
      <c r="A1070" s="6">
        <v>1067</v>
      </c>
      <c r="B1070" s="11" t="s">
        <v>884</v>
      </c>
      <c r="C1070" s="11" t="s">
        <v>2350</v>
      </c>
      <c r="D1070" s="11" t="s">
        <v>885</v>
      </c>
      <c r="E1070" s="7" t="b">
        <v>1</v>
      </c>
      <c r="F1070" s="7" t="s">
        <v>113</v>
      </c>
      <c r="G1070" s="7" t="str">
        <f>INDEX(CyMIA_CounterMeasure!$A$2:$A$224,MATCH(H1070,CyMIA_CounterMeasure!$B$2:$B$224,0))</f>
        <v>CM_0125</v>
      </c>
      <c r="H1070" s="12" t="s">
        <v>295</v>
      </c>
      <c r="I1070" s="12" t="str">
        <f>VLOOKUP(H1070,D3FEND_METRIX!$A$2:$E$172,3,FALSE)</f>
        <v>Decoy File</v>
      </c>
      <c r="J1070" s="9" t="b">
        <v>0</v>
      </c>
      <c r="K1070" s="9" t="s">
        <v>2355</v>
      </c>
      <c r="L1070" s="9"/>
      <c r="M1070" s="9"/>
      <c r="N1070" s="9"/>
      <c r="O1070" s="9"/>
      <c r="P1070" s="9"/>
      <c r="Q1070" s="9"/>
      <c r="R1070" s="9"/>
      <c r="S1070" s="9"/>
      <c r="T1070" s="9"/>
    </row>
    <row r="1071" spans="1:20" x14ac:dyDescent="0.3">
      <c r="A1071" s="6">
        <v>1068</v>
      </c>
      <c r="B1071" s="11" t="s">
        <v>884</v>
      </c>
      <c r="C1071" s="11" t="s">
        <v>2350</v>
      </c>
      <c r="D1071" s="11" t="s">
        <v>885</v>
      </c>
      <c r="E1071" s="7" t="b">
        <v>1</v>
      </c>
      <c r="F1071" s="7" t="s">
        <v>113</v>
      </c>
      <c r="G1071" s="7" t="str">
        <f>INDEX(CyMIA_CounterMeasure!$A$2:$A$224,MATCH(H1071,CyMIA_CounterMeasure!$B$2:$B$224,0))</f>
        <v>CM_0100</v>
      </c>
      <c r="H1071" s="10" t="s">
        <v>1425</v>
      </c>
      <c r="I1071" s="10" t="str">
        <f>VLOOKUP(H1071,D3FEND_METRIX!$A$2:$E$172,3,FALSE)</f>
        <v>Process Code Segment Verification</v>
      </c>
      <c r="J1071" s="9" t="b">
        <v>1</v>
      </c>
      <c r="K1071" s="9" t="s">
        <v>4686</v>
      </c>
      <c r="L1071" s="9"/>
      <c r="M1071" s="9"/>
      <c r="N1071" s="9"/>
      <c r="O1071" s="9"/>
      <c r="P1071" s="9"/>
      <c r="Q1071" s="9"/>
      <c r="R1071" s="9"/>
      <c r="S1071" s="9"/>
      <c r="T1071" s="9"/>
    </row>
    <row r="1072" spans="1:20" x14ac:dyDescent="0.3">
      <c r="A1072" s="6">
        <v>1069</v>
      </c>
      <c r="B1072" s="11" t="s">
        <v>884</v>
      </c>
      <c r="C1072" s="11" t="s">
        <v>2350</v>
      </c>
      <c r="D1072" s="11" t="s">
        <v>885</v>
      </c>
      <c r="E1072" s="7" t="b">
        <v>1</v>
      </c>
      <c r="F1072" s="7" t="s">
        <v>113</v>
      </c>
      <c r="G1072" s="7" t="str">
        <f>INDEX(CyMIA_CounterMeasure!$A$2:$A$224,MATCH(H1072,CyMIA_CounterMeasure!$B$2:$B$224,0))</f>
        <v>CM_0102</v>
      </c>
      <c r="H1072" s="10" t="s">
        <v>1432</v>
      </c>
      <c r="I1072" s="10" t="str">
        <f>VLOOKUP(H1072,D3FEND_METRIX!$A$2:$E$172,3,FALSE)</f>
        <v>Process Spawn Analysis</v>
      </c>
      <c r="J1072" s="9" t="b">
        <v>1</v>
      </c>
      <c r="K1072" s="9" t="s">
        <v>4686</v>
      </c>
      <c r="L1072" s="9"/>
      <c r="M1072" s="9"/>
      <c r="N1072" s="9"/>
      <c r="O1072" s="9"/>
      <c r="P1072" s="9"/>
      <c r="Q1072" s="9"/>
      <c r="R1072" s="9"/>
      <c r="S1072" s="9"/>
      <c r="T1072" s="9"/>
    </row>
    <row r="1073" spans="1:20" x14ac:dyDescent="0.3">
      <c r="A1073" s="6">
        <v>1070</v>
      </c>
      <c r="B1073" s="11" t="s">
        <v>884</v>
      </c>
      <c r="C1073" s="11" t="s">
        <v>2350</v>
      </c>
      <c r="D1073" s="11" t="s">
        <v>885</v>
      </c>
      <c r="E1073" s="7" t="b">
        <v>1</v>
      </c>
      <c r="F1073" s="7" t="s">
        <v>113</v>
      </c>
      <c r="G1073" s="7" t="str">
        <f>INDEX(CyMIA_CounterMeasure!$A$2:$A$224,MATCH(H1073,CyMIA_CounterMeasure!$B$2:$B$224,0))</f>
        <v>CM_0105</v>
      </c>
      <c r="H1073" s="10" t="s">
        <v>1430</v>
      </c>
      <c r="I1073" s="10" t="str">
        <f>VLOOKUP(H1073,D3FEND_METRIX!$A$2:$E$172,3,FALSE)</f>
        <v>System Call Analysis</v>
      </c>
      <c r="J1073" s="9" t="b">
        <v>1</v>
      </c>
      <c r="K1073" s="9" t="s">
        <v>4686</v>
      </c>
      <c r="L1073" s="9"/>
      <c r="M1073" s="9"/>
      <c r="N1073" s="9"/>
      <c r="O1073" s="9"/>
      <c r="P1073" s="9"/>
      <c r="Q1073" s="9"/>
      <c r="R1073" s="9"/>
      <c r="S1073" s="9"/>
      <c r="T1073" s="9"/>
    </row>
    <row r="1074" spans="1:20" x14ac:dyDescent="0.3">
      <c r="A1074" s="6">
        <v>1071</v>
      </c>
      <c r="B1074" s="11" t="s">
        <v>884</v>
      </c>
      <c r="C1074" s="11" t="s">
        <v>2350</v>
      </c>
      <c r="D1074" s="11" t="s">
        <v>885</v>
      </c>
      <c r="E1074" s="7" t="b">
        <v>1</v>
      </c>
      <c r="F1074" s="7" t="s">
        <v>113</v>
      </c>
      <c r="G1074" s="7" t="str">
        <f>INDEX(CyMIA_CounterMeasure!$A$2:$A$224,MATCH(H1074,CyMIA_CounterMeasure!$B$2:$B$224,0))</f>
        <v>CM_0107</v>
      </c>
      <c r="H1074" s="10" t="s">
        <v>291</v>
      </c>
      <c r="I1074" s="10" t="str">
        <f>VLOOKUP(H1074,D3FEND_METRIX!$A$2:$E$172,3,FALSE)</f>
        <v>Emulated File Analysis</v>
      </c>
      <c r="J1074" s="9" t="b">
        <v>1</v>
      </c>
      <c r="K1074" s="9" t="s">
        <v>4686</v>
      </c>
      <c r="L1074" s="9"/>
      <c r="M1074" s="9"/>
      <c r="N1074" s="9"/>
      <c r="O1074" s="9"/>
      <c r="P1074" s="9"/>
      <c r="Q1074" s="9"/>
      <c r="R1074" s="9"/>
      <c r="S1074" s="9"/>
      <c r="T1074" s="9"/>
    </row>
    <row r="1075" spans="1:20" x14ac:dyDescent="0.3">
      <c r="A1075" s="6">
        <v>1072</v>
      </c>
      <c r="B1075" s="11" t="s">
        <v>884</v>
      </c>
      <c r="C1075" s="11" t="s">
        <v>2350</v>
      </c>
      <c r="D1075" s="11" t="s">
        <v>885</v>
      </c>
      <c r="E1075" s="7" t="b">
        <v>1</v>
      </c>
      <c r="F1075" s="7" t="s">
        <v>113</v>
      </c>
      <c r="G1075" s="7" t="str">
        <f>INDEX(CyMIA_CounterMeasure!$A$2:$A$224,MATCH(H1075,CyMIA_CounterMeasure!$B$2:$B$224,0))</f>
        <v>CM_0106</v>
      </c>
      <c r="H1075" s="10" t="s">
        <v>286</v>
      </c>
      <c r="I1075" s="10" t="str">
        <f>VLOOKUP(H1075,D3FEND_METRIX!$A$2:$E$172,3,FALSE)</f>
        <v>Dynamic Analysis</v>
      </c>
      <c r="J1075" s="9" t="b">
        <v>1</v>
      </c>
      <c r="K1075" s="9" t="s">
        <v>4686</v>
      </c>
      <c r="L1075" s="9"/>
      <c r="M1075" s="9"/>
      <c r="N1075" s="9"/>
      <c r="O1075" s="9"/>
      <c r="P1075" s="9"/>
      <c r="Q1075" s="9"/>
      <c r="R1075" s="9"/>
      <c r="S1075" s="9"/>
      <c r="T1075" s="9"/>
    </row>
    <row r="1076" spans="1:20" x14ac:dyDescent="0.3">
      <c r="A1076" s="6">
        <v>1073</v>
      </c>
      <c r="B1076" s="11" t="s">
        <v>884</v>
      </c>
      <c r="C1076" s="11" t="s">
        <v>2350</v>
      </c>
      <c r="D1076" s="11" t="s">
        <v>885</v>
      </c>
      <c r="E1076" s="7" t="b">
        <v>1</v>
      </c>
      <c r="F1076" s="7" t="s">
        <v>113</v>
      </c>
      <c r="G1076" s="7" t="str">
        <f>INDEX(CyMIA_CounterMeasure!$A$2:$A$224,MATCH(H1076,CyMIA_CounterMeasure!$B$2:$B$224,0))</f>
        <v>CM_0148</v>
      </c>
      <c r="H1076" s="12" t="s">
        <v>301</v>
      </c>
      <c r="I1076" s="12" t="str">
        <f>VLOOKUP(H1076,D3FEND_METRIX!$A$2:$E$172,3,FALSE)</f>
        <v>Local File Permissions</v>
      </c>
      <c r="J1076" s="9" t="b">
        <v>0</v>
      </c>
      <c r="K1076" s="9" t="s">
        <v>2355</v>
      </c>
      <c r="L1076" s="9"/>
      <c r="M1076" s="9"/>
      <c r="N1076" s="9"/>
      <c r="O1076" s="9"/>
      <c r="P1076" s="9"/>
      <c r="Q1076" s="9"/>
      <c r="R1076" s="9"/>
      <c r="S1076" s="9"/>
      <c r="T1076" s="9"/>
    </row>
    <row r="1077" spans="1:20" x14ac:dyDescent="0.3">
      <c r="A1077" s="6">
        <v>1074</v>
      </c>
      <c r="B1077" s="11" t="s">
        <v>884</v>
      </c>
      <c r="C1077" s="11" t="s">
        <v>2350</v>
      </c>
      <c r="D1077" s="11" t="s">
        <v>885</v>
      </c>
      <c r="E1077" s="7" t="b">
        <v>1</v>
      </c>
      <c r="F1077" s="7" t="s">
        <v>113</v>
      </c>
      <c r="G1077" s="7" t="str">
        <f>INDEX(CyMIA_CounterMeasure!$A$2:$A$224,MATCH(H1077,CyMIA_CounterMeasure!$B$2:$B$224,0))</f>
        <v>CM_0147</v>
      </c>
      <c r="H1077" s="12" t="s">
        <v>296</v>
      </c>
      <c r="I1077" s="12" t="str">
        <f>VLOOKUP(H1077,D3FEND_METRIX!$A$2:$E$172,3,FALSE)</f>
        <v>File Encryption</v>
      </c>
      <c r="J1077" s="9" t="b">
        <v>0</v>
      </c>
      <c r="K1077" s="9" t="s">
        <v>2355</v>
      </c>
      <c r="L1077" s="9"/>
      <c r="M1077" s="9"/>
      <c r="N1077" s="9"/>
      <c r="O1077" s="9"/>
      <c r="P1077" s="9"/>
      <c r="Q1077" s="9"/>
      <c r="R1077" s="9"/>
      <c r="S1077" s="9"/>
      <c r="T1077" s="9"/>
    </row>
    <row r="1078" spans="1:20" x14ac:dyDescent="0.3">
      <c r="A1078" s="6">
        <v>1075</v>
      </c>
      <c r="B1078" s="11" t="s">
        <v>884</v>
      </c>
      <c r="C1078" s="11" t="s">
        <v>2350</v>
      </c>
      <c r="D1078" s="11" t="s">
        <v>885</v>
      </c>
      <c r="E1078" s="7" t="b">
        <v>1</v>
      </c>
      <c r="F1078" s="7" t="s">
        <v>113</v>
      </c>
      <c r="G1078" s="7" t="str">
        <f>INDEX(CyMIA_CounterMeasure!$A$2:$A$224,MATCH(H1078,CyMIA_CounterMeasure!$B$2:$B$224,0))</f>
        <v>CM_0062</v>
      </c>
      <c r="H1078" s="12" t="s">
        <v>258</v>
      </c>
      <c r="I1078" s="12" t="str">
        <f>VLOOKUP(H1078,D3FEND_METRIX!$A$2:$E$172,3,FALSE)</f>
        <v>Segment Address Offset Randomization</v>
      </c>
      <c r="J1078" s="9" t="b">
        <v>0</v>
      </c>
      <c r="K1078" s="9" t="s">
        <v>2355</v>
      </c>
      <c r="L1078" s="9"/>
      <c r="M1078" s="9"/>
      <c r="N1078" s="9"/>
      <c r="O1078" s="9"/>
      <c r="P1078" s="9"/>
      <c r="Q1078" s="9"/>
      <c r="R1078" s="9"/>
      <c r="S1078" s="9"/>
      <c r="T1078" s="9"/>
    </row>
    <row r="1079" spans="1:20" x14ac:dyDescent="0.3">
      <c r="A1079" s="6">
        <v>1076</v>
      </c>
      <c r="B1079" s="11" t="s">
        <v>884</v>
      </c>
      <c r="C1079" s="11" t="s">
        <v>2350</v>
      </c>
      <c r="D1079" s="11" t="s">
        <v>885</v>
      </c>
      <c r="E1079" s="7" t="b">
        <v>1</v>
      </c>
      <c r="F1079" s="7" t="s">
        <v>113</v>
      </c>
      <c r="G1079" s="7" t="str">
        <f>INDEX(CyMIA_CounterMeasure!$A$2:$A$224,MATCH(H1079,CyMIA_CounterMeasure!$B$2:$B$224,0))</f>
        <v>CM_0061</v>
      </c>
      <c r="H1079" s="12" t="s">
        <v>255</v>
      </c>
      <c r="I1079" s="12" t="str">
        <f>VLOOKUP(H1079,D3FEND_METRIX!$A$2:$E$172,3,FALSE)</f>
        <v>Process Segment Execution Prevention</v>
      </c>
      <c r="J1079" s="9" t="b">
        <v>0</v>
      </c>
      <c r="K1079" s="9" t="s">
        <v>2355</v>
      </c>
      <c r="L1079" s="9"/>
      <c r="M1079" s="9"/>
      <c r="N1079" s="9"/>
      <c r="O1079" s="9"/>
      <c r="P1079" s="9"/>
      <c r="Q1079" s="9"/>
      <c r="R1079" s="9"/>
      <c r="S1079" s="9"/>
      <c r="T1079" s="9"/>
    </row>
    <row r="1080" spans="1:20" x14ac:dyDescent="0.3">
      <c r="A1080" s="6">
        <v>1077</v>
      </c>
      <c r="B1080" s="11" t="s">
        <v>884</v>
      </c>
      <c r="C1080" s="11" t="s">
        <v>2350</v>
      </c>
      <c r="D1080" s="11" t="s">
        <v>885</v>
      </c>
      <c r="E1080" s="7" t="b">
        <v>1</v>
      </c>
      <c r="F1080" s="7" t="s">
        <v>113</v>
      </c>
      <c r="G1080" s="7" t="str">
        <f>INDEX(CyMIA_CounterMeasure!$A$2:$A$224,MATCH(H1080,CyMIA_CounterMeasure!$B$2:$B$224,0))</f>
        <v>CM_0150</v>
      </c>
      <c r="H1080" s="13" t="s">
        <v>1191</v>
      </c>
      <c r="I1080" s="13" t="str">
        <f>VLOOKUP(H1080,D3FEND_METRIX!$A$2:$E$172,3,FALSE)</f>
        <v>Executable Denylisting</v>
      </c>
      <c r="J1080" s="9" t="b">
        <v>0</v>
      </c>
      <c r="K1080" s="9" t="s">
        <v>4723</v>
      </c>
      <c r="L1080" s="9"/>
      <c r="M1080" s="9"/>
      <c r="N1080" s="9"/>
      <c r="O1080" s="9"/>
      <c r="P1080" s="9"/>
      <c r="Q1080" s="9"/>
      <c r="R1080" s="9"/>
      <c r="S1080" s="9"/>
      <c r="T1080" s="9"/>
    </row>
    <row r="1081" spans="1:20" x14ac:dyDescent="0.3">
      <c r="A1081" s="6">
        <v>1078</v>
      </c>
      <c r="B1081" s="11" t="s">
        <v>884</v>
      </c>
      <c r="C1081" s="11" t="s">
        <v>2350</v>
      </c>
      <c r="D1081" s="11" t="s">
        <v>885</v>
      </c>
      <c r="E1081" s="7" t="b">
        <v>1</v>
      </c>
      <c r="F1081" s="7" t="s">
        <v>113</v>
      </c>
      <c r="G1081" s="7" t="str">
        <f>INDEX(CyMIA_CounterMeasure!$A$2:$A$224,MATCH(H1081,CyMIA_CounterMeasure!$B$2:$B$224,0))</f>
        <v>CM_0121</v>
      </c>
      <c r="H1081" s="10" t="s">
        <v>1193</v>
      </c>
      <c r="I1081" s="10" t="str">
        <f>VLOOKUP(H1081,D3FEND_METRIX!$A$2:$E$172,3,FALSE)</f>
        <v>Executable Allowlisting</v>
      </c>
      <c r="J1081" s="9" t="b">
        <v>1</v>
      </c>
      <c r="K1081" s="9" t="s">
        <v>4686</v>
      </c>
      <c r="L1081" s="9"/>
      <c r="M1081" s="9"/>
      <c r="N1081" s="9"/>
      <c r="O1081" s="9"/>
      <c r="P1081" s="9"/>
      <c r="Q1081" s="9"/>
      <c r="R1081" s="9"/>
      <c r="S1081" s="9"/>
      <c r="T1081" s="9"/>
    </row>
    <row r="1082" spans="1:20" x14ac:dyDescent="0.3">
      <c r="A1082" s="6">
        <v>1079</v>
      </c>
      <c r="B1082" s="11" t="s">
        <v>884</v>
      </c>
      <c r="C1082" s="11" t="s">
        <v>2350</v>
      </c>
      <c r="D1082" s="11" t="s">
        <v>885</v>
      </c>
      <c r="E1082" s="7" t="b">
        <v>1</v>
      </c>
      <c r="F1082" s="7" t="s">
        <v>113</v>
      </c>
      <c r="G1082" s="7" t="str">
        <f>INDEX(CyMIA_CounterMeasure!$A$2:$A$224,MATCH(H1082,CyMIA_CounterMeasure!$B$2:$B$224,0))</f>
        <v>CM_0168</v>
      </c>
      <c r="H1082" s="13" t="s">
        <v>260</v>
      </c>
      <c r="I1082" s="13" t="str">
        <f>VLOOKUP(H1082,D3FEND_METRIX!$A$2:$E$172,3,FALSE)</f>
        <v>Asset Vulnerability Enumeration</v>
      </c>
      <c r="J1082" s="9" t="b">
        <v>0</v>
      </c>
      <c r="K1082" s="9" t="s">
        <v>4723</v>
      </c>
      <c r="L1082" s="9"/>
      <c r="M1082" s="9"/>
      <c r="N1082" s="9"/>
      <c r="O1082" s="9"/>
      <c r="P1082" s="9"/>
      <c r="Q1082" s="9"/>
      <c r="R1082" s="9"/>
      <c r="S1082" s="9"/>
      <c r="T1082" s="9"/>
    </row>
    <row r="1083" spans="1:20" x14ac:dyDescent="0.3">
      <c r="A1083" s="6">
        <v>1080</v>
      </c>
      <c r="B1083" s="11" t="s">
        <v>884</v>
      </c>
      <c r="C1083" s="11" t="s">
        <v>2350</v>
      </c>
      <c r="D1083" s="11" t="s">
        <v>885</v>
      </c>
      <c r="E1083" s="7" t="b">
        <v>1</v>
      </c>
      <c r="F1083" s="7" t="s">
        <v>113</v>
      </c>
      <c r="G1083" s="7" t="str">
        <f>INDEX(CyMIA_CounterMeasure!$A$2:$A$224,MATCH(H1083,CyMIA_CounterMeasure!$B$2:$B$224,0))</f>
        <v>CM_0119</v>
      </c>
      <c r="H1083" s="13" t="s">
        <v>1433</v>
      </c>
      <c r="I1083" s="13" t="str">
        <f>VLOOKUP(H1083,D3FEND_METRIX!$A$2:$E$172,3,FALSE)</f>
        <v>Hardware-based Process Isolation</v>
      </c>
      <c r="J1083" s="9" t="b">
        <v>0</v>
      </c>
      <c r="K1083" s="9" t="s">
        <v>4723</v>
      </c>
      <c r="L1083" s="9"/>
      <c r="M1083" s="9"/>
      <c r="N1083" s="9"/>
      <c r="O1083" s="9"/>
      <c r="P1083" s="9"/>
      <c r="Q1083" s="9"/>
      <c r="R1083" s="9"/>
      <c r="S1083" s="9"/>
      <c r="T1083" s="9"/>
    </row>
    <row r="1084" spans="1:20" x14ac:dyDescent="0.3">
      <c r="A1084" s="6">
        <v>1081</v>
      </c>
      <c r="B1084" s="11" t="s">
        <v>884</v>
      </c>
      <c r="C1084" s="11" t="s">
        <v>2350</v>
      </c>
      <c r="D1084" s="11" t="s">
        <v>885</v>
      </c>
      <c r="E1084" s="7" t="b">
        <v>1</v>
      </c>
      <c r="F1084" s="7" t="s">
        <v>113</v>
      </c>
      <c r="G1084" s="7" t="str">
        <f>INDEX(CyMIA_CounterMeasure!$A$2:$A$224,MATCH(H1084,CyMIA_CounterMeasure!$B$2:$B$224,0))</f>
        <v>CM_0209</v>
      </c>
      <c r="H1084" s="10" t="s">
        <v>302</v>
      </c>
      <c r="I1084" s="10" t="str">
        <f>VLOOKUP(H1084,D3FEND_METRIX!$A$2:$E$172,3,FALSE)</f>
        <v>-</v>
      </c>
      <c r="J1084" s="9" t="b">
        <v>1</v>
      </c>
      <c r="K1084" s="9" t="s">
        <v>4686</v>
      </c>
      <c r="L1084" s="9"/>
      <c r="M1084" s="9"/>
      <c r="N1084" s="9"/>
      <c r="O1084" s="9"/>
      <c r="P1084" s="9"/>
      <c r="Q1084" s="9"/>
      <c r="R1084" s="9"/>
      <c r="S1084" s="9"/>
      <c r="T1084" s="9"/>
    </row>
    <row r="1085" spans="1:20" x14ac:dyDescent="0.3">
      <c r="A1085" s="6">
        <v>1082</v>
      </c>
      <c r="B1085" s="11" t="s">
        <v>884</v>
      </c>
      <c r="C1085" s="11" t="s">
        <v>2350</v>
      </c>
      <c r="D1085" s="11" t="s">
        <v>885</v>
      </c>
      <c r="E1085" s="7" t="b">
        <v>1</v>
      </c>
      <c r="F1085" s="7" t="s">
        <v>113</v>
      </c>
      <c r="G1085" s="7" t="str">
        <f>INDEX(CyMIA_CounterMeasure!$A$2:$A$224,MATCH(H1085,CyMIA_CounterMeasure!$B$2:$B$224,0))</f>
        <v>CM_0197</v>
      </c>
      <c r="H1085" s="12" t="s">
        <v>1426</v>
      </c>
      <c r="I1085" s="12" t="str">
        <f>VLOOKUP(H1085,D3FEND_METRIX!$A$2:$E$172,3,FALSE)</f>
        <v>Operating System Monitoring</v>
      </c>
      <c r="J1085" s="9" t="b">
        <v>0</v>
      </c>
      <c r="K1085" s="9" t="s">
        <v>2355</v>
      </c>
      <c r="L1085" s="9"/>
      <c r="M1085" s="9"/>
      <c r="N1085" s="9"/>
      <c r="O1085" s="9"/>
      <c r="P1085" s="9"/>
      <c r="Q1085" s="9"/>
      <c r="R1085" s="9"/>
      <c r="S1085" s="9"/>
      <c r="T1085" s="9"/>
    </row>
    <row r="1086" spans="1:20" x14ac:dyDescent="0.3">
      <c r="A1086" s="6">
        <v>1083</v>
      </c>
      <c r="B1086" s="11" t="s">
        <v>884</v>
      </c>
      <c r="C1086" s="11" t="s">
        <v>2350</v>
      </c>
      <c r="D1086" s="11" t="s">
        <v>885</v>
      </c>
      <c r="E1086" s="7" t="b">
        <v>1</v>
      </c>
      <c r="F1086" s="7" t="s">
        <v>113</v>
      </c>
      <c r="G1086" s="7" t="str">
        <f>INDEX(CyMIA_CounterMeasure!$A$2:$A$224,MATCH(H1086,CyMIA_CounterMeasure!$B$2:$B$224,0))</f>
        <v>CM_0200</v>
      </c>
      <c r="H1086" s="12" t="s">
        <v>2187</v>
      </c>
      <c r="I1086" s="12" t="str">
        <f>VLOOKUP(H1086,D3FEND_METRIX!$A$2:$E$172,3,FALSE)</f>
        <v>Operating System Monitoring</v>
      </c>
      <c r="J1086" s="9" t="b">
        <v>0</v>
      </c>
      <c r="K1086" s="9" t="s">
        <v>2355</v>
      </c>
      <c r="L1086" s="9"/>
      <c r="M1086" s="9"/>
      <c r="N1086" s="9"/>
      <c r="O1086" s="9"/>
      <c r="P1086" s="9"/>
      <c r="Q1086" s="9"/>
      <c r="R1086" s="9"/>
      <c r="S1086" s="9"/>
      <c r="T1086" s="9"/>
    </row>
    <row r="1087" spans="1:20" x14ac:dyDescent="0.3">
      <c r="A1087" s="6">
        <v>1084</v>
      </c>
      <c r="B1087" s="11" t="s">
        <v>884</v>
      </c>
      <c r="C1087" s="11" t="s">
        <v>2350</v>
      </c>
      <c r="D1087" s="11" t="s">
        <v>885</v>
      </c>
      <c r="E1087" s="7" t="b">
        <v>1</v>
      </c>
      <c r="F1087" s="7" t="s">
        <v>113</v>
      </c>
      <c r="G1087" s="7" t="str">
        <f>INDEX(CyMIA_CounterMeasure!$A$2:$A$224,MATCH(H1087,CyMIA_CounterMeasure!$B$2:$B$224,0))</f>
        <v>CM_0220</v>
      </c>
      <c r="H1087" s="13" t="s">
        <v>1431</v>
      </c>
      <c r="I1087" s="13" t="str">
        <f>VLOOKUP(H1087,D3FEND_METRIX!$A$2:$E$172,3,FALSE)</f>
        <v>Kernel-based Process Isolation</v>
      </c>
      <c r="J1087" s="9" t="b">
        <v>0</v>
      </c>
      <c r="K1087" s="9" t="s">
        <v>4723</v>
      </c>
      <c r="L1087" s="9"/>
      <c r="M1087" s="9"/>
      <c r="N1087" s="9"/>
      <c r="O1087" s="9"/>
      <c r="P1087" s="9"/>
      <c r="Q1087" s="9"/>
      <c r="R1087" s="9"/>
      <c r="S1087" s="9"/>
      <c r="T1087" s="9"/>
    </row>
    <row r="1088" spans="1:20" x14ac:dyDescent="0.3">
      <c r="A1088" s="6">
        <v>1085</v>
      </c>
      <c r="B1088" s="11" t="s">
        <v>884</v>
      </c>
      <c r="C1088" s="11" t="s">
        <v>2350</v>
      </c>
      <c r="D1088" s="11" t="s">
        <v>885</v>
      </c>
      <c r="E1088" s="7" t="b">
        <v>1</v>
      </c>
      <c r="F1088" s="7" t="s">
        <v>113</v>
      </c>
      <c r="G1088" s="7" t="str">
        <f>INDEX(CyMIA_CounterMeasure!$A$2:$A$224,MATCH(H1088,CyMIA_CounterMeasure!$B$2:$B$224,0))</f>
        <v>CM_0120</v>
      </c>
      <c r="H1088" s="13" t="s">
        <v>1435</v>
      </c>
      <c r="I1088" s="13" t="str">
        <f>VLOOKUP(H1088,D3FEND_METRIX!$A$2:$E$172,3,FALSE)</f>
        <v>Kernel-based Process Isolation</v>
      </c>
      <c r="J1088" s="9" t="b">
        <v>0</v>
      </c>
      <c r="K1088" s="9" t="s">
        <v>4723</v>
      </c>
      <c r="L1088" s="9"/>
      <c r="M1088" s="9"/>
      <c r="N1088" s="9"/>
      <c r="O1088" s="9"/>
      <c r="P1088" s="9"/>
      <c r="Q1088" s="9"/>
      <c r="R1088" s="9"/>
      <c r="S1088" s="9"/>
      <c r="T1088" s="9"/>
    </row>
    <row r="1089" spans="1:20" x14ac:dyDescent="0.3">
      <c r="A1089" s="6">
        <v>1086</v>
      </c>
      <c r="B1089" s="12" t="s">
        <v>887</v>
      </c>
      <c r="C1089" s="12" t="s">
        <v>886</v>
      </c>
      <c r="D1089" s="12" t="s">
        <v>888</v>
      </c>
      <c r="E1089" s="7" t="b">
        <v>0</v>
      </c>
      <c r="F1089" s="7" t="s">
        <v>116</v>
      </c>
      <c r="G1089" s="7" t="str">
        <f>INDEX(CyMIA_CounterMeasure!$A$2:$A$224,MATCH(H1089,CyMIA_CounterMeasure!$B$2:$B$224,0))</f>
        <v>CM_0006</v>
      </c>
      <c r="H1089" s="12" t="s">
        <v>4760</v>
      </c>
      <c r="I1089" s="12" t="s">
        <v>45</v>
      </c>
      <c r="J1089" s="7" t="b">
        <v>0</v>
      </c>
      <c r="K1089" s="7" t="s">
        <v>4727</v>
      </c>
      <c r="L1089" s="9"/>
      <c r="M1089" s="9"/>
      <c r="N1089" s="9"/>
      <c r="O1089" s="9"/>
      <c r="P1089" s="9"/>
      <c r="Q1089" s="9"/>
      <c r="R1089" s="9"/>
      <c r="S1089" s="9"/>
      <c r="T1089" s="9"/>
    </row>
    <row r="1090" spans="1:20" x14ac:dyDescent="0.3">
      <c r="A1090" s="6">
        <v>1087</v>
      </c>
      <c r="B1090" s="12" t="s">
        <v>887</v>
      </c>
      <c r="C1090" s="12" t="s">
        <v>886</v>
      </c>
      <c r="D1090" s="12" t="s">
        <v>888</v>
      </c>
      <c r="E1090" s="7" t="b">
        <v>0</v>
      </c>
      <c r="F1090" s="7" t="s">
        <v>116</v>
      </c>
      <c r="G1090" s="7" t="str">
        <f>INDEX(CyMIA_CounterMeasure!$A$2:$A$224,MATCH(H1090,CyMIA_CounterMeasure!$B$2:$B$224,0))</f>
        <v>CM_0020</v>
      </c>
      <c r="H1090" s="15" t="s">
        <v>86</v>
      </c>
      <c r="I1090" s="15" t="s">
        <v>87</v>
      </c>
      <c r="J1090" s="7" t="b">
        <v>1</v>
      </c>
      <c r="K1090" s="7" t="s">
        <v>4713</v>
      </c>
      <c r="L1090" s="9"/>
      <c r="M1090" s="9"/>
      <c r="N1090" s="9"/>
      <c r="O1090" s="9"/>
      <c r="P1090" s="9"/>
      <c r="Q1090" s="9"/>
      <c r="R1090" s="9"/>
      <c r="S1090" s="9"/>
      <c r="T1090" s="9"/>
    </row>
    <row r="1091" spans="1:20" x14ac:dyDescent="0.3">
      <c r="A1091" s="6">
        <v>1088</v>
      </c>
      <c r="B1091" s="12" t="s">
        <v>887</v>
      </c>
      <c r="C1091" s="12" t="s">
        <v>886</v>
      </c>
      <c r="D1091" s="12" t="s">
        <v>888</v>
      </c>
      <c r="E1091" s="7" t="b">
        <v>0</v>
      </c>
      <c r="F1091" s="7" t="s">
        <v>116</v>
      </c>
      <c r="G1091" s="7" t="str">
        <f>INDEX(CyMIA_CounterMeasure!$A$2:$A$224,MATCH(H1091,CyMIA_CounterMeasure!$B$2:$B$224,0))</f>
        <v>CM_0025</v>
      </c>
      <c r="H1091" s="11" t="s">
        <v>76</v>
      </c>
      <c r="I1091" s="11" t="s">
        <v>77</v>
      </c>
      <c r="J1091" s="7" t="b">
        <v>1</v>
      </c>
      <c r="K1091" s="7" t="s">
        <v>4699</v>
      </c>
      <c r="L1091" s="9"/>
      <c r="M1091" s="9"/>
      <c r="N1091" s="9"/>
      <c r="O1091" s="9"/>
      <c r="P1091" s="9"/>
      <c r="Q1091" s="9"/>
      <c r="R1091" s="9"/>
      <c r="S1091" s="9"/>
      <c r="T1091" s="9"/>
    </row>
    <row r="1092" spans="1:20" x14ac:dyDescent="0.3">
      <c r="A1092" s="6">
        <v>1089</v>
      </c>
      <c r="B1092" s="12" t="s">
        <v>887</v>
      </c>
      <c r="C1092" s="12" t="s">
        <v>886</v>
      </c>
      <c r="D1092" s="12" t="s">
        <v>888</v>
      </c>
      <c r="E1092" s="7" t="b">
        <v>0</v>
      </c>
      <c r="F1092" s="7" t="s">
        <v>116</v>
      </c>
      <c r="G1092" s="7" t="str">
        <f>INDEX(CyMIA_CounterMeasure!$A$2:$A$224,MATCH(H1092,CyMIA_CounterMeasure!$B$2:$B$224,0))</f>
        <v>CM_0029</v>
      </c>
      <c r="H1092" s="11" t="s">
        <v>4745</v>
      </c>
      <c r="I1092" s="11" t="s">
        <v>79</v>
      </c>
      <c r="J1092" s="7" t="b">
        <v>1</v>
      </c>
      <c r="K1092" s="7" t="s">
        <v>4699</v>
      </c>
      <c r="L1092" s="9"/>
      <c r="M1092" s="9"/>
      <c r="N1092" s="9"/>
      <c r="O1092" s="9"/>
      <c r="P1092" s="9"/>
      <c r="Q1092" s="9"/>
      <c r="R1092" s="9"/>
      <c r="S1092" s="9"/>
      <c r="T1092" s="9"/>
    </row>
    <row r="1093" spans="1:20" x14ac:dyDescent="0.3">
      <c r="A1093" s="6">
        <v>1090</v>
      </c>
      <c r="B1093" s="12" t="s">
        <v>887</v>
      </c>
      <c r="C1093" s="12" t="s">
        <v>886</v>
      </c>
      <c r="D1093" s="12" t="s">
        <v>888</v>
      </c>
      <c r="E1093" s="7" t="b">
        <v>0</v>
      </c>
      <c r="F1093" s="7" t="s">
        <v>116</v>
      </c>
      <c r="G1093" s="7" t="str">
        <f>INDEX(CyMIA_CounterMeasure!$A$2:$A$224,MATCH(H1093,CyMIA_CounterMeasure!$B$2:$B$224,0))</f>
        <v>CM_0061</v>
      </c>
      <c r="H1093" s="12" t="s">
        <v>1249</v>
      </c>
      <c r="I1093" s="12" t="str">
        <f>VLOOKUP(H1093,D3FEND_METRIX!$A$2:$E$172,3,FALSE)</f>
        <v>Process Segment Execution Prevention</v>
      </c>
      <c r="J1093" s="9" t="b">
        <v>0</v>
      </c>
      <c r="K1093" s="9" t="s">
        <v>2355</v>
      </c>
      <c r="L1093" s="9"/>
      <c r="M1093" s="9"/>
      <c r="N1093" s="9"/>
      <c r="O1093" s="9"/>
      <c r="P1093" s="9"/>
      <c r="Q1093" s="9"/>
      <c r="R1093" s="9"/>
      <c r="S1093" s="9"/>
      <c r="T1093" s="9"/>
    </row>
    <row r="1094" spans="1:20" x14ac:dyDescent="0.3">
      <c r="A1094" s="6">
        <v>1091</v>
      </c>
      <c r="B1094" s="12" t="s">
        <v>887</v>
      </c>
      <c r="C1094" s="12" t="s">
        <v>886</v>
      </c>
      <c r="D1094" s="12" t="s">
        <v>888</v>
      </c>
      <c r="E1094" s="7" t="b">
        <v>0</v>
      </c>
      <c r="F1094" s="7" t="s">
        <v>116</v>
      </c>
      <c r="G1094" s="7" t="str">
        <f>INDEX(CyMIA_CounterMeasure!$A$2:$A$224,MATCH(H1094,CyMIA_CounterMeasure!$B$2:$B$224,0))</f>
        <v>CM_0070</v>
      </c>
      <c r="H1094" s="12" t="s">
        <v>1240</v>
      </c>
      <c r="I1094" s="12" t="str">
        <f>VLOOKUP(H1094,D3FEND_METRIX!$A$2:$E$172,3,FALSE)</f>
        <v>RF Shielding</v>
      </c>
      <c r="J1094" s="9" t="b">
        <v>0</v>
      </c>
      <c r="K1094" s="9" t="s">
        <v>2355</v>
      </c>
      <c r="L1094" s="9"/>
      <c r="M1094" s="9"/>
      <c r="N1094" s="9"/>
      <c r="O1094" s="9"/>
      <c r="P1094" s="9"/>
      <c r="Q1094" s="9"/>
      <c r="R1094" s="9"/>
      <c r="S1094" s="9"/>
      <c r="T1094" s="9"/>
    </row>
    <row r="1095" spans="1:20" x14ac:dyDescent="0.3">
      <c r="A1095" s="6">
        <v>1092</v>
      </c>
      <c r="B1095" s="12" t="s">
        <v>887</v>
      </c>
      <c r="C1095" s="12" t="s">
        <v>886</v>
      </c>
      <c r="D1095" s="12" t="s">
        <v>888</v>
      </c>
      <c r="E1095" s="7" t="b">
        <v>0</v>
      </c>
      <c r="F1095" s="7" t="s">
        <v>116</v>
      </c>
      <c r="G1095" s="7" t="str">
        <f>INDEX(CyMIA_CounterMeasure!$A$2:$A$224,MATCH(H1095,CyMIA_CounterMeasure!$B$2:$B$224,0))</f>
        <v>CM_0069</v>
      </c>
      <c r="H1095" s="11" t="s">
        <v>1238</v>
      </c>
      <c r="I1095" s="11" t="str">
        <f>VLOOKUP(H1095,D3FEND_METRIX!$A$2:$E$172,3,FALSE)</f>
        <v>Disk Encryption</v>
      </c>
      <c r="J1095" s="9" t="b">
        <v>1</v>
      </c>
      <c r="K1095" s="9" t="s">
        <v>2363</v>
      </c>
      <c r="L1095" s="9"/>
      <c r="M1095" s="9"/>
      <c r="N1095" s="9"/>
      <c r="O1095" s="9"/>
      <c r="P1095" s="9"/>
      <c r="Q1095" s="9"/>
      <c r="R1095" s="9"/>
      <c r="S1095" s="9"/>
      <c r="T1095" s="9"/>
    </row>
    <row r="1096" spans="1:20" x14ac:dyDescent="0.3">
      <c r="A1096" s="6">
        <v>1093</v>
      </c>
      <c r="B1096" s="12" t="s">
        <v>887</v>
      </c>
      <c r="C1096" s="12" t="s">
        <v>886</v>
      </c>
      <c r="D1096" s="12" t="s">
        <v>888</v>
      </c>
      <c r="E1096" s="7" t="b">
        <v>0</v>
      </c>
      <c r="F1096" s="7" t="s">
        <v>116</v>
      </c>
      <c r="G1096" s="7" t="str">
        <f>INDEX(CyMIA_CounterMeasure!$A$2:$A$224,MATCH(H1096,CyMIA_CounterMeasure!$B$2:$B$224,0))</f>
        <v>CM_0119</v>
      </c>
      <c r="H1096" s="13" t="s">
        <v>1331</v>
      </c>
      <c r="I1096" s="13" t="str">
        <f>VLOOKUP(H1096,D3FEND_METRIX!$A$2:$E$172,3,FALSE)</f>
        <v>Hardware-based Process Isolation</v>
      </c>
      <c r="J1096" s="9" t="b">
        <v>0</v>
      </c>
      <c r="K1096" s="9" t="s">
        <v>4723</v>
      </c>
      <c r="L1096" s="9"/>
      <c r="M1096" s="9"/>
      <c r="N1096" s="9"/>
      <c r="O1096" s="9"/>
      <c r="P1096" s="9"/>
      <c r="Q1096" s="9"/>
      <c r="R1096" s="9"/>
      <c r="S1096" s="9"/>
      <c r="T1096" s="9"/>
    </row>
    <row r="1097" spans="1:20" x14ac:dyDescent="0.3">
      <c r="A1097" s="6">
        <v>1094</v>
      </c>
      <c r="B1097" s="12" t="s">
        <v>887</v>
      </c>
      <c r="C1097" s="12" t="s">
        <v>886</v>
      </c>
      <c r="D1097" s="12" t="s">
        <v>888</v>
      </c>
      <c r="E1097" s="7" t="b">
        <v>0</v>
      </c>
      <c r="F1097" s="7" t="s">
        <v>116</v>
      </c>
      <c r="G1097" s="7" t="str">
        <f>INDEX(CyMIA_CounterMeasure!$A$2:$A$224,MATCH(H1097,CyMIA_CounterMeasure!$B$2:$B$224,0))</f>
        <v>CM_0120</v>
      </c>
      <c r="H1097" s="13" t="s">
        <v>1334</v>
      </c>
      <c r="I1097" s="13" t="str">
        <f>VLOOKUP(H1097,D3FEND_METRIX!$A$2:$E$172,3,FALSE)</f>
        <v>Kernel-based Process Isolation</v>
      </c>
      <c r="J1097" s="9" t="b">
        <v>0</v>
      </c>
      <c r="K1097" s="9" t="s">
        <v>4723</v>
      </c>
      <c r="L1097" s="9"/>
      <c r="M1097" s="9"/>
      <c r="N1097" s="9"/>
      <c r="O1097" s="9"/>
      <c r="P1097" s="9"/>
      <c r="Q1097" s="9"/>
      <c r="R1097" s="9"/>
      <c r="S1097" s="9"/>
      <c r="T1097" s="9"/>
    </row>
    <row r="1098" spans="1:20" x14ac:dyDescent="0.3">
      <c r="A1098" s="6">
        <v>1095</v>
      </c>
      <c r="B1098" s="12" t="s">
        <v>887</v>
      </c>
      <c r="C1098" s="12" t="s">
        <v>886</v>
      </c>
      <c r="D1098" s="12" t="s">
        <v>888</v>
      </c>
      <c r="E1098" s="7" t="b">
        <v>0</v>
      </c>
      <c r="F1098" s="7" t="s">
        <v>116</v>
      </c>
      <c r="G1098" s="7" t="str">
        <f>INDEX(CyMIA_CounterMeasure!$A$2:$A$224,MATCH(H1098,CyMIA_CounterMeasure!$B$2:$B$224,0))</f>
        <v>CM_0148</v>
      </c>
      <c r="H1098" s="12" t="s">
        <v>1198</v>
      </c>
      <c r="I1098" s="12" t="str">
        <f>VLOOKUP(H1098,D3FEND_METRIX!$A$2:$E$172,3,FALSE)</f>
        <v>Local File Permissions</v>
      </c>
      <c r="J1098" s="9" t="b">
        <v>0</v>
      </c>
      <c r="K1098" s="9" t="s">
        <v>2355</v>
      </c>
      <c r="L1098" s="9"/>
      <c r="M1098" s="9"/>
      <c r="N1098" s="9"/>
      <c r="O1098" s="9"/>
      <c r="P1098" s="9"/>
      <c r="Q1098" s="9"/>
      <c r="R1098" s="9"/>
      <c r="S1098" s="9"/>
      <c r="T1098" s="9"/>
    </row>
    <row r="1099" spans="1:20" x14ac:dyDescent="0.3">
      <c r="A1099" s="6">
        <v>1096</v>
      </c>
      <c r="B1099" s="12" t="s">
        <v>887</v>
      </c>
      <c r="C1099" s="12" t="s">
        <v>886</v>
      </c>
      <c r="D1099" s="12" t="s">
        <v>888</v>
      </c>
      <c r="E1099" s="7" t="b">
        <v>0</v>
      </c>
      <c r="F1099" s="7" t="s">
        <v>116</v>
      </c>
      <c r="G1099" s="7" t="str">
        <f>INDEX(CyMIA_CounterMeasure!$A$2:$A$224,MATCH(H1099,CyMIA_CounterMeasure!$B$2:$B$224,0))</f>
        <v>CM_0147</v>
      </c>
      <c r="H1099" s="12" t="s">
        <v>1195</v>
      </c>
      <c r="I1099" s="12" t="str">
        <f>VLOOKUP(H1099,D3FEND_METRIX!$A$2:$E$172,3,FALSE)</f>
        <v>File Encryption</v>
      </c>
      <c r="J1099" s="9" t="b">
        <v>0</v>
      </c>
      <c r="K1099" s="9" t="s">
        <v>2355</v>
      </c>
      <c r="L1099" s="9"/>
      <c r="M1099" s="9"/>
      <c r="N1099" s="9"/>
      <c r="O1099" s="9"/>
      <c r="P1099" s="9"/>
      <c r="Q1099" s="9"/>
      <c r="R1099" s="9"/>
      <c r="S1099" s="9"/>
      <c r="T1099" s="9"/>
    </row>
    <row r="1100" spans="1:20" x14ac:dyDescent="0.3">
      <c r="A1100" s="6">
        <v>1097</v>
      </c>
      <c r="B1100" s="12" t="s">
        <v>887</v>
      </c>
      <c r="C1100" s="12" t="s">
        <v>886</v>
      </c>
      <c r="D1100" s="12" t="s">
        <v>888</v>
      </c>
      <c r="E1100" s="7" t="b">
        <v>0</v>
      </c>
      <c r="F1100" s="7" t="s">
        <v>116</v>
      </c>
      <c r="G1100" s="7" t="str">
        <f>INDEX(CyMIA_CounterMeasure!$A$2:$A$224,MATCH(H1100,CyMIA_CounterMeasure!$B$2:$B$224,0))</f>
        <v>CM_0106</v>
      </c>
      <c r="H1100" s="10" t="s">
        <v>1200</v>
      </c>
      <c r="I1100" s="10" t="str">
        <f>VLOOKUP(H1100,D3FEND_METRIX!$A$2:$E$172,3,FALSE)</f>
        <v>Dynamic Analysis</v>
      </c>
      <c r="J1100" s="9" t="b">
        <v>1</v>
      </c>
      <c r="K1100" s="9" t="s">
        <v>4686</v>
      </c>
      <c r="L1100" s="9"/>
      <c r="M1100" s="9"/>
      <c r="N1100" s="9"/>
      <c r="O1100" s="9"/>
      <c r="P1100" s="9"/>
      <c r="Q1100" s="9"/>
      <c r="R1100" s="9"/>
      <c r="S1100" s="9"/>
      <c r="T1100" s="9"/>
    </row>
    <row r="1101" spans="1:20" x14ac:dyDescent="0.3">
      <c r="A1101" s="6">
        <v>1098</v>
      </c>
      <c r="B1101" s="12" t="s">
        <v>887</v>
      </c>
      <c r="C1101" s="12" t="s">
        <v>886</v>
      </c>
      <c r="D1101" s="12" t="s">
        <v>888</v>
      </c>
      <c r="E1101" s="7" t="b">
        <v>0</v>
      </c>
      <c r="F1101" s="7" t="s">
        <v>116</v>
      </c>
      <c r="G1101" s="7" t="str">
        <f>INDEX(CyMIA_CounterMeasure!$A$2:$A$224,MATCH(H1101,CyMIA_CounterMeasure!$B$2:$B$224,0))</f>
        <v>CM_0107</v>
      </c>
      <c r="H1101" s="10" t="s">
        <v>1202</v>
      </c>
      <c r="I1101" s="10" t="str">
        <f>VLOOKUP(H1101,D3FEND_METRIX!$A$2:$E$172,3,FALSE)</f>
        <v>Emulated File Analysis</v>
      </c>
      <c r="J1101" s="9" t="b">
        <v>1</v>
      </c>
      <c r="K1101" s="9" t="s">
        <v>4686</v>
      </c>
      <c r="L1101" s="9"/>
      <c r="M1101" s="9"/>
      <c r="N1101" s="9"/>
      <c r="O1101" s="9"/>
      <c r="P1101" s="9"/>
      <c r="Q1101" s="9"/>
      <c r="R1101" s="9"/>
      <c r="S1101" s="9"/>
      <c r="T1101" s="9"/>
    </row>
    <row r="1102" spans="1:20" x14ac:dyDescent="0.3">
      <c r="A1102" s="6">
        <v>1099</v>
      </c>
      <c r="B1102" s="12" t="s">
        <v>887</v>
      </c>
      <c r="C1102" s="12" t="s">
        <v>886</v>
      </c>
      <c r="D1102" s="12" t="s">
        <v>888</v>
      </c>
      <c r="E1102" s="7" t="b">
        <v>0</v>
      </c>
      <c r="F1102" s="7" t="s">
        <v>116</v>
      </c>
      <c r="G1102" s="7" t="str">
        <f>INDEX(CyMIA_CounterMeasure!$A$2:$A$224,MATCH(H1102,CyMIA_CounterMeasure!$B$2:$B$224,0))</f>
        <v>CM_0209</v>
      </c>
      <c r="H1102" s="10" t="s">
        <v>1188</v>
      </c>
      <c r="I1102" s="10" t="str">
        <f>VLOOKUP(H1102,D3FEND_METRIX!$A$2:$E$172,3,FALSE)</f>
        <v>-</v>
      </c>
      <c r="J1102" s="9" t="b">
        <v>1</v>
      </c>
      <c r="K1102" s="9" t="s">
        <v>4686</v>
      </c>
      <c r="L1102" s="9"/>
      <c r="M1102" s="9"/>
      <c r="N1102" s="9"/>
      <c r="O1102" s="9"/>
      <c r="P1102" s="9"/>
      <c r="Q1102" s="9"/>
      <c r="R1102" s="9"/>
      <c r="S1102" s="9"/>
      <c r="T1102" s="9"/>
    </row>
    <row r="1103" spans="1:20" x14ac:dyDescent="0.3">
      <c r="A1103" s="6">
        <v>1100</v>
      </c>
      <c r="B1103" s="12" t="s">
        <v>887</v>
      </c>
      <c r="C1103" s="12" t="s">
        <v>886</v>
      </c>
      <c r="D1103" s="12" t="s">
        <v>888</v>
      </c>
      <c r="E1103" s="7" t="b">
        <v>0</v>
      </c>
      <c r="F1103" s="7" t="s">
        <v>116</v>
      </c>
      <c r="G1103" s="7" t="str">
        <f>INDEX(CyMIA_CounterMeasure!$A$2:$A$224,MATCH(H1103,CyMIA_CounterMeasure!$B$2:$B$224,0))</f>
        <v>CM_0121</v>
      </c>
      <c r="H1103" s="10" t="s">
        <v>1192</v>
      </c>
      <c r="I1103" s="10" t="str">
        <f>VLOOKUP(H1103,D3FEND_METRIX!$A$2:$E$172,3,FALSE)</f>
        <v>Executable Allowlisting</v>
      </c>
      <c r="J1103" s="9" t="b">
        <v>1</v>
      </c>
      <c r="K1103" s="9" t="s">
        <v>4686</v>
      </c>
      <c r="L1103" s="9"/>
      <c r="M1103" s="9"/>
      <c r="N1103" s="9"/>
      <c r="O1103" s="9"/>
      <c r="P1103" s="9"/>
      <c r="Q1103" s="9"/>
      <c r="R1103" s="9"/>
      <c r="S1103" s="9"/>
      <c r="T1103" s="9"/>
    </row>
    <row r="1104" spans="1:20" x14ac:dyDescent="0.3">
      <c r="A1104" s="6">
        <v>1101</v>
      </c>
      <c r="B1104" s="12" t="s">
        <v>887</v>
      </c>
      <c r="C1104" s="12" t="s">
        <v>886</v>
      </c>
      <c r="D1104" s="12" t="s">
        <v>888</v>
      </c>
      <c r="E1104" s="7" t="b">
        <v>0</v>
      </c>
      <c r="F1104" s="7" t="s">
        <v>116</v>
      </c>
      <c r="G1104" s="7" t="str">
        <f>INDEX(CyMIA_CounterMeasure!$A$2:$A$224,MATCH(H1104,CyMIA_CounterMeasure!$B$2:$B$224,0))</f>
        <v>CM_0150</v>
      </c>
      <c r="H1104" s="13" t="s">
        <v>1190</v>
      </c>
      <c r="I1104" s="13" t="str">
        <f>VLOOKUP(H1104,D3FEND_METRIX!$A$2:$E$172,3,FALSE)</f>
        <v>Executable Denylisting</v>
      </c>
      <c r="J1104" s="9" t="b">
        <v>0</v>
      </c>
      <c r="K1104" s="9" t="s">
        <v>4723</v>
      </c>
      <c r="L1104" s="9"/>
      <c r="M1104" s="9"/>
      <c r="N1104" s="9"/>
      <c r="O1104" s="9"/>
      <c r="P1104" s="9"/>
      <c r="Q1104" s="9"/>
      <c r="R1104" s="9"/>
      <c r="S1104" s="9"/>
      <c r="T1104" s="9"/>
    </row>
    <row r="1105" spans="1:20" x14ac:dyDescent="0.3">
      <c r="A1105" s="6">
        <v>1102</v>
      </c>
      <c r="B1105" s="12" t="s">
        <v>887</v>
      </c>
      <c r="C1105" s="12" t="s">
        <v>886</v>
      </c>
      <c r="D1105" s="12" t="s">
        <v>888</v>
      </c>
      <c r="E1105" s="7" t="b">
        <v>0</v>
      </c>
      <c r="F1105" s="7" t="s">
        <v>116</v>
      </c>
      <c r="G1105" s="7" t="str">
        <f>INDEX(CyMIA_CounterMeasure!$A$2:$A$224,MATCH(H1105,CyMIA_CounterMeasure!$B$2:$B$224,0))</f>
        <v>CM_0220</v>
      </c>
      <c r="H1105" s="13" t="s">
        <v>1335</v>
      </c>
      <c r="I1105" s="13" t="str">
        <f>VLOOKUP(H1105,D3FEND_METRIX!$A$2:$E$172,3,FALSE)</f>
        <v>Kernel-based Process Isolation</v>
      </c>
      <c r="J1105" s="9" t="b">
        <v>0</v>
      </c>
      <c r="K1105" s="9" t="s">
        <v>4723</v>
      </c>
      <c r="L1105" s="9"/>
      <c r="M1105" s="9"/>
      <c r="N1105" s="9"/>
      <c r="O1105" s="9"/>
      <c r="P1105" s="9"/>
      <c r="Q1105" s="9"/>
      <c r="R1105" s="9"/>
      <c r="S1105" s="9"/>
      <c r="T1105" s="9"/>
    </row>
    <row r="1106" spans="1:20" x14ac:dyDescent="0.3">
      <c r="A1106" s="6">
        <v>1103</v>
      </c>
      <c r="B1106" s="12" t="s">
        <v>887</v>
      </c>
      <c r="C1106" s="12" t="s">
        <v>886</v>
      </c>
      <c r="D1106" s="12" t="s">
        <v>888</v>
      </c>
      <c r="E1106" s="7" t="b">
        <v>0</v>
      </c>
      <c r="F1106" s="7" t="s">
        <v>116</v>
      </c>
      <c r="G1106" s="7" t="str">
        <f>INDEX(CyMIA_CounterMeasure!$A$2:$A$224,MATCH(H1106,CyMIA_CounterMeasure!$B$2:$B$224,0))</f>
        <v>CM_0062</v>
      </c>
      <c r="H1106" s="12" t="s">
        <v>1250</v>
      </c>
      <c r="I1106" s="12" t="str">
        <f>VLOOKUP(H1106,D3FEND_METRIX!$A$2:$E$172,3,FALSE)</f>
        <v>Segment Address Offset Randomization</v>
      </c>
      <c r="J1106" s="9" t="b">
        <v>0</v>
      </c>
      <c r="K1106" s="9" t="s">
        <v>2355</v>
      </c>
      <c r="L1106" s="9"/>
      <c r="M1106" s="9"/>
      <c r="N1106" s="9"/>
      <c r="O1106" s="9"/>
      <c r="P1106" s="9"/>
      <c r="Q1106" s="9"/>
      <c r="R1106" s="9"/>
      <c r="S1106" s="9"/>
      <c r="T1106" s="9"/>
    </row>
    <row r="1107" spans="1:20" x14ac:dyDescent="0.3">
      <c r="A1107" s="6">
        <v>1104</v>
      </c>
      <c r="B1107" s="12" t="s">
        <v>887</v>
      </c>
      <c r="C1107" s="12" t="s">
        <v>886</v>
      </c>
      <c r="D1107" s="12" t="s">
        <v>888</v>
      </c>
      <c r="E1107" s="7" t="b">
        <v>0</v>
      </c>
      <c r="F1107" s="7" t="s">
        <v>116</v>
      </c>
      <c r="G1107" s="7" t="str">
        <f>INDEX(CyMIA_CounterMeasure!$A$2:$A$224,MATCH(H1107,CyMIA_CounterMeasure!$B$2:$B$224,0))</f>
        <v>CM_0100</v>
      </c>
      <c r="H1107" s="10" t="s">
        <v>1298</v>
      </c>
      <c r="I1107" s="10" t="str">
        <f>VLOOKUP(H1107,D3FEND_METRIX!$A$2:$E$172,3,FALSE)</f>
        <v>Process Code Segment Verification</v>
      </c>
      <c r="J1107" s="9" t="b">
        <v>1</v>
      </c>
      <c r="K1107" s="9" t="s">
        <v>4686</v>
      </c>
      <c r="L1107" s="9"/>
      <c r="M1107" s="9"/>
      <c r="N1107" s="9"/>
      <c r="O1107" s="9"/>
      <c r="P1107" s="9"/>
      <c r="Q1107" s="9"/>
      <c r="R1107" s="9"/>
      <c r="S1107" s="9"/>
      <c r="T1107" s="9"/>
    </row>
    <row r="1108" spans="1:20" x14ac:dyDescent="0.3">
      <c r="A1108" s="6">
        <v>1105</v>
      </c>
      <c r="B1108" s="12" t="s">
        <v>887</v>
      </c>
      <c r="C1108" s="12" t="s">
        <v>886</v>
      </c>
      <c r="D1108" s="12" t="s">
        <v>888</v>
      </c>
      <c r="E1108" s="7" t="b">
        <v>0</v>
      </c>
      <c r="F1108" s="7" t="s">
        <v>116</v>
      </c>
      <c r="G1108" s="7" t="str">
        <f>INDEX(CyMIA_CounterMeasure!$A$2:$A$224,MATCH(H1108,CyMIA_CounterMeasure!$B$2:$B$224,0))</f>
        <v>CM_0197</v>
      </c>
      <c r="H1108" s="12" t="s">
        <v>1287</v>
      </c>
      <c r="I1108" s="12" t="str">
        <f>VLOOKUP(H1108,D3FEND_METRIX!$A$2:$E$172,3,FALSE)</f>
        <v>Operating System Monitoring</v>
      </c>
      <c r="J1108" s="9" t="b">
        <v>0</v>
      </c>
      <c r="K1108" s="9" t="s">
        <v>2355</v>
      </c>
      <c r="L1108" s="9"/>
      <c r="M1108" s="9"/>
      <c r="N1108" s="9"/>
      <c r="O1108" s="9"/>
      <c r="P1108" s="9"/>
      <c r="Q1108" s="9"/>
      <c r="R1108" s="9"/>
      <c r="S1108" s="9"/>
      <c r="T1108" s="9"/>
    </row>
    <row r="1109" spans="1:20" x14ac:dyDescent="0.3">
      <c r="A1109" s="6">
        <v>1106</v>
      </c>
      <c r="B1109" s="12" t="s">
        <v>887</v>
      </c>
      <c r="C1109" s="12" t="s">
        <v>886</v>
      </c>
      <c r="D1109" s="12" t="s">
        <v>888</v>
      </c>
      <c r="E1109" s="7" t="b">
        <v>0</v>
      </c>
      <c r="F1109" s="7" t="s">
        <v>116</v>
      </c>
      <c r="G1109" s="7" t="str">
        <f>INDEX(CyMIA_CounterMeasure!$A$2:$A$224,MATCH(H1109,CyMIA_CounterMeasure!$B$2:$B$224,0))</f>
        <v>CM_0201</v>
      </c>
      <c r="H1109" s="12" t="s">
        <v>1291</v>
      </c>
      <c r="I1109" s="12" t="str">
        <f>VLOOKUP(H1109,D3FEND_METRIX!$A$2:$E$172,3,FALSE)</f>
        <v>Operating System Monitoring</v>
      </c>
      <c r="J1109" s="9" t="b">
        <v>0</v>
      </c>
      <c r="K1109" s="9" t="s">
        <v>2355</v>
      </c>
      <c r="L1109" s="9"/>
      <c r="M1109" s="9"/>
      <c r="N1109" s="9"/>
      <c r="O1109" s="9"/>
      <c r="P1109" s="9"/>
      <c r="Q1109" s="9"/>
      <c r="R1109" s="9"/>
      <c r="S1109" s="9"/>
      <c r="T1109" s="9"/>
    </row>
    <row r="1110" spans="1:20" x14ac:dyDescent="0.3">
      <c r="A1110" s="6">
        <v>1107</v>
      </c>
      <c r="B1110" s="12" t="s">
        <v>887</v>
      </c>
      <c r="C1110" s="12" t="s">
        <v>886</v>
      </c>
      <c r="D1110" s="12" t="s">
        <v>888</v>
      </c>
      <c r="E1110" s="7" t="b">
        <v>0</v>
      </c>
      <c r="F1110" s="7" t="s">
        <v>116</v>
      </c>
      <c r="G1110" s="7" t="str">
        <f>INDEX(CyMIA_CounterMeasure!$A$2:$A$224,MATCH(H1110,CyMIA_CounterMeasure!$B$2:$B$224,0))</f>
        <v>CM_0166</v>
      </c>
      <c r="H1110" s="13" t="s">
        <v>1214</v>
      </c>
      <c r="I1110" s="13" t="str">
        <f>VLOOKUP(H1110,D3FEND_METRIX!$A$2:$E$172,3,FALSE)</f>
        <v>Data Inventory</v>
      </c>
      <c r="J1110" s="9" t="b">
        <v>0</v>
      </c>
      <c r="K1110" s="9" t="s">
        <v>4723</v>
      </c>
      <c r="L1110" s="9"/>
      <c r="M1110" s="9"/>
      <c r="N1110" s="9"/>
      <c r="O1110" s="9"/>
      <c r="P1110" s="9"/>
      <c r="Q1110" s="9"/>
      <c r="R1110" s="9"/>
      <c r="S1110" s="9"/>
      <c r="T1110" s="9"/>
    </row>
    <row r="1111" spans="1:20" x14ac:dyDescent="0.3">
      <c r="A1111" s="6">
        <v>1108</v>
      </c>
      <c r="B1111" s="12" t="s">
        <v>887</v>
      </c>
      <c r="C1111" s="12" t="s">
        <v>886</v>
      </c>
      <c r="D1111" s="12" t="s">
        <v>888</v>
      </c>
      <c r="E1111" s="7" t="b">
        <v>0</v>
      </c>
      <c r="F1111" s="7" t="s">
        <v>116</v>
      </c>
      <c r="G1111" s="7" t="str">
        <f>INDEX(CyMIA_CounterMeasure!$A$2:$A$224,MATCH(H1111,CyMIA_CounterMeasure!$B$2:$B$224,0))</f>
        <v>CM_0160</v>
      </c>
      <c r="H1111" s="13" t="s">
        <v>1208</v>
      </c>
      <c r="I1111" s="13" t="str">
        <f>VLOOKUP(H1111,D3FEND_METRIX!$A$2:$E$172,3,FALSE)</f>
        <v>Data Exchange Mapping</v>
      </c>
      <c r="J1111" s="9" t="b">
        <v>0</v>
      </c>
      <c r="K1111" s="9" t="s">
        <v>4723</v>
      </c>
      <c r="L1111" s="9"/>
      <c r="M1111" s="9"/>
      <c r="N1111" s="9"/>
      <c r="O1111" s="9"/>
      <c r="P1111" s="9"/>
      <c r="Q1111" s="9"/>
      <c r="R1111" s="9"/>
      <c r="S1111" s="9"/>
      <c r="T1111" s="9"/>
    </row>
    <row r="1112" spans="1:20" x14ac:dyDescent="0.3">
      <c r="A1112" s="6">
        <v>1109</v>
      </c>
      <c r="B1112" s="12" t="s">
        <v>887</v>
      </c>
      <c r="C1112" s="12" t="s">
        <v>886</v>
      </c>
      <c r="D1112" s="12" t="s">
        <v>888</v>
      </c>
      <c r="E1112" s="7" t="b">
        <v>0</v>
      </c>
      <c r="F1112" s="7" t="s">
        <v>116</v>
      </c>
      <c r="G1112" s="7" t="str">
        <f>INDEX(CyMIA_CounterMeasure!$A$2:$A$224,MATCH(H1112,CyMIA_CounterMeasure!$B$2:$B$224,0))</f>
        <v>CM_0155</v>
      </c>
      <c r="H1112" s="13" t="s">
        <v>1180</v>
      </c>
      <c r="I1112" s="13" t="str">
        <f>VLOOKUP(H1112,D3FEND_METRIX!$A$2:$E$172,3,FALSE)</f>
        <v>Access Modeling</v>
      </c>
      <c r="J1112" s="9" t="b">
        <v>0</v>
      </c>
      <c r="K1112" s="9" t="s">
        <v>4723</v>
      </c>
      <c r="L1112" s="9"/>
      <c r="M1112" s="9"/>
      <c r="N1112" s="9"/>
      <c r="O1112" s="9"/>
      <c r="P1112" s="9"/>
      <c r="Q1112" s="9"/>
      <c r="R1112" s="9"/>
      <c r="S1112" s="9"/>
      <c r="T1112" s="9"/>
    </row>
    <row r="1113" spans="1:20" x14ac:dyDescent="0.3">
      <c r="A1113" s="6">
        <v>1110</v>
      </c>
      <c r="B1113" s="12" t="s">
        <v>887</v>
      </c>
      <c r="C1113" s="12" t="s">
        <v>886</v>
      </c>
      <c r="D1113" s="12" t="s">
        <v>888</v>
      </c>
      <c r="E1113" s="7" t="b">
        <v>0</v>
      </c>
      <c r="F1113" s="7" t="s">
        <v>116</v>
      </c>
      <c r="G1113" s="7" t="str">
        <f>INDEX(CyMIA_CounterMeasure!$A$2:$A$224,MATCH(H1113,CyMIA_CounterMeasure!$B$2:$B$224,0))</f>
        <v>CM_0189</v>
      </c>
      <c r="H1113" s="11" t="s">
        <v>1260</v>
      </c>
      <c r="I1113" s="11" t="str">
        <f>VLOOKUP(H1113,D3FEND_METRIX!$A$2:$E$172,3,FALSE)</f>
        <v>-</v>
      </c>
      <c r="J1113" s="9" t="b">
        <v>1</v>
      </c>
      <c r="K1113" s="9" t="s">
        <v>2363</v>
      </c>
      <c r="L1113" s="9"/>
      <c r="M1113" s="9"/>
      <c r="N1113" s="9"/>
      <c r="O1113" s="9"/>
      <c r="P1113" s="9"/>
      <c r="Q1113" s="9"/>
      <c r="R1113" s="9"/>
      <c r="S1113" s="9"/>
      <c r="T1113" s="9"/>
    </row>
    <row r="1114" spans="1:20" x14ac:dyDescent="0.3">
      <c r="A1114" s="6">
        <v>1111</v>
      </c>
      <c r="B1114" s="12" t="s">
        <v>887</v>
      </c>
      <c r="C1114" s="12" t="s">
        <v>886</v>
      </c>
      <c r="D1114" s="12" t="s">
        <v>888</v>
      </c>
      <c r="E1114" s="7" t="b">
        <v>0</v>
      </c>
      <c r="F1114" s="7" t="s">
        <v>116</v>
      </c>
      <c r="G1114" s="7" t="str">
        <f>INDEX(CyMIA_CounterMeasure!$A$2:$A$224,MATCH(H1114,CyMIA_CounterMeasure!$B$2:$B$224,0))</f>
        <v>CM_0077</v>
      </c>
      <c r="H1114" s="11" t="s">
        <v>1268</v>
      </c>
      <c r="I1114" s="11" t="str">
        <f>VLOOKUP(H1114,D3FEND_METRIX!$A$2:$E$172,3,FALSE)</f>
        <v>DNS Traffic Analysis</v>
      </c>
      <c r="J1114" s="9" t="b">
        <v>1</v>
      </c>
      <c r="K1114" s="9" t="s">
        <v>2363</v>
      </c>
      <c r="L1114" s="9"/>
      <c r="M1114" s="9"/>
      <c r="N1114" s="9"/>
      <c r="O1114" s="9"/>
      <c r="P1114" s="9"/>
      <c r="Q1114" s="9"/>
      <c r="R1114" s="9"/>
      <c r="S1114" s="9"/>
      <c r="T1114" s="9"/>
    </row>
    <row r="1115" spans="1:20" x14ac:dyDescent="0.3">
      <c r="A1115" s="6">
        <v>1112</v>
      </c>
      <c r="B1115" s="12" t="s">
        <v>887</v>
      </c>
      <c r="C1115" s="12" t="s">
        <v>886</v>
      </c>
      <c r="D1115" s="12" t="s">
        <v>888</v>
      </c>
      <c r="E1115" s="7" t="b">
        <v>0</v>
      </c>
      <c r="F1115" s="7" t="s">
        <v>116</v>
      </c>
      <c r="G1115" s="7" t="str">
        <f>INDEX(CyMIA_CounterMeasure!$A$2:$A$224,MATCH(H1115,CyMIA_CounterMeasure!$B$2:$B$224,0))</f>
        <v>CM_0084</v>
      </c>
      <c r="H1115" s="11" t="s">
        <v>1277</v>
      </c>
      <c r="I1115" s="11" t="str">
        <f>VLOOKUP(H1115,D3FEND_METRIX!$A$2:$E$172,3,FALSE)</f>
        <v>RPC Traffic Analysis</v>
      </c>
      <c r="J1115" s="9" t="b">
        <v>1</v>
      </c>
      <c r="K1115" s="9" t="s">
        <v>2363</v>
      </c>
      <c r="L1115" s="9"/>
      <c r="M1115" s="9"/>
      <c r="N1115" s="9"/>
      <c r="O1115" s="9"/>
      <c r="P1115" s="9"/>
      <c r="Q1115" s="9"/>
      <c r="R1115" s="9"/>
      <c r="S1115" s="9"/>
      <c r="T1115" s="9"/>
    </row>
    <row r="1116" spans="1:20" x14ac:dyDescent="0.3">
      <c r="A1116" s="6">
        <v>1113</v>
      </c>
      <c r="B1116" s="12" t="s">
        <v>887</v>
      </c>
      <c r="C1116" s="12" t="s">
        <v>886</v>
      </c>
      <c r="D1116" s="12" t="s">
        <v>888</v>
      </c>
      <c r="E1116" s="7" t="b">
        <v>0</v>
      </c>
      <c r="F1116" s="7" t="s">
        <v>116</v>
      </c>
      <c r="G1116" s="7" t="str">
        <f>INDEX(CyMIA_CounterMeasure!$A$2:$A$224,MATCH(H1116,CyMIA_CounterMeasure!$B$2:$B$224,0))</f>
        <v>CM_0079</v>
      </c>
      <c r="H1116" s="11" t="s">
        <v>1271</v>
      </c>
      <c r="I1116" s="11" t="str">
        <f>VLOOKUP(H1116,D3FEND_METRIX!$A$2:$E$172,3,FALSE)</f>
        <v>IPC Traffic Analysis</v>
      </c>
      <c r="J1116" s="9" t="b">
        <v>1</v>
      </c>
      <c r="K1116" s="9" t="s">
        <v>2363</v>
      </c>
      <c r="L1116" s="9"/>
      <c r="M1116" s="9"/>
      <c r="N1116" s="9"/>
      <c r="O1116" s="9"/>
      <c r="P1116" s="9"/>
      <c r="Q1116" s="9"/>
      <c r="R1116" s="9"/>
      <c r="S1116" s="9"/>
      <c r="T1116" s="9"/>
    </row>
    <row r="1117" spans="1:20" x14ac:dyDescent="0.3">
      <c r="A1117" s="6">
        <v>1114</v>
      </c>
      <c r="B1117" s="12" t="s">
        <v>887</v>
      </c>
      <c r="C1117" s="12" t="s">
        <v>886</v>
      </c>
      <c r="D1117" s="12" t="s">
        <v>888</v>
      </c>
      <c r="E1117" s="7" t="b">
        <v>0</v>
      </c>
      <c r="F1117" s="7" t="s">
        <v>116</v>
      </c>
      <c r="G1117" s="7" t="str">
        <f>INDEX(CyMIA_CounterMeasure!$A$2:$A$224,MATCH(H1117,CyMIA_CounterMeasure!$B$2:$B$224,0))</f>
        <v>CM_0081</v>
      </c>
      <c r="H1117" s="11" t="s">
        <v>1273</v>
      </c>
      <c r="I1117" s="11" t="str">
        <f>VLOOKUP(H1117,D3FEND_METRIX!$A$2:$E$172,3,FALSE)</f>
        <v>Per Host Download-Upload Ratio Analysis</v>
      </c>
      <c r="J1117" s="9" t="b">
        <v>1</v>
      </c>
      <c r="K1117" s="9" t="s">
        <v>2363</v>
      </c>
      <c r="L1117" s="9"/>
      <c r="M1117" s="9"/>
      <c r="N1117" s="9"/>
      <c r="O1117" s="9"/>
      <c r="P1117" s="9"/>
      <c r="Q1117" s="9"/>
      <c r="R1117" s="9"/>
      <c r="S1117" s="9"/>
      <c r="T1117" s="9"/>
    </row>
    <row r="1118" spans="1:20" x14ac:dyDescent="0.3">
      <c r="A1118" s="6">
        <v>1115</v>
      </c>
      <c r="B1118" s="12" t="s">
        <v>887</v>
      </c>
      <c r="C1118" s="12" t="s">
        <v>886</v>
      </c>
      <c r="D1118" s="12" t="s">
        <v>888</v>
      </c>
      <c r="E1118" s="7" t="b">
        <v>0</v>
      </c>
      <c r="F1118" s="7" t="s">
        <v>116</v>
      </c>
      <c r="G1118" s="7" t="str">
        <f>INDEX(CyMIA_CounterMeasure!$A$2:$A$224,MATCH(H1118,CyMIA_CounterMeasure!$B$2:$B$224,0))</f>
        <v>CM_0082</v>
      </c>
      <c r="H1118" s="11" t="s">
        <v>1274</v>
      </c>
      <c r="I1118" s="11" t="str">
        <f>VLOOKUP(H1118,D3FEND_METRIX!$A$2:$E$172,3,FALSE)</f>
        <v>Protocol Metadata Anomaly Detection</v>
      </c>
      <c r="J1118" s="9" t="b">
        <v>1</v>
      </c>
      <c r="K1118" s="9" t="s">
        <v>2363</v>
      </c>
      <c r="L1118" s="9"/>
      <c r="M1118" s="9"/>
      <c r="N1118" s="9"/>
      <c r="O1118" s="9"/>
      <c r="P1118" s="9"/>
      <c r="Q1118" s="9"/>
      <c r="R1118" s="9"/>
      <c r="S1118" s="9"/>
      <c r="T1118" s="9"/>
    </row>
    <row r="1119" spans="1:20" x14ac:dyDescent="0.3">
      <c r="A1119" s="6">
        <v>1116</v>
      </c>
      <c r="B1119" s="12" t="s">
        <v>887</v>
      </c>
      <c r="C1119" s="12" t="s">
        <v>886</v>
      </c>
      <c r="D1119" s="12" t="s">
        <v>888</v>
      </c>
      <c r="E1119" s="7" t="b">
        <v>0</v>
      </c>
      <c r="F1119" s="7" t="s">
        <v>116</v>
      </c>
      <c r="G1119" s="7" t="str">
        <f>INDEX(CyMIA_CounterMeasure!$A$2:$A$224,MATCH(H1119,CyMIA_CounterMeasure!$B$2:$B$224,0))</f>
        <v>CM_0076</v>
      </c>
      <c r="H1119" s="11" t="s">
        <v>1266</v>
      </c>
      <c r="I1119" s="11" t="str">
        <f>VLOOKUP(H1119,D3FEND_METRIX!$A$2:$E$172,3,FALSE)</f>
        <v>Client-server Payload Profiling</v>
      </c>
      <c r="J1119" s="9" t="b">
        <v>1</v>
      </c>
      <c r="K1119" s="9" t="s">
        <v>2363</v>
      </c>
      <c r="L1119" s="9"/>
      <c r="M1119" s="9"/>
      <c r="N1119" s="9"/>
      <c r="O1119" s="9"/>
      <c r="P1119" s="9"/>
      <c r="Q1119" s="9"/>
      <c r="R1119" s="9"/>
      <c r="S1119" s="9"/>
      <c r="T1119" s="9"/>
    </row>
    <row r="1120" spans="1:20" x14ac:dyDescent="0.3">
      <c r="A1120" s="6">
        <v>1117</v>
      </c>
      <c r="B1120" s="12" t="s">
        <v>887</v>
      </c>
      <c r="C1120" s="12" t="s">
        <v>886</v>
      </c>
      <c r="D1120" s="12" t="s">
        <v>888</v>
      </c>
      <c r="E1120" s="7" t="b">
        <v>0</v>
      </c>
      <c r="F1120" s="7" t="s">
        <v>116</v>
      </c>
      <c r="G1120" s="7" t="str">
        <f>INDEX(CyMIA_CounterMeasure!$A$2:$A$224,MATCH(H1120,CyMIA_CounterMeasure!$B$2:$B$224,0))</f>
        <v>CM_0074</v>
      </c>
      <c r="H1120" s="11" t="s">
        <v>1261</v>
      </c>
      <c r="I1120" s="11" t="str">
        <f>VLOOKUP(H1120,D3FEND_METRIX!$A$2:$E$172,3,FALSE)</f>
        <v>Administrative Network Activity Analysis</v>
      </c>
      <c r="J1120" s="9" t="b">
        <v>1</v>
      </c>
      <c r="K1120" s="9" t="s">
        <v>2363</v>
      </c>
      <c r="L1120" s="9"/>
      <c r="M1120" s="9"/>
      <c r="N1120" s="9"/>
      <c r="O1120" s="9"/>
      <c r="P1120" s="9"/>
      <c r="Q1120" s="9"/>
      <c r="R1120" s="9"/>
      <c r="S1120" s="9"/>
      <c r="T1120" s="9"/>
    </row>
    <row r="1121" spans="1:20" x14ac:dyDescent="0.3">
      <c r="A1121" s="6">
        <v>1118</v>
      </c>
      <c r="B1121" s="12" t="s">
        <v>887</v>
      </c>
      <c r="C1121" s="12" t="s">
        <v>886</v>
      </c>
      <c r="D1121" s="12" t="s">
        <v>888</v>
      </c>
      <c r="E1121" s="7" t="b">
        <v>0</v>
      </c>
      <c r="F1121" s="7" t="s">
        <v>116</v>
      </c>
      <c r="G1121" s="7" t="str">
        <f>INDEX(CyMIA_CounterMeasure!$A$2:$A$224,MATCH(H1121,CyMIA_CounterMeasure!$B$2:$B$224,0))</f>
        <v>CM_0075</v>
      </c>
      <c r="H1121" s="11" t="s">
        <v>1263</v>
      </c>
      <c r="I1121" s="11" t="str">
        <f>VLOOKUP(H1121,D3FEND_METRIX!$A$2:$E$172,3,FALSE)</f>
        <v>Certificate Analysis</v>
      </c>
      <c r="J1121" s="9" t="b">
        <v>1</v>
      </c>
      <c r="K1121" s="9" t="s">
        <v>2363</v>
      </c>
      <c r="L1121" s="9"/>
      <c r="M1121" s="9"/>
      <c r="N1121" s="9"/>
      <c r="O1121" s="9"/>
      <c r="P1121" s="9"/>
      <c r="Q1121" s="9"/>
      <c r="R1121" s="9"/>
      <c r="S1121" s="9"/>
      <c r="T1121" s="9"/>
    </row>
    <row r="1122" spans="1:20" x14ac:dyDescent="0.3">
      <c r="A1122" s="6">
        <v>1119</v>
      </c>
      <c r="B1122" s="12" t="s">
        <v>887</v>
      </c>
      <c r="C1122" s="12" t="s">
        <v>886</v>
      </c>
      <c r="D1122" s="12" t="s">
        <v>888</v>
      </c>
      <c r="E1122" s="7" t="b">
        <v>0</v>
      </c>
      <c r="F1122" s="7" t="s">
        <v>116</v>
      </c>
      <c r="G1122" s="7" t="str">
        <f>INDEX(CyMIA_CounterMeasure!$A$2:$A$224,MATCH(H1122,CyMIA_CounterMeasure!$B$2:$B$224,0))</f>
        <v>CM_0085</v>
      </c>
      <c r="H1122" s="11" t="s">
        <v>1267</v>
      </c>
      <c r="I1122" s="11" t="str">
        <f>VLOOKUP(H1122,D3FEND_METRIX!$A$2:$E$172,3,FALSE)</f>
        <v>Connection Attempt Analysis</v>
      </c>
      <c r="J1122" s="9" t="b">
        <v>1</v>
      </c>
      <c r="K1122" s="9" t="s">
        <v>2363</v>
      </c>
      <c r="L1122" s="9"/>
      <c r="M1122" s="9"/>
      <c r="N1122" s="9"/>
      <c r="O1122" s="9"/>
      <c r="P1122" s="9"/>
      <c r="Q1122" s="9"/>
      <c r="R1122" s="9"/>
      <c r="S1122" s="9"/>
      <c r="T1122" s="9"/>
    </row>
    <row r="1123" spans="1:20" x14ac:dyDescent="0.3">
      <c r="A1123" s="6">
        <v>1120</v>
      </c>
      <c r="B1123" s="12" t="s">
        <v>887</v>
      </c>
      <c r="C1123" s="12" t="s">
        <v>886</v>
      </c>
      <c r="D1123" s="12" t="s">
        <v>888</v>
      </c>
      <c r="E1123" s="7" t="b">
        <v>0</v>
      </c>
      <c r="F1123" s="7" t="s">
        <v>116</v>
      </c>
      <c r="G1123" s="7" t="str">
        <f>INDEX(CyMIA_CounterMeasure!$A$2:$A$224,MATCH(H1123,CyMIA_CounterMeasure!$B$2:$B$224,0))</f>
        <v>CM_0088</v>
      </c>
      <c r="H1123" s="11" t="s">
        <v>1275</v>
      </c>
      <c r="I1123" s="11" t="str">
        <f>VLOOKUP(H1123,D3FEND_METRIX!$A$2:$E$172,3,FALSE)</f>
        <v>Relay Pattern Analysis</v>
      </c>
      <c r="J1123" s="9" t="b">
        <v>1</v>
      </c>
      <c r="K1123" s="9" t="s">
        <v>2363</v>
      </c>
      <c r="L1123" s="9"/>
      <c r="M1123" s="9"/>
      <c r="N1123" s="9"/>
      <c r="O1123" s="9"/>
      <c r="P1123" s="9"/>
      <c r="Q1123" s="9"/>
      <c r="R1123" s="9"/>
      <c r="S1123" s="9"/>
      <c r="T1123" s="9"/>
    </row>
    <row r="1124" spans="1:20" x14ac:dyDescent="0.3">
      <c r="A1124" s="6">
        <v>1121</v>
      </c>
      <c r="B1124" s="12" t="s">
        <v>887</v>
      </c>
      <c r="C1124" s="12" t="s">
        <v>886</v>
      </c>
      <c r="D1124" s="12" t="s">
        <v>888</v>
      </c>
      <c r="E1124" s="7" t="b">
        <v>0</v>
      </c>
      <c r="F1124" s="7" t="s">
        <v>116</v>
      </c>
      <c r="G1124" s="7" t="str">
        <f>INDEX(CyMIA_CounterMeasure!$A$2:$A$224,MATCH(H1124,CyMIA_CounterMeasure!$B$2:$B$224,0))</f>
        <v>CM_0083</v>
      </c>
      <c r="H1124" s="11" t="s">
        <v>1276</v>
      </c>
      <c r="I1124" s="11" t="str">
        <f>VLOOKUP(H1124,D3FEND_METRIX!$A$2:$E$172,3,FALSE)</f>
        <v>Remote Terminal Session Detection</v>
      </c>
      <c r="J1124" s="9" t="b">
        <v>1</v>
      </c>
      <c r="K1124" s="9" t="s">
        <v>2363</v>
      </c>
      <c r="L1124" s="9"/>
      <c r="M1124" s="9"/>
      <c r="N1124" s="9"/>
      <c r="O1124" s="9"/>
      <c r="P1124" s="9"/>
      <c r="Q1124" s="9"/>
      <c r="R1124" s="9"/>
      <c r="S1124" s="9"/>
      <c r="T1124" s="9"/>
    </row>
    <row r="1125" spans="1:20" x14ac:dyDescent="0.3">
      <c r="A1125" s="6">
        <v>1122</v>
      </c>
      <c r="B1125" s="12" t="s">
        <v>887</v>
      </c>
      <c r="C1125" s="12" t="s">
        <v>886</v>
      </c>
      <c r="D1125" s="12" t="s">
        <v>888</v>
      </c>
      <c r="E1125" s="7" t="b">
        <v>0</v>
      </c>
      <c r="F1125" s="7" t="s">
        <v>116</v>
      </c>
      <c r="G1125" s="7" t="str">
        <f>INDEX(CyMIA_CounterMeasure!$A$2:$A$224,MATCH(H1125,CyMIA_CounterMeasure!$B$2:$B$224,0))</f>
        <v>CM_0078</v>
      </c>
      <c r="H1125" s="11" t="s">
        <v>1269</v>
      </c>
      <c r="I1125" s="11" t="str">
        <f>VLOOKUP(H1125,D3FEND_METRIX!$A$2:$E$172,3,FALSE)</f>
        <v>File Carving</v>
      </c>
      <c r="J1125" s="9" t="b">
        <v>1</v>
      </c>
      <c r="K1125" s="9" t="s">
        <v>2363</v>
      </c>
      <c r="L1125" s="9"/>
      <c r="M1125" s="9"/>
      <c r="N1125" s="9"/>
      <c r="O1125" s="9"/>
      <c r="P1125" s="9"/>
      <c r="Q1125" s="9"/>
      <c r="R1125" s="9"/>
      <c r="S1125" s="9"/>
      <c r="T1125" s="9"/>
    </row>
    <row r="1126" spans="1:20" x14ac:dyDescent="0.3">
      <c r="A1126" s="6">
        <v>1123</v>
      </c>
      <c r="B1126" s="12" t="s">
        <v>887</v>
      </c>
      <c r="C1126" s="12" t="s">
        <v>886</v>
      </c>
      <c r="D1126" s="12" t="s">
        <v>888</v>
      </c>
      <c r="E1126" s="7" t="b">
        <v>0</v>
      </c>
      <c r="F1126" s="7" t="s">
        <v>116</v>
      </c>
      <c r="G1126" s="7" t="str">
        <f>INDEX(CyMIA_CounterMeasure!$A$2:$A$224,MATCH(H1126,CyMIA_CounterMeasure!$B$2:$B$224,0))</f>
        <v>CM_0086</v>
      </c>
      <c r="H1126" s="11" t="s">
        <v>1270</v>
      </c>
      <c r="I1126" s="11" t="str">
        <f>VLOOKUP(H1126,D3FEND_METRIX!$A$2:$E$172,3,FALSE)</f>
        <v>Inbound Session Volume Analysis</v>
      </c>
      <c r="J1126" s="9" t="b">
        <v>1</v>
      </c>
      <c r="K1126" s="9" t="s">
        <v>2363</v>
      </c>
      <c r="L1126" s="9"/>
      <c r="M1126" s="9"/>
      <c r="N1126" s="9"/>
      <c r="O1126" s="9"/>
      <c r="P1126" s="9"/>
      <c r="Q1126" s="9"/>
      <c r="R1126" s="9"/>
      <c r="S1126" s="9"/>
      <c r="T1126" s="9"/>
    </row>
    <row r="1127" spans="1:20" x14ac:dyDescent="0.3">
      <c r="A1127" s="6">
        <v>1124</v>
      </c>
      <c r="B1127" s="12" t="s">
        <v>887</v>
      </c>
      <c r="C1127" s="12" t="s">
        <v>886</v>
      </c>
      <c r="D1127" s="12" t="s">
        <v>888</v>
      </c>
      <c r="E1127" s="7" t="b">
        <v>0</v>
      </c>
      <c r="F1127" s="7" t="s">
        <v>116</v>
      </c>
      <c r="G1127" s="7" t="str">
        <f>INDEX(CyMIA_CounterMeasure!$A$2:$A$224,MATCH(H1127,CyMIA_CounterMeasure!$B$2:$B$224,0))</f>
        <v>CM_0202</v>
      </c>
      <c r="H1127" s="12" t="s">
        <v>1459</v>
      </c>
      <c r="I1127" s="12" t="str">
        <f>VLOOKUP(H1127,D3FEND_METRIX!$A$2:$E$172,3,FALSE)</f>
        <v>Operating System Monitoring</v>
      </c>
      <c r="J1127" s="9" t="b">
        <v>0</v>
      </c>
      <c r="K1127" s="9" t="s">
        <v>2355</v>
      </c>
      <c r="L1127" s="9"/>
      <c r="M1127" s="9"/>
      <c r="N1127" s="9"/>
      <c r="O1127" s="9"/>
      <c r="P1127" s="9"/>
      <c r="Q1127" s="9"/>
      <c r="R1127" s="9"/>
      <c r="S1127" s="9"/>
      <c r="T1127" s="9"/>
    </row>
    <row r="1128" spans="1:20" x14ac:dyDescent="0.3">
      <c r="A1128" s="6">
        <v>1125</v>
      </c>
      <c r="B1128" s="12" t="s">
        <v>887</v>
      </c>
      <c r="C1128" s="12" t="s">
        <v>886</v>
      </c>
      <c r="D1128" s="12" t="s">
        <v>888</v>
      </c>
      <c r="E1128" s="7" t="b">
        <v>0</v>
      </c>
      <c r="F1128" s="7" t="s">
        <v>116</v>
      </c>
      <c r="G1128" s="7" t="str">
        <f>INDEX(CyMIA_CounterMeasure!$A$2:$A$224,MATCH(H1128,CyMIA_CounterMeasure!$B$2:$B$224,0))</f>
        <v>CM_0199</v>
      </c>
      <c r="H1128" s="12" t="s">
        <v>1289</v>
      </c>
      <c r="I1128" s="12" t="str">
        <f>VLOOKUP(H1128,D3FEND_METRIX!$A$2:$E$172,3,FALSE)</f>
        <v>Operating System Monitoring</v>
      </c>
      <c r="J1128" s="9" t="b">
        <v>0</v>
      </c>
      <c r="K1128" s="9" t="s">
        <v>2355</v>
      </c>
      <c r="L1128" s="9"/>
      <c r="M1128" s="9"/>
      <c r="N1128" s="9"/>
      <c r="O1128" s="9"/>
      <c r="P1128" s="9"/>
      <c r="Q1128" s="9"/>
      <c r="R1128" s="9"/>
      <c r="S1128" s="9"/>
      <c r="T1128" s="9"/>
    </row>
    <row r="1129" spans="1:20" x14ac:dyDescent="0.3">
      <c r="A1129" s="6">
        <v>1126</v>
      </c>
      <c r="B1129" s="12" t="s">
        <v>887</v>
      </c>
      <c r="C1129" s="12" t="s">
        <v>886</v>
      </c>
      <c r="D1129" s="12" t="s">
        <v>888</v>
      </c>
      <c r="E1129" s="7" t="b">
        <v>0</v>
      </c>
      <c r="F1129" s="7" t="s">
        <v>116</v>
      </c>
      <c r="G1129" s="7" t="str">
        <f>INDEX(CyMIA_CounterMeasure!$A$2:$A$224,MATCH(H1129,CyMIA_CounterMeasure!$B$2:$B$224,0))</f>
        <v>CM_0204</v>
      </c>
      <c r="H1129" s="10" t="s">
        <v>1294</v>
      </c>
      <c r="I1129" s="10" t="str">
        <f>VLOOKUP(H1129,D3FEND_METRIX!$A$2:$E$172,3,FALSE)</f>
        <v>-</v>
      </c>
      <c r="J1129" s="9" t="b">
        <v>1</v>
      </c>
      <c r="K1129" s="9" t="s">
        <v>4686</v>
      </c>
      <c r="L1129" s="9"/>
      <c r="M1129" s="9"/>
      <c r="N1129" s="9"/>
      <c r="O1129" s="9"/>
      <c r="P1129" s="9"/>
      <c r="Q1129" s="9"/>
      <c r="R1129" s="9"/>
      <c r="S1129" s="9"/>
      <c r="T1129" s="9"/>
    </row>
    <row r="1130" spans="1:20" x14ac:dyDescent="0.3">
      <c r="A1130" s="6">
        <v>1127</v>
      </c>
      <c r="B1130" s="12" t="s">
        <v>887</v>
      </c>
      <c r="C1130" s="12" t="s">
        <v>886</v>
      </c>
      <c r="D1130" s="12" t="s">
        <v>888</v>
      </c>
      <c r="E1130" s="7" t="b">
        <v>0</v>
      </c>
      <c r="F1130" s="7" t="s">
        <v>116</v>
      </c>
      <c r="G1130" s="7" t="str">
        <f>INDEX(CyMIA_CounterMeasure!$A$2:$A$224,MATCH(H1130,CyMIA_CounterMeasure!$B$2:$B$224,0))</f>
        <v>CM_0101</v>
      </c>
      <c r="H1130" s="10" t="s">
        <v>1299</v>
      </c>
      <c r="I1130" s="10" t="str">
        <f>VLOOKUP(H1130,D3FEND_METRIX!$A$2:$E$172,3,FALSE)</f>
        <v>Process Self-Modification Detection</v>
      </c>
      <c r="J1130" s="9" t="b">
        <v>1</v>
      </c>
      <c r="K1130" s="9" t="s">
        <v>4686</v>
      </c>
      <c r="L1130" s="9"/>
      <c r="M1130" s="9"/>
      <c r="N1130" s="9"/>
      <c r="O1130" s="9"/>
      <c r="P1130" s="9"/>
      <c r="Q1130" s="9"/>
      <c r="R1130" s="9"/>
      <c r="S1130" s="9"/>
      <c r="T1130" s="9"/>
    </row>
    <row r="1131" spans="1:20" x14ac:dyDescent="0.3">
      <c r="A1131" s="6">
        <v>1128</v>
      </c>
      <c r="B1131" s="12" t="s">
        <v>887</v>
      </c>
      <c r="C1131" s="12" t="s">
        <v>886</v>
      </c>
      <c r="D1131" s="12" t="s">
        <v>888</v>
      </c>
      <c r="E1131" s="7" t="b">
        <v>0</v>
      </c>
      <c r="F1131" s="7" t="s">
        <v>116</v>
      </c>
      <c r="G1131" s="7" t="str">
        <f>INDEX(CyMIA_CounterMeasure!$A$2:$A$224,MATCH(H1131,CyMIA_CounterMeasure!$B$2:$B$224,0))</f>
        <v>CM_0102</v>
      </c>
      <c r="H1131" s="10" t="s">
        <v>1300</v>
      </c>
      <c r="I1131" s="10" t="str">
        <f>VLOOKUP(H1131,D3FEND_METRIX!$A$2:$E$172,3,FALSE)</f>
        <v>Process Spawn Analysis</v>
      </c>
      <c r="J1131" s="9" t="b">
        <v>1</v>
      </c>
      <c r="K1131" s="9" t="s">
        <v>4686</v>
      </c>
      <c r="L1131" s="9"/>
      <c r="M1131" s="9"/>
      <c r="N1131" s="9"/>
      <c r="O1131" s="9"/>
      <c r="P1131" s="9"/>
      <c r="Q1131" s="9"/>
      <c r="R1131" s="9"/>
      <c r="S1131" s="9"/>
      <c r="T1131" s="9"/>
    </row>
    <row r="1132" spans="1:20" x14ac:dyDescent="0.3">
      <c r="A1132" s="6">
        <v>1129</v>
      </c>
      <c r="B1132" s="12" t="s">
        <v>887</v>
      </c>
      <c r="C1132" s="12" t="s">
        <v>886</v>
      </c>
      <c r="D1132" s="12" t="s">
        <v>888</v>
      </c>
      <c r="E1132" s="7" t="b">
        <v>0</v>
      </c>
      <c r="F1132" s="7" t="s">
        <v>116</v>
      </c>
      <c r="G1132" s="7" t="str">
        <f>INDEX(CyMIA_CounterMeasure!$A$2:$A$224,MATCH(H1132,CyMIA_CounterMeasure!$B$2:$B$224,0))</f>
        <v>CM_0104</v>
      </c>
      <c r="H1132" s="10" t="s">
        <v>1303</v>
      </c>
      <c r="I1132" s="10" t="str">
        <f>VLOOKUP(H1132,D3FEND_METRIX!$A$2:$E$172,3,FALSE)</f>
        <v>Shadow Stack Comparisons</v>
      </c>
      <c r="J1132" s="9" t="b">
        <v>1</v>
      </c>
      <c r="K1132" s="9" t="s">
        <v>4686</v>
      </c>
      <c r="L1132" s="9"/>
      <c r="M1132" s="9"/>
      <c r="N1132" s="9"/>
      <c r="O1132" s="9"/>
      <c r="P1132" s="9"/>
      <c r="Q1132" s="9"/>
      <c r="R1132" s="9"/>
      <c r="S1132" s="9"/>
      <c r="T1132" s="9"/>
    </row>
    <row r="1133" spans="1:20" x14ac:dyDescent="0.3">
      <c r="A1133" s="6">
        <v>1130</v>
      </c>
      <c r="B1133" s="12" t="s">
        <v>887</v>
      </c>
      <c r="C1133" s="12" t="s">
        <v>886</v>
      </c>
      <c r="D1133" s="12" t="s">
        <v>888</v>
      </c>
      <c r="E1133" s="7" t="b">
        <v>0</v>
      </c>
      <c r="F1133" s="7" t="s">
        <v>116</v>
      </c>
      <c r="G1133" s="7" t="str">
        <f>INDEX(CyMIA_CounterMeasure!$A$2:$A$224,MATCH(H1133,CyMIA_CounterMeasure!$B$2:$B$224,0))</f>
        <v>CM_0105</v>
      </c>
      <c r="H1133" s="10" t="s">
        <v>1304</v>
      </c>
      <c r="I1133" s="10" t="str">
        <f>VLOOKUP(H1133,D3FEND_METRIX!$A$2:$E$172,3,FALSE)</f>
        <v>System Call Analysis</v>
      </c>
      <c r="J1133" s="9" t="b">
        <v>1</v>
      </c>
      <c r="K1133" s="9" t="s">
        <v>4686</v>
      </c>
      <c r="L1133" s="9"/>
      <c r="M1133" s="9"/>
      <c r="N1133" s="9"/>
      <c r="O1133" s="9"/>
      <c r="P1133" s="9"/>
      <c r="Q1133" s="9"/>
      <c r="R1133" s="9"/>
      <c r="S1133" s="9"/>
      <c r="T1133" s="9"/>
    </row>
    <row r="1134" spans="1:20" x14ac:dyDescent="0.3">
      <c r="A1134" s="6">
        <v>1131</v>
      </c>
      <c r="B1134" s="12" t="s">
        <v>887</v>
      </c>
      <c r="C1134" s="12" t="s">
        <v>886</v>
      </c>
      <c r="D1134" s="12" t="s">
        <v>888</v>
      </c>
      <c r="E1134" s="7" t="b">
        <v>0</v>
      </c>
      <c r="F1134" s="7" t="s">
        <v>116</v>
      </c>
      <c r="G1134" s="7" t="str">
        <f>INDEX(CyMIA_CounterMeasure!$A$2:$A$224,MATCH(H1134,CyMIA_CounterMeasure!$B$2:$B$224,0))</f>
        <v>CM_0098</v>
      </c>
      <c r="H1134" s="10" t="s">
        <v>1296</v>
      </c>
      <c r="I1134" s="10" t="str">
        <f>VLOOKUP(H1134,D3FEND_METRIX!$A$2:$E$172,3,FALSE)</f>
        <v>File Access Pattern Analysis</v>
      </c>
      <c r="J1134" s="9" t="b">
        <v>1</v>
      </c>
      <c r="K1134" s="9" t="s">
        <v>4686</v>
      </c>
      <c r="L1134" s="9"/>
      <c r="M1134" s="9"/>
      <c r="N1134" s="9"/>
      <c r="O1134" s="9"/>
      <c r="P1134" s="9"/>
      <c r="Q1134" s="9"/>
      <c r="R1134" s="9"/>
      <c r="S1134" s="9"/>
      <c r="T1134" s="9"/>
    </row>
    <row r="1135" spans="1:20" x14ac:dyDescent="0.3">
      <c r="A1135" s="6">
        <v>1132</v>
      </c>
      <c r="B1135" s="12" t="s">
        <v>887</v>
      </c>
      <c r="C1135" s="12" t="s">
        <v>886</v>
      </c>
      <c r="D1135" s="12" t="s">
        <v>888</v>
      </c>
      <c r="E1135" s="7" t="b">
        <v>0</v>
      </c>
      <c r="F1135" s="7" t="s">
        <v>116</v>
      </c>
      <c r="G1135" s="7" t="str">
        <f>INDEX(CyMIA_CounterMeasure!$A$2:$A$224,MATCH(H1135,CyMIA_CounterMeasure!$B$2:$B$224,0))</f>
        <v>CM_0205</v>
      </c>
      <c r="H1135" s="10" t="s">
        <v>1301</v>
      </c>
      <c r="I1135" s="10" t="str">
        <f>VLOOKUP(H1135,D3FEND_METRIX!$A$2:$E$172,3,FALSE)</f>
        <v>Process Spawn Analysis</v>
      </c>
      <c r="J1135" s="9" t="b">
        <v>1</v>
      </c>
      <c r="K1135" s="9" t="s">
        <v>4686</v>
      </c>
      <c r="L1135" s="9"/>
      <c r="M1135" s="9"/>
      <c r="N1135" s="9"/>
      <c r="O1135" s="9"/>
      <c r="P1135" s="9"/>
      <c r="Q1135" s="9"/>
      <c r="R1135" s="9"/>
      <c r="S1135" s="9"/>
      <c r="T1135" s="9"/>
    </row>
    <row r="1136" spans="1:20" x14ac:dyDescent="0.3">
      <c r="A1136" s="6">
        <v>1133</v>
      </c>
      <c r="B1136" s="11" t="s">
        <v>889</v>
      </c>
      <c r="C1136" s="11" t="s">
        <v>886</v>
      </c>
      <c r="D1136" s="11" t="s">
        <v>890</v>
      </c>
      <c r="E1136" s="9" t="b">
        <v>1</v>
      </c>
      <c r="F1136" s="7" t="s">
        <v>113</v>
      </c>
      <c r="G1136" s="7" t="str">
        <f>INDEX(CyMIA_CounterMeasure!$A$2:$A$224,MATCH(H1136,CyMIA_CounterMeasure!$B$2:$B$224,0))</f>
        <v>CM_0003</v>
      </c>
      <c r="H1136" s="15" t="s">
        <v>96</v>
      </c>
      <c r="I1136" s="15" t="s">
        <v>97</v>
      </c>
      <c r="J1136" s="7" t="b">
        <v>1</v>
      </c>
      <c r="K1136" s="7" t="s">
        <v>4713</v>
      </c>
      <c r="L1136" s="9"/>
      <c r="M1136" s="9"/>
      <c r="N1136" s="9"/>
      <c r="O1136" s="9"/>
      <c r="P1136" s="9"/>
      <c r="Q1136" s="9"/>
      <c r="R1136" s="9"/>
      <c r="S1136" s="9"/>
      <c r="T1136" s="9"/>
    </row>
    <row r="1137" spans="1:20" x14ac:dyDescent="0.3">
      <c r="A1137" s="6">
        <v>1134</v>
      </c>
      <c r="B1137" s="11" t="s">
        <v>889</v>
      </c>
      <c r="C1137" s="11" t="s">
        <v>886</v>
      </c>
      <c r="D1137" s="11" t="s">
        <v>890</v>
      </c>
      <c r="E1137" s="9" t="b">
        <v>1</v>
      </c>
      <c r="F1137" s="7" t="s">
        <v>113</v>
      </c>
      <c r="G1137" s="7" t="str">
        <f>INDEX(CyMIA_CounterMeasure!$A$2:$A$224,MATCH(H1137,CyMIA_CounterMeasure!$B$2:$B$224,0))</f>
        <v>CM_0007</v>
      </c>
      <c r="H1137" s="15" t="s">
        <v>104</v>
      </c>
      <c r="I1137" s="15" t="s">
        <v>105</v>
      </c>
      <c r="J1137" s="7" t="b">
        <v>1</v>
      </c>
      <c r="K1137" s="7" t="s">
        <v>4713</v>
      </c>
      <c r="L1137" s="9"/>
      <c r="M1137" s="9"/>
      <c r="N1137" s="9"/>
      <c r="O1137" s="9"/>
      <c r="P1137" s="9"/>
      <c r="Q1137" s="9"/>
      <c r="R1137" s="9"/>
      <c r="S1137" s="9"/>
      <c r="T1137" s="9"/>
    </row>
    <row r="1138" spans="1:20" x14ac:dyDescent="0.3">
      <c r="A1138" s="6">
        <v>1135</v>
      </c>
      <c r="B1138" s="11" t="s">
        <v>889</v>
      </c>
      <c r="C1138" s="11" t="s">
        <v>886</v>
      </c>
      <c r="D1138" s="11" t="s">
        <v>890</v>
      </c>
      <c r="E1138" s="9" t="b">
        <v>1</v>
      </c>
      <c r="F1138" s="7" t="s">
        <v>113</v>
      </c>
      <c r="G1138" s="7" t="str">
        <f>INDEX(CyMIA_CounterMeasure!$A$2:$A$224,MATCH(H1138,CyMIA_CounterMeasure!$B$2:$B$224,0))</f>
        <v>CM_0017</v>
      </c>
      <c r="H1138" s="15" t="s">
        <v>4754</v>
      </c>
      <c r="I1138" s="15" t="s">
        <v>143</v>
      </c>
      <c r="J1138" s="7" t="b">
        <v>1</v>
      </c>
      <c r="K1138" s="7" t="s">
        <v>4713</v>
      </c>
      <c r="L1138" s="9"/>
      <c r="M1138" s="9"/>
      <c r="N1138" s="9"/>
      <c r="O1138" s="9"/>
      <c r="P1138" s="9"/>
      <c r="Q1138" s="9"/>
      <c r="R1138" s="9"/>
      <c r="S1138" s="9"/>
      <c r="T1138" s="9"/>
    </row>
    <row r="1139" spans="1:20" x14ac:dyDescent="0.3">
      <c r="A1139" s="6">
        <v>1136</v>
      </c>
      <c r="B1139" s="11" t="s">
        <v>889</v>
      </c>
      <c r="C1139" s="11" t="s">
        <v>886</v>
      </c>
      <c r="D1139" s="11" t="s">
        <v>890</v>
      </c>
      <c r="E1139" s="9" t="b">
        <v>1</v>
      </c>
      <c r="F1139" s="7" t="s">
        <v>113</v>
      </c>
      <c r="G1139" s="7" t="str">
        <f>INDEX(CyMIA_CounterMeasure!$A$2:$A$224,MATCH(H1139,CyMIA_CounterMeasure!$B$2:$B$224,0))</f>
        <v>CM_0024</v>
      </c>
      <c r="H1139" s="15" t="s">
        <v>98</v>
      </c>
      <c r="I1139" s="15" t="s">
        <v>99</v>
      </c>
      <c r="J1139" s="7" t="b">
        <v>1</v>
      </c>
      <c r="K1139" s="7" t="s">
        <v>4713</v>
      </c>
      <c r="L1139" s="9"/>
      <c r="M1139" s="9"/>
      <c r="N1139" s="9"/>
      <c r="O1139" s="9"/>
      <c r="P1139" s="9"/>
      <c r="Q1139" s="9"/>
      <c r="R1139" s="9"/>
      <c r="S1139" s="9"/>
      <c r="T1139" s="9"/>
    </row>
    <row r="1140" spans="1:20" x14ac:dyDescent="0.3">
      <c r="A1140" s="6">
        <v>1137</v>
      </c>
      <c r="B1140" s="11" t="s">
        <v>889</v>
      </c>
      <c r="C1140" s="11" t="s">
        <v>886</v>
      </c>
      <c r="D1140" s="11" t="s">
        <v>890</v>
      </c>
      <c r="E1140" s="9" t="b">
        <v>1</v>
      </c>
      <c r="F1140" s="7" t="s">
        <v>113</v>
      </c>
      <c r="G1140" s="7" t="str">
        <f>INDEX(CyMIA_CounterMeasure!$A$2:$A$224,MATCH(H1140,CyMIA_CounterMeasure!$B$2:$B$224,0))</f>
        <v>CM_0035</v>
      </c>
      <c r="H1140" s="15" t="s">
        <v>70</v>
      </c>
      <c r="I1140" s="15" t="s">
        <v>71</v>
      </c>
      <c r="J1140" s="7" t="b">
        <v>1</v>
      </c>
      <c r="K1140" s="7" t="s">
        <v>4713</v>
      </c>
      <c r="L1140" s="9"/>
      <c r="M1140" s="9"/>
      <c r="N1140" s="9"/>
      <c r="O1140" s="9"/>
      <c r="P1140" s="9"/>
      <c r="Q1140" s="9"/>
      <c r="R1140" s="9"/>
      <c r="S1140" s="9"/>
      <c r="T1140" s="9"/>
    </row>
    <row r="1141" spans="1:20" x14ac:dyDescent="0.3">
      <c r="A1141" s="6">
        <v>1138</v>
      </c>
      <c r="B1141" s="11" t="s">
        <v>889</v>
      </c>
      <c r="C1141" s="11" t="s">
        <v>886</v>
      </c>
      <c r="D1141" s="11" t="s">
        <v>890</v>
      </c>
      <c r="E1141" s="9" t="b">
        <v>1</v>
      </c>
      <c r="F1141" s="7" t="s">
        <v>113</v>
      </c>
      <c r="G1141" s="7" t="str">
        <f>INDEX(CyMIA_CounterMeasure!$A$2:$A$224,MATCH(H1141,CyMIA_CounterMeasure!$B$2:$B$224,0))</f>
        <v>CM_0042</v>
      </c>
      <c r="H1141" s="12" t="s">
        <v>4747</v>
      </c>
      <c r="I1141" s="12" t="s">
        <v>101</v>
      </c>
      <c r="J1141" s="7" t="b">
        <v>0</v>
      </c>
      <c r="K1141" s="7" t="s">
        <v>4727</v>
      </c>
      <c r="L1141" s="9"/>
      <c r="M1141" s="9"/>
      <c r="N1141" s="9"/>
      <c r="O1141" s="9"/>
      <c r="P1141" s="9"/>
      <c r="Q1141" s="9"/>
      <c r="R1141" s="9"/>
      <c r="S1141" s="9"/>
      <c r="T1141" s="9"/>
    </row>
    <row r="1142" spans="1:20" x14ac:dyDescent="0.3">
      <c r="A1142" s="6">
        <v>1139</v>
      </c>
      <c r="B1142" s="11" t="s">
        <v>889</v>
      </c>
      <c r="C1142" s="11" t="s">
        <v>886</v>
      </c>
      <c r="D1142" s="11" t="s">
        <v>890</v>
      </c>
      <c r="E1142" s="9" t="b">
        <v>1</v>
      </c>
      <c r="F1142" s="7" t="s">
        <v>113</v>
      </c>
      <c r="G1142" s="7" t="str">
        <f>INDEX(CyMIA_CounterMeasure!$A$2:$A$224,MATCH(H1142,CyMIA_CounterMeasure!$B$2:$B$224,0))</f>
        <v>CM_0150</v>
      </c>
      <c r="H1142" s="13" t="s">
        <v>1191</v>
      </c>
      <c r="I1142" s="13" t="str">
        <f>VLOOKUP(H1142,D3FEND_METRIX!$A$2:$E$172,3,FALSE)</f>
        <v>Executable Denylisting</v>
      </c>
      <c r="J1142" s="9" t="b">
        <v>0</v>
      </c>
      <c r="K1142" s="9" t="s">
        <v>4723</v>
      </c>
      <c r="L1142" s="9"/>
      <c r="M1142" s="9"/>
      <c r="N1142" s="9"/>
      <c r="O1142" s="9"/>
      <c r="P1142" s="9"/>
      <c r="Q1142" s="9"/>
      <c r="R1142" s="9"/>
      <c r="S1142" s="9"/>
      <c r="T1142" s="9"/>
    </row>
    <row r="1143" spans="1:20" x14ac:dyDescent="0.3">
      <c r="A1143" s="6">
        <v>1140</v>
      </c>
      <c r="B1143" s="11" t="s">
        <v>889</v>
      </c>
      <c r="C1143" s="11" t="s">
        <v>886</v>
      </c>
      <c r="D1143" s="11" t="s">
        <v>890</v>
      </c>
      <c r="E1143" s="9" t="b">
        <v>1</v>
      </c>
      <c r="F1143" s="7" t="s">
        <v>113</v>
      </c>
      <c r="G1143" s="7" t="str">
        <f>INDEX(CyMIA_CounterMeasure!$A$2:$A$224,MATCH(H1143,CyMIA_CounterMeasure!$B$2:$B$224,0))</f>
        <v>CM_0121</v>
      </c>
      <c r="H1143" s="10" t="s">
        <v>1193</v>
      </c>
      <c r="I1143" s="10" t="str">
        <f>VLOOKUP(H1143,D3FEND_METRIX!$A$2:$E$172,3,FALSE)</f>
        <v>Executable Allowlisting</v>
      </c>
      <c r="J1143" s="9" t="b">
        <v>1</v>
      </c>
      <c r="K1143" s="9" t="s">
        <v>4686</v>
      </c>
      <c r="L1143" s="9"/>
      <c r="M1143" s="9"/>
      <c r="N1143" s="9"/>
      <c r="O1143" s="9"/>
      <c r="P1143" s="9"/>
      <c r="Q1143" s="9"/>
      <c r="R1143" s="9"/>
      <c r="S1143" s="9"/>
      <c r="T1143" s="9"/>
    </row>
    <row r="1144" spans="1:20" x14ac:dyDescent="0.3">
      <c r="A1144" s="6">
        <v>1141</v>
      </c>
      <c r="B1144" s="11" t="s">
        <v>889</v>
      </c>
      <c r="C1144" s="11" t="s">
        <v>886</v>
      </c>
      <c r="D1144" s="11" t="s">
        <v>890</v>
      </c>
      <c r="E1144" s="9" t="b">
        <v>1</v>
      </c>
      <c r="F1144" s="7" t="s">
        <v>113</v>
      </c>
      <c r="G1144" s="7" t="str">
        <f>INDEX(CyMIA_CounterMeasure!$A$2:$A$224,MATCH(H1144,CyMIA_CounterMeasure!$B$2:$B$224,0))</f>
        <v>CM_0119</v>
      </c>
      <c r="H1144" s="13" t="s">
        <v>1433</v>
      </c>
      <c r="I1144" s="13" t="str">
        <f>VLOOKUP(H1144,D3FEND_METRIX!$A$2:$E$172,3,FALSE)</f>
        <v>Hardware-based Process Isolation</v>
      </c>
      <c r="J1144" s="9" t="b">
        <v>0</v>
      </c>
      <c r="K1144" s="9" t="s">
        <v>4723</v>
      </c>
      <c r="L1144" s="9"/>
      <c r="M1144" s="9"/>
      <c r="N1144" s="9"/>
      <c r="O1144" s="9"/>
      <c r="P1144" s="9"/>
      <c r="Q1144" s="9"/>
      <c r="R1144" s="9"/>
      <c r="S1144" s="9"/>
      <c r="T1144" s="9"/>
    </row>
    <row r="1145" spans="1:20" x14ac:dyDescent="0.3">
      <c r="A1145" s="6">
        <v>1142</v>
      </c>
      <c r="B1145" s="11" t="s">
        <v>889</v>
      </c>
      <c r="C1145" s="11" t="s">
        <v>886</v>
      </c>
      <c r="D1145" s="11" t="s">
        <v>890</v>
      </c>
      <c r="E1145" s="9" t="b">
        <v>1</v>
      </c>
      <c r="F1145" s="7" t="s">
        <v>113</v>
      </c>
      <c r="G1145" s="7" t="str">
        <f>INDEX(CyMIA_CounterMeasure!$A$2:$A$224,MATCH(H1145,CyMIA_CounterMeasure!$B$2:$B$224,0))</f>
        <v>CM_0102</v>
      </c>
      <c r="H1145" s="10" t="s">
        <v>1432</v>
      </c>
      <c r="I1145" s="10" t="str">
        <f>VLOOKUP(H1145,D3FEND_METRIX!$A$2:$E$172,3,FALSE)</f>
        <v>Process Spawn Analysis</v>
      </c>
      <c r="J1145" s="9" t="b">
        <v>1</v>
      </c>
      <c r="K1145" s="9" t="s">
        <v>4686</v>
      </c>
      <c r="L1145" s="9"/>
      <c r="M1145" s="9"/>
      <c r="N1145" s="9"/>
      <c r="O1145" s="9"/>
      <c r="P1145" s="9"/>
      <c r="Q1145" s="9"/>
      <c r="R1145" s="9"/>
      <c r="S1145" s="9"/>
      <c r="T1145" s="9"/>
    </row>
    <row r="1146" spans="1:20" x14ac:dyDescent="0.3">
      <c r="A1146" s="6">
        <v>1143</v>
      </c>
      <c r="B1146" s="11" t="s">
        <v>889</v>
      </c>
      <c r="C1146" s="11" t="s">
        <v>886</v>
      </c>
      <c r="D1146" s="11" t="s">
        <v>890</v>
      </c>
      <c r="E1146" s="9" t="b">
        <v>1</v>
      </c>
      <c r="F1146" s="7" t="s">
        <v>113</v>
      </c>
      <c r="G1146" s="7" t="str">
        <f>INDEX(CyMIA_CounterMeasure!$A$2:$A$224,MATCH(H1146,CyMIA_CounterMeasure!$B$2:$B$224,0))</f>
        <v>CM_0105</v>
      </c>
      <c r="H1146" s="10" t="s">
        <v>1430</v>
      </c>
      <c r="I1146" s="10" t="str">
        <f>VLOOKUP(H1146,D3FEND_METRIX!$A$2:$E$172,3,FALSE)</f>
        <v>System Call Analysis</v>
      </c>
      <c r="J1146" s="9" t="b">
        <v>1</v>
      </c>
      <c r="K1146" s="9" t="s">
        <v>4686</v>
      </c>
      <c r="L1146" s="9"/>
      <c r="M1146" s="9"/>
      <c r="N1146" s="9"/>
      <c r="O1146" s="9"/>
      <c r="P1146" s="9"/>
      <c r="Q1146" s="9"/>
      <c r="R1146" s="9"/>
      <c r="S1146" s="9"/>
      <c r="T1146" s="9"/>
    </row>
    <row r="1147" spans="1:20" x14ac:dyDescent="0.3">
      <c r="A1147" s="6">
        <v>1144</v>
      </c>
      <c r="B1147" s="11" t="s">
        <v>889</v>
      </c>
      <c r="C1147" s="11" t="s">
        <v>886</v>
      </c>
      <c r="D1147" s="11" t="s">
        <v>890</v>
      </c>
      <c r="E1147" s="9" t="b">
        <v>1</v>
      </c>
      <c r="F1147" s="7" t="s">
        <v>113</v>
      </c>
      <c r="G1147" s="7" t="str">
        <f>INDEX(CyMIA_CounterMeasure!$A$2:$A$224,MATCH(H1147,CyMIA_CounterMeasure!$B$2:$B$224,0))</f>
        <v>CM_0168</v>
      </c>
      <c r="H1147" s="13" t="s">
        <v>260</v>
      </c>
      <c r="I1147" s="13" t="str">
        <f>VLOOKUP(H1147,D3FEND_METRIX!$A$2:$E$172,3,FALSE)</f>
        <v>Asset Vulnerability Enumeration</v>
      </c>
      <c r="J1147" s="9" t="b">
        <v>0</v>
      </c>
      <c r="K1147" s="9" t="s">
        <v>4723</v>
      </c>
      <c r="L1147" s="9"/>
      <c r="M1147" s="9"/>
      <c r="N1147" s="9"/>
      <c r="O1147" s="9"/>
      <c r="P1147" s="9"/>
      <c r="Q1147" s="9"/>
      <c r="R1147" s="9"/>
      <c r="S1147" s="9"/>
      <c r="T1147" s="9"/>
    </row>
    <row r="1148" spans="1:20" x14ac:dyDescent="0.3">
      <c r="A1148" s="6">
        <v>1145</v>
      </c>
      <c r="B1148" s="11" t="s">
        <v>889</v>
      </c>
      <c r="C1148" s="11" t="s">
        <v>886</v>
      </c>
      <c r="D1148" s="11" t="s">
        <v>890</v>
      </c>
      <c r="E1148" s="9" t="b">
        <v>1</v>
      </c>
      <c r="F1148" s="7" t="s">
        <v>113</v>
      </c>
      <c r="G1148" s="7" t="str">
        <f>INDEX(CyMIA_CounterMeasure!$A$2:$A$224,MATCH(H1148,CyMIA_CounterMeasure!$B$2:$B$224,0))</f>
        <v>CM_0125</v>
      </c>
      <c r="H1148" s="12" t="s">
        <v>295</v>
      </c>
      <c r="I1148" s="12" t="str">
        <f>VLOOKUP(H1148,D3FEND_METRIX!$A$2:$E$172,3,FALSE)</f>
        <v>Decoy File</v>
      </c>
      <c r="J1148" s="9" t="b">
        <v>0</v>
      </c>
      <c r="K1148" s="9" t="s">
        <v>2355</v>
      </c>
      <c r="L1148" s="9"/>
      <c r="M1148" s="9"/>
      <c r="N1148" s="9"/>
      <c r="O1148" s="9"/>
      <c r="P1148" s="9"/>
      <c r="Q1148" s="9"/>
      <c r="R1148" s="9"/>
      <c r="S1148" s="9"/>
      <c r="T1148" s="9"/>
    </row>
    <row r="1149" spans="1:20" x14ac:dyDescent="0.3">
      <c r="A1149" s="6">
        <v>1146</v>
      </c>
      <c r="B1149" s="11" t="s">
        <v>889</v>
      </c>
      <c r="C1149" s="11" t="s">
        <v>886</v>
      </c>
      <c r="D1149" s="11" t="s">
        <v>890</v>
      </c>
      <c r="E1149" s="9" t="b">
        <v>1</v>
      </c>
      <c r="F1149" s="7" t="s">
        <v>113</v>
      </c>
      <c r="G1149" s="7" t="str">
        <f>INDEX(CyMIA_CounterMeasure!$A$2:$A$224,MATCH(H1149,CyMIA_CounterMeasure!$B$2:$B$224,0))</f>
        <v>CM_0147</v>
      </c>
      <c r="H1149" s="12" t="s">
        <v>296</v>
      </c>
      <c r="I1149" s="12" t="str">
        <f>VLOOKUP(H1149,D3FEND_METRIX!$A$2:$E$172,3,FALSE)</f>
        <v>File Encryption</v>
      </c>
      <c r="J1149" s="9" t="b">
        <v>0</v>
      </c>
      <c r="K1149" s="9" t="s">
        <v>2355</v>
      </c>
      <c r="L1149" s="9"/>
      <c r="M1149" s="9"/>
      <c r="N1149" s="9"/>
      <c r="O1149" s="9"/>
      <c r="P1149" s="9"/>
      <c r="Q1149" s="9"/>
      <c r="R1149" s="9"/>
      <c r="S1149" s="9"/>
      <c r="T1149" s="9"/>
    </row>
    <row r="1150" spans="1:20" x14ac:dyDescent="0.3">
      <c r="A1150" s="6">
        <v>1147</v>
      </c>
      <c r="B1150" s="11" t="s">
        <v>889</v>
      </c>
      <c r="C1150" s="11" t="s">
        <v>886</v>
      </c>
      <c r="D1150" s="11" t="s">
        <v>890</v>
      </c>
      <c r="E1150" s="9" t="b">
        <v>1</v>
      </c>
      <c r="F1150" s="7" t="s">
        <v>113</v>
      </c>
      <c r="G1150" s="7" t="str">
        <f>INDEX(CyMIA_CounterMeasure!$A$2:$A$224,MATCH(H1150,CyMIA_CounterMeasure!$B$2:$B$224,0))</f>
        <v>CM_0220</v>
      </c>
      <c r="H1150" s="13" t="s">
        <v>1431</v>
      </c>
      <c r="I1150" s="13" t="str">
        <f>VLOOKUP(H1150,D3FEND_METRIX!$A$2:$E$172,3,FALSE)</f>
        <v>Kernel-based Process Isolation</v>
      </c>
      <c r="J1150" s="9" t="b">
        <v>0</v>
      </c>
      <c r="K1150" s="9" t="s">
        <v>4723</v>
      </c>
      <c r="L1150" s="9"/>
      <c r="M1150" s="9"/>
      <c r="N1150" s="9"/>
      <c r="O1150" s="9"/>
      <c r="P1150" s="9"/>
      <c r="Q1150" s="9"/>
      <c r="R1150" s="9"/>
      <c r="S1150" s="9"/>
      <c r="T1150" s="9"/>
    </row>
    <row r="1151" spans="1:20" x14ac:dyDescent="0.3">
      <c r="A1151" s="6">
        <v>1148</v>
      </c>
      <c r="B1151" s="11" t="s">
        <v>889</v>
      </c>
      <c r="C1151" s="11" t="s">
        <v>886</v>
      </c>
      <c r="D1151" s="11" t="s">
        <v>890</v>
      </c>
      <c r="E1151" s="9" t="b">
        <v>1</v>
      </c>
      <c r="F1151" s="7" t="s">
        <v>113</v>
      </c>
      <c r="G1151" s="7" t="str">
        <f>INDEX(CyMIA_CounterMeasure!$A$2:$A$224,MATCH(H1151,CyMIA_CounterMeasure!$B$2:$B$224,0))</f>
        <v>CM_0106</v>
      </c>
      <c r="H1151" s="10" t="s">
        <v>286</v>
      </c>
      <c r="I1151" s="10" t="str">
        <f>VLOOKUP(H1151,D3FEND_METRIX!$A$2:$E$172,3,FALSE)</f>
        <v>Dynamic Analysis</v>
      </c>
      <c r="J1151" s="9" t="b">
        <v>1</v>
      </c>
      <c r="K1151" s="9" t="s">
        <v>4686</v>
      </c>
      <c r="L1151" s="9"/>
      <c r="M1151" s="9"/>
      <c r="N1151" s="9"/>
      <c r="O1151" s="9"/>
      <c r="P1151" s="9"/>
      <c r="Q1151" s="9"/>
      <c r="R1151" s="9"/>
      <c r="S1151" s="9"/>
      <c r="T1151" s="9"/>
    </row>
    <row r="1152" spans="1:20" x14ac:dyDescent="0.3">
      <c r="A1152" s="6">
        <v>1149</v>
      </c>
      <c r="B1152" s="11" t="s">
        <v>889</v>
      </c>
      <c r="C1152" s="11" t="s">
        <v>886</v>
      </c>
      <c r="D1152" s="11" t="s">
        <v>890</v>
      </c>
      <c r="E1152" s="9" t="b">
        <v>1</v>
      </c>
      <c r="F1152" s="7" t="s">
        <v>113</v>
      </c>
      <c r="G1152" s="7" t="str">
        <f>INDEX(CyMIA_CounterMeasure!$A$2:$A$224,MATCH(H1152,CyMIA_CounterMeasure!$B$2:$B$224,0))</f>
        <v>CM_0107</v>
      </c>
      <c r="H1152" s="10" t="s">
        <v>291</v>
      </c>
      <c r="I1152" s="10" t="str">
        <f>VLOOKUP(H1152,D3FEND_METRIX!$A$2:$E$172,3,FALSE)</f>
        <v>Emulated File Analysis</v>
      </c>
      <c r="J1152" s="9" t="b">
        <v>1</v>
      </c>
      <c r="K1152" s="9" t="s">
        <v>4686</v>
      </c>
      <c r="L1152" s="9"/>
      <c r="M1152" s="9"/>
      <c r="N1152" s="9"/>
      <c r="O1152" s="9"/>
      <c r="P1152" s="9"/>
      <c r="Q1152" s="9"/>
      <c r="R1152" s="9"/>
      <c r="S1152" s="9"/>
      <c r="T1152" s="9"/>
    </row>
    <row r="1153" spans="1:20" x14ac:dyDescent="0.3">
      <c r="A1153" s="6">
        <v>1150</v>
      </c>
      <c r="B1153" s="11" t="s">
        <v>889</v>
      </c>
      <c r="C1153" s="11" t="s">
        <v>886</v>
      </c>
      <c r="D1153" s="11" t="s">
        <v>890</v>
      </c>
      <c r="E1153" s="9" t="b">
        <v>1</v>
      </c>
      <c r="F1153" s="7" t="s">
        <v>113</v>
      </c>
      <c r="G1153" s="7" t="str">
        <f>INDEX(CyMIA_CounterMeasure!$A$2:$A$224,MATCH(H1153,CyMIA_CounterMeasure!$B$2:$B$224,0))</f>
        <v>CM_0120</v>
      </c>
      <c r="H1153" s="13" t="s">
        <v>1435</v>
      </c>
      <c r="I1153" s="13" t="str">
        <f>VLOOKUP(H1153,D3FEND_METRIX!$A$2:$E$172,3,FALSE)</f>
        <v>Kernel-based Process Isolation</v>
      </c>
      <c r="J1153" s="9" t="b">
        <v>0</v>
      </c>
      <c r="K1153" s="9" t="s">
        <v>4723</v>
      </c>
      <c r="L1153" s="9"/>
      <c r="M1153" s="9"/>
      <c r="N1153" s="9"/>
      <c r="O1153" s="9"/>
      <c r="P1153" s="9"/>
      <c r="Q1153" s="9"/>
      <c r="R1153" s="9"/>
      <c r="S1153" s="9"/>
      <c r="T1153" s="9"/>
    </row>
    <row r="1154" spans="1:20" x14ac:dyDescent="0.3">
      <c r="A1154" s="6">
        <v>1151</v>
      </c>
      <c r="B1154" s="11" t="s">
        <v>889</v>
      </c>
      <c r="C1154" s="11" t="s">
        <v>886</v>
      </c>
      <c r="D1154" s="11" t="s">
        <v>890</v>
      </c>
      <c r="E1154" s="9" t="b">
        <v>1</v>
      </c>
      <c r="F1154" s="7" t="s">
        <v>113</v>
      </c>
      <c r="G1154" s="7" t="str">
        <f>INDEX(CyMIA_CounterMeasure!$A$2:$A$224,MATCH(H1154,CyMIA_CounterMeasure!$B$2:$B$224,0))</f>
        <v>CM_0209</v>
      </c>
      <c r="H1154" s="10" t="s">
        <v>302</v>
      </c>
      <c r="I1154" s="10" t="str">
        <f>VLOOKUP(H1154,D3FEND_METRIX!$A$2:$E$172,3,FALSE)</f>
        <v>-</v>
      </c>
      <c r="J1154" s="9" t="b">
        <v>1</v>
      </c>
      <c r="K1154" s="9" t="s">
        <v>4686</v>
      </c>
      <c r="L1154" s="9"/>
      <c r="M1154" s="9"/>
      <c r="N1154" s="9"/>
      <c r="O1154" s="9"/>
      <c r="P1154" s="9"/>
      <c r="Q1154" s="9"/>
      <c r="R1154" s="9"/>
      <c r="S1154" s="9"/>
      <c r="T1154" s="9"/>
    </row>
    <row r="1155" spans="1:20" x14ac:dyDescent="0.3">
      <c r="A1155" s="6">
        <v>1152</v>
      </c>
      <c r="B1155" s="11" t="s">
        <v>889</v>
      </c>
      <c r="C1155" s="11" t="s">
        <v>886</v>
      </c>
      <c r="D1155" s="11" t="s">
        <v>890</v>
      </c>
      <c r="E1155" s="9" t="b">
        <v>1</v>
      </c>
      <c r="F1155" s="7" t="s">
        <v>113</v>
      </c>
      <c r="G1155" s="7" t="str">
        <f>INDEX(CyMIA_CounterMeasure!$A$2:$A$224,MATCH(H1155,CyMIA_CounterMeasure!$B$2:$B$224,0))</f>
        <v>CM_0148</v>
      </c>
      <c r="H1155" s="12" t="s">
        <v>301</v>
      </c>
      <c r="I1155" s="12" t="str">
        <f>VLOOKUP(H1155,D3FEND_METRIX!$A$2:$E$172,3,FALSE)</f>
        <v>Local File Permissions</v>
      </c>
      <c r="J1155" s="9" t="b">
        <v>0</v>
      </c>
      <c r="K1155" s="9" t="s">
        <v>2355</v>
      </c>
      <c r="L1155" s="9"/>
      <c r="M1155" s="9"/>
      <c r="N1155" s="9"/>
      <c r="O1155" s="9"/>
      <c r="P1155" s="9"/>
      <c r="Q1155" s="9"/>
      <c r="R1155" s="9"/>
      <c r="S1155" s="9"/>
      <c r="T1155" s="9"/>
    </row>
    <row r="1156" spans="1:20" x14ac:dyDescent="0.3">
      <c r="A1156" s="6">
        <v>1153</v>
      </c>
      <c r="B1156" s="11" t="s">
        <v>891</v>
      </c>
      <c r="C1156" s="11" t="s">
        <v>886</v>
      </c>
      <c r="D1156" s="11" t="s">
        <v>892</v>
      </c>
      <c r="E1156" s="9" t="b">
        <v>1</v>
      </c>
      <c r="F1156" s="7" t="s">
        <v>113</v>
      </c>
      <c r="G1156" s="7" t="str">
        <f>INDEX(CyMIA_CounterMeasure!$A$2:$A$224,MATCH(H1156,CyMIA_CounterMeasure!$B$2:$B$224,0))</f>
        <v>CM_0032</v>
      </c>
      <c r="H1156" s="11" t="s">
        <v>4795</v>
      </c>
      <c r="I1156" s="11" t="s">
        <v>127</v>
      </c>
      <c r="J1156" s="7" t="b">
        <v>1</v>
      </c>
      <c r="K1156" s="7" t="s">
        <v>4699</v>
      </c>
      <c r="L1156" s="9"/>
      <c r="M1156" s="9"/>
      <c r="N1156" s="9"/>
      <c r="O1156" s="9"/>
      <c r="P1156" s="9"/>
      <c r="Q1156" s="9"/>
      <c r="R1156" s="9"/>
      <c r="S1156" s="9"/>
      <c r="T1156" s="9"/>
    </row>
    <row r="1157" spans="1:20" x14ac:dyDescent="0.3">
      <c r="A1157" s="6">
        <v>1154</v>
      </c>
      <c r="B1157" s="11" t="s">
        <v>891</v>
      </c>
      <c r="C1157" s="11" t="s">
        <v>886</v>
      </c>
      <c r="D1157" s="11" t="s">
        <v>892</v>
      </c>
      <c r="E1157" s="9" t="b">
        <v>1</v>
      </c>
      <c r="F1157" s="7" t="s">
        <v>113</v>
      </c>
      <c r="G1157" s="7" t="str">
        <f>INDEX(CyMIA_CounterMeasure!$A$2:$A$224,MATCH(H1157,CyMIA_CounterMeasure!$B$2:$B$224,0))</f>
        <v>CM_0168</v>
      </c>
      <c r="H1157" s="13" t="s">
        <v>260</v>
      </c>
      <c r="I1157" s="13" t="str">
        <f>VLOOKUP(H1157,D3FEND_METRIX!$A$2:$E$172,3,FALSE)</f>
        <v>Asset Vulnerability Enumeration</v>
      </c>
      <c r="J1157" s="9" t="b">
        <v>0</v>
      </c>
      <c r="K1157" s="9" t="s">
        <v>4723</v>
      </c>
      <c r="L1157" s="9"/>
      <c r="M1157" s="9"/>
      <c r="N1157" s="9"/>
      <c r="O1157" s="9"/>
      <c r="P1157" s="9"/>
      <c r="Q1157" s="9"/>
      <c r="R1157" s="9"/>
      <c r="S1157" s="9"/>
      <c r="T1157" s="9"/>
    </row>
    <row r="1158" spans="1:20" x14ac:dyDescent="0.3">
      <c r="A1158" s="6">
        <v>1155</v>
      </c>
      <c r="B1158" s="11" t="s">
        <v>893</v>
      </c>
      <c r="C1158" s="11" t="s">
        <v>886</v>
      </c>
      <c r="D1158" s="11" t="s">
        <v>894</v>
      </c>
      <c r="E1158" s="9" t="b">
        <v>1</v>
      </c>
      <c r="F1158" s="7" t="s">
        <v>113</v>
      </c>
      <c r="G1158" s="7" t="str">
        <f>INDEX(CyMIA_CounterMeasure!$A$2:$A$224,MATCH(H1158,CyMIA_CounterMeasure!$B$2:$B$224,0))</f>
        <v>CM_0014</v>
      </c>
      <c r="H1158" s="12" t="s">
        <v>4822</v>
      </c>
      <c r="I1158" s="12" t="s">
        <v>161</v>
      </c>
      <c r="J1158" s="7" t="b">
        <v>0</v>
      </c>
      <c r="K1158" s="7" t="s">
        <v>4727</v>
      </c>
      <c r="L1158" s="9"/>
      <c r="M1158" s="9"/>
      <c r="N1158" s="9"/>
      <c r="O1158" s="9"/>
      <c r="P1158" s="9"/>
      <c r="Q1158" s="9"/>
      <c r="R1158" s="9"/>
      <c r="S1158" s="9"/>
      <c r="T1158" s="9"/>
    </row>
    <row r="1159" spans="1:20" x14ac:dyDescent="0.3">
      <c r="A1159" s="6">
        <v>1156</v>
      </c>
      <c r="B1159" s="11" t="s">
        <v>893</v>
      </c>
      <c r="C1159" s="11" t="s">
        <v>886</v>
      </c>
      <c r="D1159" s="11" t="s">
        <v>894</v>
      </c>
      <c r="E1159" s="9" t="b">
        <v>1</v>
      </c>
      <c r="F1159" s="7" t="s">
        <v>113</v>
      </c>
      <c r="G1159" s="7" t="str">
        <f>INDEX(CyMIA_CounterMeasure!$A$2:$A$224,MATCH(H1159,CyMIA_CounterMeasure!$B$2:$B$224,0))</f>
        <v>CM_0168</v>
      </c>
      <c r="H1159" s="13" t="s">
        <v>1178</v>
      </c>
      <c r="I1159" s="13" t="str">
        <f>VLOOKUP(H1159,D3FEND_METRIX!$A$2:$E$172,3,FALSE)</f>
        <v>Asset Vulnerability Enumeration</v>
      </c>
      <c r="J1159" s="9" t="b">
        <v>0</v>
      </c>
      <c r="K1159" s="9" t="s">
        <v>4723</v>
      </c>
      <c r="L1159" s="9"/>
      <c r="M1159" s="9"/>
      <c r="N1159" s="9"/>
      <c r="O1159" s="9"/>
      <c r="P1159" s="9"/>
      <c r="Q1159" s="9"/>
      <c r="R1159" s="9"/>
      <c r="S1159" s="9"/>
      <c r="T1159" s="9"/>
    </row>
    <row r="1160" spans="1:20" x14ac:dyDescent="0.3">
      <c r="A1160" s="6">
        <v>1157</v>
      </c>
      <c r="B1160" s="11" t="s">
        <v>893</v>
      </c>
      <c r="C1160" s="11" t="s">
        <v>886</v>
      </c>
      <c r="D1160" s="11" t="s">
        <v>894</v>
      </c>
      <c r="E1160" s="9" t="b">
        <v>1</v>
      </c>
      <c r="F1160" s="7" t="s">
        <v>113</v>
      </c>
      <c r="G1160" s="7" t="e">
        <f>INDEX(CyMIA_CounterMeasure!$A$2:$A$224,MATCH(H1160,CyMIA_CounterMeasure!$B$2:$B$224,0))</f>
        <v>#N/A</v>
      </c>
      <c r="H1160" s="12" t="s">
        <v>1241</v>
      </c>
      <c r="I1160" s="12" t="str">
        <f>VLOOKUP(H1160,D3FEND_METRIX!$A$2:$E$172,3,FALSE)</f>
        <v>Software Update</v>
      </c>
      <c r="J1160" s="9" t="b">
        <v>0</v>
      </c>
      <c r="K1160" s="9" t="s">
        <v>2355</v>
      </c>
      <c r="L1160" s="9"/>
      <c r="M1160" s="9"/>
      <c r="N1160" s="9"/>
      <c r="O1160" s="9"/>
      <c r="P1160" s="9"/>
      <c r="Q1160" s="9"/>
      <c r="R1160" s="9"/>
      <c r="S1160" s="9"/>
      <c r="T1160" s="9"/>
    </row>
    <row r="1161" spans="1:20" x14ac:dyDescent="0.3">
      <c r="A1161" s="6">
        <v>1158</v>
      </c>
      <c r="B1161" s="11" t="s">
        <v>893</v>
      </c>
      <c r="C1161" s="11" t="s">
        <v>886</v>
      </c>
      <c r="D1161" s="11" t="s">
        <v>894</v>
      </c>
      <c r="E1161" s="9" t="b">
        <v>1</v>
      </c>
      <c r="F1161" s="7" t="s">
        <v>113</v>
      </c>
      <c r="G1161" s="7" t="str">
        <f>INDEX(CyMIA_CounterMeasure!$A$2:$A$224,MATCH(H1161,CyMIA_CounterMeasure!$B$2:$B$224,0))</f>
        <v>CM_0167</v>
      </c>
      <c r="H1161" s="13" t="s">
        <v>1215</v>
      </c>
      <c r="I1161" s="13" t="str">
        <f>VLOOKUP(H1161,D3FEND_METRIX!$A$2:$E$172,3,FALSE)</f>
        <v>Software Inventory</v>
      </c>
      <c r="J1161" s="9" t="b">
        <v>0</v>
      </c>
      <c r="K1161" s="9" t="s">
        <v>4723</v>
      </c>
      <c r="L1161" s="9"/>
      <c r="M1161" s="9"/>
      <c r="N1161" s="9"/>
      <c r="O1161" s="9"/>
      <c r="P1161" s="9"/>
      <c r="Q1161" s="9"/>
      <c r="R1161" s="9"/>
      <c r="S1161" s="9"/>
      <c r="T1161" s="9"/>
    </row>
    <row r="1162" spans="1:20" x14ac:dyDescent="0.3">
      <c r="A1162" s="6">
        <v>1159</v>
      </c>
      <c r="B1162" s="11" t="s">
        <v>893</v>
      </c>
      <c r="C1162" s="11" t="s">
        <v>886</v>
      </c>
      <c r="D1162" s="11" t="s">
        <v>894</v>
      </c>
      <c r="E1162" s="9" t="b">
        <v>1</v>
      </c>
      <c r="F1162" s="7" t="s">
        <v>113</v>
      </c>
      <c r="G1162" s="7" t="str">
        <f>INDEX(CyMIA_CounterMeasure!$A$2:$A$224,MATCH(H1162,CyMIA_CounterMeasure!$B$2:$B$224,0))</f>
        <v>CM_0209</v>
      </c>
      <c r="H1162" s="10" t="s">
        <v>1188</v>
      </c>
      <c r="I1162" s="10" t="str">
        <f>VLOOKUP(H1162,D3FEND_METRIX!$A$2:$E$172,3,FALSE)</f>
        <v>-</v>
      </c>
      <c r="J1162" s="9" t="b">
        <v>1</v>
      </c>
      <c r="K1162" s="9" t="s">
        <v>4686</v>
      </c>
      <c r="L1162" s="9"/>
      <c r="M1162" s="9"/>
      <c r="N1162" s="9"/>
      <c r="O1162" s="9"/>
      <c r="P1162" s="9"/>
      <c r="Q1162" s="9"/>
      <c r="R1162" s="9"/>
      <c r="S1162" s="9"/>
      <c r="T1162" s="9"/>
    </row>
    <row r="1163" spans="1:20" x14ac:dyDescent="0.3">
      <c r="A1163" s="6">
        <v>1160</v>
      </c>
      <c r="B1163" s="11" t="s">
        <v>893</v>
      </c>
      <c r="C1163" s="11" t="s">
        <v>886</v>
      </c>
      <c r="D1163" s="11" t="s">
        <v>894</v>
      </c>
      <c r="E1163" s="9" t="b">
        <v>1</v>
      </c>
      <c r="F1163" s="7" t="s">
        <v>113</v>
      </c>
      <c r="G1163" s="7" t="str">
        <f>INDEX(CyMIA_CounterMeasure!$A$2:$A$224,MATCH(H1163,CyMIA_CounterMeasure!$B$2:$B$224,0))</f>
        <v>CM_0106</v>
      </c>
      <c r="H1163" s="10" t="s">
        <v>1200</v>
      </c>
      <c r="I1163" s="10" t="str">
        <f>VLOOKUP(H1163,D3FEND_METRIX!$A$2:$E$172,3,FALSE)</f>
        <v>Dynamic Analysis</v>
      </c>
      <c r="J1163" s="9" t="b">
        <v>1</v>
      </c>
      <c r="K1163" s="9" t="s">
        <v>4686</v>
      </c>
      <c r="L1163" s="9"/>
      <c r="M1163" s="9"/>
      <c r="N1163" s="9"/>
      <c r="O1163" s="9"/>
      <c r="P1163" s="9"/>
      <c r="Q1163" s="9"/>
      <c r="R1163" s="9"/>
      <c r="S1163" s="9"/>
      <c r="T1163" s="9"/>
    </row>
    <row r="1164" spans="1:20" x14ac:dyDescent="0.3">
      <c r="A1164" s="6">
        <v>1161</v>
      </c>
      <c r="B1164" s="11" t="s">
        <v>895</v>
      </c>
      <c r="C1164" s="11" t="s">
        <v>886</v>
      </c>
      <c r="D1164" s="11" t="s">
        <v>2234</v>
      </c>
      <c r="E1164" s="9" t="b">
        <v>1</v>
      </c>
      <c r="F1164" s="7" t="s">
        <v>113</v>
      </c>
      <c r="G1164" s="7" t="str">
        <f>INDEX(CyMIA_CounterMeasure!$A$2:$A$224,MATCH(H1164,CyMIA_CounterMeasure!$B$2:$B$224,0))</f>
        <v>CM_0005</v>
      </c>
      <c r="H1164" s="12" t="s">
        <v>66</v>
      </c>
      <c r="I1164" s="12" t="s">
        <v>67</v>
      </c>
      <c r="J1164" s="7" t="b">
        <v>0</v>
      </c>
      <c r="K1164" s="7" t="s">
        <v>4727</v>
      </c>
      <c r="L1164" s="9"/>
      <c r="M1164" s="9"/>
      <c r="N1164" s="9"/>
      <c r="O1164" s="9"/>
      <c r="P1164" s="9"/>
      <c r="Q1164" s="9"/>
      <c r="R1164" s="9"/>
      <c r="S1164" s="9"/>
      <c r="T1164" s="9"/>
    </row>
    <row r="1165" spans="1:20" x14ac:dyDescent="0.3">
      <c r="A1165" s="6">
        <v>1162</v>
      </c>
      <c r="B1165" s="11" t="s">
        <v>895</v>
      </c>
      <c r="C1165" s="11" t="s">
        <v>886</v>
      </c>
      <c r="D1165" s="11" t="s">
        <v>2234</v>
      </c>
      <c r="E1165" s="9" t="b">
        <v>1</v>
      </c>
      <c r="F1165" s="7" t="s">
        <v>113</v>
      </c>
      <c r="G1165" s="7" t="str">
        <f>INDEX(CyMIA_CounterMeasure!$A$2:$A$224,MATCH(H1165,CyMIA_CounterMeasure!$B$2:$B$224,0))</f>
        <v>CM_0018</v>
      </c>
      <c r="H1165" s="15" t="s">
        <v>68</v>
      </c>
      <c r="I1165" s="15" t="s">
        <v>69</v>
      </c>
      <c r="J1165" s="7" t="b">
        <v>1</v>
      </c>
      <c r="K1165" s="7" t="s">
        <v>4713</v>
      </c>
      <c r="L1165" s="9"/>
      <c r="M1165" s="9"/>
      <c r="N1165" s="9"/>
      <c r="O1165" s="9"/>
      <c r="P1165" s="9"/>
      <c r="Q1165" s="9"/>
      <c r="R1165" s="9"/>
      <c r="S1165" s="9"/>
      <c r="T1165" s="9"/>
    </row>
    <row r="1166" spans="1:20" x14ac:dyDescent="0.3">
      <c r="A1166" s="6">
        <v>1163</v>
      </c>
      <c r="B1166" s="11" t="s">
        <v>895</v>
      </c>
      <c r="C1166" s="11" t="s">
        <v>886</v>
      </c>
      <c r="D1166" s="11" t="s">
        <v>2234</v>
      </c>
      <c r="E1166" s="9" t="b">
        <v>1</v>
      </c>
      <c r="F1166" s="7" t="s">
        <v>113</v>
      </c>
      <c r="G1166" s="7" t="str">
        <f>INDEX(CyMIA_CounterMeasure!$A$2:$A$224,MATCH(H1166,CyMIA_CounterMeasure!$B$2:$B$224,0))</f>
        <v>CM_0038</v>
      </c>
      <c r="H1166" s="12" t="s">
        <v>4823</v>
      </c>
      <c r="I1166" s="12" t="s">
        <v>123</v>
      </c>
      <c r="J1166" s="7" t="b">
        <v>0</v>
      </c>
      <c r="K1166" s="7" t="s">
        <v>4727</v>
      </c>
      <c r="L1166" s="9"/>
      <c r="M1166" s="9"/>
      <c r="N1166" s="9"/>
      <c r="O1166" s="9"/>
      <c r="P1166" s="9"/>
      <c r="Q1166" s="9"/>
      <c r="R1166" s="9"/>
      <c r="S1166" s="9"/>
      <c r="T1166" s="9"/>
    </row>
    <row r="1167" spans="1:20" x14ac:dyDescent="0.3">
      <c r="A1167" s="6">
        <v>1164</v>
      </c>
      <c r="B1167" s="11" t="s">
        <v>895</v>
      </c>
      <c r="C1167" s="11" t="s">
        <v>886</v>
      </c>
      <c r="D1167" s="11" t="s">
        <v>2234</v>
      </c>
      <c r="E1167" s="9" t="b">
        <v>1</v>
      </c>
      <c r="F1167" s="7" t="s">
        <v>113</v>
      </c>
      <c r="G1167" s="7" t="str">
        <f>INDEX(CyMIA_CounterMeasure!$A$2:$A$224,MATCH(H1167,CyMIA_CounterMeasure!$B$2:$B$224,0))</f>
        <v>CM_0039</v>
      </c>
      <c r="H1167" s="15" t="s">
        <v>72</v>
      </c>
      <c r="I1167" s="15" t="s">
        <v>73</v>
      </c>
      <c r="J1167" s="7" t="b">
        <v>1</v>
      </c>
      <c r="K1167" s="7" t="s">
        <v>4713</v>
      </c>
      <c r="L1167" s="9"/>
      <c r="M1167" s="9"/>
      <c r="N1167" s="9"/>
      <c r="O1167" s="9"/>
      <c r="P1167" s="9"/>
      <c r="Q1167" s="9"/>
      <c r="R1167" s="9"/>
      <c r="S1167" s="9"/>
      <c r="T1167" s="9"/>
    </row>
    <row r="1168" spans="1:20" x14ac:dyDescent="0.3">
      <c r="A1168" s="6">
        <v>1165</v>
      </c>
      <c r="B1168" s="11" t="s">
        <v>895</v>
      </c>
      <c r="C1168" s="11" t="s">
        <v>886</v>
      </c>
      <c r="D1168" s="11" t="s">
        <v>2234</v>
      </c>
      <c r="E1168" s="9" t="b">
        <v>1</v>
      </c>
      <c r="F1168" s="7" t="s">
        <v>113</v>
      </c>
      <c r="G1168" s="7" t="str">
        <f>INDEX(CyMIA_CounterMeasure!$A$2:$A$224,MATCH(H1168,CyMIA_CounterMeasure!$B$2:$B$224,0))</f>
        <v>CM_0063</v>
      </c>
      <c r="H1168" s="12" t="s">
        <v>1429</v>
      </c>
      <c r="I1168" s="12" t="str">
        <f>VLOOKUP(H1168,D3FEND_METRIX!$A$2:$E$172,3,FALSE)</f>
        <v>Stack Frame Canary Validation</v>
      </c>
      <c r="J1168" s="9" t="b">
        <v>0</v>
      </c>
      <c r="K1168" s="9" t="s">
        <v>2355</v>
      </c>
      <c r="L1168" s="9"/>
      <c r="M1168" s="9"/>
      <c r="N1168" s="9"/>
      <c r="O1168" s="9"/>
      <c r="P1168" s="9"/>
      <c r="Q1168" s="9"/>
      <c r="R1168" s="9"/>
      <c r="S1168" s="9"/>
      <c r="T1168" s="9"/>
    </row>
    <row r="1169" spans="1:20" x14ac:dyDescent="0.3">
      <c r="A1169" s="6">
        <v>1166</v>
      </c>
      <c r="B1169" s="11" t="s">
        <v>895</v>
      </c>
      <c r="C1169" s="11" t="s">
        <v>886</v>
      </c>
      <c r="D1169" s="11" t="s">
        <v>2234</v>
      </c>
      <c r="E1169" s="9" t="b">
        <v>1</v>
      </c>
      <c r="F1169" s="7" t="s">
        <v>113</v>
      </c>
      <c r="G1169" s="7" t="str">
        <f>INDEX(CyMIA_CounterMeasure!$A$2:$A$224,MATCH(H1169,CyMIA_CounterMeasure!$B$2:$B$224,0))</f>
        <v>CM_0061</v>
      </c>
      <c r="H1169" s="12" t="s">
        <v>255</v>
      </c>
      <c r="I1169" s="12" t="str">
        <f>VLOOKUP(H1169,D3FEND_METRIX!$A$2:$E$172,3,FALSE)</f>
        <v>Process Segment Execution Prevention</v>
      </c>
      <c r="J1169" s="9" t="b">
        <v>0</v>
      </c>
      <c r="K1169" s="9" t="s">
        <v>2355</v>
      </c>
      <c r="L1169" s="9"/>
      <c r="M1169" s="9"/>
      <c r="N1169" s="9"/>
      <c r="O1169" s="9"/>
      <c r="P1169" s="9"/>
      <c r="Q1169" s="9"/>
      <c r="R1169" s="9"/>
      <c r="S1169" s="9"/>
      <c r="T1169" s="9"/>
    </row>
    <row r="1170" spans="1:20" x14ac:dyDescent="0.3">
      <c r="A1170" s="6">
        <v>1167</v>
      </c>
      <c r="B1170" s="11" t="s">
        <v>895</v>
      </c>
      <c r="C1170" s="11" t="s">
        <v>886</v>
      </c>
      <c r="D1170" s="11" t="s">
        <v>2234</v>
      </c>
      <c r="E1170" s="9" t="b">
        <v>1</v>
      </c>
      <c r="F1170" s="7" t="s">
        <v>113</v>
      </c>
      <c r="G1170" s="7" t="str">
        <f>INDEX(CyMIA_CounterMeasure!$A$2:$A$224,MATCH(H1170,CyMIA_CounterMeasure!$B$2:$B$224,0))</f>
        <v>CM_0062</v>
      </c>
      <c r="H1170" s="12" t="s">
        <v>258</v>
      </c>
      <c r="I1170" s="12" t="str">
        <f>VLOOKUP(H1170,D3FEND_METRIX!$A$2:$E$172,3,FALSE)</f>
        <v>Segment Address Offset Randomization</v>
      </c>
      <c r="J1170" s="9" t="b">
        <v>0</v>
      </c>
      <c r="K1170" s="9" t="s">
        <v>2355</v>
      </c>
      <c r="L1170" s="9"/>
      <c r="M1170" s="9"/>
      <c r="N1170" s="9"/>
      <c r="O1170" s="9"/>
      <c r="P1170" s="9"/>
      <c r="Q1170" s="9"/>
      <c r="R1170" s="9"/>
      <c r="S1170" s="9"/>
      <c r="T1170" s="9"/>
    </row>
    <row r="1171" spans="1:20" x14ac:dyDescent="0.3">
      <c r="A1171" s="6">
        <v>1168</v>
      </c>
      <c r="B1171" s="11" t="s">
        <v>895</v>
      </c>
      <c r="C1171" s="11" t="s">
        <v>886</v>
      </c>
      <c r="D1171" s="11" t="s">
        <v>2234</v>
      </c>
      <c r="E1171" s="9" t="b">
        <v>1</v>
      </c>
      <c r="F1171" s="7" t="s">
        <v>113</v>
      </c>
      <c r="G1171" s="7" t="str">
        <f>INDEX(CyMIA_CounterMeasure!$A$2:$A$224,MATCH(H1171,CyMIA_CounterMeasure!$B$2:$B$224,0))</f>
        <v>CM_0168</v>
      </c>
      <c r="H1171" s="13" t="s">
        <v>260</v>
      </c>
      <c r="I1171" s="13" t="str">
        <f>VLOOKUP(H1171,D3FEND_METRIX!$A$2:$E$172,3,FALSE)</f>
        <v>Asset Vulnerability Enumeration</v>
      </c>
      <c r="J1171" s="9" t="b">
        <v>0</v>
      </c>
      <c r="K1171" s="9" t="s">
        <v>4723</v>
      </c>
      <c r="L1171" s="9"/>
      <c r="M1171" s="9"/>
      <c r="N1171" s="9"/>
      <c r="O1171" s="9"/>
      <c r="P1171" s="9"/>
      <c r="Q1171" s="9"/>
      <c r="R1171" s="9"/>
      <c r="S1171" s="9"/>
      <c r="T1171" s="9"/>
    </row>
    <row r="1172" spans="1:20" x14ac:dyDescent="0.3">
      <c r="A1172" s="6">
        <v>1169</v>
      </c>
      <c r="B1172" s="11" t="s">
        <v>895</v>
      </c>
      <c r="C1172" s="11" t="s">
        <v>886</v>
      </c>
      <c r="D1172" s="11" t="s">
        <v>2234</v>
      </c>
      <c r="E1172" s="9" t="b">
        <v>1</v>
      </c>
      <c r="F1172" s="7" t="s">
        <v>113</v>
      </c>
      <c r="G1172" s="7" t="str">
        <f>INDEX(CyMIA_CounterMeasure!$A$2:$A$224,MATCH(H1172,CyMIA_CounterMeasure!$B$2:$B$224,0))</f>
        <v>CM_0104</v>
      </c>
      <c r="H1172" s="10" t="s">
        <v>1424</v>
      </c>
      <c r="I1172" s="10" t="str">
        <f>VLOOKUP(H1172,D3FEND_METRIX!$A$2:$E$172,3,FALSE)</f>
        <v>Shadow Stack Comparisons</v>
      </c>
      <c r="J1172" s="9" t="b">
        <v>1</v>
      </c>
      <c r="K1172" s="9" t="s">
        <v>4686</v>
      </c>
      <c r="L1172" s="9"/>
      <c r="M1172" s="9"/>
      <c r="N1172" s="9"/>
      <c r="O1172" s="9"/>
      <c r="P1172" s="9"/>
      <c r="Q1172" s="9"/>
      <c r="R1172" s="9"/>
      <c r="S1172" s="9"/>
      <c r="T1172" s="9"/>
    </row>
    <row r="1173" spans="1:20" x14ac:dyDescent="0.3">
      <c r="A1173" s="6">
        <v>1170</v>
      </c>
      <c r="B1173" s="11" t="s">
        <v>895</v>
      </c>
      <c r="C1173" s="11" t="s">
        <v>886</v>
      </c>
      <c r="D1173" s="11" t="s">
        <v>2234</v>
      </c>
      <c r="E1173" s="9" t="b">
        <v>1</v>
      </c>
      <c r="F1173" s="7" t="s">
        <v>113</v>
      </c>
      <c r="G1173" s="7" t="str">
        <f>INDEX(CyMIA_CounterMeasure!$A$2:$A$224,MATCH(H1173,CyMIA_CounterMeasure!$B$2:$B$224,0))</f>
        <v>CM_0100</v>
      </c>
      <c r="H1173" s="10" t="s">
        <v>1425</v>
      </c>
      <c r="I1173" s="10" t="str">
        <f>VLOOKUP(H1173,D3FEND_METRIX!$A$2:$E$172,3,FALSE)</f>
        <v>Process Code Segment Verification</v>
      </c>
      <c r="J1173" s="9" t="b">
        <v>1</v>
      </c>
      <c r="K1173" s="9" t="s">
        <v>4686</v>
      </c>
      <c r="L1173" s="9"/>
      <c r="M1173" s="9"/>
      <c r="N1173" s="9"/>
      <c r="O1173" s="9"/>
      <c r="P1173" s="9"/>
      <c r="Q1173" s="9"/>
      <c r="R1173" s="9"/>
      <c r="S1173" s="9"/>
      <c r="T1173" s="9"/>
    </row>
    <row r="1174" spans="1:20" x14ac:dyDescent="0.3">
      <c r="A1174" s="6">
        <v>1171</v>
      </c>
      <c r="B1174" s="11" t="s">
        <v>895</v>
      </c>
      <c r="C1174" s="11" t="s">
        <v>886</v>
      </c>
      <c r="D1174" s="11" t="s">
        <v>2234</v>
      </c>
      <c r="E1174" s="9" t="b">
        <v>1</v>
      </c>
      <c r="F1174" s="7" t="s">
        <v>113</v>
      </c>
      <c r="G1174" s="7" t="str">
        <f>INDEX(CyMIA_CounterMeasure!$A$2:$A$224,MATCH(H1174,CyMIA_CounterMeasure!$B$2:$B$224,0))</f>
        <v>CM_0197</v>
      </c>
      <c r="H1174" s="12" t="s">
        <v>1426</v>
      </c>
      <c r="I1174" s="12" t="str">
        <f>VLOOKUP(H1174,D3FEND_METRIX!$A$2:$E$172,3,FALSE)</f>
        <v>Operating System Monitoring</v>
      </c>
      <c r="J1174" s="9" t="b">
        <v>0</v>
      </c>
      <c r="K1174" s="9" t="s">
        <v>2355</v>
      </c>
      <c r="L1174" s="9"/>
      <c r="M1174" s="9"/>
      <c r="N1174" s="9"/>
      <c r="O1174" s="9"/>
      <c r="P1174" s="9"/>
      <c r="Q1174" s="9"/>
      <c r="R1174" s="9"/>
      <c r="S1174" s="9"/>
      <c r="T1174" s="9"/>
    </row>
    <row r="1175" spans="1:20" x14ac:dyDescent="0.3">
      <c r="A1175" s="6">
        <v>1172</v>
      </c>
      <c r="B1175" s="11" t="s">
        <v>1759</v>
      </c>
      <c r="C1175" s="11" t="s">
        <v>886</v>
      </c>
      <c r="D1175" s="11" t="s">
        <v>897</v>
      </c>
      <c r="E1175" s="9" t="b">
        <v>1</v>
      </c>
      <c r="F1175" s="7" t="s">
        <v>113</v>
      </c>
      <c r="G1175" s="7" t="str">
        <f>INDEX(CyMIA_CounterMeasure!$A$2:$A$224,MATCH(H1175,CyMIA_CounterMeasure!$B$2:$B$224,0))</f>
        <v>CM_0029</v>
      </c>
      <c r="H1175" s="11" t="s">
        <v>4745</v>
      </c>
      <c r="I1175" s="11" t="s">
        <v>79</v>
      </c>
      <c r="J1175" s="7" t="b">
        <v>1</v>
      </c>
      <c r="K1175" s="7" t="s">
        <v>4699</v>
      </c>
      <c r="L1175" s="9"/>
      <c r="M1175" s="9"/>
      <c r="N1175" s="9"/>
      <c r="O1175" s="9"/>
      <c r="P1175" s="9"/>
      <c r="Q1175" s="9"/>
      <c r="R1175" s="9"/>
      <c r="S1175" s="9"/>
      <c r="T1175" s="9"/>
    </row>
    <row r="1176" spans="1:20" x14ac:dyDescent="0.3">
      <c r="A1176" s="6">
        <v>1173</v>
      </c>
      <c r="B1176" s="11" t="s">
        <v>1759</v>
      </c>
      <c r="C1176" s="11" t="s">
        <v>886</v>
      </c>
      <c r="D1176" s="11" t="s">
        <v>897</v>
      </c>
      <c r="E1176" s="9" t="b">
        <v>1</v>
      </c>
      <c r="F1176" s="7" t="s">
        <v>113</v>
      </c>
      <c r="G1176" s="7" t="str">
        <f>INDEX(CyMIA_CounterMeasure!$A$2:$A$224,MATCH(H1176,CyMIA_CounterMeasure!$B$2:$B$224,0))</f>
        <v>CM_0032</v>
      </c>
      <c r="H1176" s="11" t="s">
        <v>4795</v>
      </c>
      <c r="I1176" s="11" t="s">
        <v>127</v>
      </c>
      <c r="J1176" s="7" t="b">
        <v>1</v>
      </c>
      <c r="K1176" s="7" t="s">
        <v>4699</v>
      </c>
      <c r="L1176" s="9"/>
      <c r="M1176" s="9"/>
      <c r="N1176" s="9"/>
      <c r="O1176" s="9"/>
      <c r="P1176" s="9"/>
      <c r="Q1176" s="9"/>
      <c r="R1176" s="9"/>
      <c r="S1176" s="9"/>
      <c r="T1176" s="9"/>
    </row>
    <row r="1177" spans="1:20" x14ac:dyDescent="0.3">
      <c r="A1177" s="6">
        <v>1174</v>
      </c>
      <c r="B1177" s="11" t="s">
        <v>1759</v>
      </c>
      <c r="C1177" s="11" t="s">
        <v>886</v>
      </c>
      <c r="D1177" s="11" t="s">
        <v>897</v>
      </c>
      <c r="E1177" s="9" t="b">
        <v>1</v>
      </c>
      <c r="F1177" s="7" t="s">
        <v>113</v>
      </c>
      <c r="G1177" s="7" t="str">
        <f>INDEX(CyMIA_CounterMeasure!$A$2:$A$224,MATCH(H1177,CyMIA_CounterMeasure!$B$2:$B$224,0))</f>
        <v>CM_0165</v>
      </c>
      <c r="H1177" s="13" t="s">
        <v>1458</v>
      </c>
      <c r="I1177" s="13" t="str">
        <f>VLOOKUP(H1177,D3FEND_METRIX!$A$2:$E$172,3,FALSE)</f>
        <v>Configuration Inventory</v>
      </c>
      <c r="J1177" s="9" t="b">
        <v>0</v>
      </c>
      <c r="K1177" s="9" t="s">
        <v>4723</v>
      </c>
      <c r="L1177" s="9"/>
      <c r="M1177" s="9"/>
      <c r="N1177" s="9"/>
      <c r="O1177" s="9"/>
      <c r="P1177" s="9"/>
      <c r="Q1177" s="9"/>
      <c r="R1177" s="9"/>
      <c r="S1177" s="9"/>
      <c r="T1177" s="9"/>
    </row>
    <row r="1178" spans="1:20" x14ac:dyDescent="0.3">
      <c r="A1178" s="6">
        <v>1175</v>
      </c>
      <c r="B1178" s="11" t="s">
        <v>1759</v>
      </c>
      <c r="C1178" s="11" t="s">
        <v>886</v>
      </c>
      <c r="D1178" s="11" t="s">
        <v>897</v>
      </c>
      <c r="E1178" s="9" t="b">
        <v>1</v>
      </c>
      <c r="F1178" s="7" t="s">
        <v>113</v>
      </c>
      <c r="G1178" s="7" t="str">
        <f>INDEX(CyMIA_CounterMeasure!$A$2:$A$224,MATCH(H1178,CyMIA_CounterMeasure!$B$2:$B$224,0))</f>
        <v>CM_0168</v>
      </c>
      <c r="H1178" s="13" t="s">
        <v>260</v>
      </c>
      <c r="I1178" s="13" t="str">
        <f>VLOOKUP(H1178,D3FEND_METRIX!$A$2:$E$172,3,FALSE)</f>
        <v>Asset Vulnerability Enumeration</v>
      </c>
      <c r="J1178" s="9" t="b">
        <v>0</v>
      </c>
      <c r="K1178" s="9" t="s">
        <v>4723</v>
      </c>
      <c r="L1178" s="9"/>
      <c r="M1178" s="9"/>
      <c r="N1178" s="9"/>
      <c r="O1178" s="9"/>
      <c r="P1178" s="9"/>
      <c r="Q1178" s="9"/>
      <c r="R1178" s="9"/>
      <c r="S1178" s="9"/>
      <c r="T1178" s="9"/>
    </row>
    <row r="1179" spans="1:20" x14ac:dyDescent="0.3">
      <c r="A1179" s="6">
        <v>1176</v>
      </c>
      <c r="B1179" s="11" t="s">
        <v>1759</v>
      </c>
      <c r="C1179" s="11" t="s">
        <v>886</v>
      </c>
      <c r="D1179" s="11" t="s">
        <v>897</v>
      </c>
      <c r="E1179" s="9" t="b">
        <v>1</v>
      </c>
      <c r="F1179" s="7" t="s">
        <v>113</v>
      </c>
      <c r="G1179" s="7" t="str">
        <f>INDEX(CyMIA_CounterMeasure!$A$2:$A$224,MATCH(H1179,CyMIA_CounterMeasure!$B$2:$B$224,0))</f>
        <v>CM_0155</v>
      </c>
      <c r="H1179" s="13" t="s">
        <v>1181</v>
      </c>
      <c r="I1179" s="13" t="str">
        <f>VLOOKUP(H1179,D3FEND_METRIX!$A$2:$E$172,3,FALSE)</f>
        <v>Access Modeling</v>
      </c>
      <c r="J1179" s="9" t="b">
        <v>0</v>
      </c>
      <c r="K1179" s="9" t="s">
        <v>4723</v>
      </c>
      <c r="L1179" s="9"/>
      <c r="M1179" s="9"/>
      <c r="N1179" s="9"/>
      <c r="O1179" s="9"/>
      <c r="P1179" s="9"/>
      <c r="Q1179" s="9"/>
      <c r="R1179" s="9"/>
      <c r="S1179" s="9"/>
      <c r="T1179" s="9"/>
    </row>
    <row r="1180" spans="1:20" x14ac:dyDescent="0.3">
      <c r="A1180" s="6">
        <v>1177</v>
      </c>
      <c r="B1180" s="11" t="s">
        <v>1759</v>
      </c>
      <c r="C1180" s="11" t="s">
        <v>886</v>
      </c>
      <c r="D1180" s="11" t="s">
        <v>897</v>
      </c>
      <c r="E1180" s="9" t="b">
        <v>1</v>
      </c>
      <c r="F1180" s="7" t="s">
        <v>113</v>
      </c>
      <c r="G1180" s="7" t="str">
        <f>INDEX(CyMIA_CounterMeasure!$A$2:$A$224,MATCH(H1180,CyMIA_CounterMeasure!$B$2:$B$224,0))</f>
        <v>CM_0179</v>
      </c>
      <c r="H1180" s="13" t="s">
        <v>2219</v>
      </c>
      <c r="I1180" s="13" t="str">
        <f>VLOOKUP(H1180,D3FEND_METRIX!$A$2:$E$172,3,FALSE)</f>
        <v>Network Traffic Policy Mapping</v>
      </c>
      <c r="J1180" s="9" t="b">
        <v>0</v>
      </c>
      <c r="K1180" s="9" t="s">
        <v>4723</v>
      </c>
      <c r="L1180" s="9"/>
      <c r="M1180" s="9"/>
      <c r="N1180" s="9"/>
      <c r="O1180" s="9"/>
      <c r="P1180" s="9"/>
      <c r="Q1180" s="9"/>
      <c r="R1180" s="9"/>
      <c r="S1180" s="9"/>
      <c r="T1180" s="9"/>
    </row>
    <row r="1181" spans="1:20" x14ac:dyDescent="0.3">
      <c r="A1181" s="6">
        <v>1178</v>
      </c>
      <c r="B1181" s="11" t="s">
        <v>898</v>
      </c>
      <c r="C1181" s="11" t="s">
        <v>886</v>
      </c>
      <c r="D1181" s="11" t="s">
        <v>899</v>
      </c>
      <c r="E1181" s="9" t="b">
        <v>1</v>
      </c>
      <c r="F1181" s="7" t="s">
        <v>113</v>
      </c>
      <c r="G1181" s="7" t="str">
        <f>INDEX(CyMIA_CounterMeasure!$A$2:$A$224,MATCH(H1181,CyMIA_CounterMeasure!$B$2:$B$224,0))</f>
        <v>CM_0026</v>
      </c>
      <c r="H1181" s="11" t="s">
        <v>4761</v>
      </c>
      <c r="I1181" s="11" t="s">
        <v>134</v>
      </c>
      <c r="J1181" s="7" t="b">
        <v>1</v>
      </c>
      <c r="K1181" s="7" t="s">
        <v>4699</v>
      </c>
      <c r="L1181" s="9"/>
      <c r="M1181" s="9"/>
      <c r="N1181" s="9"/>
      <c r="O1181" s="9"/>
      <c r="P1181" s="9"/>
      <c r="Q1181" s="9"/>
      <c r="R1181" s="9"/>
      <c r="S1181" s="9"/>
      <c r="T1181" s="9"/>
    </row>
    <row r="1182" spans="1:20" x14ac:dyDescent="0.3">
      <c r="A1182" s="6">
        <v>1179</v>
      </c>
      <c r="B1182" s="11" t="s">
        <v>898</v>
      </c>
      <c r="C1182" s="11" t="s">
        <v>886</v>
      </c>
      <c r="D1182" s="11" t="s">
        <v>899</v>
      </c>
      <c r="E1182" s="9" t="b">
        <v>1</v>
      </c>
      <c r="F1182" s="7" t="s">
        <v>113</v>
      </c>
      <c r="G1182" s="7" t="str">
        <f>INDEX(CyMIA_CounterMeasure!$A$2:$A$224,MATCH(H1182,CyMIA_CounterMeasure!$B$2:$B$224,0))</f>
        <v>CM_0017</v>
      </c>
      <c r="H1182" s="15" t="s">
        <v>4754</v>
      </c>
      <c r="I1182" s="15" t="s">
        <v>143</v>
      </c>
      <c r="J1182" s="7" t="b">
        <v>1</v>
      </c>
      <c r="K1182" s="7" t="s">
        <v>4713</v>
      </c>
      <c r="L1182" s="9"/>
      <c r="M1182" s="9"/>
      <c r="N1182" s="9"/>
      <c r="O1182" s="9"/>
      <c r="P1182" s="9"/>
      <c r="Q1182" s="9"/>
      <c r="R1182" s="9"/>
      <c r="S1182" s="9"/>
      <c r="T1182" s="9"/>
    </row>
    <row r="1183" spans="1:20" x14ac:dyDescent="0.3">
      <c r="A1183" s="6">
        <v>1180</v>
      </c>
      <c r="B1183" s="11" t="s">
        <v>898</v>
      </c>
      <c r="C1183" s="11" t="s">
        <v>886</v>
      </c>
      <c r="D1183" s="11" t="s">
        <v>899</v>
      </c>
      <c r="E1183" s="9" t="b">
        <v>1</v>
      </c>
      <c r="F1183" s="7" t="s">
        <v>113</v>
      </c>
      <c r="G1183" s="7" t="str">
        <f>INDEX(CyMIA_CounterMeasure!$A$2:$A$224,MATCH(H1183,CyMIA_CounterMeasure!$B$2:$B$224,0))</f>
        <v>CM_0032</v>
      </c>
      <c r="H1183" s="11" t="s">
        <v>4795</v>
      </c>
      <c r="I1183" s="11" t="s">
        <v>127</v>
      </c>
      <c r="J1183" s="7" t="b">
        <v>1</v>
      </c>
      <c r="K1183" s="7" t="s">
        <v>4699</v>
      </c>
      <c r="L1183" s="9"/>
      <c r="M1183" s="9"/>
      <c r="N1183" s="9"/>
      <c r="O1183" s="9"/>
      <c r="P1183" s="9"/>
      <c r="Q1183" s="9"/>
      <c r="R1183" s="9"/>
      <c r="S1183" s="9"/>
      <c r="T1183" s="9"/>
    </row>
    <row r="1184" spans="1:20" x14ac:dyDescent="0.3">
      <c r="A1184" s="6">
        <v>1181</v>
      </c>
      <c r="B1184" s="11" t="s">
        <v>898</v>
      </c>
      <c r="C1184" s="11" t="s">
        <v>886</v>
      </c>
      <c r="D1184" s="11" t="s">
        <v>899</v>
      </c>
      <c r="E1184" s="9" t="b">
        <v>1</v>
      </c>
      <c r="F1184" s="7" t="s">
        <v>113</v>
      </c>
      <c r="G1184" s="7" t="str">
        <f>INDEX(CyMIA_CounterMeasure!$A$2:$A$224,MATCH(H1184,CyMIA_CounterMeasure!$B$2:$B$224,0))</f>
        <v>CM_0013</v>
      </c>
      <c r="H1184" s="15" t="s">
        <v>4824</v>
      </c>
      <c r="I1184" s="15" t="s">
        <v>147</v>
      </c>
      <c r="J1184" s="7" t="b">
        <v>1</v>
      </c>
      <c r="K1184" s="7" t="s">
        <v>4713</v>
      </c>
      <c r="L1184" s="9"/>
      <c r="M1184" s="9"/>
      <c r="N1184" s="9"/>
      <c r="O1184" s="9"/>
      <c r="P1184" s="9"/>
      <c r="Q1184" s="9"/>
      <c r="R1184" s="9"/>
      <c r="S1184" s="9"/>
      <c r="T1184" s="9"/>
    </row>
    <row r="1185" spans="1:20" x14ac:dyDescent="0.3">
      <c r="A1185" s="6">
        <v>1182</v>
      </c>
      <c r="B1185" s="11" t="s">
        <v>898</v>
      </c>
      <c r="C1185" s="11" t="s">
        <v>886</v>
      </c>
      <c r="D1185" s="11" t="s">
        <v>899</v>
      </c>
      <c r="E1185" s="9" t="b">
        <v>1</v>
      </c>
      <c r="F1185" s="7" t="s">
        <v>113</v>
      </c>
      <c r="G1185" s="7" t="str">
        <f>INDEX(CyMIA_CounterMeasure!$A$2:$A$224,MATCH(H1185,CyMIA_CounterMeasure!$B$2:$B$224,0))</f>
        <v>CM_0006</v>
      </c>
      <c r="H1185" s="12" t="s">
        <v>4760</v>
      </c>
      <c r="I1185" s="12" t="s">
        <v>45</v>
      </c>
      <c r="J1185" s="7" t="b">
        <v>0</v>
      </c>
      <c r="K1185" s="7" t="s">
        <v>4727</v>
      </c>
      <c r="L1185" s="9"/>
      <c r="M1185" s="9"/>
      <c r="N1185" s="9"/>
      <c r="O1185" s="9"/>
      <c r="P1185" s="9"/>
      <c r="Q1185" s="9"/>
      <c r="R1185" s="9"/>
      <c r="S1185" s="9"/>
      <c r="T1185" s="9"/>
    </row>
    <row r="1186" spans="1:20" x14ac:dyDescent="0.3">
      <c r="A1186" s="6">
        <v>1183</v>
      </c>
      <c r="B1186" s="11" t="s">
        <v>898</v>
      </c>
      <c r="C1186" s="11" t="s">
        <v>886</v>
      </c>
      <c r="D1186" s="11" t="s">
        <v>899</v>
      </c>
      <c r="E1186" s="9" t="b">
        <v>1</v>
      </c>
      <c r="F1186" s="7" t="s">
        <v>113</v>
      </c>
      <c r="G1186" s="7" t="str">
        <f>INDEX(CyMIA_CounterMeasure!$A$2:$A$224,MATCH(H1186,CyMIA_CounterMeasure!$B$2:$B$224,0))</f>
        <v>CM_0004</v>
      </c>
      <c r="H1186" s="12" t="s">
        <v>42</v>
      </c>
      <c r="I1186" s="12" t="s">
        <v>43</v>
      </c>
      <c r="J1186" s="7" t="b">
        <v>0</v>
      </c>
      <c r="K1186" s="7" t="s">
        <v>4727</v>
      </c>
      <c r="L1186" s="9"/>
      <c r="M1186" s="9"/>
      <c r="N1186" s="9"/>
      <c r="O1186" s="9"/>
      <c r="P1186" s="9"/>
      <c r="Q1186" s="9"/>
      <c r="R1186" s="9"/>
      <c r="S1186" s="9"/>
      <c r="T1186" s="9"/>
    </row>
    <row r="1187" spans="1:20" x14ac:dyDescent="0.3">
      <c r="A1187" s="6">
        <v>1184</v>
      </c>
      <c r="B1187" s="11" t="s">
        <v>898</v>
      </c>
      <c r="C1187" s="11" t="s">
        <v>886</v>
      </c>
      <c r="D1187" s="11" t="s">
        <v>899</v>
      </c>
      <c r="E1187" s="9" t="b">
        <v>1</v>
      </c>
      <c r="F1187" s="7" t="s">
        <v>113</v>
      </c>
      <c r="G1187" s="7" t="str">
        <f>INDEX(CyMIA_CounterMeasure!$A$2:$A$224,MATCH(H1187,CyMIA_CounterMeasure!$B$2:$B$224,0))</f>
        <v>CM_0125</v>
      </c>
      <c r="H1187" s="12" t="s">
        <v>295</v>
      </c>
      <c r="I1187" s="12" t="str">
        <f>VLOOKUP(H1187,D3FEND_METRIX!$A$2:$E$172,3,FALSE)</f>
        <v>Decoy File</v>
      </c>
      <c r="J1187" s="9" t="b">
        <v>0</v>
      </c>
      <c r="K1187" s="9" t="s">
        <v>2355</v>
      </c>
      <c r="L1187" s="9"/>
      <c r="M1187" s="9"/>
      <c r="N1187" s="9"/>
      <c r="O1187" s="9"/>
      <c r="P1187" s="9"/>
      <c r="Q1187" s="9"/>
      <c r="R1187" s="9"/>
      <c r="S1187" s="9"/>
      <c r="T1187" s="9"/>
    </row>
    <row r="1188" spans="1:20" x14ac:dyDescent="0.3">
      <c r="A1188" s="6">
        <v>1185</v>
      </c>
      <c r="B1188" s="11" t="s">
        <v>898</v>
      </c>
      <c r="C1188" s="11" t="s">
        <v>886</v>
      </c>
      <c r="D1188" s="11" t="s">
        <v>899</v>
      </c>
      <c r="E1188" s="9" t="b">
        <v>1</v>
      </c>
      <c r="F1188" s="7" t="s">
        <v>113</v>
      </c>
      <c r="G1188" s="7" t="e">
        <f>INDEX(CyMIA_CounterMeasure!$A$2:$A$224,MATCH(H1188,CyMIA_CounterMeasure!$B$2:$B$224,0))</f>
        <v>#N/A</v>
      </c>
      <c r="H1188" s="12" t="s">
        <v>504</v>
      </c>
      <c r="I1188" s="12" t="str">
        <f>VLOOKUP(H1188,D3FEND_METRIX!$A$2:$E$172,3,FALSE)</f>
        <v>Software Update</v>
      </c>
      <c r="J1188" s="9" t="b">
        <v>0</v>
      </c>
      <c r="K1188" s="9" t="s">
        <v>2355</v>
      </c>
      <c r="L1188" s="9"/>
      <c r="M1188" s="9"/>
      <c r="N1188" s="9"/>
      <c r="O1188" s="9"/>
      <c r="P1188" s="9"/>
      <c r="Q1188" s="9"/>
      <c r="R1188" s="9"/>
      <c r="S1188" s="9"/>
      <c r="T1188" s="9"/>
    </row>
    <row r="1189" spans="1:20" x14ac:dyDescent="0.3">
      <c r="A1189" s="6">
        <v>1186</v>
      </c>
      <c r="B1189" s="11" t="s">
        <v>898</v>
      </c>
      <c r="C1189" s="11" t="s">
        <v>886</v>
      </c>
      <c r="D1189" s="11" t="s">
        <v>899</v>
      </c>
      <c r="E1189" s="9" t="b">
        <v>1</v>
      </c>
      <c r="F1189" s="7" t="s">
        <v>113</v>
      </c>
      <c r="G1189" s="7" t="str">
        <f>INDEX(CyMIA_CounterMeasure!$A$2:$A$224,MATCH(H1189,CyMIA_CounterMeasure!$B$2:$B$224,0))</f>
        <v>CM_0149</v>
      </c>
      <c r="H1189" s="12" t="s">
        <v>2185</v>
      </c>
      <c r="I1189" s="12" t="str">
        <f>VLOOKUP(H1189,D3FEND_METRIX!$A$2:$E$172,3,FALSE)</f>
        <v>System Configuration Permissions</v>
      </c>
      <c r="J1189" s="9" t="b">
        <v>0</v>
      </c>
      <c r="K1189" s="9" t="s">
        <v>2355</v>
      </c>
      <c r="L1189" s="9"/>
      <c r="M1189" s="9"/>
      <c r="N1189" s="9"/>
      <c r="O1189" s="9"/>
      <c r="P1189" s="9"/>
      <c r="Q1189" s="9"/>
      <c r="R1189" s="9"/>
      <c r="S1189" s="9"/>
      <c r="T1189" s="9"/>
    </row>
    <row r="1190" spans="1:20" x14ac:dyDescent="0.3">
      <c r="A1190" s="6">
        <v>1187</v>
      </c>
      <c r="B1190" s="11" t="s">
        <v>898</v>
      </c>
      <c r="C1190" s="11" t="s">
        <v>886</v>
      </c>
      <c r="D1190" s="11" t="s">
        <v>899</v>
      </c>
      <c r="E1190" s="9" t="b">
        <v>1</v>
      </c>
      <c r="F1190" s="7" t="s">
        <v>113</v>
      </c>
      <c r="G1190" s="7" t="str">
        <f>INDEX(CyMIA_CounterMeasure!$A$2:$A$224,MATCH(H1190,CyMIA_CounterMeasure!$B$2:$B$224,0))</f>
        <v>CM_0148</v>
      </c>
      <c r="H1190" s="12" t="s">
        <v>301</v>
      </c>
      <c r="I1190" s="12" t="str">
        <f>VLOOKUP(H1190,D3FEND_METRIX!$A$2:$E$172,3,FALSE)</f>
        <v>Local File Permissions</v>
      </c>
      <c r="J1190" s="9" t="b">
        <v>0</v>
      </c>
      <c r="K1190" s="9" t="s">
        <v>2355</v>
      </c>
      <c r="L1190" s="9"/>
      <c r="M1190" s="9"/>
      <c r="N1190" s="9"/>
      <c r="O1190" s="9"/>
      <c r="P1190" s="9"/>
      <c r="Q1190" s="9"/>
      <c r="R1190" s="9"/>
      <c r="S1190" s="9"/>
      <c r="T1190" s="9"/>
    </row>
    <row r="1191" spans="1:20" x14ac:dyDescent="0.3">
      <c r="A1191" s="6">
        <v>1188</v>
      </c>
      <c r="B1191" s="11" t="s">
        <v>898</v>
      </c>
      <c r="C1191" s="11" t="s">
        <v>886</v>
      </c>
      <c r="D1191" s="11" t="s">
        <v>899</v>
      </c>
      <c r="E1191" s="9" t="b">
        <v>1</v>
      </c>
      <c r="F1191" s="7" t="s">
        <v>113</v>
      </c>
      <c r="G1191" s="7" t="str">
        <f>INDEX(CyMIA_CounterMeasure!$A$2:$A$224,MATCH(H1191,CyMIA_CounterMeasure!$B$2:$B$224,0))</f>
        <v>CM_0147</v>
      </c>
      <c r="H1191" s="12" t="s">
        <v>296</v>
      </c>
      <c r="I1191" s="12" t="str">
        <f>VLOOKUP(H1191,D3FEND_METRIX!$A$2:$E$172,3,FALSE)</f>
        <v>File Encryption</v>
      </c>
      <c r="J1191" s="9" t="b">
        <v>0</v>
      </c>
      <c r="K1191" s="9" t="s">
        <v>2355</v>
      </c>
      <c r="L1191" s="9"/>
      <c r="M1191" s="9"/>
      <c r="N1191" s="9"/>
      <c r="O1191" s="9"/>
      <c r="P1191" s="9"/>
      <c r="Q1191" s="9"/>
      <c r="R1191" s="9"/>
      <c r="S1191" s="9"/>
      <c r="T1191" s="9"/>
    </row>
    <row r="1192" spans="1:20" x14ac:dyDescent="0.3">
      <c r="A1192" s="6">
        <v>1189</v>
      </c>
      <c r="B1192" s="11" t="s">
        <v>898</v>
      </c>
      <c r="C1192" s="11" t="s">
        <v>886</v>
      </c>
      <c r="D1192" s="11" t="s">
        <v>899</v>
      </c>
      <c r="E1192" s="9" t="b">
        <v>1</v>
      </c>
      <c r="F1192" s="7" t="s">
        <v>113</v>
      </c>
      <c r="G1192" s="7" t="str">
        <f>INDEX(CyMIA_CounterMeasure!$A$2:$A$224,MATCH(H1192,CyMIA_CounterMeasure!$B$2:$B$224,0))</f>
        <v>CM_0106</v>
      </c>
      <c r="H1192" s="10" t="s">
        <v>286</v>
      </c>
      <c r="I1192" s="10" t="str">
        <f>VLOOKUP(H1192,D3FEND_METRIX!$A$2:$E$172,3,FALSE)</f>
        <v>Dynamic Analysis</v>
      </c>
      <c r="J1192" s="9" t="b">
        <v>1</v>
      </c>
      <c r="K1192" s="9" t="s">
        <v>4686</v>
      </c>
      <c r="L1192" s="9"/>
      <c r="M1192" s="9"/>
      <c r="N1192" s="9"/>
      <c r="O1192" s="9"/>
      <c r="P1192" s="9"/>
      <c r="Q1192" s="9"/>
      <c r="R1192" s="9"/>
      <c r="S1192" s="9"/>
      <c r="T1192" s="9"/>
    </row>
    <row r="1193" spans="1:20" x14ac:dyDescent="0.3">
      <c r="A1193" s="6">
        <v>1190</v>
      </c>
      <c r="B1193" s="11" t="s">
        <v>898</v>
      </c>
      <c r="C1193" s="11" t="s">
        <v>886</v>
      </c>
      <c r="D1193" s="11" t="s">
        <v>899</v>
      </c>
      <c r="E1193" s="9" t="b">
        <v>1</v>
      </c>
      <c r="F1193" s="7" t="s">
        <v>113</v>
      </c>
      <c r="G1193" s="7" t="str">
        <f>INDEX(CyMIA_CounterMeasure!$A$2:$A$224,MATCH(H1193,CyMIA_CounterMeasure!$B$2:$B$224,0))</f>
        <v>CM_0107</v>
      </c>
      <c r="H1193" s="10" t="s">
        <v>291</v>
      </c>
      <c r="I1193" s="10" t="str">
        <f>VLOOKUP(H1193,D3FEND_METRIX!$A$2:$E$172,3,FALSE)</f>
        <v>Emulated File Analysis</v>
      </c>
      <c r="J1193" s="9" t="b">
        <v>1</v>
      </c>
      <c r="K1193" s="9" t="s">
        <v>4686</v>
      </c>
      <c r="L1193" s="9"/>
      <c r="M1193" s="9"/>
      <c r="N1193" s="9"/>
      <c r="O1193" s="9"/>
      <c r="P1193" s="9"/>
      <c r="Q1193" s="9"/>
      <c r="R1193" s="9"/>
      <c r="S1193" s="9"/>
      <c r="T1193" s="9"/>
    </row>
    <row r="1194" spans="1:20" x14ac:dyDescent="0.3">
      <c r="A1194" s="6">
        <v>1191</v>
      </c>
      <c r="B1194" s="11" t="s">
        <v>898</v>
      </c>
      <c r="C1194" s="11" t="s">
        <v>886</v>
      </c>
      <c r="D1194" s="11" t="s">
        <v>899</v>
      </c>
      <c r="E1194" s="9" t="b">
        <v>1</v>
      </c>
      <c r="F1194" s="7" t="s">
        <v>113</v>
      </c>
      <c r="G1194" s="7" t="str">
        <f>INDEX(CyMIA_CounterMeasure!$A$2:$A$224,MATCH(H1194,CyMIA_CounterMeasure!$B$2:$B$224,0))</f>
        <v>CM_0139</v>
      </c>
      <c r="H1194" s="12" t="s">
        <v>2236</v>
      </c>
      <c r="I1194" s="12" t="str">
        <f>VLOOKUP(H1194,D3FEND_METRIX!$A$2:$E$172,3,FALSE)</f>
        <v>Application Configuration Hardening</v>
      </c>
      <c r="J1194" s="9" t="b">
        <v>0</v>
      </c>
      <c r="K1194" s="9" t="s">
        <v>2355</v>
      </c>
      <c r="L1194" s="9"/>
      <c r="M1194" s="9"/>
      <c r="N1194" s="9"/>
      <c r="O1194" s="9"/>
      <c r="P1194" s="9"/>
      <c r="Q1194" s="9"/>
      <c r="R1194" s="9"/>
      <c r="S1194" s="9"/>
      <c r="T1194" s="9"/>
    </row>
    <row r="1195" spans="1:20" x14ac:dyDescent="0.3">
      <c r="A1195" s="6">
        <v>1192</v>
      </c>
      <c r="B1195" s="11" t="s">
        <v>898</v>
      </c>
      <c r="C1195" s="11" t="s">
        <v>886</v>
      </c>
      <c r="D1195" s="11" t="s">
        <v>899</v>
      </c>
      <c r="E1195" s="9" t="b">
        <v>1</v>
      </c>
      <c r="F1195" s="7" t="s">
        <v>113</v>
      </c>
      <c r="G1195" s="7" t="str">
        <f>INDEX(CyMIA_CounterMeasure!$A$2:$A$224,MATCH(H1195,CyMIA_CounterMeasure!$B$2:$B$224,0))</f>
        <v>CM_0069</v>
      </c>
      <c r="H1195" s="11" t="s">
        <v>2237</v>
      </c>
      <c r="I1195" s="11" t="str">
        <f>VLOOKUP(H1195,D3FEND_METRIX!$A$2:$E$172,3,FALSE)</f>
        <v>Disk Encryption</v>
      </c>
      <c r="J1195" s="9" t="b">
        <v>1</v>
      </c>
      <c r="K1195" s="9" t="s">
        <v>2363</v>
      </c>
      <c r="L1195" s="9"/>
      <c r="M1195" s="9"/>
      <c r="N1195" s="9"/>
      <c r="O1195" s="9"/>
      <c r="P1195" s="9"/>
      <c r="Q1195" s="9"/>
      <c r="R1195" s="9"/>
      <c r="S1195" s="9"/>
      <c r="T1195" s="9"/>
    </row>
    <row r="1196" spans="1:20" x14ac:dyDescent="0.3">
      <c r="A1196" s="6">
        <v>1193</v>
      </c>
      <c r="B1196" s="11" t="s">
        <v>898</v>
      </c>
      <c r="C1196" s="11" t="s">
        <v>886</v>
      </c>
      <c r="D1196" s="11" t="s">
        <v>899</v>
      </c>
      <c r="E1196" s="9" t="b">
        <v>1</v>
      </c>
      <c r="F1196" s="7" t="s">
        <v>113</v>
      </c>
      <c r="G1196" s="7" t="str">
        <f>INDEX(CyMIA_CounterMeasure!$A$2:$A$224,MATCH(H1196,CyMIA_CounterMeasure!$B$2:$B$224,0))</f>
        <v>CM_0168</v>
      </c>
      <c r="H1196" s="13" t="s">
        <v>260</v>
      </c>
      <c r="I1196" s="13" t="str">
        <f>VLOOKUP(H1196,D3FEND_METRIX!$A$2:$E$172,3,FALSE)</f>
        <v>Asset Vulnerability Enumeration</v>
      </c>
      <c r="J1196" s="9" t="b">
        <v>0</v>
      </c>
      <c r="K1196" s="9" t="s">
        <v>4723</v>
      </c>
      <c r="L1196" s="9"/>
      <c r="M1196" s="9"/>
      <c r="N1196" s="9"/>
      <c r="O1196" s="9"/>
      <c r="P1196" s="9"/>
      <c r="Q1196" s="9"/>
      <c r="R1196" s="9"/>
      <c r="S1196" s="9"/>
      <c r="T1196" s="9"/>
    </row>
    <row r="1197" spans="1:20" x14ac:dyDescent="0.3">
      <c r="A1197" s="6">
        <v>1194</v>
      </c>
      <c r="B1197" s="11" t="s">
        <v>898</v>
      </c>
      <c r="C1197" s="11" t="s">
        <v>886</v>
      </c>
      <c r="D1197" s="11" t="s">
        <v>899</v>
      </c>
      <c r="E1197" s="9" t="b">
        <v>1</v>
      </c>
      <c r="F1197" s="7" t="s">
        <v>113</v>
      </c>
      <c r="G1197" s="7" t="str">
        <f>INDEX(CyMIA_CounterMeasure!$A$2:$A$224,MATCH(H1197,CyMIA_CounterMeasure!$B$2:$B$224,0))</f>
        <v>CM_0165</v>
      </c>
      <c r="H1197" s="13" t="s">
        <v>1458</v>
      </c>
      <c r="I1197" s="13" t="str">
        <f>VLOOKUP(H1197,D3FEND_METRIX!$A$2:$E$172,3,FALSE)</f>
        <v>Configuration Inventory</v>
      </c>
      <c r="J1197" s="9" t="b">
        <v>0</v>
      </c>
      <c r="K1197" s="9" t="s">
        <v>4723</v>
      </c>
      <c r="L1197" s="9"/>
      <c r="M1197" s="9"/>
      <c r="N1197" s="9"/>
      <c r="O1197" s="9"/>
      <c r="P1197" s="9"/>
      <c r="Q1197" s="9"/>
      <c r="R1197" s="9"/>
      <c r="S1197" s="9"/>
      <c r="T1197" s="9"/>
    </row>
    <row r="1198" spans="1:20" x14ac:dyDescent="0.3">
      <c r="A1198" s="6">
        <v>1195</v>
      </c>
      <c r="B1198" s="11" t="s">
        <v>898</v>
      </c>
      <c r="C1198" s="11" t="s">
        <v>886</v>
      </c>
      <c r="D1198" s="11" t="s">
        <v>899</v>
      </c>
      <c r="E1198" s="9" t="b">
        <v>1</v>
      </c>
      <c r="F1198" s="7" t="s">
        <v>113</v>
      </c>
      <c r="G1198" s="7" t="str">
        <f>INDEX(CyMIA_CounterMeasure!$A$2:$A$224,MATCH(H1198,CyMIA_CounterMeasure!$B$2:$B$224,0))</f>
        <v>CM_0166</v>
      </c>
      <c r="H1198" s="13" t="s">
        <v>300</v>
      </c>
      <c r="I1198" s="13" t="str">
        <f>VLOOKUP(H1198,D3FEND_METRIX!$A$2:$E$172,3,FALSE)</f>
        <v>Data Inventory</v>
      </c>
      <c r="J1198" s="9" t="b">
        <v>0</v>
      </c>
      <c r="K1198" s="9" t="s">
        <v>4723</v>
      </c>
      <c r="L1198" s="9"/>
      <c r="M1198" s="9"/>
      <c r="N1198" s="9"/>
      <c r="O1198" s="9"/>
      <c r="P1198" s="9"/>
      <c r="Q1198" s="9"/>
      <c r="R1198" s="9"/>
      <c r="S1198" s="9"/>
      <c r="T1198" s="9"/>
    </row>
    <row r="1199" spans="1:20" x14ac:dyDescent="0.3">
      <c r="A1199" s="6">
        <v>1196</v>
      </c>
      <c r="B1199" s="11" t="s">
        <v>898</v>
      </c>
      <c r="C1199" s="11" t="s">
        <v>886</v>
      </c>
      <c r="D1199" s="11" t="s">
        <v>899</v>
      </c>
      <c r="E1199" s="9" t="b">
        <v>1</v>
      </c>
      <c r="F1199" s="7" t="s">
        <v>113</v>
      </c>
      <c r="G1199" s="7" t="str">
        <f>INDEX(CyMIA_CounterMeasure!$A$2:$A$224,MATCH(H1199,CyMIA_CounterMeasure!$B$2:$B$224,0))</f>
        <v>CM_0167</v>
      </c>
      <c r="H1199" s="13" t="s">
        <v>307</v>
      </c>
      <c r="I1199" s="13" t="str">
        <f>VLOOKUP(H1199,D3FEND_METRIX!$A$2:$E$172,3,FALSE)</f>
        <v>Software Inventory</v>
      </c>
      <c r="J1199" s="9" t="b">
        <v>0</v>
      </c>
      <c r="K1199" s="9" t="s">
        <v>4723</v>
      </c>
      <c r="L1199" s="9"/>
      <c r="M1199" s="9"/>
      <c r="N1199" s="9"/>
      <c r="O1199" s="9"/>
      <c r="P1199" s="9"/>
      <c r="Q1199" s="9"/>
      <c r="R1199" s="9"/>
      <c r="S1199" s="9"/>
      <c r="T1199" s="9"/>
    </row>
    <row r="1200" spans="1:20" x14ac:dyDescent="0.3">
      <c r="A1200" s="6">
        <v>1197</v>
      </c>
      <c r="B1200" s="11" t="s">
        <v>898</v>
      </c>
      <c r="C1200" s="11" t="s">
        <v>886</v>
      </c>
      <c r="D1200" s="11" t="s">
        <v>899</v>
      </c>
      <c r="E1200" s="9" t="b">
        <v>1</v>
      </c>
      <c r="F1200" s="7" t="s">
        <v>113</v>
      </c>
      <c r="G1200" s="7" t="str">
        <f>INDEX(CyMIA_CounterMeasure!$A$2:$A$224,MATCH(H1200,CyMIA_CounterMeasure!$B$2:$B$224,0))</f>
        <v>CM_0203</v>
      </c>
      <c r="H1200" s="12" t="s">
        <v>2202</v>
      </c>
      <c r="I1200" s="12" t="str">
        <f>VLOOKUP(H1200,D3FEND_METRIX!$A$2:$E$172,3,FALSE)</f>
        <v>Operating System Monitoring</v>
      </c>
      <c r="J1200" s="9" t="b">
        <v>0</v>
      </c>
      <c r="K1200" s="9" t="s">
        <v>2355</v>
      </c>
      <c r="L1200" s="9"/>
      <c r="M1200" s="9"/>
      <c r="N1200" s="9"/>
      <c r="O1200" s="9"/>
      <c r="P1200" s="9"/>
      <c r="Q1200" s="9"/>
      <c r="R1200" s="9"/>
      <c r="S1200" s="9"/>
      <c r="T1200" s="9"/>
    </row>
    <row r="1201" spans="1:20" x14ac:dyDescent="0.3">
      <c r="A1201" s="6">
        <v>1198</v>
      </c>
      <c r="B1201" s="11" t="s">
        <v>898</v>
      </c>
      <c r="C1201" s="11" t="s">
        <v>886</v>
      </c>
      <c r="D1201" s="11" t="s">
        <v>899</v>
      </c>
      <c r="E1201" s="9" t="b">
        <v>1</v>
      </c>
      <c r="F1201" s="7" t="s">
        <v>113</v>
      </c>
      <c r="G1201" s="7" t="str">
        <f>INDEX(CyMIA_CounterMeasure!$A$2:$A$224,MATCH(H1201,CyMIA_CounterMeasure!$B$2:$B$224,0))</f>
        <v>CM_0201</v>
      </c>
      <c r="H1201" s="12" t="s">
        <v>1438</v>
      </c>
      <c r="I1201" s="12" t="str">
        <f>VLOOKUP(H1201,D3FEND_METRIX!$A$2:$E$172,3,FALSE)</f>
        <v>Operating System Monitoring</v>
      </c>
      <c r="J1201" s="9" t="b">
        <v>0</v>
      </c>
      <c r="K1201" s="9" t="s">
        <v>2355</v>
      </c>
      <c r="L1201" s="9"/>
      <c r="M1201" s="9"/>
      <c r="N1201" s="9"/>
      <c r="O1201" s="9"/>
      <c r="P1201" s="9"/>
      <c r="Q1201" s="9"/>
      <c r="R1201" s="9"/>
      <c r="S1201" s="9"/>
      <c r="T1201" s="9"/>
    </row>
    <row r="1202" spans="1:20" x14ac:dyDescent="0.3">
      <c r="A1202" s="6">
        <v>1199</v>
      </c>
      <c r="B1202" s="11" t="s">
        <v>898</v>
      </c>
      <c r="C1202" s="11" t="s">
        <v>886</v>
      </c>
      <c r="D1202" s="11" t="s">
        <v>899</v>
      </c>
      <c r="E1202" s="9" t="b">
        <v>1</v>
      </c>
      <c r="F1202" s="7" t="s">
        <v>113</v>
      </c>
      <c r="G1202" s="7" t="str">
        <f>INDEX(CyMIA_CounterMeasure!$A$2:$A$224,MATCH(H1202,CyMIA_CounterMeasure!$B$2:$B$224,0))</f>
        <v>CM_0209</v>
      </c>
      <c r="H1202" s="10" t="s">
        <v>302</v>
      </c>
      <c r="I1202" s="10" t="str">
        <f>VLOOKUP(H1202,D3FEND_METRIX!$A$2:$E$172,3,FALSE)</f>
        <v>-</v>
      </c>
      <c r="J1202" s="9" t="b">
        <v>1</v>
      </c>
      <c r="K1202" s="9" t="s">
        <v>4686</v>
      </c>
      <c r="L1202" s="9"/>
      <c r="M1202" s="9"/>
      <c r="N1202" s="9"/>
      <c r="O1202" s="9"/>
      <c r="P1202" s="9"/>
      <c r="Q1202" s="9"/>
      <c r="R1202" s="9"/>
      <c r="S1202" s="9"/>
      <c r="T1202" s="9"/>
    </row>
    <row r="1203" spans="1:20" x14ac:dyDescent="0.3">
      <c r="A1203" s="6">
        <v>1200</v>
      </c>
      <c r="B1203" s="11" t="s">
        <v>900</v>
      </c>
      <c r="C1203" s="11" t="s">
        <v>886</v>
      </c>
      <c r="D1203" s="11" t="s">
        <v>901</v>
      </c>
      <c r="E1203" s="9" t="b">
        <v>1</v>
      </c>
      <c r="F1203" s="7" t="s">
        <v>113</v>
      </c>
      <c r="G1203" s="7" t="str">
        <f>INDEX(CyMIA_CounterMeasure!$A$2:$A$224,MATCH(H1203,CyMIA_CounterMeasure!$B$2:$B$224,0))</f>
        <v>CM_0017</v>
      </c>
      <c r="H1203" s="15" t="s">
        <v>4754</v>
      </c>
      <c r="I1203" s="15" t="s">
        <v>143</v>
      </c>
      <c r="J1203" s="7" t="b">
        <v>1</v>
      </c>
      <c r="K1203" s="7" t="s">
        <v>4713</v>
      </c>
      <c r="L1203" s="9"/>
      <c r="M1203" s="9"/>
      <c r="N1203" s="9"/>
      <c r="O1203" s="9"/>
      <c r="P1203" s="9"/>
      <c r="Q1203" s="9"/>
      <c r="R1203" s="9"/>
      <c r="S1203" s="9"/>
      <c r="T1203" s="9"/>
    </row>
    <row r="1204" spans="1:20" x14ac:dyDescent="0.3">
      <c r="A1204" s="6">
        <v>1201</v>
      </c>
      <c r="B1204" s="11" t="s">
        <v>900</v>
      </c>
      <c r="C1204" s="11" t="s">
        <v>886</v>
      </c>
      <c r="D1204" s="11" t="s">
        <v>901</v>
      </c>
      <c r="E1204" s="9" t="b">
        <v>1</v>
      </c>
      <c r="F1204" s="7" t="s">
        <v>113</v>
      </c>
      <c r="G1204" s="7" t="str">
        <f>INDEX(CyMIA_CounterMeasure!$A$2:$A$224,MATCH(H1204,CyMIA_CounterMeasure!$B$2:$B$224,0))</f>
        <v>CM_0032</v>
      </c>
      <c r="H1204" s="11" t="s">
        <v>4795</v>
      </c>
      <c r="I1204" s="11" t="s">
        <v>127</v>
      </c>
      <c r="J1204" s="7" t="b">
        <v>1</v>
      </c>
      <c r="K1204" s="7" t="s">
        <v>4699</v>
      </c>
      <c r="L1204" s="9"/>
      <c r="M1204" s="9"/>
      <c r="N1204" s="9"/>
      <c r="O1204" s="9"/>
      <c r="P1204" s="9"/>
      <c r="Q1204" s="9"/>
      <c r="R1204" s="9"/>
      <c r="S1204" s="9"/>
      <c r="T1204" s="9"/>
    </row>
    <row r="1205" spans="1:20" x14ac:dyDescent="0.3">
      <c r="A1205" s="6">
        <v>1202</v>
      </c>
      <c r="B1205" s="11" t="s">
        <v>900</v>
      </c>
      <c r="C1205" s="11" t="s">
        <v>886</v>
      </c>
      <c r="D1205" s="11" t="s">
        <v>901</v>
      </c>
      <c r="E1205" s="9" t="b">
        <v>1</v>
      </c>
      <c r="F1205" s="7" t="s">
        <v>113</v>
      </c>
      <c r="G1205" s="7" t="str">
        <f>INDEX(CyMIA_CounterMeasure!$A$2:$A$224,MATCH(H1205,CyMIA_CounterMeasure!$B$2:$B$224,0))</f>
        <v>CM_0034</v>
      </c>
      <c r="H1205" s="11" t="s">
        <v>4817</v>
      </c>
      <c r="I1205" s="11" t="s">
        <v>587</v>
      </c>
      <c r="J1205" s="7" t="b">
        <v>1</v>
      </c>
      <c r="K1205" s="7" t="s">
        <v>4699</v>
      </c>
      <c r="L1205" s="9"/>
      <c r="M1205" s="9"/>
      <c r="N1205" s="9"/>
      <c r="O1205" s="9"/>
      <c r="P1205" s="9"/>
      <c r="Q1205" s="9"/>
      <c r="R1205" s="9"/>
      <c r="S1205" s="9"/>
      <c r="T1205" s="9"/>
    </row>
    <row r="1206" spans="1:20" x14ac:dyDescent="0.3">
      <c r="A1206" s="6">
        <v>1203</v>
      </c>
      <c r="B1206" s="11" t="s">
        <v>900</v>
      </c>
      <c r="C1206" s="11" t="s">
        <v>886</v>
      </c>
      <c r="D1206" s="11" t="s">
        <v>901</v>
      </c>
      <c r="E1206" s="9" t="b">
        <v>1</v>
      </c>
      <c r="F1206" s="7" t="s">
        <v>113</v>
      </c>
      <c r="G1206" s="7" t="str">
        <f>INDEX(CyMIA_CounterMeasure!$A$2:$A$224,MATCH(H1206,CyMIA_CounterMeasure!$B$2:$B$224,0))</f>
        <v>CM_0041</v>
      </c>
      <c r="H1206" s="11" t="s">
        <v>110</v>
      </c>
      <c r="I1206" s="11" t="s">
        <v>111</v>
      </c>
      <c r="J1206" s="7" t="b">
        <v>1</v>
      </c>
      <c r="K1206" s="7" t="s">
        <v>4699</v>
      </c>
      <c r="L1206" s="9"/>
      <c r="M1206" s="9"/>
      <c r="N1206" s="9"/>
      <c r="O1206" s="9"/>
      <c r="P1206" s="9"/>
      <c r="Q1206" s="9"/>
      <c r="R1206" s="9"/>
      <c r="S1206" s="9"/>
      <c r="T1206" s="9"/>
    </row>
    <row r="1207" spans="1:20" x14ac:dyDescent="0.3">
      <c r="A1207" s="6">
        <v>1204</v>
      </c>
      <c r="B1207" s="11" t="s">
        <v>900</v>
      </c>
      <c r="C1207" s="11" t="s">
        <v>886</v>
      </c>
      <c r="D1207" s="11" t="s">
        <v>901</v>
      </c>
      <c r="E1207" s="9" t="b">
        <v>1</v>
      </c>
      <c r="F1207" s="7" t="s">
        <v>113</v>
      </c>
      <c r="G1207" s="7" t="str">
        <f>INDEX(CyMIA_CounterMeasure!$A$2:$A$224,MATCH(H1207,CyMIA_CounterMeasure!$B$2:$B$224,0))</f>
        <v>CM_0106</v>
      </c>
      <c r="H1207" s="10" t="s">
        <v>286</v>
      </c>
      <c r="I1207" s="10" t="str">
        <f>VLOOKUP(H1207,D3FEND_METRIX!$A$2:$E$172,3,FALSE)</f>
        <v>Dynamic Analysis</v>
      </c>
      <c r="J1207" s="9" t="b">
        <v>1</v>
      </c>
      <c r="K1207" s="9" t="s">
        <v>4686</v>
      </c>
      <c r="L1207" s="9"/>
      <c r="M1207" s="9"/>
      <c r="N1207" s="9"/>
      <c r="O1207" s="9"/>
      <c r="P1207" s="9"/>
      <c r="Q1207" s="9"/>
      <c r="R1207" s="9"/>
      <c r="S1207" s="9"/>
      <c r="T1207" s="9"/>
    </row>
    <row r="1208" spans="1:20" x14ac:dyDescent="0.3">
      <c r="A1208" s="6">
        <v>1205</v>
      </c>
      <c r="B1208" s="11" t="s">
        <v>900</v>
      </c>
      <c r="C1208" s="11" t="s">
        <v>886</v>
      </c>
      <c r="D1208" s="11" t="s">
        <v>901</v>
      </c>
      <c r="E1208" s="9" t="b">
        <v>1</v>
      </c>
      <c r="F1208" s="7" t="s">
        <v>113</v>
      </c>
      <c r="G1208" s="7" t="str">
        <f>INDEX(CyMIA_CounterMeasure!$A$2:$A$224,MATCH(H1208,CyMIA_CounterMeasure!$B$2:$B$224,0))</f>
        <v>CM_0107</v>
      </c>
      <c r="H1208" s="10" t="s">
        <v>291</v>
      </c>
      <c r="I1208" s="10" t="str">
        <f>VLOOKUP(H1208,D3FEND_METRIX!$A$2:$E$172,3,FALSE)</f>
        <v>Emulated File Analysis</v>
      </c>
      <c r="J1208" s="9" t="b">
        <v>1</v>
      </c>
      <c r="K1208" s="9" t="s">
        <v>4686</v>
      </c>
      <c r="L1208" s="9"/>
      <c r="M1208" s="9"/>
      <c r="N1208" s="9"/>
      <c r="O1208" s="9"/>
      <c r="P1208" s="9"/>
      <c r="Q1208" s="9"/>
      <c r="R1208" s="9"/>
      <c r="S1208" s="9"/>
      <c r="T1208" s="9"/>
    </row>
    <row r="1209" spans="1:20" x14ac:dyDescent="0.3">
      <c r="A1209" s="6">
        <v>1206</v>
      </c>
      <c r="B1209" s="11" t="s">
        <v>900</v>
      </c>
      <c r="C1209" s="11" t="s">
        <v>886</v>
      </c>
      <c r="D1209" s="11" t="s">
        <v>901</v>
      </c>
      <c r="E1209" s="9" t="b">
        <v>1</v>
      </c>
      <c r="F1209" s="7" t="s">
        <v>113</v>
      </c>
      <c r="G1209" s="7" t="str">
        <f>INDEX(CyMIA_CounterMeasure!$A$2:$A$224,MATCH(H1209,CyMIA_CounterMeasure!$B$2:$B$224,0))</f>
        <v>CM_0139</v>
      </c>
      <c r="H1209" s="12" t="s">
        <v>2236</v>
      </c>
      <c r="I1209" s="12" t="str">
        <f>VLOOKUP(H1209,D3FEND_METRIX!$A$2:$E$172,3,FALSE)</f>
        <v>Application Configuration Hardening</v>
      </c>
      <c r="J1209" s="9" t="b">
        <v>0</v>
      </c>
      <c r="K1209" s="9" t="s">
        <v>2355</v>
      </c>
      <c r="L1209" s="9"/>
      <c r="M1209" s="9"/>
      <c r="N1209" s="9"/>
      <c r="O1209" s="9"/>
      <c r="P1209" s="9"/>
      <c r="Q1209" s="9"/>
      <c r="R1209" s="9"/>
      <c r="S1209" s="9"/>
      <c r="T1209" s="9"/>
    </row>
    <row r="1210" spans="1:20" x14ac:dyDescent="0.3">
      <c r="A1210" s="6">
        <v>1207</v>
      </c>
      <c r="B1210" s="11" t="s">
        <v>900</v>
      </c>
      <c r="C1210" s="11" t="s">
        <v>886</v>
      </c>
      <c r="D1210" s="11" t="s">
        <v>901</v>
      </c>
      <c r="E1210" s="9" t="b">
        <v>1</v>
      </c>
      <c r="F1210" s="7" t="s">
        <v>113</v>
      </c>
      <c r="G1210" s="7" t="str">
        <f>INDEX(CyMIA_CounterMeasure!$A$2:$A$224,MATCH(H1210,CyMIA_CounterMeasure!$B$2:$B$224,0))</f>
        <v>CM_0101</v>
      </c>
      <c r="H1210" s="10" t="s">
        <v>2195</v>
      </c>
      <c r="I1210" s="10" t="str">
        <f>VLOOKUP(H1210,D3FEND_METRIX!$A$2:$E$172,3,FALSE)</f>
        <v>Process Self-Modification Detection</v>
      </c>
      <c r="J1210" s="9" t="b">
        <v>1</v>
      </c>
      <c r="K1210" s="9" t="s">
        <v>4686</v>
      </c>
      <c r="L1210" s="9"/>
      <c r="M1210" s="9"/>
      <c r="N1210" s="9"/>
      <c r="O1210" s="9"/>
      <c r="P1210" s="9"/>
      <c r="Q1210" s="9"/>
      <c r="R1210" s="9"/>
      <c r="S1210" s="9"/>
      <c r="T1210" s="9"/>
    </row>
    <row r="1211" spans="1:20" x14ac:dyDescent="0.3">
      <c r="A1211" s="6">
        <v>1208</v>
      </c>
      <c r="B1211" s="11" t="s">
        <v>900</v>
      </c>
      <c r="C1211" s="11" t="s">
        <v>886</v>
      </c>
      <c r="D1211" s="11" t="s">
        <v>901</v>
      </c>
      <c r="E1211" s="9" t="b">
        <v>1</v>
      </c>
      <c r="F1211" s="7" t="s">
        <v>113</v>
      </c>
      <c r="G1211" s="7" t="str">
        <f>INDEX(CyMIA_CounterMeasure!$A$2:$A$224,MATCH(H1211,CyMIA_CounterMeasure!$B$2:$B$224,0))</f>
        <v>CM_0102</v>
      </c>
      <c r="H1211" s="10" t="s">
        <v>1432</v>
      </c>
      <c r="I1211" s="10" t="str">
        <f>VLOOKUP(H1211,D3FEND_METRIX!$A$2:$E$172,3,FALSE)</f>
        <v>Process Spawn Analysis</v>
      </c>
      <c r="J1211" s="9" t="b">
        <v>1</v>
      </c>
      <c r="K1211" s="9" t="s">
        <v>4686</v>
      </c>
      <c r="L1211" s="9"/>
      <c r="M1211" s="9"/>
      <c r="N1211" s="9"/>
      <c r="O1211" s="9"/>
      <c r="P1211" s="9"/>
      <c r="Q1211" s="9"/>
      <c r="R1211" s="9"/>
      <c r="S1211" s="9"/>
      <c r="T1211" s="9"/>
    </row>
    <row r="1212" spans="1:20" x14ac:dyDescent="0.3">
      <c r="A1212" s="6">
        <v>1209</v>
      </c>
      <c r="B1212" s="11" t="s">
        <v>900</v>
      </c>
      <c r="C1212" s="11" t="s">
        <v>886</v>
      </c>
      <c r="D1212" s="11" t="s">
        <v>901</v>
      </c>
      <c r="E1212" s="9" t="b">
        <v>1</v>
      </c>
      <c r="F1212" s="7" t="s">
        <v>113</v>
      </c>
      <c r="G1212" s="7" t="str">
        <f>INDEX(CyMIA_CounterMeasure!$A$2:$A$224,MATCH(H1212,CyMIA_CounterMeasure!$B$2:$B$224,0))</f>
        <v>CM_0150</v>
      </c>
      <c r="H1212" s="13" t="s">
        <v>1191</v>
      </c>
      <c r="I1212" s="13" t="str">
        <f>VLOOKUP(H1212,D3FEND_METRIX!$A$2:$E$172,3,FALSE)</f>
        <v>Executable Denylisting</v>
      </c>
      <c r="J1212" s="9" t="b">
        <v>0</v>
      </c>
      <c r="K1212" s="9" t="s">
        <v>4723</v>
      </c>
      <c r="L1212" s="9"/>
      <c r="M1212" s="9"/>
      <c r="N1212" s="9"/>
      <c r="O1212" s="9"/>
      <c r="P1212" s="9"/>
      <c r="Q1212" s="9"/>
      <c r="R1212" s="9"/>
      <c r="S1212" s="9"/>
      <c r="T1212" s="9"/>
    </row>
    <row r="1213" spans="1:20" x14ac:dyDescent="0.3">
      <c r="A1213" s="6">
        <v>1210</v>
      </c>
      <c r="B1213" s="11" t="s">
        <v>900</v>
      </c>
      <c r="C1213" s="11" t="s">
        <v>886</v>
      </c>
      <c r="D1213" s="11" t="s">
        <v>901</v>
      </c>
      <c r="E1213" s="9" t="b">
        <v>1</v>
      </c>
      <c r="F1213" s="7" t="s">
        <v>113</v>
      </c>
      <c r="G1213" s="7" t="str">
        <f>INDEX(CyMIA_CounterMeasure!$A$2:$A$224,MATCH(H1213,CyMIA_CounterMeasure!$B$2:$B$224,0))</f>
        <v>CM_0119</v>
      </c>
      <c r="H1213" s="13" t="s">
        <v>1433</v>
      </c>
      <c r="I1213" s="13" t="str">
        <f>VLOOKUP(H1213,D3FEND_METRIX!$A$2:$E$172,3,FALSE)</f>
        <v>Hardware-based Process Isolation</v>
      </c>
      <c r="J1213" s="9" t="b">
        <v>0</v>
      </c>
      <c r="K1213" s="9" t="s">
        <v>4723</v>
      </c>
      <c r="L1213" s="9"/>
      <c r="M1213" s="9"/>
      <c r="N1213" s="9"/>
      <c r="O1213" s="9"/>
      <c r="P1213" s="9"/>
      <c r="Q1213" s="9"/>
      <c r="R1213" s="9"/>
      <c r="S1213" s="9"/>
      <c r="T1213" s="9"/>
    </row>
    <row r="1214" spans="1:20" x14ac:dyDescent="0.3">
      <c r="A1214" s="6">
        <v>1211</v>
      </c>
      <c r="B1214" s="11" t="s">
        <v>900</v>
      </c>
      <c r="C1214" s="11" t="s">
        <v>886</v>
      </c>
      <c r="D1214" s="11" t="s">
        <v>901</v>
      </c>
      <c r="E1214" s="9" t="b">
        <v>1</v>
      </c>
      <c r="F1214" s="7" t="s">
        <v>113</v>
      </c>
      <c r="G1214" s="7" t="str">
        <f>INDEX(CyMIA_CounterMeasure!$A$2:$A$224,MATCH(H1214,CyMIA_CounterMeasure!$B$2:$B$224,0))</f>
        <v>CM_0132</v>
      </c>
      <c r="H1214" s="10" t="s">
        <v>2199</v>
      </c>
      <c r="I1214" s="10" t="str">
        <f>VLOOKUP(H1214,D3FEND_METRIX!$A$2:$E$172,3,FALSE)</f>
        <v>Process Termination</v>
      </c>
      <c r="J1214" s="9" t="b">
        <v>1</v>
      </c>
      <c r="K1214" s="9" t="s">
        <v>4686</v>
      </c>
      <c r="L1214" s="9"/>
      <c r="M1214" s="9"/>
      <c r="N1214" s="9"/>
      <c r="O1214" s="9"/>
      <c r="P1214" s="9"/>
      <c r="Q1214" s="9"/>
      <c r="R1214" s="9"/>
      <c r="S1214" s="9"/>
      <c r="T1214" s="9"/>
    </row>
    <row r="1215" spans="1:20" x14ac:dyDescent="0.3">
      <c r="A1215" s="6">
        <v>1212</v>
      </c>
      <c r="B1215" s="11" t="s">
        <v>900</v>
      </c>
      <c r="C1215" s="11" t="s">
        <v>886</v>
      </c>
      <c r="D1215" s="11" t="s">
        <v>901</v>
      </c>
      <c r="E1215" s="9" t="b">
        <v>1</v>
      </c>
      <c r="F1215" s="7" t="s">
        <v>113</v>
      </c>
      <c r="G1215" s="7" t="str">
        <f>INDEX(CyMIA_CounterMeasure!$A$2:$A$224,MATCH(H1215,CyMIA_CounterMeasure!$B$2:$B$224,0))</f>
        <v>CM_0147</v>
      </c>
      <c r="H1215" s="12" t="s">
        <v>296</v>
      </c>
      <c r="I1215" s="12" t="str">
        <f>VLOOKUP(H1215,D3FEND_METRIX!$A$2:$E$172,3,FALSE)</f>
        <v>File Encryption</v>
      </c>
      <c r="J1215" s="9" t="b">
        <v>0</v>
      </c>
      <c r="K1215" s="9" t="s">
        <v>2355</v>
      </c>
      <c r="L1215" s="9"/>
      <c r="M1215" s="9"/>
      <c r="N1215" s="9"/>
      <c r="O1215" s="9"/>
      <c r="P1215" s="9"/>
      <c r="Q1215" s="9"/>
      <c r="R1215" s="9"/>
      <c r="S1215" s="9"/>
      <c r="T1215" s="9"/>
    </row>
    <row r="1216" spans="1:20" x14ac:dyDescent="0.3">
      <c r="A1216" s="6">
        <v>1213</v>
      </c>
      <c r="B1216" s="11" t="s">
        <v>900</v>
      </c>
      <c r="C1216" s="11" t="s">
        <v>886</v>
      </c>
      <c r="D1216" s="11" t="s">
        <v>901</v>
      </c>
      <c r="E1216" s="9" t="b">
        <v>1</v>
      </c>
      <c r="F1216" s="7" t="s">
        <v>113</v>
      </c>
      <c r="G1216" s="7" t="str">
        <f>INDEX(CyMIA_CounterMeasure!$A$2:$A$224,MATCH(H1216,CyMIA_CounterMeasure!$B$2:$B$224,0))</f>
        <v>CM_0148</v>
      </c>
      <c r="H1216" s="12" t="s">
        <v>301</v>
      </c>
      <c r="I1216" s="12" t="str">
        <f>VLOOKUP(H1216,D3FEND_METRIX!$A$2:$E$172,3,FALSE)</f>
        <v>Local File Permissions</v>
      </c>
      <c r="J1216" s="9" t="b">
        <v>0</v>
      </c>
      <c r="K1216" s="9" t="s">
        <v>2355</v>
      </c>
      <c r="L1216" s="9"/>
      <c r="M1216" s="9"/>
      <c r="N1216" s="9"/>
      <c r="O1216" s="9"/>
      <c r="P1216" s="9"/>
      <c r="Q1216" s="9"/>
      <c r="R1216" s="9"/>
      <c r="S1216" s="9"/>
      <c r="T1216" s="9"/>
    </row>
    <row r="1217" spans="1:20" x14ac:dyDescent="0.3">
      <c r="A1217" s="6">
        <v>1214</v>
      </c>
      <c r="B1217" s="11" t="s">
        <v>900</v>
      </c>
      <c r="C1217" s="11" t="s">
        <v>886</v>
      </c>
      <c r="D1217" s="11" t="s">
        <v>901</v>
      </c>
      <c r="E1217" s="9" t="b">
        <v>1</v>
      </c>
      <c r="F1217" s="7" t="s">
        <v>113</v>
      </c>
      <c r="G1217" s="7" t="str">
        <f>INDEX(CyMIA_CounterMeasure!$A$2:$A$224,MATCH(H1217,CyMIA_CounterMeasure!$B$2:$B$224,0))</f>
        <v>CM_0121</v>
      </c>
      <c r="H1217" s="10" t="s">
        <v>1193</v>
      </c>
      <c r="I1217" s="10" t="str">
        <f>VLOOKUP(H1217,D3FEND_METRIX!$A$2:$E$172,3,FALSE)</f>
        <v>Executable Allowlisting</v>
      </c>
      <c r="J1217" s="9" t="b">
        <v>1</v>
      </c>
      <c r="K1217" s="9" t="s">
        <v>4686</v>
      </c>
      <c r="L1217" s="9"/>
      <c r="M1217" s="9"/>
      <c r="N1217" s="9"/>
      <c r="O1217" s="9"/>
      <c r="P1217" s="9"/>
      <c r="Q1217" s="9"/>
      <c r="R1217" s="9"/>
      <c r="S1217" s="9"/>
      <c r="T1217" s="9"/>
    </row>
    <row r="1218" spans="1:20" x14ac:dyDescent="0.3">
      <c r="A1218" s="6">
        <v>1215</v>
      </c>
      <c r="B1218" s="11" t="s">
        <v>900</v>
      </c>
      <c r="C1218" s="11" t="s">
        <v>886</v>
      </c>
      <c r="D1218" s="11" t="s">
        <v>901</v>
      </c>
      <c r="E1218" s="9" t="b">
        <v>1</v>
      </c>
      <c r="F1218" s="7" t="s">
        <v>113</v>
      </c>
      <c r="G1218" s="7" t="str">
        <f>INDEX(CyMIA_CounterMeasure!$A$2:$A$224,MATCH(H1218,CyMIA_CounterMeasure!$B$2:$B$224,0))</f>
        <v>CM_0165</v>
      </c>
      <c r="H1218" s="13" t="s">
        <v>1458</v>
      </c>
      <c r="I1218" s="13" t="str">
        <f>VLOOKUP(H1218,D3FEND_METRIX!$A$2:$E$172,3,FALSE)</f>
        <v>Configuration Inventory</v>
      </c>
      <c r="J1218" s="9" t="b">
        <v>0</v>
      </c>
      <c r="K1218" s="9" t="s">
        <v>4723</v>
      </c>
      <c r="L1218" s="9"/>
      <c r="M1218" s="9"/>
      <c r="N1218" s="9"/>
      <c r="O1218" s="9"/>
      <c r="P1218" s="9"/>
      <c r="Q1218" s="9"/>
      <c r="R1218" s="9"/>
      <c r="S1218" s="9"/>
      <c r="T1218" s="9"/>
    </row>
    <row r="1219" spans="1:20" x14ac:dyDescent="0.3">
      <c r="A1219" s="6">
        <v>1216</v>
      </c>
      <c r="B1219" s="11" t="s">
        <v>900</v>
      </c>
      <c r="C1219" s="11" t="s">
        <v>886</v>
      </c>
      <c r="D1219" s="11" t="s">
        <v>901</v>
      </c>
      <c r="E1219" s="9" t="b">
        <v>1</v>
      </c>
      <c r="F1219" s="7" t="s">
        <v>113</v>
      </c>
      <c r="G1219" s="7" t="str">
        <f>INDEX(CyMIA_CounterMeasure!$A$2:$A$224,MATCH(H1219,CyMIA_CounterMeasure!$B$2:$B$224,0))</f>
        <v>CM_0168</v>
      </c>
      <c r="H1219" s="13" t="s">
        <v>260</v>
      </c>
      <c r="I1219" s="13" t="str">
        <f>VLOOKUP(H1219,D3FEND_METRIX!$A$2:$E$172,3,FALSE)</f>
        <v>Asset Vulnerability Enumeration</v>
      </c>
      <c r="J1219" s="9" t="b">
        <v>0</v>
      </c>
      <c r="K1219" s="9" t="s">
        <v>4723</v>
      </c>
      <c r="L1219" s="9"/>
      <c r="M1219" s="9"/>
      <c r="N1219" s="9"/>
      <c r="O1219" s="9"/>
      <c r="P1219" s="9"/>
      <c r="Q1219" s="9"/>
      <c r="R1219" s="9"/>
      <c r="S1219" s="9"/>
      <c r="T1219" s="9"/>
    </row>
    <row r="1220" spans="1:20" x14ac:dyDescent="0.3">
      <c r="A1220" s="6">
        <v>1217</v>
      </c>
      <c r="B1220" s="11" t="s">
        <v>900</v>
      </c>
      <c r="C1220" s="11" t="s">
        <v>886</v>
      </c>
      <c r="D1220" s="11" t="s">
        <v>901</v>
      </c>
      <c r="E1220" s="9" t="b">
        <v>1</v>
      </c>
      <c r="F1220" s="7" t="s">
        <v>113</v>
      </c>
      <c r="G1220" s="7" t="str">
        <f>INDEX(CyMIA_CounterMeasure!$A$2:$A$224,MATCH(H1220,CyMIA_CounterMeasure!$B$2:$B$224,0))</f>
        <v>CM_0163</v>
      </c>
      <c r="H1220" s="13" t="s">
        <v>2238</v>
      </c>
      <c r="I1220" s="13" t="str">
        <f>VLOOKUP(H1220,D3FEND_METRIX!$A$2:$E$172,3,FALSE)</f>
        <v>System Vulnerability Assessment</v>
      </c>
      <c r="J1220" s="9" t="b">
        <v>0</v>
      </c>
      <c r="K1220" s="9" t="s">
        <v>4723</v>
      </c>
      <c r="L1220" s="9"/>
      <c r="M1220" s="9"/>
      <c r="N1220" s="9"/>
      <c r="O1220" s="9"/>
      <c r="P1220" s="9"/>
      <c r="Q1220" s="9"/>
      <c r="R1220" s="9"/>
      <c r="S1220" s="9"/>
      <c r="T1220" s="9"/>
    </row>
    <row r="1221" spans="1:20" x14ac:dyDescent="0.3">
      <c r="A1221" s="6">
        <v>1218</v>
      </c>
      <c r="B1221" s="11" t="s">
        <v>900</v>
      </c>
      <c r="C1221" s="11" t="s">
        <v>886</v>
      </c>
      <c r="D1221" s="11" t="s">
        <v>901</v>
      </c>
      <c r="E1221" s="9" t="b">
        <v>1</v>
      </c>
      <c r="F1221" s="7" t="s">
        <v>113</v>
      </c>
      <c r="G1221" s="7" t="str">
        <f>INDEX(CyMIA_CounterMeasure!$A$2:$A$224,MATCH(H1221,CyMIA_CounterMeasure!$B$2:$B$224,0))</f>
        <v>CM_0125</v>
      </c>
      <c r="H1221" s="12" t="s">
        <v>295</v>
      </c>
      <c r="I1221" s="12" t="str">
        <f>VLOOKUP(H1221,D3FEND_METRIX!$A$2:$E$172,3,FALSE)</f>
        <v>Decoy File</v>
      </c>
      <c r="J1221" s="9" t="b">
        <v>0</v>
      </c>
      <c r="K1221" s="9" t="s">
        <v>2355</v>
      </c>
      <c r="L1221" s="9"/>
      <c r="M1221" s="9"/>
      <c r="N1221" s="9"/>
      <c r="O1221" s="9"/>
      <c r="P1221" s="9"/>
      <c r="Q1221" s="9"/>
      <c r="R1221" s="9"/>
      <c r="S1221" s="9"/>
      <c r="T1221" s="9"/>
    </row>
    <row r="1222" spans="1:20" x14ac:dyDescent="0.3">
      <c r="A1222" s="6">
        <v>1219</v>
      </c>
      <c r="B1222" s="11" t="s">
        <v>900</v>
      </c>
      <c r="C1222" s="11" t="s">
        <v>886</v>
      </c>
      <c r="D1222" s="11" t="s">
        <v>901</v>
      </c>
      <c r="E1222" s="9" t="b">
        <v>1</v>
      </c>
      <c r="F1222" s="7" t="s">
        <v>113</v>
      </c>
      <c r="G1222" s="7" t="str">
        <f>INDEX(CyMIA_CounterMeasure!$A$2:$A$224,MATCH(H1222,CyMIA_CounterMeasure!$B$2:$B$224,0))</f>
        <v>CM_0202</v>
      </c>
      <c r="H1222" s="12" t="s">
        <v>1459</v>
      </c>
      <c r="I1222" s="12" t="str">
        <f>VLOOKUP(H1222,D3FEND_METRIX!$A$2:$E$172,3,FALSE)</f>
        <v>Operating System Monitoring</v>
      </c>
      <c r="J1222" s="9" t="b">
        <v>0</v>
      </c>
      <c r="K1222" s="9" t="s">
        <v>2355</v>
      </c>
      <c r="L1222" s="9"/>
      <c r="M1222" s="9"/>
      <c r="N1222" s="9"/>
      <c r="O1222" s="9"/>
      <c r="P1222" s="9"/>
      <c r="Q1222" s="9"/>
      <c r="R1222" s="9"/>
      <c r="S1222" s="9"/>
      <c r="T1222" s="9"/>
    </row>
    <row r="1223" spans="1:20" x14ac:dyDescent="0.3">
      <c r="A1223" s="6">
        <v>1220</v>
      </c>
      <c r="B1223" s="11" t="s">
        <v>900</v>
      </c>
      <c r="C1223" s="11" t="s">
        <v>886</v>
      </c>
      <c r="D1223" s="11" t="s">
        <v>901</v>
      </c>
      <c r="E1223" s="9" t="b">
        <v>1</v>
      </c>
      <c r="F1223" s="7" t="s">
        <v>113</v>
      </c>
      <c r="G1223" s="7" t="str">
        <f>INDEX(CyMIA_CounterMeasure!$A$2:$A$224,MATCH(H1223,CyMIA_CounterMeasure!$B$2:$B$224,0))</f>
        <v>CM_0199</v>
      </c>
      <c r="H1223" s="12" t="s">
        <v>2239</v>
      </c>
      <c r="I1223" s="12" t="str">
        <f>VLOOKUP(H1223,D3FEND_METRIX!$A$2:$E$172,3,FALSE)</f>
        <v>Operating System Monitoring</v>
      </c>
      <c r="J1223" s="9" t="b">
        <v>0</v>
      </c>
      <c r="K1223" s="9" t="s">
        <v>2355</v>
      </c>
      <c r="L1223" s="9"/>
      <c r="M1223" s="9"/>
      <c r="N1223" s="9"/>
      <c r="O1223" s="9"/>
      <c r="P1223" s="9"/>
      <c r="Q1223" s="9"/>
      <c r="R1223" s="9"/>
      <c r="S1223" s="9"/>
      <c r="T1223" s="9"/>
    </row>
    <row r="1224" spans="1:20" x14ac:dyDescent="0.3">
      <c r="A1224" s="6">
        <v>1221</v>
      </c>
      <c r="B1224" s="11" t="s">
        <v>900</v>
      </c>
      <c r="C1224" s="11" t="s">
        <v>886</v>
      </c>
      <c r="D1224" s="11" t="s">
        <v>901</v>
      </c>
      <c r="E1224" s="9" t="b">
        <v>1</v>
      </c>
      <c r="F1224" s="7" t="s">
        <v>113</v>
      </c>
      <c r="G1224" s="7" t="str">
        <f>INDEX(CyMIA_CounterMeasure!$A$2:$A$224,MATCH(H1224,CyMIA_CounterMeasure!$B$2:$B$224,0))</f>
        <v>CM_0205</v>
      </c>
      <c r="H1224" s="10" t="s">
        <v>2203</v>
      </c>
      <c r="I1224" s="10" t="str">
        <f>VLOOKUP(H1224,D3FEND_METRIX!$A$2:$E$172,3,FALSE)</f>
        <v>Process Spawn Analysis</v>
      </c>
      <c r="J1224" s="9" t="b">
        <v>1</v>
      </c>
      <c r="K1224" s="9" t="s">
        <v>4686</v>
      </c>
      <c r="L1224" s="9"/>
      <c r="M1224" s="9"/>
      <c r="N1224" s="9"/>
      <c r="O1224" s="9"/>
      <c r="P1224" s="9"/>
      <c r="Q1224" s="9"/>
      <c r="R1224" s="9"/>
      <c r="S1224" s="9"/>
      <c r="T1224" s="9"/>
    </row>
    <row r="1225" spans="1:20" x14ac:dyDescent="0.3">
      <c r="A1225" s="6">
        <v>1222</v>
      </c>
      <c r="B1225" s="11" t="s">
        <v>900</v>
      </c>
      <c r="C1225" s="11" t="s">
        <v>886</v>
      </c>
      <c r="D1225" s="11" t="s">
        <v>901</v>
      </c>
      <c r="E1225" s="9" t="b">
        <v>1</v>
      </c>
      <c r="F1225" s="7" t="s">
        <v>113</v>
      </c>
      <c r="G1225" s="7" t="str">
        <f>INDEX(CyMIA_CounterMeasure!$A$2:$A$224,MATCH(H1225,CyMIA_CounterMeasure!$B$2:$B$224,0))</f>
        <v>CM_0209</v>
      </c>
      <c r="H1225" s="10" t="s">
        <v>302</v>
      </c>
      <c r="I1225" s="10" t="str">
        <f>VLOOKUP(H1225,D3FEND_METRIX!$A$2:$E$172,3,FALSE)</f>
        <v>-</v>
      </c>
      <c r="J1225" s="9" t="b">
        <v>1</v>
      </c>
      <c r="K1225" s="9" t="s">
        <v>4686</v>
      </c>
      <c r="L1225" s="9"/>
      <c r="M1225" s="9"/>
      <c r="N1225" s="9"/>
      <c r="O1225" s="9"/>
      <c r="P1225" s="9"/>
      <c r="Q1225" s="9"/>
      <c r="R1225" s="9"/>
      <c r="S1225" s="9"/>
      <c r="T1225" s="9"/>
    </row>
    <row r="1226" spans="1:20" x14ac:dyDescent="0.3">
      <c r="A1226" s="6">
        <v>1223</v>
      </c>
      <c r="B1226" s="11" t="s">
        <v>900</v>
      </c>
      <c r="C1226" s="11" t="s">
        <v>886</v>
      </c>
      <c r="D1226" s="11" t="s">
        <v>901</v>
      </c>
      <c r="E1226" s="9" t="b">
        <v>1</v>
      </c>
      <c r="F1226" s="7" t="s">
        <v>113</v>
      </c>
      <c r="G1226" s="7" t="str">
        <f>INDEX(CyMIA_CounterMeasure!$A$2:$A$224,MATCH(H1226,CyMIA_CounterMeasure!$B$2:$B$224,0))</f>
        <v>CM_0120</v>
      </c>
      <c r="H1226" s="13" t="s">
        <v>1435</v>
      </c>
      <c r="I1226" s="13" t="str">
        <f>VLOOKUP(H1226,D3FEND_METRIX!$A$2:$E$172,3,FALSE)</f>
        <v>Kernel-based Process Isolation</v>
      </c>
      <c r="J1226" s="9" t="b">
        <v>0</v>
      </c>
      <c r="K1226" s="9" t="s">
        <v>4723</v>
      </c>
      <c r="L1226" s="9"/>
      <c r="M1226" s="9"/>
      <c r="N1226" s="9"/>
      <c r="O1226" s="9"/>
      <c r="P1226" s="9"/>
      <c r="Q1226" s="9"/>
      <c r="R1226" s="9"/>
      <c r="S1226" s="9"/>
      <c r="T1226" s="9"/>
    </row>
    <row r="1227" spans="1:20" x14ac:dyDescent="0.3">
      <c r="A1227" s="6">
        <v>1224</v>
      </c>
      <c r="B1227" s="11" t="s">
        <v>902</v>
      </c>
      <c r="C1227" s="11" t="s">
        <v>886</v>
      </c>
      <c r="D1227" s="11" t="s">
        <v>903</v>
      </c>
      <c r="E1227" s="9" t="b">
        <v>1</v>
      </c>
      <c r="F1227" s="7" t="s">
        <v>113</v>
      </c>
      <c r="G1227" s="7" t="str">
        <f>INDEX(CyMIA_CounterMeasure!$A$2:$A$224,MATCH(H1227,CyMIA_CounterMeasure!$B$2:$B$224,0))</f>
        <v>CM_0015</v>
      </c>
      <c r="H1227" s="15" t="s">
        <v>4825</v>
      </c>
      <c r="I1227" s="15" t="s">
        <v>146</v>
      </c>
      <c r="J1227" s="7" t="b">
        <v>1</v>
      </c>
      <c r="K1227" s="7" t="s">
        <v>4713</v>
      </c>
      <c r="L1227" s="9"/>
      <c r="M1227" s="9"/>
      <c r="N1227" s="9"/>
      <c r="O1227" s="9"/>
      <c r="P1227" s="9"/>
      <c r="Q1227" s="9"/>
      <c r="R1227" s="9"/>
      <c r="S1227" s="9"/>
      <c r="T1227" s="9"/>
    </row>
    <row r="1228" spans="1:20" x14ac:dyDescent="0.3">
      <c r="A1228" s="6">
        <v>1225</v>
      </c>
      <c r="B1228" s="11" t="s">
        <v>902</v>
      </c>
      <c r="C1228" s="11" t="s">
        <v>886</v>
      </c>
      <c r="D1228" s="11" t="s">
        <v>903</v>
      </c>
      <c r="E1228" s="9" t="b">
        <v>1</v>
      </c>
      <c r="F1228" s="7" t="s">
        <v>113</v>
      </c>
      <c r="G1228" s="7" t="str">
        <f>INDEX(CyMIA_CounterMeasure!$A$2:$A$224,MATCH(H1228,CyMIA_CounterMeasure!$B$2:$B$224,0))</f>
        <v>CM_0031</v>
      </c>
      <c r="H1228" s="12" t="s">
        <v>1539</v>
      </c>
      <c r="I1228" s="12" t="s">
        <v>136</v>
      </c>
      <c r="J1228" s="7" t="b">
        <v>0</v>
      </c>
      <c r="K1228" s="7" t="s">
        <v>4727</v>
      </c>
      <c r="L1228" s="9"/>
      <c r="M1228" s="9"/>
      <c r="N1228" s="9"/>
      <c r="O1228" s="9"/>
      <c r="P1228" s="9"/>
      <c r="Q1228" s="9"/>
      <c r="R1228" s="9"/>
      <c r="S1228" s="9"/>
      <c r="T1228" s="9"/>
    </row>
    <row r="1229" spans="1:20" x14ac:dyDescent="0.3">
      <c r="A1229" s="6">
        <v>1226</v>
      </c>
      <c r="B1229" s="11" t="s">
        <v>902</v>
      </c>
      <c r="C1229" s="11" t="s">
        <v>886</v>
      </c>
      <c r="D1229" s="11" t="s">
        <v>903</v>
      </c>
      <c r="E1229" s="9" t="b">
        <v>1</v>
      </c>
      <c r="F1229" s="7" t="s">
        <v>113</v>
      </c>
      <c r="G1229" s="7" t="str">
        <f>INDEX(CyMIA_CounterMeasure!$A$2:$A$224,MATCH(H1229,CyMIA_CounterMeasure!$B$2:$B$224,0))</f>
        <v>CM_0032</v>
      </c>
      <c r="H1229" s="11" t="s">
        <v>4795</v>
      </c>
      <c r="I1229" s="11" t="s">
        <v>127</v>
      </c>
      <c r="J1229" s="7" t="b">
        <v>1</v>
      </c>
      <c r="K1229" s="7" t="s">
        <v>119</v>
      </c>
      <c r="L1229" s="9"/>
      <c r="M1229" s="9"/>
      <c r="N1229" s="9"/>
      <c r="O1229" s="9"/>
      <c r="P1229" s="9"/>
      <c r="Q1229" s="9"/>
      <c r="R1229" s="9"/>
      <c r="S1229" s="9"/>
      <c r="T1229" s="9"/>
    </row>
    <row r="1230" spans="1:20" x14ac:dyDescent="0.3">
      <c r="A1230" s="6">
        <v>1227</v>
      </c>
      <c r="B1230" s="11" t="s">
        <v>902</v>
      </c>
      <c r="C1230" s="11" t="s">
        <v>886</v>
      </c>
      <c r="D1230" s="11" t="s">
        <v>903</v>
      </c>
      <c r="E1230" s="9" t="b">
        <v>1</v>
      </c>
      <c r="F1230" s="7" t="s">
        <v>113</v>
      </c>
      <c r="G1230" s="7" t="str">
        <f>INDEX(CyMIA_CounterMeasure!$A$2:$A$224,MATCH(H1230,CyMIA_CounterMeasure!$B$2:$B$224,0))</f>
        <v>CM_0125</v>
      </c>
      <c r="H1230" s="12" t="s">
        <v>295</v>
      </c>
      <c r="I1230" s="12" t="str">
        <f>VLOOKUP(H1230,D3FEND_METRIX!$A$2:$E$172,3,FALSE)</f>
        <v>Decoy File</v>
      </c>
      <c r="J1230" s="9" t="b">
        <v>0</v>
      </c>
      <c r="K1230" s="9" t="s">
        <v>2355</v>
      </c>
      <c r="L1230" s="9"/>
      <c r="M1230" s="9"/>
      <c r="N1230" s="9"/>
      <c r="O1230" s="9"/>
      <c r="P1230" s="9"/>
      <c r="Q1230" s="9"/>
      <c r="R1230" s="9"/>
      <c r="S1230" s="9"/>
      <c r="T1230" s="9"/>
    </row>
    <row r="1231" spans="1:20" x14ac:dyDescent="0.3">
      <c r="A1231" s="6">
        <v>1228</v>
      </c>
      <c r="B1231" s="11" t="s">
        <v>902</v>
      </c>
      <c r="C1231" s="11" t="s">
        <v>886</v>
      </c>
      <c r="D1231" s="11" t="s">
        <v>903</v>
      </c>
      <c r="E1231" s="9" t="b">
        <v>1</v>
      </c>
      <c r="F1231" s="7" t="s">
        <v>113</v>
      </c>
      <c r="G1231" s="7" t="str">
        <f>INDEX(CyMIA_CounterMeasure!$A$2:$A$224,MATCH(H1231,CyMIA_CounterMeasure!$B$2:$B$224,0))</f>
        <v>CM_0126</v>
      </c>
      <c r="H1231" s="12" t="s">
        <v>2165</v>
      </c>
      <c r="I1231" s="12" t="str">
        <f>VLOOKUP(H1231,D3FEND_METRIX!$A$2:$E$172,3,FALSE)</f>
        <v>Decoy Network Resource</v>
      </c>
      <c r="J1231" s="9" t="b">
        <v>0</v>
      </c>
      <c r="K1231" s="9" t="s">
        <v>2355</v>
      </c>
      <c r="L1231" s="9"/>
      <c r="M1231" s="9"/>
      <c r="N1231" s="9"/>
      <c r="O1231" s="9"/>
      <c r="P1231" s="9"/>
      <c r="Q1231" s="9"/>
      <c r="R1231" s="9"/>
      <c r="S1231" s="9"/>
      <c r="T1231" s="9"/>
    </row>
    <row r="1232" spans="1:20" x14ac:dyDescent="0.3">
      <c r="A1232" s="6">
        <v>1229</v>
      </c>
      <c r="B1232" s="11" t="s">
        <v>902</v>
      </c>
      <c r="C1232" s="11" t="s">
        <v>886</v>
      </c>
      <c r="D1232" s="11" t="s">
        <v>903</v>
      </c>
      <c r="E1232" s="9" t="b">
        <v>1</v>
      </c>
      <c r="F1232" s="7" t="s">
        <v>113</v>
      </c>
      <c r="G1232" s="7" t="str">
        <f>INDEX(CyMIA_CounterMeasure!$A$2:$A$224,MATCH(H1232,CyMIA_CounterMeasure!$B$2:$B$224,0))</f>
        <v>CM_0148</v>
      </c>
      <c r="H1232" s="12" t="s">
        <v>301</v>
      </c>
      <c r="I1232" s="12" t="str">
        <f>VLOOKUP(H1232,D3FEND_METRIX!$A$2:$E$172,3,FALSE)</f>
        <v>Local File Permissions</v>
      </c>
      <c r="J1232" s="9" t="b">
        <v>0</v>
      </c>
      <c r="K1232" s="9" t="s">
        <v>2355</v>
      </c>
      <c r="L1232" s="9"/>
      <c r="M1232" s="9"/>
      <c r="N1232" s="9"/>
      <c r="O1232" s="9"/>
      <c r="P1232" s="9"/>
      <c r="Q1232" s="9"/>
      <c r="R1232" s="9"/>
      <c r="S1232" s="9"/>
      <c r="T1232" s="9"/>
    </row>
    <row r="1233" spans="1:20" x14ac:dyDescent="0.3">
      <c r="A1233" s="6">
        <v>1230</v>
      </c>
      <c r="B1233" s="11" t="s">
        <v>902</v>
      </c>
      <c r="C1233" s="11" t="s">
        <v>886</v>
      </c>
      <c r="D1233" s="11" t="s">
        <v>903</v>
      </c>
      <c r="E1233" s="9" t="b">
        <v>1</v>
      </c>
      <c r="F1233" s="7" t="s">
        <v>113</v>
      </c>
      <c r="G1233" s="7" t="str">
        <f>INDEX(CyMIA_CounterMeasure!$A$2:$A$224,MATCH(H1233,CyMIA_CounterMeasure!$B$2:$B$224,0))</f>
        <v>CM_0168</v>
      </c>
      <c r="H1233" s="13" t="s">
        <v>260</v>
      </c>
      <c r="I1233" s="13" t="str">
        <f>VLOOKUP(H1233,D3FEND_METRIX!$A$2:$E$172,3,FALSE)</f>
        <v>Asset Vulnerability Enumeration</v>
      </c>
      <c r="J1233" s="9" t="b">
        <v>0</v>
      </c>
      <c r="K1233" s="9" t="s">
        <v>4723</v>
      </c>
      <c r="L1233" s="9"/>
      <c r="M1233" s="9"/>
      <c r="N1233" s="9"/>
      <c r="O1233" s="9"/>
      <c r="P1233" s="9"/>
      <c r="Q1233" s="9"/>
      <c r="R1233" s="9"/>
      <c r="S1233" s="9"/>
      <c r="T1233" s="9"/>
    </row>
    <row r="1234" spans="1:20" x14ac:dyDescent="0.3">
      <c r="A1234" s="6">
        <v>1231</v>
      </c>
      <c r="B1234" s="11" t="s">
        <v>902</v>
      </c>
      <c r="C1234" s="11" t="s">
        <v>886</v>
      </c>
      <c r="D1234" s="11" t="s">
        <v>903</v>
      </c>
      <c r="E1234" s="9" t="b">
        <v>1</v>
      </c>
      <c r="F1234" s="7" t="s">
        <v>113</v>
      </c>
      <c r="G1234" s="7" t="str">
        <f>INDEX(CyMIA_CounterMeasure!$A$2:$A$224,MATCH(H1234,CyMIA_CounterMeasure!$B$2:$B$224,0))</f>
        <v>CM_0147</v>
      </c>
      <c r="H1234" s="12" t="s">
        <v>296</v>
      </c>
      <c r="I1234" s="12" t="str">
        <f>VLOOKUP(H1234,D3FEND_METRIX!$A$2:$E$172,3,FALSE)</f>
        <v>File Encryption</v>
      </c>
      <c r="J1234" s="9" t="b">
        <v>0</v>
      </c>
      <c r="K1234" s="9" t="s">
        <v>2355</v>
      </c>
      <c r="L1234" s="9"/>
      <c r="M1234" s="9"/>
      <c r="N1234" s="9"/>
      <c r="O1234" s="9"/>
      <c r="P1234" s="9"/>
      <c r="Q1234" s="9"/>
      <c r="R1234" s="9"/>
      <c r="S1234" s="9"/>
      <c r="T1234" s="9"/>
    </row>
    <row r="1235" spans="1:20" x14ac:dyDescent="0.3">
      <c r="A1235" s="6">
        <v>1232</v>
      </c>
      <c r="B1235" s="11" t="s">
        <v>902</v>
      </c>
      <c r="C1235" s="11" t="s">
        <v>886</v>
      </c>
      <c r="D1235" s="11" t="s">
        <v>903</v>
      </c>
      <c r="E1235" s="9" t="b">
        <v>1</v>
      </c>
      <c r="F1235" s="7" t="s">
        <v>113</v>
      </c>
      <c r="G1235" s="7" t="str">
        <f>INDEX(CyMIA_CounterMeasure!$A$2:$A$224,MATCH(H1235,CyMIA_CounterMeasure!$B$2:$B$224,0))</f>
        <v>CM_0200</v>
      </c>
      <c r="H1235" s="12" t="s">
        <v>2187</v>
      </c>
      <c r="I1235" s="12" t="str">
        <f>VLOOKUP(H1235,D3FEND_METRIX!$A$2:$E$172,3,FALSE)</f>
        <v>Operating System Monitoring</v>
      </c>
      <c r="J1235" s="9" t="b">
        <v>0</v>
      </c>
      <c r="K1235" s="9" t="s">
        <v>2355</v>
      </c>
      <c r="L1235" s="9"/>
      <c r="M1235" s="9"/>
      <c r="N1235" s="9"/>
      <c r="O1235" s="9"/>
      <c r="P1235" s="9"/>
      <c r="Q1235" s="9"/>
      <c r="R1235" s="9"/>
      <c r="S1235" s="9"/>
      <c r="T1235" s="9"/>
    </row>
    <row r="1236" spans="1:20" x14ac:dyDescent="0.3">
      <c r="A1236" s="6">
        <v>1233</v>
      </c>
      <c r="B1236" s="11" t="s">
        <v>902</v>
      </c>
      <c r="C1236" s="11" t="s">
        <v>886</v>
      </c>
      <c r="D1236" s="11" t="s">
        <v>903</v>
      </c>
      <c r="E1236" s="9" t="b">
        <v>1</v>
      </c>
      <c r="F1236" s="7" t="s">
        <v>113</v>
      </c>
      <c r="G1236" s="7" t="str">
        <f>INDEX(CyMIA_CounterMeasure!$A$2:$A$224,MATCH(H1236,CyMIA_CounterMeasure!$B$2:$B$224,0))</f>
        <v>CM_0209</v>
      </c>
      <c r="H1236" s="10" t="s">
        <v>302</v>
      </c>
      <c r="I1236" s="10" t="str">
        <f>VLOOKUP(H1236,D3FEND_METRIX!$A$2:$E$172,3,FALSE)</f>
        <v>-</v>
      </c>
      <c r="J1236" s="9" t="b">
        <v>1</v>
      </c>
      <c r="K1236" s="9" t="s">
        <v>4686</v>
      </c>
      <c r="L1236" s="9"/>
      <c r="M1236" s="9"/>
      <c r="N1236" s="9"/>
      <c r="O1236" s="9"/>
      <c r="P1236" s="9"/>
      <c r="Q1236" s="9"/>
      <c r="R1236" s="9"/>
      <c r="S1236" s="9"/>
      <c r="T1236" s="9"/>
    </row>
    <row r="1237" spans="1:20" x14ac:dyDescent="0.3">
      <c r="A1237" s="6">
        <v>1234</v>
      </c>
      <c r="B1237" s="11" t="s">
        <v>904</v>
      </c>
      <c r="C1237" s="11" t="s">
        <v>886</v>
      </c>
      <c r="D1237" s="11" t="s">
        <v>905</v>
      </c>
      <c r="E1237" s="9" t="b">
        <v>1</v>
      </c>
      <c r="F1237" s="7" t="s">
        <v>113</v>
      </c>
      <c r="G1237" s="7" t="str">
        <f>INDEX(CyMIA_CounterMeasure!$A$2:$A$224,MATCH(H1237,CyMIA_CounterMeasure!$B$2:$B$224,0))</f>
        <v>CM_0003</v>
      </c>
      <c r="H1237" s="15" t="s">
        <v>96</v>
      </c>
      <c r="I1237" s="15" t="s">
        <v>97</v>
      </c>
      <c r="J1237" s="7" t="b">
        <v>1</v>
      </c>
      <c r="K1237" s="7" t="s">
        <v>4713</v>
      </c>
      <c r="L1237" s="9"/>
      <c r="M1237" s="9"/>
      <c r="N1237" s="9"/>
      <c r="O1237" s="9"/>
      <c r="P1237" s="9"/>
      <c r="Q1237" s="9"/>
      <c r="R1237" s="9"/>
      <c r="S1237" s="9"/>
      <c r="T1237" s="9"/>
    </row>
    <row r="1238" spans="1:20" x14ac:dyDescent="0.3">
      <c r="A1238" s="6">
        <v>1235</v>
      </c>
      <c r="B1238" s="11" t="s">
        <v>904</v>
      </c>
      <c r="C1238" s="11" t="s">
        <v>886</v>
      </c>
      <c r="D1238" s="11" t="s">
        <v>905</v>
      </c>
      <c r="E1238" s="9" t="b">
        <v>1</v>
      </c>
      <c r="F1238" s="7" t="s">
        <v>113</v>
      </c>
      <c r="G1238" s="7" t="str">
        <f>INDEX(CyMIA_CounterMeasure!$A$2:$A$224,MATCH(H1238,CyMIA_CounterMeasure!$B$2:$B$224,0))</f>
        <v>CM_0007</v>
      </c>
      <c r="H1238" s="15" t="s">
        <v>104</v>
      </c>
      <c r="I1238" s="15" t="s">
        <v>105</v>
      </c>
      <c r="J1238" s="7" t="b">
        <v>1</v>
      </c>
      <c r="K1238" s="7" t="s">
        <v>4713</v>
      </c>
      <c r="L1238" s="9"/>
      <c r="M1238" s="9"/>
      <c r="N1238" s="9"/>
      <c r="O1238" s="9"/>
      <c r="P1238" s="9"/>
      <c r="Q1238" s="9"/>
      <c r="R1238" s="9"/>
      <c r="S1238" s="9"/>
      <c r="T1238" s="9"/>
    </row>
    <row r="1239" spans="1:20" x14ac:dyDescent="0.3">
      <c r="A1239" s="6">
        <v>1236</v>
      </c>
      <c r="B1239" s="11" t="s">
        <v>904</v>
      </c>
      <c r="C1239" s="11" t="s">
        <v>886</v>
      </c>
      <c r="D1239" s="11" t="s">
        <v>905</v>
      </c>
      <c r="E1239" s="9" t="b">
        <v>1</v>
      </c>
      <c r="F1239" s="7" t="s">
        <v>113</v>
      </c>
      <c r="G1239" s="7" t="str">
        <f>INDEX(CyMIA_CounterMeasure!$A$2:$A$224,MATCH(H1239,CyMIA_CounterMeasure!$B$2:$B$224,0))</f>
        <v>CM_0009</v>
      </c>
      <c r="H1239" s="15" t="s">
        <v>4790</v>
      </c>
      <c r="I1239" s="15" t="s">
        <v>153</v>
      </c>
      <c r="J1239" s="7" t="b">
        <v>1</v>
      </c>
      <c r="K1239" s="7" t="s">
        <v>4713</v>
      </c>
      <c r="L1239" s="9"/>
      <c r="M1239" s="9"/>
      <c r="N1239" s="9"/>
      <c r="O1239" s="9"/>
      <c r="P1239" s="9"/>
      <c r="Q1239" s="9"/>
      <c r="R1239" s="9"/>
      <c r="S1239" s="9"/>
      <c r="T1239" s="9"/>
    </row>
    <row r="1240" spans="1:20" x14ac:dyDescent="0.3">
      <c r="A1240" s="6">
        <v>1237</v>
      </c>
      <c r="B1240" s="11" t="s">
        <v>904</v>
      </c>
      <c r="C1240" s="11" t="s">
        <v>886</v>
      </c>
      <c r="D1240" s="11" t="s">
        <v>905</v>
      </c>
      <c r="E1240" s="9" t="b">
        <v>1</v>
      </c>
      <c r="F1240" s="7" t="s">
        <v>113</v>
      </c>
      <c r="G1240" s="7" t="str">
        <f>INDEX(CyMIA_CounterMeasure!$A$2:$A$224,MATCH(H1240,CyMIA_CounterMeasure!$B$2:$B$224,0))</f>
        <v>CM_0013</v>
      </c>
      <c r="H1240" s="15" t="s">
        <v>4824</v>
      </c>
      <c r="I1240" s="15" t="s">
        <v>147</v>
      </c>
      <c r="J1240" s="7" t="b">
        <v>1</v>
      </c>
      <c r="K1240" s="7" t="s">
        <v>4713</v>
      </c>
      <c r="L1240" s="9"/>
      <c r="M1240" s="9"/>
      <c r="N1240" s="9"/>
      <c r="O1240" s="9"/>
      <c r="P1240" s="9"/>
      <c r="Q1240" s="9"/>
      <c r="R1240" s="9"/>
      <c r="S1240" s="9"/>
      <c r="T1240" s="9"/>
    </row>
    <row r="1241" spans="1:20" x14ac:dyDescent="0.3">
      <c r="A1241" s="6">
        <v>1238</v>
      </c>
      <c r="B1241" s="11" t="s">
        <v>904</v>
      </c>
      <c r="C1241" s="11" t="s">
        <v>886</v>
      </c>
      <c r="D1241" s="11" t="s">
        <v>905</v>
      </c>
      <c r="E1241" s="9" t="b">
        <v>1</v>
      </c>
      <c r="F1241" s="7" t="s">
        <v>113</v>
      </c>
      <c r="G1241" s="7" t="str">
        <f>INDEX(CyMIA_CounterMeasure!$A$2:$A$224,MATCH(H1241,CyMIA_CounterMeasure!$B$2:$B$224,0))</f>
        <v>CM_0017</v>
      </c>
      <c r="H1241" s="15" t="s">
        <v>4754</v>
      </c>
      <c r="I1241" s="15" t="s">
        <v>143</v>
      </c>
      <c r="J1241" s="7" t="b">
        <v>1</v>
      </c>
      <c r="K1241" s="7" t="s">
        <v>4713</v>
      </c>
      <c r="L1241" s="9"/>
      <c r="M1241" s="9"/>
      <c r="N1241" s="9"/>
      <c r="O1241" s="9"/>
      <c r="P1241" s="9"/>
      <c r="Q1241" s="9"/>
      <c r="R1241" s="9"/>
      <c r="S1241" s="9"/>
      <c r="T1241" s="9"/>
    </row>
    <row r="1242" spans="1:20" x14ac:dyDescent="0.3">
      <c r="A1242" s="6">
        <v>1239</v>
      </c>
      <c r="B1242" s="11" t="s">
        <v>904</v>
      </c>
      <c r="C1242" s="11" t="s">
        <v>886</v>
      </c>
      <c r="D1242" s="11" t="s">
        <v>905</v>
      </c>
      <c r="E1242" s="9" t="b">
        <v>1</v>
      </c>
      <c r="F1242" s="7" t="s">
        <v>113</v>
      </c>
      <c r="G1242" s="7" t="str">
        <f>INDEX(CyMIA_CounterMeasure!$A$2:$A$224,MATCH(H1242,CyMIA_CounterMeasure!$B$2:$B$224,0))</f>
        <v>CM_0029</v>
      </c>
      <c r="H1242" s="11" t="s">
        <v>4745</v>
      </c>
      <c r="I1242" s="11" t="s">
        <v>79</v>
      </c>
      <c r="J1242" s="7" t="b">
        <v>1</v>
      </c>
      <c r="K1242" s="7" t="s">
        <v>4699</v>
      </c>
      <c r="L1242" s="9"/>
      <c r="M1242" s="9"/>
      <c r="N1242" s="9"/>
      <c r="O1242" s="9"/>
      <c r="P1242" s="9"/>
      <c r="Q1242" s="9"/>
      <c r="R1242" s="9"/>
      <c r="S1242" s="9"/>
      <c r="T1242" s="9"/>
    </row>
    <row r="1243" spans="1:20" x14ac:dyDescent="0.3">
      <c r="A1243" s="6">
        <v>1240</v>
      </c>
      <c r="B1243" s="11" t="s">
        <v>904</v>
      </c>
      <c r="C1243" s="11" t="s">
        <v>886</v>
      </c>
      <c r="D1243" s="11" t="s">
        <v>905</v>
      </c>
      <c r="E1243" s="9" t="b">
        <v>1</v>
      </c>
      <c r="F1243" s="7" t="s">
        <v>113</v>
      </c>
      <c r="G1243" s="7" t="str">
        <f>INDEX(CyMIA_CounterMeasure!$A$2:$A$224,MATCH(H1243,CyMIA_CounterMeasure!$B$2:$B$224,0))</f>
        <v>CM_0035</v>
      </c>
      <c r="H1243" s="15" t="s">
        <v>70</v>
      </c>
      <c r="I1243" s="15" t="s">
        <v>71</v>
      </c>
      <c r="J1243" s="7" t="b">
        <v>1</v>
      </c>
      <c r="K1243" s="7" t="s">
        <v>4713</v>
      </c>
      <c r="L1243" s="9"/>
      <c r="M1243" s="9"/>
      <c r="N1243" s="9"/>
      <c r="O1243" s="9"/>
      <c r="P1243" s="9"/>
      <c r="Q1243" s="9"/>
      <c r="R1243" s="9"/>
      <c r="S1243" s="9"/>
      <c r="T1243" s="9"/>
    </row>
    <row r="1244" spans="1:20" x14ac:dyDescent="0.3">
      <c r="A1244" s="6">
        <v>1241</v>
      </c>
      <c r="B1244" s="11" t="s">
        <v>904</v>
      </c>
      <c r="C1244" s="11" t="s">
        <v>886</v>
      </c>
      <c r="D1244" s="11" t="s">
        <v>905</v>
      </c>
      <c r="E1244" s="9" t="b">
        <v>1</v>
      </c>
      <c r="F1244" s="7" t="s">
        <v>113</v>
      </c>
      <c r="G1244" s="7" t="str">
        <f>INDEX(CyMIA_CounterMeasure!$A$2:$A$224,MATCH(H1244,CyMIA_CounterMeasure!$B$2:$B$224,0))</f>
        <v>CM_0145</v>
      </c>
      <c r="H1244" s="13" t="s">
        <v>1336</v>
      </c>
      <c r="I1244" s="13" t="str">
        <f>VLOOKUP(H1244,D3FEND_METRIX!$A$2:$E$172,3,FALSE)</f>
        <v>-</v>
      </c>
      <c r="J1244" s="9" t="b">
        <v>0</v>
      </c>
      <c r="K1244" s="9" t="s">
        <v>4723</v>
      </c>
      <c r="L1244" s="9"/>
      <c r="M1244" s="9"/>
      <c r="N1244" s="9"/>
      <c r="O1244" s="9"/>
      <c r="P1244" s="9"/>
      <c r="Q1244" s="9"/>
      <c r="R1244" s="9"/>
      <c r="S1244" s="9"/>
      <c r="T1244" s="9"/>
    </row>
    <row r="1245" spans="1:20" x14ac:dyDescent="0.3">
      <c r="A1245" s="6">
        <v>1242</v>
      </c>
      <c r="B1245" s="11" t="s">
        <v>904</v>
      </c>
      <c r="C1245" s="11" t="s">
        <v>886</v>
      </c>
      <c r="D1245" s="11" t="s">
        <v>905</v>
      </c>
      <c r="E1245" s="9" t="b">
        <v>1</v>
      </c>
      <c r="F1245" s="7" t="s">
        <v>113</v>
      </c>
      <c r="G1245" s="7" t="str">
        <f>INDEX(CyMIA_CounterMeasure!$A$2:$A$224,MATCH(H1245,CyMIA_CounterMeasure!$B$2:$B$224,0))</f>
        <v>CM_0122</v>
      </c>
      <c r="H1245" s="13" t="s">
        <v>1337</v>
      </c>
      <c r="I1245" s="13" t="str">
        <f>VLOOKUP(H1245,D3FEND_METRIX!$A$2:$E$172,3,FALSE)</f>
        <v>Connected Honeynet</v>
      </c>
      <c r="J1245" s="9" t="b">
        <v>1</v>
      </c>
      <c r="K1245" s="9" t="s">
        <v>4723</v>
      </c>
      <c r="L1245" s="9"/>
      <c r="M1245" s="9"/>
      <c r="N1245" s="9"/>
      <c r="O1245" s="9"/>
      <c r="P1245" s="9"/>
      <c r="Q1245" s="9"/>
      <c r="R1245" s="9"/>
      <c r="S1245" s="9"/>
      <c r="T1245" s="9"/>
    </row>
    <row r="1246" spans="1:20" x14ac:dyDescent="0.3">
      <c r="A1246" s="6">
        <v>1243</v>
      </c>
      <c r="B1246" s="11" t="s">
        <v>904</v>
      </c>
      <c r="C1246" s="11" t="s">
        <v>886</v>
      </c>
      <c r="D1246" s="11" t="s">
        <v>905</v>
      </c>
      <c r="E1246" s="9" t="b">
        <v>1</v>
      </c>
      <c r="F1246" s="7" t="s">
        <v>113</v>
      </c>
      <c r="G1246" s="7" t="str">
        <f>INDEX(CyMIA_CounterMeasure!$A$2:$A$224,MATCH(H1246,CyMIA_CounterMeasure!$B$2:$B$224,0))</f>
        <v>CM_0123</v>
      </c>
      <c r="H1246" s="12" t="s">
        <v>1338</v>
      </c>
      <c r="I1246" s="12" t="str">
        <f>VLOOKUP(H1246,D3FEND_METRIX!$A$2:$E$172,3,FALSE)</f>
        <v>Integrated Honeynet</v>
      </c>
      <c r="J1246" s="9" t="b">
        <v>0</v>
      </c>
      <c r="K1246" s="9" t="s">
        <v>2355</v>
      </c>
      <c r="L1246" s="9"/>
      <c r="M1246" s="9"/>
      <c r="N1246" s="9"/>
      <c r="O1246" s="9"/>
      <c r="P1246" s="9"/>
      <c r="Q1246" s="9"/>
      <c r="R1246" s="9"/>
      <c r="S1246" s="9"/>
      <c r="T1246" s="9"/>
    </row>
    <row r="1247" spans="1:20" x14ac:dyDescent="0.3">
      <c r="A1247" s="6">
        <v>1244</v>
      </c>
      <c r="B1247" s="11" t="s">
        <v>904</v>
      </c>
      <c r="C1247" s="11" t="s">
        <v>886</v>
      </c>
      <c r="D1247" s="11" t="s">
        <v>905</v>
      </c>
      <c r="E1247" s="9" t="b">
        <v>1</v>
      </c>
      <c r="F1247" s="7" t="s">
        <v>113</v>
      </c>
      <c r="G1247" s="7" t="str">
        <f>INDEX(CyMIA_CounterMeasure!$A$2:$A$224,MATCH(H1247,CyMIA_CounterMeasure!$B$2:$B$224,0))</f>
        <v>CM_0124</v>
      </c>
      <c r="H1247" s="12" t="s">
        <v>1339</v>
      </c>
      <c r="I1247" s="12" t="str">
        <f>VLOOKUP(H1247,D3FEND_METRIX!$A$2:$E$172,3,FALSE)</f>
        <v>Standalone Honeynet</v>
      </c>
      <c r="J1247" s="9" t="b">
        <v>0</v>
      </c>
      <c r="K1247" s="9" t="s">
        <v>2355</v>
      </c>
      <c r="L1247" s="9"/>
      <c r="M1247" s="9"/>
      <c r="N1247" s="9"/>
      <c r="O1247" s="9"/>
      <c r="P1247" s="9"/>
      <c r="Q1247" s="9"/>
      <c r="R1247" s="9"/>
      <c r="S1247" s="9"/>
      <c r="T1247" s="9"/>
    </row>
    <row r="1248" spans="1:20" x14ac:dyDescent="0.3">
      <c r="A1248" s="6">
        <v>1245</v>
      </c>
      <c r="B1248" s="11" t="s">
        <v>904</v>
      </c>
      <c r="C1248" s="11" t="s">
        <v>886</v>
      </c>
      <c r="D1248" s="11" t="s">
        <v>905</v>
      </c>
      <c r="E1248" s="9" t="b">
        <v>1</v>
      </c>
      <c r="F1248" s="7" t="s">
        <v>113</v>
      </c>
      <c r="G1248" s="7" t="str">
        <f>INDEX(CyMIA_CounterMeasure!$A$2:$A$224,MATCH(H1248,CyMIA_CounterMeasure!$B$2:$B$224,0))</f>
        <v>CM_0221</v>
      </c>
      <c r="H1248" s="13" t="s">
        <v>1340</v>
      </c>
      <c r="I1248" s="13" t="str">
        <f>VLOOKUP(H1248,D3FEND_METRIX!$A$2:$E$172,3,FALSE)</f>
        <v>-</v>
      </c>
      <c r="J1248" s="9" t="b">
        <v>0</v>
      </c>
      <c r="K1248" s="9" t="s">
        <v>4723</v>
      </c>
      <c r="L1248" s="9"/>
      <c r="M1248" s="9"/>
      <c r="N1248" s="9"/>
      <c r="O1248" s="9"/>
      <c r="P1248" s="9"/>
      <c r="Q1248" s="9"/>
      <c r="R1248" s="9"/>
      <c r="S1248" s="9"/>
      <c r="T1248" s="9"/>
    </row>
    <row r="1249" spans="1:20" x14ac:dyDescent="0.3">
      <c r="A1249" s="6">
        <v>1246</v>
      </c>
      <c r="B1249" s="11" t="s">
        <v>904</v>
      </c>
      <c r="C1249" s="11" t="s">
        <v>886</v>
      </c>
      <c r="D1249" s="11" t="s">
        <v>905</v>
      </c>
      <c r="E1249" s="9" t="b">
        <v>1</v>
      </c>
      <c r="F1249" s="7" t="s">
        <v>113</v>
      </c>
      <c r="G1249" s="7" t="str">
        <f>INDEX(CyMIA_CounterMeasure!$A$2:$A$224,MATCH(H1249,CyMIA_CounterMeasure!$B$2:$B$224,0))</f>
        <v>CM_0125</v>
      </c>
      <c r="H1249" s="12" t="s">
        <v>1186</v>
      </c>
      <c r="I1249" s="12" t="str">
        <f>VLOOKUP(H1249,D3FEND_METRIX!$A$2:$E$172,3,FALSE)</f>
        <v>Decoy File</v>
      </c>
      <c r="J1249" s="9" t="b">
        <v>0</v>
      </c>
      <c r="K1249" s="9" t="s">
        <v>2355</v>
      </c>
      <c r="L1249" s="9"/>
      <c r="M1249" s="9"/>
      <c r="N1249" s="9"/>
      <c r="O1249" s="9"/>
      <c r="P1249" s="9"/>
      <c r="Q1249" s="9"/>
      <c r="R1249" s="9"/>
      <c r="S1249" s="9"/>
      <c r="T1249" s="9"/>
    </row>
    <row r="1250" spans="1:20" x14ac:dyDescent="0.3">
      <c r="A1250" s="6">
        <v>1247</v>
      </c>
      <c r="B1250" s="11" t="s">
        <v>904</v>
      </c>
      <c r="C1250" s="11" t="s">
        <v>886</v>
      </c>
      <c r="D1250" s="11" t="s">
        <v>905</v>
      </c>
      <c r="E1250" s="9" t="b">
        <v>1</v>
      </c>
      <c r="F1250" s="7" t="s">
        <v>113</v>
      </c>
      <c r="G1250" s="7" t="str">
        <f>INDEX(CyMIA_CounterMeasure!$A$2:$A$224,MATCH(H1250,CyMIA_CounterMeasure!$B$2:$B$224,0))</f>
        <v>CM_0126</v>
      </c>
      <c r="H1250" s="12" t="s">
        <v>1341</v>
      </c>
      <c r="I1250" s="12" t="str">
        <f>VLOOKUP(H1250,D3FEND_METRIX!$A$2:$E$172,3,FALSE)</f>
        <v>Decoy Network Resource</v>
      </c>
      <c r="J1250" s="9" t="b">
        <v>0</v>
      </c>
      <c r="K1250" s="9" t="s">
        <v>2355</v>
      </c>
      <c r="L1250" s="9"/>
      <c r="M1250" s="9"/>
      <c r="N1250" s="9"/>
      <c r="O1250" s="9"/>
      <c r="P1250" s="9"/>
      <c r="Q1250" s="9"/>
      <c r="R1250" s="9"/>
      <c r="S1250" s="9"/>
      <c r="T1250" s="9"/>
    </row>
    <row r="1251" spans="1:20" x14ac:dyDescent="0.3">
      <c r="A1251" s="6">
        <v>1248</v>
      </c>
      <c r="B1251" s="11" t="s">
        <v>904</v>
      </c>
      <c r="C1251" s="11" t="s">
        <v>886</v>
      </c>
      <c r="D1251" s="11" t="s">
        <v>905</v>
      </c>
      <c r="E1251" s="9" t="b">
        <v>1</v>
      </c>
      <c r="F1251" s="7" t="s">
        <v>113</v>
      </c>
      <c r="G1251" s="7" t="str">
        <f>INDEX(CyMIA_CounterMeasure!$A$2:$A$224,MATCH(H1251,CyMIA_CounterMeasure!$B$2:$B$224,0))</f>
        <v>CM_0127</v>
      </c>
      <c r="H1251" s="12" t="s">
        <v>1342</v>
      </c>
      <c r="I1251" s="12" t="str">
        <f>VLOOKUP(H1251,D3FEND_METRIX!$A$2:$E$172,3,FALSE)</f>
        <v>Decoy Persona</v>
      </c>
      <c r="J1251" s="9" t="b">
        <v>0</v>
      </c>
      <c r="K1251" s="9" t="s">
        <v>2355</v>
      </c>
      <c r="L1251" s="9"/>
      <c r="M1251" s="9"/>
      <c r="N1251" s="9"/>
      <c r="O1251" s="9"/>
      <c r="P1251" s="9"/>
      <c r="Q1251" s="9"/>
      <c r="R1251" s="9"/>
      <c r="S1251" s="9"/>
      <c r="T1251" s="9"/>
    </row>
    <row r="1252" spans="1:20" x14ac:dyDescent="0.3">
      <c r="A1252" s="6">
        <v>1249</v>
      </c>
      <c r="B1252" s="11" t="s">
        <v>904</v>
      </c>
      <c r="C1252" s="11" t="s">
        <v>886</v>
      </c>
      <c r="D1252" s="11" t="s">
        <v>905</v>
      </c>
      <c r="E1252" s="9" t="b">
        <v>1</v>
      </c>
      <c r="F1252" s="7" t="s">
        <v>113</v>
      </c>
      <c r="G1252" s="7" t="str">
        <f>INDEX(CyMIA_CounterMeasure!$A$2:$A$224,MATCH(H1252,CyMIA_CounterMeasure!$B$2:$B$224,0))</f>
        <v>CM_0128</v>
      </c>
      <c r="H1252" s="12" t="s">
        <v>1343</v>
      </c>
      <c r="I1252" s="12" t="str">
        <f>VLOOKUP(H1252,D3FEND_METRIX!$A$2:$E$172,3,FALSE)</f>
        <v>Decoy Public Release</v>
      </c>
      <c r="J1252" s="9" t="b">
        <v>0</v>
      </c>
      <c r="K1252" s="9" t="s">
        <v>2355</v>
      </c>
      <c r="L1252" s="9"/>
      <c r="M1252" s="9"/>
      <c r="N1252" s="9"/>
      <c r="O1252" s="9"/>
      <c r="P1252" s="9"/>
      <c r="Q1252" s="9"/>
      <c r="R1252" s="9"/>
      <c r="S1252" s="9"/>
      <c r="T1252" s="9"/>
    </row>
    <row r="1253" spans="1:20" x14ac:dyDescent="0.3">
      <c r="A1253" s="6">
        <v>1250</v>
      </c>
      <c r="B1253" s="11" t="s">
        <v>904</v>
      </c>
      <c r="C1253" s="11" t="s">
        <v>886</v>
      </c>
      <c r="D1253" s="11" t="s">
        <v>905</v>
      </c>
      <c r="E1253" s="9" t="b">
        <v>1</v>
      </c>
      <c r="F1253" s="7" t="s">
        <v>113</v>
      </c>
      <c r="G1253" s="7" t="str">
        <f>INDEX(CyMIA_CounterMeasure!$A$2:$A$224,MATCH(H1253,CyMIA_CounterMeasure!$B$2:$B$224,0))</f>
        <v>CM_0129</v>
      </c>
      <c r="H1253" s="12" t="s">
        <v>1344</v>
      </c>
      <c r="I1253" s="12" t="str">
        <f>VLOOKUP(H1253,D3FEND_METRIX!$A$2:$E$172,3,FALSE)</f>
        <v>Decoy Session Token</v>
      </c>
      <c r="J1253" s="9" t="b">
        <v>0</v>
      </c>
      <c r="K1253" s="9" t="s">
        <v>2355</v>
      </c>
      <c r="L1253" s="9"/>
      <c r="M1253" s="9"/>
      <c r="N1253" s="9"/>
      <c r="O1253" s="9"/>
      <c r="P1253" s="9"/>
      <c r="Q1253" s="9"/>
      <c r="R1253" s="9"/>
      <c r="S1253" s="9"/>
      <c r="T1253" s="9"/>
    </row>
    <row r="1254" spans="1:20" x14ac:dyDescent="0.3">
      <c r="A1254" s="6">
        <v>1251</v>
      </c>
      <c r="B1254" s="11" t="s">
        <v>904</v>
      </c>
      <c r="C1254" s="11" t="s">
        <v>886</v>
      </c>
      <c r="D1254" s="11" t="s">
        <v>905</v>
      </c>
      <c r="E1254" s="9" t="b">
        <v>1</v>
      </c>
      <c r="F1254" s="7" t="s">
        <v>113</v>
      </c>
      <c r="G1254" s="7" t="str">
        <f>INDEX(CyMIA_CounterMeasure!$A$2:$A$224,MATCH(H1254,CyMIA_CounterMeasure!$B$2:$B$224,0))</f>
        <v>CM_0130</v>
      </c>
      <c r="H1254" s="12" t="s">
        <v>1345</v>
      </c>
      <c r="I1254" s="12" t="str">
        <f>VLOOKUP(H1254,D3FEND_METRIX!$A$2:$E$172,3,FALSE)</f>
        <v>Decoy User Credential</v>
      </c>
      <c r="J1254" s="9" t="b">
        <v>0</v>
      </c>
      <c r="K1254" s="9" t="s">
        <v>2355</v>
      </c>
      <c r="L1254" s="9"/>
      <c r="M1254" s="9"/>
      <c r="N1254" s="9"/>
      <c r="O1254" s="9"/>
      <c r="P1254" s="9"/>
      <c r="Q1254" s="9"/>
      <c r="R1254" s="9"/>
      <c r="S1254" s="9"/>
      <c r="T1254" s="9"/>
    </row>
    <row r="1255" spans="1:20" x14ac:dyDescent="0.3">
      <c r="A1255" s="6">
        <v>1252</v>
      </c>
      <c r="B1255" s="11" t="s">
        <v>904</v>
      </c>
      <c r="C1255" s="11" t="s">
        <v>886</v>
      </c>
      <c r="D1255" s="11" t="s">
        <v>905</v>
      </c>
      <c r="E1255" s="9" t="b">
        <v>1</v>
      </c>
      <c r="F1255" s="7" t="s">
        <v>113</v>
      </c>
      <c r="G1255" s="7" t="str">
        <f>INDEX(CyMIA_CounterMeasure!$A$2:$A$224,MATCH(H1255,CyMIA_CounterMeasure!$B$2:$B$224,0))</f>
        <v>CM_0075</v>
      </c>
      <c r="H1255" s="11" t="s">
        <v>1263</v>
      </c>
      <c r="I1255" s="11" t="str">
        <f>VLOOKUP(H1255,D3FEND_METRIX!$A$2:$E$172,3,FALSE)</f>
        <v>Certificate Analysis</v>
      </c>
      <c r="J1255" s="9" t="b">
        <v>1</v>
      </c>
      <c r="K1255" s="9" t="s">
        <v>2363</v>
      </c>
      <c r="L1255" s="9"/>
      <c r="M1255" s="9"/>
      <c r="N1255" s="9"/>
      <c r="O1255" s="9"/>
      <c r="P1255" s="9"/>
      <c r="Q1255" s="9"/>
      <c r="R1255" s="9"/>
      <c r="S1255" s="9"/>
      <c r="T1255" s="9"/>
    </row>
    <row r="1256" spans="1:20" x14ac:dyDescent="0.3">
      <c r="A1256" s="6">
        <v>1253</v>
      </c>
      <c r="B1256" s="11" t="s">
        <v>904</v>
      </c>
      <c r="C1256" s="11" t="s">
        <v>886</v>
      </c>
      <c r="D1256" s="11" t="s">
        <v>905</v>
      </c>
      <c r="E1256" s="9" t="b">
        <v>1</v>
      </c>
      <c r="F1256" s="7" t="s">
        <v>113</v>
      </c>
      <c r="G1256" s="7" t="str">
        <f>INDEX(CyMIA_CounterMeasure!$A$2:$A$224,MATCH(H1256,CyMIA_CounterMeasure!$B$2:$B$224,0))</f>
        <v>CM_0191</v>
      </c>
      <c r="H1256" s="11" t="s">
        <v>1265</v>
      </c>
      <c r="I1256" s="11" t="str">
        <f>VLOOKUP(H1256,D3FEND_METRIX!$A$2:$E$172,3,FALSE)</f>
        <v>Certificate Analysis</v>
      </c>
      <c r="J1256" s="9" t="b">
        <v>1</v>
      </c>
      <c r="K1256" s="9" t="s">
        <v>2363</v>
      </c>
      <c r="L1256" s="9"/>
      <c r="M1256" s="9"/>
      <c r="N1256" s="9"/>
      <c r="O1256" s="9"/>
      <c r="P1256" s="9"/>
      <c r="Q1256" s="9"/>
      <c r="R1256" s="9"/>
      <c r="S1256" s="9"/>
      <c r="T1256" s="9"/>
    </row>
    <row r="1257" spans="1:20" x14ac:dyDescent="0.3">
      <c r="A1257" s="6">
        <v>1254</v>
      </c>
      <c r="B1257" s="11" t="s">
        <v>904</v>
      </c>
      <c r="C1257" s="11" t="s">
        <v>886</v>
      </c>
      <c r="D1257" s="11" t="s">
        <v>905</v>
      </c>
      <c r="E1257" s="9" t="b">
        <v>1</v>
      </c>
      <c r="F1257" s="7" t="s">
        <v>113</v>
      </c>
      <c r="G1257" s="7" t="str">
        <f>INDEX(CyMIA_CounterMeasure!$A$2:$A$224,MATCH(H1257,CyMIA_CounterMeasure!$B$2:$B$224,0))</f>
        <v>CM_0209</v>
      </c>
      <c r="H1257" s="10" t="s">
        <v>1188</v>
      </c>
      <c r="I1257" s="10" t="str">
        <f>VLOOKUP(H1257,D3FEND_METRIX!$A$2:$E$172,3,FALSE)</f>
        <v>-</v>
      </c>
      <c r="J1257" s="9" t="b">
        <v>1</v>
      </c>
      <c r="K1257" s="9" t="s">
        <v>4686</v>
      </c>
      <c r="L1257" s="9"/>
      <c r="M1257" s="9"/>
      <c r="N1257" s="9"/>
      <c r="O1257" s="9"/>
      <c r="P1257" s="9"/>
      <c r="Q1257" s="9"/>
      <c r="R1257" s="9"/>
      <c r="S1257" s="9"/>
      <c r="T1257" s="9"/>
    </row>
    <row r="1258" spans="1:20" x14ac:dyDescent="0.3">
      <c r="A1258" s="6">
        <v>1255</v>
      </c>
      <c r="B1258" s="11" t="s">
        <v>904</v>
      </c>
      <c r="C1258" s="11" t="s">
        <v>886</v>
      </c>
      <c r="D1258" s="11" t="s">
        <v>905</v>
      </c>
      <c r="E1258" s="9" t="b">
        <v>1</v>
      </c>
      <c r="F1258" s="7" t="s">
        <v>113</v>
      </c>
      <c r="G1258" s="7" t="str">
        <f>INDEX(CyMIA_CounterMeasure!$A$2:$A$224,MATCH(H1258,CyMIA_CounterMeasure!$B$2:$B$224,0))</f>
        <v>CM_0106</v>
      </c>
      <c r="H1258" s="10" t="s">
        <v>1200</v>
      </c>
      <c r="I1258" s="10" t="str">
        <f>VLOOKUP(H1258,D3FEND_METRIX!$A$2:$E$172,3,FALSE)</f>
        <v>Dynamic Analysis</v>
      </c>
      <c r="J1258" s="9" t="b">
        <v>1</v>
      </c>
      <c r="K1258" s="9" t="s">
        <v>4686</v>
      </c>
      <c r="L1258" s="9"/>
      <c r="M1258" s="9"/>
      <c r="N1258" s="9"/>
      <c r="O1258" s="9"/>
      <c r="P1258" s="9"/>
      <c r="Q1258" s="9"/>
      <c r="R1258" s="9"/>
      <c r="S1258" s="9"/>
      <c r="T1258" s="9"/>
    </row>
    <row r="1259" spans="1:20" x14ac:dyDescent="0.3">
      <c r="A1259" s="6">
        <v>1256</v>
      </c>
      <c r="B1259" s="11" t="s">
        <v>904</v>
      </c>
      <c r="C1259" s="11" t="s">
        <v>886</v>
      </c>
      <c r="D1259" s="11" t="s">
        <v>905</v>
      </c>
      <c r="E1259" s="9" t="b">
        <v>1</v>
      </c>
      <c r="F1259" s="7" t="s">
        <v>113</v>
      </c>
      <c r="G1259" s="7" t="str">
        <f>INDEX(CyMIA_CounterMeasure!$A$2:$A$224,MATCH(H1259,CyMIA_CounterMeasure!$B$2:$B$224,0))</f>
        <v>CM_0107</v>
      </c>
      <c r="H1259" s="10" t="s">
        <v>1202</v>
      </c>
      <c r="I1259" s="10" t="str">
        <f>VLOOKUP(H1259,D3FEND_METRIX!$A$2:$E$172,3,FALSE)</f>
        <v>Emulated File Analysis</v>
      </c>
      <c r="J1259" s="9" t="b">
        <v>1</v>
      </c>
      <c r="K1259" s="9" t="s">
        <v>4686</v>
      </c>
      <c r="L1259" s="9"/>
      <c r="M1259" s="9"/>
      <c r="N1259" s="9"/>
      <c r="O1259" s="9"/>
      <c r="P1259" s="9"/>
      <c r="Q1259" s="9"/>
      <c r="R1259" s="9"/>
      <c r="S1259" s="9"/>
      <c r="T1259" s="9"/>
    </row>
    <row r="1260" spans="1:20" x14ac:dyDescent="0.3">
      <c r="A1260" s="6">
        <v>1257</v>
      </c>
      <c r="B1260" s="11" t="s">
        <v>904</v>
      </c>
      <c r="C1260" s="11" t="s">
        <v>886</v>
      </c>
      <c r="D1260" s="11" t="s">
        <v>905</v>
      </c>
      <c r="E1260" s="9" t="b">
        <v>1</v>
      </c>
      <c r="F1260" s="7" t="s">
        <v>113</v>
      </c>
      <c r="G1260" s="7" t="str">
        <f>INDEX(CyMIA_CounterMeasure!$A$2:$A$224,MATCH(H1260,CyMIA_CounterMeasure!$B$2:$B$224,0))</f>
        <v>CM_0108</v>
      </c>
      <c r="H1260" s="10" t="s">
        <v>1314</v>
      </c>
      <c r="I1260" s="10" t="str">
        <f>VLOOKUP(H1260,D3FEND_METRIX!$A$2:$E$172,3,FALSE)</f>
        <v>File Content Rules</v>
      </c>
      <c r="J1260" s="9" t="b">
        <v>1</v>
      </c>
      <c r="K1260" s="9" t="s">
        <v>4686</v>
      </c>
      <c r="L1260" s="9"/>
      <c r="M1260" s="9"/>
      <c r="N1260" s="9"/>
      <c r="O1260" s="9"/>
      <c r="P1260" s="9"/>
      <c r="Q1260" s="9"/>
      <c r="R1260" s="9"/>
      <c r="S1260" s="9"/>
      <c r="T1260" s="9"/>
    </row>
    <row r="1261" spans="1:20" x14ac:dyDescent="0.3">
      <c r="A1261" s="6">
        <v>1258</v>
      </c>
      <c r="B1261" s="11" t="s">
        <v>904</v>
      </c>
      <c r="C1261" s="11" t="s">
        <v>886</v>
      </c>
      <c r="D1261" s="11" t="s">
        <v>905</v>
      </c>
      <c r="E1261" s="9" t="b">
        <v>1</v>
      </c>
      <c r="F1261" s="7" t="s">
        <v>113</v>
      </c>
      <c r="G1261" s="7" t="str">
        <f>INDEX(CyMIA_CounterMeasure!$A$2:$A$224,MATCH(H1261,CyMIA_CounterMeasure!$B$2:$B$224,0))</f>
        <v>CM_0109</v>
      </c>
      <c r="H1261" s="10" t="s">
        <v>1315</v>
      </c>
      <c r="I1261" s="10" t="str">
        <f>VLOOKUP(H1261,D3FEND_METRIX!$A$2:$E$172,3,FALSE)</f>
        <v>File Hashing</v>
      </c>
      <c r="J1261" s="9" t="b">
        <v>1</v>
      </c>
      <c r="K1261" s="9" t="s">
        <v>4686</v>
      </c>
      <c r="L1261" s="9"/>
      <c r="M1261" s="9"/>
      <c r="N1261" s="9"/>
      <c r="O1261" s="9"/>
      <c r="P1261" s="9"/>
      <c r="Q1261" s="9"/>
      <c r="R1261" s="9"/>
      <c r="S1261" s="9"/>
      <c r="T1261" s="9"/>
    </row>
    <row r="1262" spans="1:20" x14ac:dyDescent="0.3">
      <c r="A1262" s="6">
        <v>1259</v>
      </c>
      <c r="B1262" s="11" t="s">
        <v>904</v>
      </c>
      <c r="C1262" s="11" t="s">
        <v>886</v>
      </c>
      <c r="D1262" s="11" t="s">
        <v>905</v>
      </c>
      <c r="E1262" s="9" t="b">
        <v>1</v>
      </c>
      <c r="F1262" s="7" t="s">
        <v>113</v>
      </c>
      <c r="G1262" s="7" t="str">
        <f>INDEX(CyMIA_CounterMeasure!$A$2:$A$224,MATCH(H1262,CyMIA_CounterMeasure!$B$2:$B$224,0))</f>
        <v>CM_0200</v>
      </c>
      <c r="H1262" s="12" t="s">
        <v>1290</v>
      </c>
      <c r="I1262" s="12" t="str">
        <f>VLOOKUP(H1262,D3FEND_METRIX!$A$2:$E$172,3,FALSE)</f>
        <v>Operating System Monitoring</v>
      </c>
      <c r="J1262" s="9" t="b">
        <v>0</v>
      </c>
      <c r="K1262" s="9" t="s">
        <v>2355</v>
      </c>
      <c r="L1262" s="9"/>
      <c r="M1262" s="9"/>
      <c r="N1262" s="9"/>
      <c r="O1262" s="9"/>
      <c r="P1262" s="9"/>
      <c r="Q1262" s="9"/>
      <c r="R1262" s="9"/>
      <c r="S1262" s="9"/>
      <c r="T1262" s="9"/>
    </row>
    <row r="1263" spans="1:20" x14ac:dyDescent="0.3">
      <c r="A1263" s="6">
        <v>1260</v>
      </c>
      <c r="B1263" s="11" t="s">
        <v>904</v>
      </c>
      <c r="C1263" s="11" t="s">
        <v>886</v>
      </c>
      <c r="D1263" s="11" t="s">
        <v>905</v>
      </c>
      <c r="E1263" s="9" t="b">
        <v>1</v>
      </c>
      <c r="F1263" s="7" t="s">
        <v>113</v>
      </c>
      <c r="G1263" s="7" t="str">
        <f>INDEX(CyMIA_CounterMeasure!$A$2:$A$224,MATCH(H1263,CyMIA_CounterMeasure!$B$2:$B$224,0))</f>
        <v>CM_0201</v>
      </c>
      <c r="H1263" s="12" t="s">
        <v>1291</v>
      </c>
      <c r="I1263" s="12" t="str">
        <f>VLOOKUP(H1263,D3FEND_METRIX!$A$2:$E$172,3,FALSE)</f>
        <v>Operating System Monitoring</v>
      </c>
      <c r="J1263" s="9" t="b">
        <v>0</v>
      </c>
      <c r="K1263" s="9" t="s">
        <v>2355</v>
      </c>
      <c r="L1263" s="9"/>
      <c r="M1263" s="9"/>
      <c r="N1263" s="9"/>
      <c r="O1263" s="9"/>
      <c r="P1263" s="9"/>
      <c r="Q1263" s="9"/>
      <c r="R1263" s="9"/>
      <c r="S1263" s="9"/>
      <c r="T1263" s="9"/>
    </row>
    <row r="1264" spans="1:20" x14ac:dyDescent="0.3">
      <c r="A1264" s="6">
        <v>1261</v>
      </c>
      <c r="B1264" s="11" t="s">
        <v>904</v>
      </c>
      <c r="C1264" s="11" t="s">
        <v>886</v>
      </c>
      <c r="D1264" s="11" t="s">
        <v>905</v>
      </c>
      <c r="E1264" s="9" t="b">
        <v>1</v>
      </c>
      <c r="F1264" s="7" t="s">
        <v>113</v>
      </c>
      <c r="G1264" s="7" t="str">
        <f>INDEX(CyMIA_CounterMeasure!$A$2:$A$224,MATCH(H1264,CyMIA_CounterMeasure!$B$2:$B$224,0))</f>
        <v>CM_0105</v>
      </c>
      <c r="H1264" s="10" t="s">
        <v>1304</v>
      </c>
      <c r="I1264" s="10" t="str">
        <f>VLOOKUP(H1264,D3FEND_METRIX!$A$2:$E$172,3,FALSE)</f>
        <v>System Call Analysis</v>
      </c>
      <c r="J1264" s="9" t="b">
        <v>1</v>
      </c>
      <c r="K1264" s="9" t="s">
        <v>4686</v>
      </c>
      <c r="L1264" s="9"/>
      <c r="M1264" s="9"/>
      <c r="N1264" s="9"/>
      <c r="O1264" s="9"/>
      <c r="P1264" s="9"/>
      <c r="Q1264" s="9"/>
      <c r="R1264" s="9"/>
      <c r="S1264" s="9"/>
      <c r="T1264" s="9"/>
    </row>
    <row r="1265" spans="1:20" x14ac:dyDescent="0.3">
      <c r="A1265" s="6">
        <v>1262</v>
      </c>
      <c r="B1265" s="11" t="s">
        <v>904</v>
      </c>
      <c r="C1265" s="11" t="s">
        <v>886</v>
      </c>
      <c r="D1265" s="11" t="s">
        <v>905</v>
      </c>
      <c r="E1265" s="9" t="b">
        <v>1</v>
      </c>
      <c r="F1265" s="7" t="s">
        <v>113</v>
      </c>
      <c r="G1265" s="7" t="str">
        <f>INDEX(CyMIA_CounterMeasure!$A$2:$A$224,MATCH(H1265,CyMIA_CounterMeasure!$B$2:$B$224,0))</f>
        <v>CM_0098</v>
      </c>
      <c r="H1265" s="10" t="s">
        <v>1296</v>
      </c>
      <c r="I1265" s="10" t="str">
        <f>VLOOKUP(H1265,D3FEND_METRIX!$A$2:$E$172,3,FALSE)</f>
        <v>File Access Pattern Analysis</v>
      </c>
      <c r="J1265" s="9" t="b">
        <v>1</v>
      </c>
      <c r="K1265" s="9" t="s">
        <v>4686</v>
      </c>
      <c r="L1265" s="9"/>
      <c r="M1265" s="9"/>
      <c r="N1265" s="9"/>
      <c r="O1265" s="9"/>
      <c r="P1265" s="9"/>
      <c r="Q1265" s="9"/>
      <c r="R1265" s="9"/>
      <c r="S1265" s="9"/>
      <c r="T1265" s="9"/>
    </row>
    <row r="1266" spans="1:20" x14ac:dyDescent="0.3">
      <c r="A1266" s="6">
        <v>1263</v>
      </c>
      <c r="B1266" s="11" t="s">
        <v>904</v>
      </c>
      <c r="C1266" s="11" t="s">
        <v>886</v>
      </c>
      <c r="D1266" s="11" t="s">
        <v>905</v>
      </c>
      <c r="E1266" s="9" t="b">
        <v>1</v>
      </c>
      <c r="F1266" s="7" t="s">
        <v>113</v>
      </c>
      <c r="G1266" s="7" t="str">
        <f>INDEX(CyMIA_CounterMeasure!$A$2:$A$224,MATCH(H1266,CyMIA_CounterMeasure!$B$2:$B$224,0))</f>
        <v>CM_0091</v>
      </c>
      <c r="H1266" s="12" t="s">
        <v>1159</v>
      </c>
      <c r="I1266" s="12" t="str">
        <f>VLOOKUP(H1266,D3FEND_METRIX!$A$2:$E$172,3,FALSE)</f>
        <v>Job Function Access Pattern Analysis</v>
      </c>
      <c r="J1266" s="9" t="b">
        <v>0</v>
      </c>
      <c r="K1266" s="9" t="s">
        <v>2355</v>
      </c>
      <c r="L1266" s="9"/>
      <c r="M1266" s="9"/>
      <c r="N1266" s="9"/>
      <c r="O1266" s="9"/>
      <c r="P1266" s="9"/>
      <c r="Q1266" s="9"/>
      <c r="R1266" s="9"/>
      <c r="S1266" s="9"/>
      <c r="T1266" s="9"/>
    </row>
    <row r="1267" spans="1:20" x14ac:dyDescent="0.3">
      <c r="A1267" s="6">
        <v>1264</v>
      </c>
      <c r="B1267" s="11" t="s">
        <v>904</v>
      </c>
      <c r="C1267" s="11" t="s">
        <v>886</v>
      </c>
      <c r="D1267" s="11" t="s">
        <v>905</v>
      </c>
      <c r="E1267" s="9" t="b">
        <v>1</v>
      </c>
      <c r="F1267" s="7" t="s">
        <v>113</v>
      </c>
      <c r="G1267" s="7" t="str">
        <f>INDEX(CyMIA_CounterMeasure!$A$2:$A$224,MATCH(H1267,CyMIA_CounterMeasure!$B$2:$B$224,0))</f>
        <v>CM_0203</v>
      </c>
      <c r="H1267" s="12" t="s">
        <v>1293</v>
      </c>
      <c r="I1267" s="12" t="str">
        <f>VLOOKUP(H1267,D3FEND_METRIX!$A$2:$E$172,3,FALSE)</f>
        <v>Operating System Monitoring</v>
      </c>
      <c r="J1267" s="9" t="b">
        <v>0</v>
      </c>
      <c r="K1267" s="9" t="s">
        <v>2355</v>
      </c>
      <c r="L1267" s="9"/>
      <c r="M1267" s="9"/>
      <c r="N1267" s="9"/>
      <c r="O1267" s="9"/>
      <c r="P1267" s="9"/>
      <c r="Q1267" s="9"/>
      <c r="R1267" s="9"/>
      <c r="S1267" s="9"/>
      <c r="T1267" s="9"/>
    </row>
    <row r="1268" spans="1:20" x14ac:dyDescent="0.3">
      <c r="A1268" s="6">
        <v>1265</v>
      </c>
      <c r="B1268" s="11" t="s">
        <v>904</v>
      </c>
      <c r="C1268" s="11" t="s">
        <v>886</v>
      </c>
      <c r="D1268" s="11" t="s">
        <v>905</v>
      </c>
      <c r="E1268" s="9" t="b">
        <v>1</v>
      </c>
      <c r="F1268" s="7" t="s">
        <v>113</v>
      </c>
      <c r="G1268" s="7" t="str">
        <f>INDEX(CyMIA_CounterMeasure!$A$2:$A$224,MATCH(H1268,CyMIA_CounterMeasure!$B$2:$B$224,0))</f>
        <v>CM_0093</v>
      </c>
      <c r="H1268" s="11" t="s">
        <v>1311</v>
      </c>
      <c r="I1268" s="11" t="str">
        <f>VLOOKUP(H1268,D3FEND_METRIX!$A$2:$E$172,3,FALSE)</f>
        <v>User Data Transfer Analysis</v>
      </c>
      <c r="J1268" s="9" t="b">
        <v>1</v>
      </c>
      <c r="K1268" s="9" t="s">
        <v>2363</v>
      </c>
      <c r="L1268" s="9"/>
      <c r="M1268" s="9"/>
      <c r="N1268" s="9"/>
      <c r="O1268" s="9"/>
      <c r="P1268" s="9"/>
      <c r="Q1268" s="9"/>
      <c r="R1268" s="9"/>
      <c r="S1268" s="9"/>
      <c r="T1268" s="9"/>
    </row>
    <row r="1269" spans="1:20" x14ac:dyDescent="0.3">
      <c r="A1269" s="6">
        <v>1266</v>
      </c>
      <c r="B1269" s="11" t="s">
        <v>906</v>
      </c>
      <c r="C1269" s="11" t="s">
        <v>886</v>
      </c>
      <c r="D1269" s="11" t="s">
        <v>907</v>
      </c>
      <c r="E1269" s="9" t="b">
        <v>1</v>
      </c>
      <c r="F1269" s="7" t="s">
        <v>113</v>
      </c>
      <c r="G1269" s="7" t="str">
        <f>INDEX(CyMIA_CounterMeasure!$A$2:$A$224,MATCH(H1269,CyMIA_CounterMeasure!$B$2:$B$224,0))</f>
        <v>CM_0009</v>
      </c>
      <c r="H1269" s="15" t="s">
        <v>4790</v>
      </c>
      <c r="I1269" s="15" t="s">
        <v>153</v>
      </c>
      <c r="J1269" s="7" t="b">
        <v>1</v>
      </c>
      <c r="K1269" s="7" t="s">
        <v>4713</v>
      </c>
      <c r="L1269" s="9"/>
      <c r="M1269" s="9"/>
      <c r="N1269" s="9"/>
      <c r="O1269" s="9"/>
      <c r="P1269" s="9"/>
      <c r="Q1269" s="9"/>
      <c r="R1269" s="9"/>
      <c r="S1269" s="9"/>
      <c r="T1269" s="9"/>
    </row>
    <row r="1270" spans="1:20" x14ac:dyDescent="0.3">
      <c r="A1270" s="6">
        <v>1267</v>
      </c>
      <c r="B1270" s="11" t="s">
        <v>906</v>
      </c>
      <c r="C1270" s="11" t="s">
        <v>886</v>
      </c>
      <c r="D1270" s="11" t="s">
        <v>907</v>
      </c>
      <c r="E1270" s="9" t="b">
        <v>1</v>
      </c>
      <c r="F1270" s="7" t="s">
        <v>113</v>
      </c>
      <c r="G1270" s="7" t="str">
        <f>INDEX(CyMIA_CounterMeasure!$A$2:$A$224,MATCH(H1270,CyMIA_CounterMeasure!$B$2:$B$224,0))</f>
        <v>CM_0017</v>
      </c>
      <c r="H1270" s="15" t="s">
        <v>4754</v>
      </c>
      <c r="I1270" s="15" t="s">
        <v>143</v>
      </c>
      <c r="J1270" s="7" t="b">
        <v>1</v>
      </c>
      <c r="K1270" s="7" t="s">
        <v>4713</v>
      </c>
      <c r="L1270" s="9"/>
      <c r="M1270" s="9"/>
      <c r="N1270" s="9"/>
      <c r="O1270" s="9"/>
      <c r="P1270" s="9"/>
      <c r="Q1270" s="9"/>
      <c r="R1270" s="9"/>
      <c r="S1270" s="9"/>
      <c r="T1270" s="9"/>
    </row>
    <row r="1271" spans="1:20" x14ac:dyDescent="0.3">
      <c r="A1271" s="6">
        <v>1268</v>
      </c>
      <c r="B1271" s="11" t="s">
        <v>906</v>
      </c>
      <c r="C1271" s="11" t="s">
        <v>886</v>
      </c>
      <c r="D1271" s="11" t="s">
        <v>907</v>
      </c>
      <c r="E1271" s="9" t="b">
        <v>1</v>
      </c>
      <c r="F1271" s="7" t="s">
        <v>113</v>
      </c>
      <c r="G1271" s="7" t="str">
        <f>INDEX(CyMIA_CounterMeasure!$A$2:$A$224,MATCH(H1271,CyMIA_CounterMeasure!$B$2:$B$224,0))</f>
        <v>CM_0032</v>
      </c>
      <c r="H1271" s="11" t="s">
        <v>4795</v>
      </c>
      <c r="I1271" s="11" t="s">
        <v>127</v>
      </c>
      <c r="J1271" s="7" t="b">
        <v>1</v>
      </c>
      <c r="K1271" s="7" t="s">
        <v>4699</v>
      </c>
      <c r="L1271" s="9"/>
      <c r="M1271" s="9"/>
      <c r="N1271" s="9"/>
      <c r="O1271" s="9"/>
      <c r="P1271" s="9"/>
      <c r="Q1271" s="9"/>
      <c r="R1271" s="9"/>
      <c r="S1271" s="9"/>
      <c r="T1271" s="9"/>
    </row>
    <row r="1272" spans="1:20" x14ac:dyDescent="0.3">
      <c r="A1272" s="6">
        <v>1269</v>
      </c>
      <c r="B1272" s="11" t="s">
        <v>906</v>
      </c>
      <c r="C1272" s="11" t="s">
        <v>886</v>
      </c>
      <c r="D1272" s="11" t="s">
        <v>907</v>
      </c>
      <c r="E1272" s="9" t="b">
        <v>1</v>
      </c>
      <c r="F1272" s="7" t="s">
        <v>113</v>
      </c>
      <c r="G1272" s="7" t="str">
        <f>INDEX(CyMIA_CounterMeasure!$A$2:$A$224,MATCH(H1272,CyMIA_CounterMeasure!$B$2:$B$224,0))</f>
        <v>CM_0125</v>
      </c>
      <c r="H1272" s="12" t="s">
        <v>295</v>
      </c>
      <c r="I1272" s="12" t="str">
        <f>VLOOKUP(H1272,D3FEND_METRIX!$A$2:$E$172,3,FALSE)</f>
        <v>Decoy File</v>
      </c>
      <c r="J1272" s="9" t="b">
        <v>0</v>
      </c>
      <c r="K1272" s="9" t="s">
        <v>2355</v>
      </c>
      <c r="L1272" s="9"/>
      <c r="M1272" s="9"/>
      <c r="N1272" s="9"/>
      <c r="O1272" s="9"/>
      <c r="P1272" s="9"/>
      <c r="Q1272" s="9"/>
      <c r="R1272" s="9"/>
      <c r="S1272" s="9"/>
      <c r="T1272" s="9"/>
    </row>
    <row r="1273" spans="1:20" x14ac:dyDescent="0.3">
      <c r="A1273" s="6">
        <v>1270</v>
      </c>
      <c r="B1273" s="11" t="s">
        <v>906</v>
      </c>
      <c r="C1273" s="11" t="s">
        <v>886</v>
      </c>
      <c r="D1273" s="11" t="s">
        <v>907</v>
      </c>
      <c r="E1273" s="9" t="b">
        <v>1</v>
      </c>
      <c r="F1273" s="7" t="s">
        <v>113</v>
      </c>
      <c r="G1273" s="7" t="str">
        <f>INDEX(CyMIA_CounterMeasure!$A$2:$A$224,MATCH(H1273,CyMIA_CounterMeasure!$B$2:$B$224,0))</f>
        <v>CM_0107</v>
      </c>
      <c r="H1273" s="80" t="s">
        <v>291</v>
      </c>
      <c r="I1273" s="10" t="str">
        <f>VLOOKUP(H1273,D3FEND_METRIX!$A$2:$E$172,3,FALSE)</f>
        <v>Emulated File Analysis</v>
      </c>
      <c r="J1273" s="9" t="b">
        <v>1</v>
      </c>
      <c r="K1273" s="9" t="s">
        <v>4686</v>
      </c>
      <c r="L1273" s="9"/>
      <c r="M1273" s="9"/>
      <c r="N1273" s="9"/>
      <c r="O1273" s="9"/>
      <c r="P1273" s="9"/>
      <c r="Q1273" s="9"/>
      <c r="R1273" s="9"/>
      <c r="S1273" s="9"/>
      <c r="T1273" s="9"/>
    </row>
    <row r="1274" spans="1:20" x14ac:dyDescent="0.3">
      <c r="A1274" s="6">
        <v>1271</v>
      </c>
      <c r="B1274" s="11" t="s">
        <v>906</v>
      </c>
      <c r="C1274" s="11" t="s">
        <v>886</v>
      </c>
      <c r="D1274" s="11" t="s">
        <v>907</v>
      </c>
      <c r="E1274" s="9" t="b">
        <v>1</v>
      </c>
      <c r="F1274" s="7" t="s">
        <v>113</v>
      </c>
      <c r="G1274" s="7" t="str">
        <f>INDEX(CyMIA_CounterMeasure!$A$2:$A$224,MATCH(H1274,CyMIA_CounterMeasure!$B$2:$B$224,0))</f>
        <v>CM_0106</v>
      </c>
      <c r="H1274" s="10" t="s">
        <v>286</v>
      </c>
      <c r="I1274" s="10" t="str">
        <f>VLOOKUP(H1274,D3FEND_METRIX!$A$2:$E$172,3,FALSE)</f>
        <v>Dynamic Analysis</v>
      </c>
      <c r="J1274" s="9" t="b">
        <v>1</v>
      </c>
      <c r="K1274" s="9" t="s">
        <v>4686</v>
      </c>
      <c r="L1274" s="9"/>
      <c r="M1274" s="9"/>
      <c r="N1274" s="9"/>
      <c r="O1274" s="9"/>
      <c r="P1274" s="9"/>
      <c r="Q1274" s="9"/>
      <c r="R1274" s="9"/>
      <c r="S1274" s="9"/>
      <c r="T1274" s="9"/>
    </row>
    <row r="1275" spans="1:20" x14ac:dyDescent="0.3">
      <c r="A1275" s="6">
        <v>1272</v>
      </c>
      <c r="B1275" s="11" t="s">
        <v>906</v>
      </c>
      <c r="C1275" s="11" t="s">
        <v>886</v>
      </c>
      <c r="D1275" s="11" t="s">
        <v>907</v>
      </c>
      <c r="E1275" s="9" t="b">
        <v>1</v>
      </c>
      <c r="F1275" s="7" t="s">
        <v>113</v>
      </c>
      <c r="G1275" s="7" t="str">
        <f>INDEX(CyMIA_CounterMeasure!$A$2:$A$224,MATCH(H1275,CyMIA_CounterMeasure!$B$2:$B$224,0))</f>
        <v>CM_0105</v>
      </c>
      <c r="H1275" s="10" t="s">
        <v>1430</v>
      </c>
      <c r="I1275" s="10" t="str">
        <f>VLOOKUP(H1275,D3FEND_METRIX!$A$2:$E$172,3,FALSE)</f>
        <v>System Call Analysis</v>
      </c>
      <c r="J1275" s="9" t="b">
        <v>1</v>
      </c>
      <c r="K1275" s="9" t="s">
        <v>4686</v>
      </c>
      <c r="L1275" s="9"/>
      <c r="M1275" s="9"/>
      <c r="N1275" s="9"/>
      <c r="O1275" s="9"/>
      <c r="P1275" s="9"/>
      <c r="Q1275" s="9"/>
      <c r="R1275" s="9"/>
      <c r="S1275" s="9"/>
      <c r="T1275" s="9"/>
    </row>
    <row r="1276" spans="1:20" x14ac:dyDescent="0.3">
      <c r="A1276" s="6">
        <v>1273</v>
      </c>
      <c r="B1276" s="11" t="s">
        <v>906</v>
      </c>
      <c r="C1276" s="11" t="s">
        <v>886</v>
      </c>
      <c r="D1276" s="11" t="s">
        <v>907</v>
      </c>
      <c r="E1276" s="9" t="b">
        <v>1</v>
      </c>
      <c r="F1276" s="7" t="s">
        <v>113</v>
      </c>
      <c r="G1276" s="7" t="str">
        <f>INDEX(CyMIA_CounterMeasure!$A$2:$A$224,MATCH(H1276,CyMIA_CounterMeasure!$B$2:$B$224,0))</f>
        <v>CM_0147</v>
      </c>
      <c r="H1276" s="12" t="s">
        <v>296</v>
      </c>
      <c r="I1276" s="12" t="str">
        <f>VLOOKUP(H1276,D3FEND_METRIX!$A$2:$E$172,3,FALSE)</f>
        <v>File Encryption</v>
      </c>
      <c r="J1276" s="9" t="b">
        <v>0</v>
      </c>
      <c r="K1276" s="9" t="s">
        <v>2355</v>
      </c>
      <c r="L1276" s="9"/>
      <c r="M1276" s="9"/>
      <c r="N1276" s="9"/>
      <c r="O1276" s="9"/>
      <c r="P1276" s="9"/>
      <c r="Q1276" s="9"/>
      <c r="R1276" s="9"/>
      <c r="S1276" s="9"/>
      <c r="T1276" s="9"/>
    </row>
    <row r="1277" spans="1:20" x14ac:dyDescent="0.3">
      <c r="A1277" s="6">
        <v>1274</v>
      </c>
      <c r="B1277" s="11" t="s">
        <v>906</v>
      </c>
      <c r="C1277" s="11" t="s">
        <v>886</v>
      </c>
      <c r="D1277" s="11" t="s">
        <v>907</v>
      </c>
      <c r="E1277" s="9" t="b">
        <v>1</v>
      </c>
      <c r="F1277" s="7" t="s">
        <v>113</v>
      </c>
      <c r="G1277" s="7" t="str">
        <f>INDEX(CyMIA_CounterMeasure!$A$2:$A$224,MATCH(H1277,CyMIA_CounterMeasure!$B$2:$B$224,0))</f>
        <v>CM_0148</v>
      </c>
      <c r="H1277" s="12" t="s">
        <v>301</v>
      </c>
      <c r="I1277" s="12" t="str">
        <f>VLOOKUP(H1277,D3FEND_METRIX!$A$2:$E$172,3,FALSE)</f>
        <v>Local File Permissions</v>
      </c>
      <c r="J1277" s="9" t="b">
        <v>0</v>
      </c>
      <c r="K1277" s="9" t="s">
        <v>2355</v>
      </c>
      <c r="L1277" s="9"/>
      <c r="M1277" s="9"/>
      <c r="N1277" s="9"/>
      <c r="O1277" s="9"/>
      <c r="P1277" s="9"/>
      <c r="Q1277" s="9"/>
      <c r="R1277" s="9"/>
      <c r="S1277" s="9"/>
      <c r="T1277" s="9"/>
    </row>
    <row r="1278" spans="1:20" x14ac:dyDescent="0.3">
      <c r="A1278" s="6">
        <v>1275</v>
      </c>
      <c r="B1278" s="11" t="s">
        <v>906</v>
      </c>
      <c r="C1278" s="11" t="s">
        <v>886</v>
      </c>
      <c r="D1278" s="11" t="s">
        <v>907</v>
      </c>
      <c r="E1278" s="9" t="b">
        <v>1</v>
      </c>
      <c r="F1278" s="7" t="s">
        <v>113</v>
      </c>
      <c r="G1278" s="7" t="str">
        <f>INDEX(CyMIA_CounterMeasure!$A$2:$A$224,MATCH(H1278,CyMIA_CounterMeasure!$B$2:$B$224,0))</f>
        <v>CM_0150</v>
      </c>
      <c r="H1278" s="13" t="s">
        <v>1191</v>
      </c>
      <c r="I1278" s="13" t="str">
        <f>VLOOKUP(H1278,D3FEND_METRIX!$A$2:$E$172,3,FALSE)</f>
        <v>Executable Denylisting</v>
      </c>
      <c r="J1278" s="9" t="b">
        <v>0</v>
      </c>
      <c r="K1278" s="9" t="s">
        <v>4723</v>
      </c>
      <c r="L1278" s="9"/>
      <c r="M1278" s="9"/>
      <c r="N1278" s="9"/>
      <c r="O1278" s="9"/>
      <c r="P1278" s="9"/>
      <c r="Q1278" s="9"/>
      <c r="R1278" s="9"/>
      <c r="S1278" s="9"/>
      <c r="T1278" s="9"/>
    </row>
    <row r="1279" spans="1:20" x14ac:dyDescent="0.3">
      <c r="A1279" s="6">
        <v>1276</v>
      </c>
      <c r="B1279" s="11" t="s">
        <v>906</v>
      </c>
      <c r="C1279" s="11" t="s">
        <v>886</v>
      </c>
      <c r="D1279" s="11" t="s">
        <v>907</v>
      </c>
      <c r="E1279" s="9" t="b">
        <v>1</v>
      </c>
      <c r="F1279" s="7" t="s">
        <v>113</v>
      </c>
      <c r="G1279" s="7" t="str">
        <f>INDEX(CyMIA_CounterMeasure!$A$2:$A$224,MATCH(H1279,CyMIA_CounterMeasure!$B$2:$B$224,0))</f>
        <v>CM_0121</v>
      </c>
      <c r="H1279" s="10" t="s">
        <v>1193</v>
      </c>
      <c r="I1279" s="10" t="str">
        <f>VLOOKUP(H1279,D3FEND_METRIX!$A$2:$E$172,3,FALSE)</f>
        <v>Executable Allowlisting</v>
      </c>
      <c r="J1279" s="9" t="b">
        <v>1</v>
      </c>
      <c r="K1279" s="9" t="s">
        <v>4686</v>
      </c>
      <c r="L1279" s="9"/>
      <c r="M1279" s="9"/>
      <c r="N1279" s="9"/>
      <c r="O1279" s="9"/>
      <c r="P1279" s="9"/>
      <c r="Q1279" s="9"/>
      <c r="R1279" s="9"/>
      <c r="S1279" s="9"/>
      <c r="T1279" s="9"/>
    </row>
    <row r="1280" spans="1:20" x14ac:dyDescent="0.3">
      <c r="A1280" s="6">
        <v>1277</v>
      </c>
      <c r="B1280" s="11" t="s">
        <v>906</v>
      </c>
      <c r="C1280" s="11" t="s">
        <v>886</v>
      </c>
      <c r="D1280" s="11" t="s">
        <v>907</v>
      </c>
      <c r="E1280" s="9" t="b">
        <v>1</v>
      </c>
      <c r="F1280" s="7" t="s">
        <v>113</v>
      </c>
      <c r="G1280" s="7" t="str">
        <f>INDEX(CyMIA_CounterMeasure!$A$2:$A$224,MATCH(H1280,CyMIA_CounterMeasure!$B$2:$B$224,0))</f>
        <v>CM_0168</v>
      </c>
      <c r="H1280" s="13" t="s">
        <v>260</v>
      </c>
      <c r="I1280" s="13" t="str">
        <f>VLOOKUP(H1280,D3FEND_METRIX!$A$2:$E$172,3,FALSE)</f>
        <v>Asset Vulnerability Enumeration</v>
      </c>
      <c r="J1280" s="9" t="b">
        <v>0</v>
      </c>
      <c r="K1280" s="9" t="s">
        <v>4723</v>
      </c>
      <c r="L1280" s="9"/>
      <c r="M1280" s="9"/>
      <c r="N1280" s="9"/>
      <c r="O1280" s="9"/>
      <c r="P1280" s="9"/>
      <c r="Q1280" s="9"/>
      <c r="R1280" s="9"/>
      <c r="S1280" s="9"/>
      <c r="T1280" s="9"/>
    </row>
    <row r="1281" spans="1:20" x14ac:dyDescent="0.3">
      <c r="A1281" s="6">
        <v>1278</v>
      </c>
      <c r="B1281" s="11" t="s">
        <v>906</v>
      </c>
      <c r="C1281" s="11" t="s">
        <v>886</v>
      </c>
      <c r="D1281" s="11" t="s">
        <v>907</v>
      </c>
      <c r="E1281" s="9" t="b">
        <v>1</v>
      </c>
      <c r="F1281" s="7" t="s">
        <v>113</v>
      </c>
      <c r="G1281" s="7" t="str">
        <f>INDEX(CyMIA_CounterMeasure!$A$2:$A$224,MATCH(H1281,CyMIA_CounterMeasure!$B$2:$B$224,0))</f>
        <v>CM_0209</v>
      </c>
      <c r="H1281" s="10" t="s">
        <v>302</v>
      </c>
      <c r="I1281" s="10" t="str">
        <f>VLOOKUP(H1281,D3FEND_METRIX!$A$2:$E$172,3,FALSE)</f>
        <v>-</v>
      </c>
      <c r="J1281" s="9" t="b">
        <v>1</v>
      </c>
      <c r="K1281" s="9" t="s">
        <v>4686</v>
      </c>
      <c r="L1281" s="9"/>
      <c r="M1281" s="9"/>
      <c r="N1281" s="9"/>
      <c r="O1281" s="9"/>
      <c r="P1281" s="9"/>
      <c r="Q1281" s="9"/>
      <c r="R1281" s="9"/>
      <c r="S1281" s="9"/>
      <c r="T1281" s="9"/>
    </row>
    <row r="1282" spans="1:20" x14ac:dyDescent="0.3">
      <c r="A1282" s="6">
        <v>1279</v>
      </c>
      <c r="B1282" s="11" t="s">
        <v>906</v>
      </c>
      <c r="C1282" s="11" t="s">
        <v>886</v>
      </c>
      <c r="D1282" s="11" t="s">
        <v>907</v>
      </c>
      <c r="E1282" s="9" t="b">
        <v>1</v>
      </c>
      <c r="F1282" s="7" t="s">
        <v>113</v>
      </c>
      <c r="G1282" s="7" t="str">
        <f>INDEX(CyMIA_CounterMeasure!$A$2:$A$224,MATCH(H1282,CyMIA_CounterMeasure!$B$2:$B$224,0))</f>
        <v>CM_0198</v>
      </c>
      <c r="H1282" s="12" t="s">
        <v>1434</v>
      </c>
      <c r="I1282" s="12" t="str">
        <f>VLOOKUP(H1282,D3FEND_METRIX!$A$2:$E$172,3,FALSE)</f>
        <v>Operating System Monitoring</v>
      </c>
      <c r="J1282" s="9" t="b">
        <v>0</v>
      </c>
      <c r="K1282" s="9" t="s">
        <v>2355</v>
      </c>
      <c r="L1282" s="9"/>
      <c r="M1282" s="9"/>
      <c r="N1282" s="9"/>
      <c r="O1282" s="9"/>
      <c r="P1282" s="9"/>
      <c r="Q1282" s="9"/>
      <c r="R1282" s="9"/>
      <c r="S1282" s="9"/>
      <c r="T1282" s="9"/>
    </row>
    <row r="1283" spans="1:20" x14ac:dyDescent="0.3">
      <c r="A1283" s="6">
        <v>1280</v>
      </c>
      <c r="B1283" s="11" t="s">
        <v>906</v>
      </c>
      <c r="C1283" s="11" t="s">
        <v>886</v>
      </c>
      <c r="D1283" s="11" t="s">
        <v>907</v>
      </c>
      <c r="E1283" s="9" t="b">
        <v>1</v>
      </c>
      <c r="F1283" s="7" t="s">
        <v>113</v>
      </c>
      <c r="G1283" s="7" t="str">
        <f>INDEX(CyMIA_CounterMeasure!$A$2:$A$224,MATCH(H1283,CyMIA_CounterMeasure!$B$2:$B$224,0))</f>
        <v>CM_0200</v>
      </c>
      <c r="H1283" s="12" t="s">
        <v>2187</v>
      </c>
      <c r="I1283" s="12" t="str">
        <f>VLOOKUP(H1283,D3FEND_METRIX!$A$2:$E$172,3,FALSE)</f>
        <v>Operating System Monitoring</v>
      </c>
      <c r="J1283" s="9" t="b">
        <v>0</v>
      </c>
      <c r="K1283" s="9" t="s">
        <v>2355</v>
      </c>
      <c r="L1283" s="9"/>
      <c r="M1283" s="9"/>
      <c r="N1283" s="9"/>
      <c r="O1283" s="9"/>
      <c r="P1283" s="9"/>
      <c r="Q1283" s="9"/>
      <c r="R1283" s="9"/>
      <c r="S1283" s="9"/>
      <c r="T1283" s="9"/>
    </row>
    <row r="1284" spans="1:20" x14ac:dyDescent="0.3">
      <c r="A1284" s="6">
        <v>1281</v>
      </c>
      <c r="B1284" s="11" t="s">
        <v>906</v>
      </c>
      <c r="C1284" s="11" t="s">
        <v>886</v>
      </c>
      <c r="D1284" s="11" t="s">
        <v>907</v>
      </c>
      <c r="E1284" s="9" t="b">
        <v>1</v>
      </c>
      <c r="F1284" s="7" t="s">
        <v>113</v>
      </c>
      <c r="G1284" s="7" t="str">
        <f>INDEX(CyMIA_CounterMeasure!$A$2:$A$224,MATCH(H1284,CyMIA_CounterMeasure!$B$2:$B$224,0))</f>
        <v>CM_0220</v>
      </c>
      <c r="H1284" s="13" t="s">
        <v>1431</v>
      </c>
      <c r="I1284" s="13" t="str">
        <f>VLOOKUP(H1284,D3FEND_METRIX!$A$2:$E$172,3,FALSE)</f>
        <v>Kernel-based Process Isolation</v>
      </c>
      <c r="J1284" s="9" t="b">
        <v>0</v>
      </c>
      <c r="K1284" s="9" t="s">
        <v>4723</v>
      </c>
      <c r="L1284" s="9"/>
      <c r="M1284" s="9"/>
      <c r="N1284" s="9"/>
      <c r="O1284" s="9"/>
      <c r="P1284" s="9"/>
      <c r="Q1284" s="9"/>
      <c r="R1284" s="9"/>
      <c r="S1284" s="9"/>
      <c r="T1284" s="9"/>
    </row>
    <row r="1285" spans="1:20" x14ac:dyDescent="0.3">
      <c r="A1285" s="6">
        <v>1282</v>
      </c>
      <c r="B1285" s="12" t="s">
        <v>908</v>
      </c>
      <c r="C1285" s="12" t="s">
        <v>886</v>
      </c>
      <c r="D1285" s="12" t="s">
        <v>909</v>
      </c>
      <c r="E1285" s="9" t="b">
        <v>0</v>
      </c>
      <c r="F1285" s="9" t="s">
        <v>116</v>
      </c>
      <c r="G1285" s="7" t="str">
        <f>INDEX(CyMIA_CounterMeasure!$A$2:$A$224,MATCH(H1285,CyMIA_CounterMeasure!$B$2:$B$224,0))</f>
        <v>CM_0006</v>
      </c>
      <c r="H1285" s="12" t="s">
        <v>4760</v>
      </c>
      <c r="I1285" s="12" t="s">
        <v>45</v>
      </c>
      <c r="J1285" s="7" t="b">
        <v>0</v>
      </c>
      <c r="K1285" s="7" t="s">
        <v>4727</v>
      </c>
      <c r="L1285" s="9"/>
      <c r="M1285" s="9"/>
      <c r="N1285" s="9"/>
      <c r="O1285" s="9"/>
      <c r="P1285" s="9"/>
      <c r="Q1285" s="9"/>
      <c r="R1285" s="9"/>
      <c r="S1285" s="9"/>
      <c r="T1285" s="9"/>
    </row>
    <row r="1286" spans="1:20" x14ac:dyDescent="0.3">
      <c r="A1286" s="6">
        <v>1283</v>
      </c>
      <c r="B1286" s="12" t="s">
        <v>908</v>
      </c>
      <c r="C1286" s="12" t="s">
        <v>886</v>
      </c>
      <c r="D1286" s="12" t="s">
        <v>909</v>
      </c>
      <c r="E1286" s="9" t="b">
        <v>0</v>
      </c>
      <c r="F1286" s="9" t="s">
        <v>116</v>
      </c>
      <c r="G1286" s="7" t="str">
        <f>INDEX(CyMIA_CounterMeasure!$A$2:$A$224,MATCH(H1286,CyMIA_CounterMeasure!$B$2:$B$224,0))</f>
        <v>CM_0041</v>
      </c>
      <c r="H1286" s="11" t="s">
        <v>110</v>
      </c>
      <c r="I1286" s="11" t="s">
        <v>111</v>
      </c>
      <c r="J1286" s="7" t="b">
        <v>1</v>
      </c>
      <c r="K1286" s="7" t="s">
        <v>4699</v>
      </c>
      <c r="L1286" s="9"/>
      <c r="M1286" s="9"/>
      <c r="N1286" s="9"/>
      <c r="O1286" s="9"/>
      <c r="P1286" s="9"/>
      <c r="Q1286" s="9"/>
      <c r="R1286" s="9"/>
      <c r="S1286" s="9"/>
      <c r="T1286" s="9"/>
    </row>
    <row r="1287" spans="1:20" x14ac:dyDescent="0.3">
      <c r="A1287" s="6">
        <v>1284</v>
      </c>
      <c r="B1287" s="12" t="s">
        <v>908</v>
      </c>
      <c r="C1287" s="12" t="s">
        <v>886</v>
      </c>
      <c r="D1287" s="12" t="s">
        <v>909</v>
      </c>
      <c r="E1287" s="9" t="b">
        <v>0</v>
      </c>
      <c r="F1287" s="9" t="s">
        <v>116</v>
      </c>
      <c r="G1287" s="7" t="str">
        <f>INDEX(CyMIA_CounterMeasure!$A$2:$A$224,MATCH(H1287,CyMIA_CounterMeasure!$B$2:$B$224,0))</f>
        <v>CM_0168</v>
      </c>
      <c r="H1287" s="13" t="s">
        <v>1178</v>
      </c>
      <c r="I1287" s="13" t="str">
        <f>VLOOKUP(H1287,D3FEND_METRIX!$A$2:$E$172,3,FALSE)</f>
        <v>Asset Vulnerability Enumeration</v>
      </c>
      <c r="J1287" s="9" t="b">
        <v>0</v>
      </c>
      <c r="K1287" s="9" t="s">
        <v>4723</v>
      </c>
      <c r="L1287" s="9"/>
      <c r="M1287" s="9"/>
      <c r="N1287" s="9"/>
      <c r="O1287" s="9"/>
      <c r="P1287" s="9"/>
      <c r="Q1287" s="9"/>
      <c r="R1287" s="9"/>
      <c r="S1287" s="9"/>
      <c r="T1287" s="9"/>
    </row>
    <row r="1288" spans="1:20" x14ac:dyDescent="0.3">
      <c r="A1288" s="6">
        <v>1285</v>
      </c>
      <c r="B1288" s="12" t="s">
        <v>908</v>
      </c>
      <c r="C1288" s="12" t="s">
        <v>886</v>
      </c>
      <c r="D1288" s="12" t="s">
        <v>909</v>
      </c>
      <c r="E1288" s="9" t="b">
        <v>0</v>
      </c>
      <c r="F1288" s="9" t="s">
        <v>116</v>
      </c>
      <c r="G1288" s="7" t="str">
        <f>INDEX(CyMIA_CounterMeasure!$A$2:$A$224,MATCH(H1288,CyMIA_CounterMeasure!$B$2:$B$224,0))</f>
        <v>CM_0069</v>
      </c>
      <c r="H1288" s="11" t="s">
        <v>1238</v>
      </c>
      <c r="I1288" s="11" t="str">
        <f>VLOOKUP(H1288,D3FEND_METRIX!$A$2:$E$172,3,FALSE)</f>
        <v>Disk Encryption</v>
      </c>
      <c r="J1288" s="9" t="b">
        <v>1</v>
      </c>
      <c r="K1288" s="9" t="s">
        <v>2363</v>
      </c>
      <c r="L1288" s="9"/>
      <c r="M1288" s="9"/>
      <c r="N1288" s="9"/>
      <c r="O1288" s="9"/>
      <c r="P1288" s="9"/>
      <c r="Q1288" s="9"/>
      <c r="R1288" s="9"/>
      <c r="S1288" s="9"/>
      <c r="T1288" s="9"/>
    </row>
    <row r="1289" spans="1:20" x14ac:dyDescent="0.3">
      <c r="A1289" s="6">
        <v>1286</v>
      </c>
      <c r="B1289" s="12" t="s">
        <v>908</v>
      </c>
      <c r="C1289" s="12" t="s">
        <v>886</v>
      </c>
      <c r="D1289" s="12" t="s">
        <v>909</v>
      </c>
      <c r="E1289" s="9" t="b">
        <v>0</v>
      </c>
      <c r="F1289" s="9" t="s">
        <v>116</v>
      </c>
      <c r="G1289" s="7" t="str">
        <f>INDEX(CyMIA_CounterMeasure!$A$2:$A$224,MATCH(H1289,CyMIA_CounterMeasure!$B$2:$B$224,0))</f>
        <v>CM_0165</v>
      </c>
      <c r="H1289" s="13" t="s">
        <v>1213</v>
      </c>
      <c r="I1289" s="13" t="str">
        <f>VLOOKUP(H1289,D3FEND_METRIX!$A$2:$E$172,3,FALSE)</f>
        <v>Configuration Inventory</v>
      </c>
      <c r="J1289" s="9" t="b">
        <v>0</v>
      </c>
      <c r="K1289" s="9" t="s">
        <v>4723</v>
      </c>
      <c r="L1289" s="9"/>
      <c r="M1289" s="9"/>
      <c r="N1289" s="9"/>
      <c r="O1289" s="9"/>
      <c r="P1289" s="9"/>
      <c r="Q1289" s="9"/>
      <c r="R1289" s="9"/>
      <c r="S1289" s="9"/>
      <c r="T1289" s="9"/>
    </row>
    <row r="1290" spans="1:20" x14ac:dyDescent="0.3">
      <c r="A1290" s="6">
        <v>1287</v>
      </c>
      <c r="B1290" s="11" t="s">
        <v>910</v>
      </c>
      <c r="C1290" s="11" t="s">
        <v>886</v>
      </c>
      <c r="D1290" s="11" t="s">
        <v>911</v>
      </c>
      <c r="E1290" s="9" t="b">
        <v>1</v>
      </c>
      <c r="F1290" s="7" t="s">
        <v>113</v>
      </c>
      <c r="G1290" s="7" t="str">
        <f>INDEX(CyMIA_CounterMeasure!$A$2:$A$224,MATCH(H1290,CyMIA_CounterMeasure!$B$2:$B$224,0))</f>
        <v>CM_0034</v>
      </c>
      <c r="H1290" s="11" t="s">
        <v>4817</v>
      </c>
      <c r="I1290" s="11" t="s">
        <v>587</v>
      </c>
      <c r="J1290" s="7" t="b">
        <v>1</v>
      </c>
      <c r="K1290" s="7" t="s">
        <v>4699</v>
      </c>
      <c r="L1290" s="9"/>
      <c r="M1290" s="9"/>
      <c r="N1290" s="9"/>
      <c r="O1290" s="9"/>
      <c r="P1290" s="9"/>
      <c r="Q1290" s="9"/>
      <c r="R1290" s="9"/>
      <c r="S1290" s="9"/>
      <c r="T1290" s="9"/>
    </row>
    <row r="1291" spans="1:20" x14ac:dyDescent="0.3">
      <c r="A1291" s="6">
        <v>1288</v>
      </c>
      <c r="B1291" s="11" t="s">
        <v>910</v>
      </c>
      <c r="C1291" s="11" t="s">
        <v>886</v>
      </c>
      <c r="D1291" s="11" t="s">
        <v>911</v>
      </c>
      <c r="E1291" s="9" t="b">
        <v>1</v>
      </c>
      <c r="F1291" s="7" t="s">
        <v>113</v>
      </c>
      <c r="G1291" s="7" t="str">
        <f>INDEX(CyMIA_CounterMeasure!$A$2:$A$224,MATCH(H1291,CyMIA_CounterMeasure!$B$2:$B$224,0))</f>
        <v>CM_0149</v>
      </c>
      <c r="H1291" s="12" t="s">
        <v>2185</v>
      </c>
      <c r="I1291" s="12" t="str">
        <f>VLOOKUP(H1291,D3FEND_METRIX!$A$2:$E$172,3,FALSE)</f>
        <v>System Configuration Permissions</v>
      </c>
      <c r="J1291" s="9" t="b">
        <v>0</v>
      </c>
      <c r="K1291" s="9" t="s">
        <v>2355</v>
      </c>
      <c r="L1291" s="9"/>
      <c r="M1291" s="9"/>
      <c r="N1291" s="9"/>
      <c r="O1291" s="9"/>
      <c r="P1291" s="9"/>
      <c r="Q1291" s="9"/>
      <c r="R1291" s="9"/>
      <c r="S1291" s="9"/>
      <c r="T1291" s="9"/>
    </row>
    <row r="1292" spans="1:20" x14ac:dyDescent="0.3">
      <c r="A1292" s="6">
        <v>1289</v>
      </c>
      <c r="B1292" s="11" t="s">
        <v>910</v>
      </c>
      <c r="C1292" s="11" t="s">
        <v>886</v>
      </c>
      <c r="D1292" s="11" t="s">
        <v>911</v>
      </c>
      <c r="E1292" s="9" t="b">
        <v>1</v>
      </c>
      <c r="F1292" s="7" t="s">
        <v>113</v>
      </c>
      <c r="G1292" s="7" t="str">
        <f>INDEX(CyMIA_CounterMeasure!$A$2:$A$224,MATCH(H1292,CyMIA_CounterMeasure!$B$2:$B$224,0))</f>
        <v>CM_0166</v>
      </c>
      <c r="H1292" s="13" t="s">
        <v>300</v>
      </c>
      <c r="I1292" s="13" t="str">
        <f>VLOOKUP(H1292,D3FEND_METRIX!$A$2:$E$172,3,FALSE)</f>
        <v>Data Inventory</v>
      </c>
      <c r="J1292" s="9" t="b">
        <v>0</v>
      </c>
      <c r="K1292" s="9" t="s">
        <v>4723</v>
      </c>
      <c r="L1292" s="9"/>
      <c r="M1292" s="9"/>
      <c r="N1292" s="9"/>
      <c r="O1292" s="9"/>
      <c r="P1292" s="9"/>
      <c r="Q1292" s="9"/>
      <c r="R1292" s="9"/>
      <c r="S1292" s="9"/>
      <c r="T1292" s="9"/>
    </row>
    <row r="1293" spans="1:20" x14ac:dyDescent="0.3">
      <c r="A1293" s="6">
        <v>1290</v>
      </c>
      <c r="B1293" s="11" t="s">
        <v>910</v>
      </c>
      <c r="C1293" s="11" t="s">
        <v>886</v>
      </c>
      <c r="D1293" s="11" t="s">
        <v>911</v>
      </c>
      <c r="E1293" s="9" t="b">
        <v>1</v>
      </c>
      <c r="F1293" s="7" t="s">
        <v>113</v>
      </c>
      <c r="G1293" s="7" t="str">
        <f>INDEX(CyMIA_CounterMeasure!$A$2:$A$224,MATCH(H1293,CyMIA_CounterMeasure!$B$2:$B$224,0))</f>
        <v>CM_0168</v>
      </c>
      <c r="H1293" s="13" t="s">
        <v>260</v>
      </c>
      <c r="I1293" s="13" t="str">
        <f>VLOOKUP(H1293,D3FEND_METRIX!$A$2:$E$172,3,FALSE)</f>
        <v>Asset Vulnerability Enumeration</v>
      </c>
      <c r="J1293" s="9" t="b">
        <v>0</v>
      </c>
      <c r="K1293" s="9" t="s">
        <v>4723</v>
      </c>
      <c r="L1293" s="9"/>
      <c r="M1293" s="9"/>
      <c r="N1293" s="9"/>
      <c r="O1293" s="9"/>
      <c r="P1293" s="9"/>
      <c r="Q1293" s="9"/>
      <c r="R1293" s="9"/>
      <c r="S1293" s="9"/>
      <c r="T1293" s="9"/>
    </row>
    <row r="1294" spans="1:20" x14ac:dyDescent="0.3">
      <c r="A1294" s="6">
        <v>1291</v>
      </c>
      <c r="B1294" s="11" t="s">
        <v>912</v>
      </c>
      <c r="C1294" s="11" t="s">
        <v>886</v>
      </c>
      <c r="D1294" s="11" t="s">
        <v>913</v>
      </c>
      <c r="E1294" s="9" t="b">
        <v>1</v>
      </c>
      <c r="F1294" s="7" t="s">
        <v>113</v>
      </c>
      <c r="G1294" s="7" t="str">
        <f>INDEX(CyMIA_CounterMeasure!$A$2:$A$224,MATCH(H1294,CyMIA_CounterMeasure!$B$2:$B$224,0))</f>
        <v>CM_0008</v>
      </c>
      <c r="H1294" s="11" t="s">
        <v>4826</v>
      </c>
      <c r="I1294" s="11" t="s">
        <v>155</v>
      </c>
      <c r="J1294" s="7" t="b">
        <v>1</v>
      </c>
      <c r="K1294" s="7" t="s">
        <v>4827</v>
      </c>
      <c r="L1294" s="9"/>
      <c r="M1294" s="9"/>
      <c r="N1294" s="9"/>
      <c r="O1294" s="9"/>
      <c r="P1294" s="9"/>
      <c r="Q1294" s="9"/>
      <c r="R1294" s="9"/>
      <c r="S1294" s="9"/>
      <c r="T1294" s="9"/>
    </row>
    <row r="1295" spans="1:20" x14ac:dyDescent="0.3">
      <c r="A1295" s="6">
        <v>1292</v>
      </c>
      <c r="B1295" s="11" t="s">
        <v>912</v>
      </c>
      <c r="C1295" s="11" t="s">
        <v>886</v>
      </c>
      <c r="D1295" s="11" t="s">
        <v>913</v>
      </c>
      <c r="E1295" s="9" t="b">
        <v>1</v>
      </c>
      <c r="F1295" s="7" t="s">
        <v>113</v>
      </c>
      <c r="G1295" s="7" t="str">
        <f>INDEX(CyMIA_CounterMeasure!$A$2:$A$224,MATCH(H1295,CyMIA_CounterMeasure!$B$2:$B$224,0))</f>
        <v>CM_0009</v>
      </c>
      <c r="H1295" s="15" t="s">
        <v>4828</v>
      </c>
      <c r="I1295" s="15" t="s">
        <v>153</v>
      </c>
      <c r="J1295" s="7" t="b">
        <v>1</v>
      </c>
      <c r="K1295" s="7" t="s">
        <v>4829</v>
      </c>
      <c r="L1295" s="9"/>
      <c r="M1295" s="9"/>
      <c r="N1295" s="9"/>
      <c r="O1295" s="9"/>
      <c r="P1295" s="9"/>
      <c r="Q1295" s="9"/>
      <c r="R1295" s="9"/>
      <c r="S1295" s="9"/>
      <c r="T1295" s="9"/>
    </row>
    <row r="1296" spans="1:20" x14ac:dyDescent="0.3">
      <c r="A1296" s="6">
        <v>1293</v>
      </c>
      <c r="B1296" s="11" t="s">
        <v>912</v>
      </c>
      <c r="C1296" s="11" t="s">
        <v>886</v>
      </c>
      <c r="D1296" s="11" t="s">
        <v>913</v>
      </c>
      <c r="E1296" s="9" t="b">
        <v>1</v>
      </c>
      <c r="F1296" s="7" t="s">
        <v>113</v>
      </c>
      <c r="G1296" s="7" t="str">
        <f>INDEX(CyMIA_CounterMeasure!$A$2:$A$224,MATCH(H1296,CyMIA_CounterMeasure!$B$2:$B$224,0))</f>
        <v>CM_0010</v>
      </c>
      <c r="H1296" s="15" t="s">
        <v>4830</v>
      </c>
      <c r="I1296" s="15" t="s">
        <v>149</v>
      </c>
      <c r="J1296" s="7" t="b">
        <v>1</v>
      </c>
      <c r="K1296" s="7" t="s">
        <v>4829</v>
      </c>
      <c r="L1296" s="9"/>
      <c r="M1296" s="9"/>
      <c r="N1296" s="9"/>
      <c r="O1296" s="9"/>
      <c r="P1296" s="9"/>
      <c r="Q1296" s="9"/>
      <c r="R1296" s="9"/>
      <c r="S1296" s="9"/>
      <c r="T1296" s="9"/>
    </row>
    <row r="1297" spans="1:20" x14ac:dyDescent="0.3">
      <c r="A1297" s="6">
        <v>1294</v>
      </c>
      <c r="B1297" s="11" t="s">
        <v>912</v>
      </c>
      <c r="C1297" s="11" t="s">
        <v>886</v>
      </c>
      <c r="D1297" s="11" t="s">
        <v>913</v>
      </c>
      <c r="E1297" s="9" t="b">
        <v>1</v>
      </c>
      <c r="F1297" s="7" t="s">
        <v>113</v>
      </c>
      <c r="G1297" s="7" t="str">
        <f>INDEX(CyMIA_CounterMeasure!$A$2:$A$224,MATCH(H1297,CyMIA_CounterMeasure!$B$2:$B$224,0))</f>
        <v>CM_0023</v>
      </c>
      <c r="H1297" s="12" t="s">
        <v>88</v>
      </c>
      <c r="I1297" s="12" t="s">
        <v>89</v>
      </c>
      <c r="J1297" s="7" t="b">
        <v>0</v>
      </c>
      <c r="K1297" s="7" t="s">
        <v>4831</v>
      </c>
      <c r="L1297" s="9"/>
      <c r="M1297" s="9"/>
      <c r="N1297" s="9"/>
      <c r="O1297" s="9"/>
      <c r="P1297" s="9"/>
      <c r="Q1297" s="9"/>
      <c r="R1297" s="9"/>
      <c r="S1297" s="9"/>
      <c r="T1297" s="9"/>
    </row>
    <row r="1298" spans="1:20" x14ac:dyDescent="0.3">
      <c r="A1298" s="6">
        <v>1295</v>
      </c>
      <c r="B1298" s="11" t="s">
        <v>912</v>
      </c>
      <c r="C1298" s="11" t="s">
        <v>886</v>
      </c>
      <c r="D1298" s="11" t="s">
        <v>913</v>
      </c>
      <c r="E1298" s="9" t="b">
        <v>1</v>
      </c>
      <c r="F1298" s="7" t="s">
        <v>113</v>
      </c>
      <c r="G1298" s="7" t="str">
        <f>INDEX(CyMIA_CounterMeasure!$A$2:$A$224,MATCH(H1298,CyMIA_CounterMeasure!$B$2:$B$224,0))</f>
        <v>CM_0027</v>
      </c>
      <c r="H1298" s="11" t="s">
        <v>4832</v>
      </c>
      <c r="I1298" s="11" t="s">
        <v>132</v>
      </c>
      <c r="J1298" s="7" t="b">
        <v>1</v>
      </c>
      <c r="K1298" s="7" t="s">
        <v>4827</v>
      </c>
      <c r="L1298" s="9"/>
      <c r="M1298" s="9"/>
      <c r="N1298" s="9"/>
      <c r="O1298" s="9"/>
      <c r="P1298" s="9"/>
      <c r="Q1298" s="9"/>
      <c r="R1298" s="9"/>
      <c r="S1298" s="9"/>
      <c r="T1298" s="9"/>
    </row>
    <row r="1299" spans="1:20" x14ac:dyDescent="0.3">
      <c r="A1299" s="6">
        <v>1296</v>
      </c>
      <c r="B1299" s="11" t="s">
        <v>912</v>
      </c>
      <c r="C1299" s="11" t="s">
        <v>886</v>
      </c>
      <c r="D1299" s="11" t="s">
        <v>913</v>
      </c>
      <c r="E1299" s="9" t="b">
        <v>1</v>
      </c>
      <c r="F1299" s="7" t="s">
        <v>113</v>
      </c>
      <c r="G1299" s="7" t="str">
        <f>INDEX(CyMIA_CounterMeasure!$A$2:$A$224,MATCH(H1299,CyMIA_CounterMeasure!$B$2:$B$224,0))</f>
        <v>CM_0029</v>
      </c>
      <c r="H1299" s="11" t="s">
        <v>4833</v>
      </c>
      <c r="I1299" s="11" t="s">
        <v>79</v>
      </c>
      <c r="J1299" s="7" t="b">
        <v>1</v>
      </c>
      <c r="K1299" s="7" t="s">
        <v>4827</v>
      </c>
      <c r="L1299" s="9"/>
      <c r="M1299" s="9"/>
      <c r="N1299" s="9"/>
      <c r="O1299" s="9"/>
      <c r="P1299" s="9"/>
      <c r="Q1299" s="9"/>
      <c r="R1299" s="9"/>
      <c r="S1299" s="9"/>
      <c r="T1299" s="9"/>
    </row>
    <row r="1300" spans="1:20" x14ac:dyDescent="0.3">
      <c r="A1300" s="6">
        <v>1297</v>
      </c>
      <c r="B1300" s="11" t="s">
        <v>912</v>
      </c>
      <c r="C1300" s="11" t="s">
        <v>886</v>
      </c>
      <c r="D1300" s="11" t="s">
        <v>913</v>
      </c>
      <c r="E1300" s="9" t="b">
        <v>1</v>
      </c>
      <c r="F1300" s="7" t="s">
        <v>113</v>
      </c>
      <c r="G1300" s="7" t="e">
        <f>INDEX(CyMIA_CounterMeasure!$A$2:$A$224,MATCH(H1300,CyMIA_CounterMeasure!$B$2:$B$224,0))</f>
        <v>#N/A</v>
      </c>
      <c r="H1300" s="13" t="s">
        <v>1241</v>
      </c>
      <c r="I1300" s="13" t="str">
        <f>VLOOKUP(H1300,D3FEND_METRIX!$A$2:$E$172,3,FALSE)</f>
        <v>Software Update</v>
      </c>
      <c r="J1300" s="9" t="b">
        <v>0</v>
      </c>
      <c r="K1300" s="9" t="s">
        <v>2355</v>
      </c>
      <c r="L1300" s="9"/>
      <c r="M1300" s="9"/>
      <c r="N1300" s="9"/>
      <c r="O1300" s="9"/>
      <c r="P1300" s="9"/>
      <c r="Q1300" s="9"/>
      <c r="R1300" s="9"/>
      <c r="S1300" s="9"/>
      <c r="T1300" s="9"/>
    </row>
    <row r="1301" spans="1:20" x14ac:dyDescent="0.3">
      <c r="A1301" s="6">
        <v>1298</v>
      </c>
      <c r="B1301" s="11" t="s">
        <v>912</v>
      </c>
      <c r="C1301" s="11" t="s">
        <v>886</v>
      </c>
      <c r="D1301" s="11" t="s">
        <v>913</v>
      </c>
      <c r="E1301" s="9" t="b">
        <v>1</v>
      </c>
      <c r="F1301" s="7" t="s">
        <v>113</v>
      </c>
      <c r="G1301" s="7" t="str">
        <f>INDEX(CyMIA_CounterMeasure!$A$2:$A$224,MATCH(H1301,CyMIA_CounterMeasure!$B$2:$B$224,0))</f>
        <v>CM_0167</v>
      </c>
      <c r="H1301" s="13" t="s">
        <v>1215</v>
      </c>
      <c r="I1301" s="13" t="str">
        <f>VLOOKUP(H1301,D3FEND_METRIX!$A$2:$E$172,3,FALSE)</f>
        <v>Software Inventory</v>
      </c>
      <c r="J1301" s="9" t="b">
        <v>0</v>
      </c>
      <c r="K1301" s="9" t="s">
        <v>4723</v>
      </c>
      <c r="L1301" s="9"/>
      <c r="M1301" s="9"/>
      <c r="N1301" s="9"/>
      <c r="O1301" s="9"/>
      <c r="P1301" s="9"/>
      <c r="Q1301" s="9"/>
      <c r="R1301" s="9"/>
      <c r="S1301" s="9"/>
      <c r="T1301" s="9"/>
    </row>
    <row r="1302" spans="1:20" x14ac:dyDescent="0.3">
      <c r="A1302" s="6">
        <v>1299</v>
      </c>
      <c r="B1302" s="11" t="s">
        <v>912</v>
      </c>
      <c r="C1302" s="11" t="s">
        <v>886</v>
      </c>
      <c r="D1302" s="11" t="s">
        <v>913</v>
      </c>
      <c r="E1302" s="9" t="b">
        <v>1</v>
      </c>
      <c r="F1302" s="7" t="s">
        <v>113</v>
      </c>
      <c r="G1302" s="7" t="str">
        <f>INDEX(CyMIA_CounterMeasure!$A$2:$A$224,MATCH(H1302,CyMIA_CounterMeasure!$B$2:$B$224,0))</f>
        <v>CM_0072</v>
      </c>
      <c r="H1302" s="11" t="s">
        <v>1237</v>
      </c>
      <c r="I1302" s="11" t="str">
        <f>VLOOKUP(H1302,D3FEND_METRIX!$A$2:$E$172,3,FALSE)</f>
        <v>Bootloader Authentication</v>
      </c>
      <c r="J1302" s="9" t="b">
        <v>1</v>
      </c>
      <c r="K1302" s="9" t="s">
        <v>2363</v>
      </c>
      <c r="L1302" s="9"/>
      <c r="M1302" s="9"/>
      <c r="N1302" s="9"/>
      <c r="O1302" s="9"/>
      <c r="P1302" s="9"/>
      <c r="Q1302" s="9"/>
      <c r="R1302" s="9"/>
      <c r="S1302" s="9"/>
      <c r="T1302" s="9"/>
    </row>
    <row r="1303" spans="1:20" x14ac:dyDescent="0.3">
      <c r="A1303" s="6">
        <v>1300</v>
      </c>
      <c r="B1303" s="11" t="s">
        <v>912</v>
      </c>
      <c r="C1303" s="11" t="s">
        <v>886</v>
      </c>
      <c r="D1303" s="11" t="s">
        <v>913</v>
      </c>
      <c r="E1303" s="9" t="b">
        <v>1</v>
      </c>
      <c r="F1303" s="7" t="s">
        <v>113</v>
      </c>
      <c r="G1303" s="7" t="str">
        <f>INDEX(CyMIA_CounterMeasure!$A$2:$A$224,MATCH(H1303,CyMIA_CounterMeasure!$B$2:$B$224,0))</f>
        <v>CM_0142</v>
      </c>
      <c r="H1303" s="12" t="s">
        <v>1234</v>
      </c>
      <c r="I1303" s="12" t="str">
        <f>VLOOKUP(H1303,D3FEND_METRIX!$A$2:$E$172,3,FALSE)</f>
        <v>Credential Transmission Scoping</v>
      </c>
      <c r="J1303" s="9" t="b">
        <v>0</v>
      </c>
      <c r="K1303" s="9" t="s">
        <v>2355</v>
      </c>
      <c r="L1303" s="9"/>
      <c r="M1303" s="9"/>
      <c r="N1303" s="9"/>
      <c r="O1303" s="9"/>
      <c r="P1303" s="9"/>
      <c r="Q1303" s="9"/>
      <c r="R1303" s="9"/>
      <c r="S1303" s="9"/>
      <c r="T1303" s="9"/>
    </row>
    <row r="1304" spans="1:20" x14ac:dyDescent="0.3">
      <c r="A1304" s="6">
        <v>1301</v>
      </c>
      <c r="B1304" s="11" t="s">
        <v>912</v>
      </c>
      <c r="C1304" s="11" t="s">
        <v>886</v>
      </c>
      <c r="D1304" s="11" t="s">
        <v>913</v>
      </c>
      <c r="E1304" s="9" t="b">
        <v>1</v>
      </c>
      <c r="F1304" s="7" t="s">
        <v>113</v>
      </c>
      <c r="G1304" s="7" t="str">
        <f>INDEX(CyMIA_CounterMeasure!$A$2:$A$224,MATCH(H1304,CyMIA_CounterMeasure!$B$2:$B$224,0))</f>
        <v>CM_0134</v>
      </c>
      <c r="H1304" s="13" t="s">
        <v>1310</v>
      </c>
      <c r="I1304" s="13" t="str">
        <f>VLOOKUP(H1304,D3FEND_METRIX!$A$2:$E$172,3,FALSE)</f>
        <v>Credential Compromise Scope Analysis</v>
      </c>
      <c r="J1304" s="9" t="b">
        <v>0</v>
      </c>
      <c r="K1304" s="9" t="s">
        <v>4723</v>
      </c>
      <c r="L1304" s="9"/>
      <c r="M1304" s="9"/>
      <c r="N1304" s="9"/>
      <c r="O1304" s="9"/>
      <c r="P1304" s="9"/>
      <c r="Q1304" s="9"/>
      <c r="R1304" s="9"/>
      <c r="S1304" s="9"/>
      <c r="T1304" s="9"/>
    </row>
    <row r="1305" spans="1:20" x14ac:dyDescent="0.3">
      <c r="A1305" s="6">
        <v>1302</v>
      </c>
      <c r="B1305" s="11" t="s">
        <v>912</v>
      </c>
      <c r="C1305" s="11" t="s">
        <v>886</v>
      </c>
      <c r="D1305" s="11" t="s">
        <v>913</v>
      </c>
      <c r="E1305" s="9" t="b">
        <v>1</v>
      </c>
      <c r="F1305" s="7" t="s">
        <v>113</v>
      </c>
      <c r="G1305" s="7" t="str">
        <f>INDEX(CyMIA_CounterMeasure!$A$2:$A$224,MATCH(H1305,CyMIA_CounterMeasure!$B$2:$B$224,0))</f>
        <v>CM_0131</v>
      </c>
      <c r="H1305" s="12" t="s">
        <v>1349</v>
      </c>
      <c r="I1305" s="12" t="str">
        <f>VLOOKUP(H1305,D3FEND_METRIX!$A$2:$E$172,3,FALSE)</f>
        <v>Authentication Cache Invalidation</v>
      </c>
      <c r="J1305" s="9" t="b">
        <v>0</v>
      </c>
      <c r="K1305" s="9" t="s">
        <v>2355</v>
      </c>
      <c r="L1305" s="9"/>
      <c r="M1305" s="9"/>
      <c r="N1305" s="9"/>
      <c r="O1305" s="9"/>
      <c r="P1305" s="9"/>
      <c r="Q1305" s="9"/>
      <c r="R1305" s="9"/>
      <c r="S1305" s="9"/>
      <c r="T1305" s="9"/>
    </row>
    <row r="1306" spans="1:20" x14ac:dyDescent="0.3">
      <c r="A1306" s="6">
        <v>1303</v>
      </c>
      <c r="B1306" s="11" t="s">
        <v>912</v>
      </c>
      <c r="C1306" s="11" t="s">
        <v>886</v>
      </c>
      <c r="D1306" s="11" t="s">
        <v>913</v>
      </c>
      <c r="E1306" s="9" t="b">
        <v>1</v>
      </c>
      <c r="F1306" s="7" t="s">
        <v>113</v>
      </c>
      <c r="G1306" s="7" t="str">
        <f>INDEX(CyMIA_CounterMeasure!$A$2:$A$224,MATCH(H1306,CyMIA_CounterMeasure!$B$2:$B$224,0))</f>
        <v>CM_0067</v>
      </c>
      <c r="H1306" s="12" t="s">
        <v>1150</v>
      </c>
      <c r="I1306" s="12" t="str">
        <f>VLOOKUP(H1306,D3FEND_METRIX!$A$2:$E$172,3,FALSE)</f>
        <v>Multi-factor Authentication</v>
      </c>
      <c r="J1306" s="9" t="b">
        <v>0</v>
      </c>
      <c r="K1306" s="9" t="s">
        <v>2355</v>
      </c>
      <c r="L1306" s="9"/>
      <c r="M1306" s="9"/>
      <c r="N1306" s="9"/>
      <c r="O1306" s="9"/>
      <c r="P1306" s="9"/>
      <c r="Q1306" s="9"/>
      <c r="R1306" s="9"/>
      <c r="S1306" s="9"/>
      <c r="T1306" s="9"/>
    </row>
    <row r="1307" spans="1:20" x14ac:dyDescent="0.3">
      <c r="A1307" s="6">
        <v>1304</v>
      </c>
      <c r="B1307" s="11" t="s">
        <v>912</v>
      </c>
      <c r="C1307" s="11" t="s">
        <v>886</v>
      </c>
      <c r="D1307" s="11" t="s">
        <v>913</v>
      </c>
      <c r="E1307" s="9" t="b">
        <v>1</v>
      </c>
      <c r="F1307" s="7" t="s">
        <v>113</v>
      </c>
      <c r="G1307" s="7" t="e">
        <f>INDEX(CyMIA_CounterMeasure!$A$2:$A$224,MATCH(H1307,CyMIA_CounterMeasure!$B$2:$B$224,0))</f>
        <v>#N/A</v>
      </c>
      <c r="H1307" s="12" t="s">
        <v>1172</v>
      </c>
      <c r="I1307" s="12" t="str">
        <f>VLOOKUP(H1307,D3FEND_METRIX!$A$2:$E$172,3,FALSE)</f>
        <v>Strong Password Policy</v>
      </c>
      <c r="J1307" s="9" t="b">
        <v>0</v>
      </c>
      <c r="K1307" s="9" t="s">
        <v>2355</v>
      </c>
      <c r="L1307" s="9"/>
      <c r="M1307" s="9"/>
      <c r="N1307" s="9"/>
      <c r="O1307" s="9"/>
      <c r="P1307" s="9"/>
      <c r="Q1307" s="9"/>
      <c r="R1307" s="9"/>
      <c r="S1307" s="9"/>
      <c r="T1307" s="9"/>
    </row>
    <row r="1308" spans="1:20" x14ac:dyDescent="0.3">
      <c r="A1308" s="6">
        <v>1305</v>
      </c>
      <c r="B1308" s="11" t="s">
        <v>912</v>
      </c>
      <c r="C1308" s="11" t="s">
        <v>886</v>
      </c>
      <c r="D1308" s="11" t="s">
        <v>913</v>
      </c>
      <c r="E1308" s="9" t="b">
        <v>1</v>
      </c>
      <c r="F1308" s="7" t="s">
        <v>113</v>
      </c>
      <c r="G1308" s="7" t="str">
        <f>INDEX(CyMIA_CounterMeasure!$A$2:$A$224,MATCH(H1308,CyMIA_CounterMeasure!$B$2:$B$224,0))</f>
        <v>CM_0068</v>
      </c>
      <c r="H1308" s="12" t="s">
        <v>1152</v>
      </c>
      <c r="I1308" s="12" t="str">
        <f>VLOOKUP(H1308,D3FEND_METRIX!$A$2:$E$172,3,FALSE)</f>
        <v>One-time Password</v>
      </c>
      <c r="J1308" s="9" t="b">
        <v>0</v>
      </c>
      <c r="K1308" s="9" t="s">
        <v>2355</v>
      </c>
      <c r="L1308" s="9"/>
      <c r="M1308" s="9"/>
      <c r="N1308" s="9"/>
      <c r="O1308" s="9"/>
      <c r="P1308" s="9"/>
      <c r="Q1308" s="9"/>
      <c r="R1308" s="9"/>
      <c r="S1308" s="9"/>
      <c r="T1308" s="9"/>
    </row>
    <row r="1309" spans="1:20" x14ac:dyDescent="0.3">
      <c r="A1309" s="6">
        <v>1306</v>
      </c>
      <c r="B1309" s="11" t="s">
        <v>912</v>
      </c>
      <c r="C1309" s="11" t="s">
        <v>886</v>
      </c>
      <c r="D1309" s="11" t="s">
        <v>913</v>
      </c>
      <c r="E1309" s="9" t="b">
        <v>1</v>
      </c>
      <c r="F1309" s="7" t="s">
        <v>113</v>
      </c>
      <c r="G1309" s="7" t="str">
        <f>INDEX(CyMIA_CounterMeasure!$A$2:$A$224,MATCH(H1309,CyMIA_CounterMeasure!$B$2:$B$224,0))</f>
        <v>CM_0144</v>
      </c>
      <c r="H1309" s="12" t="s">
        <v>1148</v>
      </c>
      <c r="I1309" s="12" t="str">
        <f>VLOOKUP(H1309,D3FEND_METRIX!$A$2:$E$172,3,FALSE)</f>
        <v>User Account Permissions</v>
      </c>
      <c r="J1309" s="9" t="b">
        <v>0</v>
      </c>
      <c r="K1309" s="9" t="s">
        <v>2355</v>
      </c>
      <c r="L1309" s="9"/>
      <c r="M1309" s="9"/>
      <c r="N1309" s="9"/>
      <c r="O1309" s="9"/>
      <c r="P1309" s="9"/>
      <c r="Q1309" s="9"/>
      <c r="R1309" s="9"/>
      <c r="S1309" s="9"/>
      <c r="T1309" s="9"/>
    </row>
    <row r="1310" spans="1:20" x14ac:dyDescent="0.3">
      <c r="A1310" s="6">
        <v>1307</v>
      </c>
      <c r="B1310" s="11" t="s">
        <v>912</v>
      </c>
      <c r="C1310" s="11" t="s">
        <v>886</v>
      </c>
      <c r="D1310" s="11" t="s">
        <v>913</v>
      </c>
      <c r="E1310" s="9" t="b">
        <v>1</v>
      </c>
      <c r="F1310" s="7" t="s">
        <v>113</v>
      </c>
      <c r="G1310" s="7" t="str">
        <f>INDEX(CyMIA_CounterMeasure!$A$2:$A$224,MATCH(H1310,CyMIA_CounterMeasure!$B$2:$B$224,0))</f>
        <v>CM_0153</v>
      </c>
      <c r="H1310" s="13" t="s">
        <v>1184</v>
      </c>
      <c r="I1310" s="13" t="str">
        <f>VLOOKUP(H1310,D3FEND_METRIX!$A$2:$E$172,3,FALSE)</f>
        <v>Account Locking</v>
      </c>
      <c r="J1310" s="9" t="b">
        <v>0</v>
      </c>
      <c r="K1310" s="9" t="s">
        <v>4723</v>
      </c>
      <c r="L1310" s="9"/>
      <c r="M1310" s="9"/>
      <c r="N1310" s="9"/>
      <c r="O1310" s="9"/>
      <c r="P1310" s="9"/>
      <c r="Q1310" s="9"/>
      <c r="R1310" s="9"/>
      <c r="S1310" s="9"/>
      <c r="T1310" s="9"/>
    </row>
    <row r="1311" spans="1:20" x14ac:dyDescent="0.3">
      <c r="A1311" s="6">
        <v>1308</v>
      </c>
      <c r="B1311" s="11" t="s">
        <v>912</v>
      </c>
      <c r="C1311" s="11" t="s">
        <v>886</v>
      </c>
      <c r="D1311" s="11" t="s">
        <v>913</v>
      </c>
      <c r="E1311" s="9" t="b">
        <v>1</v>
      </c>
      <c r="F1311" s="7" t="s">
        <v>113</v>
      </c>
      <c r="G1311" s="7" t="str">
        <f>INDEX(CyMIA_CounterMeasure!$A$2:$A$224,MATCH(H1311,CyMIA_CounterMeasure!$B$2:$B$224,0))</f>
        <v>CM_0168</v>
      </c>
      <c r="H1311" s="13" t="s">
        <v>1178</v>
      </c>
      <c r="I1311" s="13" t="str">
        <f>VLOOKUP(H1311,D3FEND_METRIX!$A$2:$E$172,3,FALSE)</f>
        <v>Asset Vulnerability Enumeration</v>
      </c>
      <c r="J1311" s="9" t="b">
        <v>0</v>
      </c>
      <c r="K1311" s="9" t="s">
        <v>4723</v>
      </c>
      <c r="L1311" s="9"/>
      <c r="M1311" s="9"/>
      <c r="N1311" s="9"/>
      <c r="O1311" s="9"/>
      <c r="P1311" s="9"/>
      <c r="Q1311" s="9"/>
      <c r="R1311" s="9"/>
      <c r="S1311" s="9"/>
      <c r="T1311" s="9"/>
    </row>
    <row r="1312" spans="1:20" x14ac:dyDescent="0.3">
      <c r="A1312" s="6">
        <v>1309</v>
      </c>
      <c r="B1312" s="11" t="s">
        <v>912</v>
      </c>
      <c r="C1312" s="11" t="s">
        <v>886</v>
      </c>
      <c r="D1312" s="11" t="s">
        <v>913</v>
      </c>
      <c r="E1312" s="9" t="b">
        <v>1</v>
      </c>
      <c r="F1312" s="7" t="s">
        <v>113</v>
      </c>
      <c r="G1312" s="7" t="str">
        <f>INDEX(CyMIA_CounterMeasure!$A$2:$A$224,MATCH(H1312,CyMIA_CounterMeasure!$B$2:$B$224,0))</f>
        <v>CM_0071</v>
      </c>
      <c r="H1312" s="12" t="s">
        <v>1243</v>
      </c>
      <c r="I1312" s="12" t="str">
        <f>VLOOKUP(H1312,D3FEND_METRIX!$A$2:$E$172,3,FALSE)</f>
        <v>TPM Boot Integrity</v>
      </c>
      <c r="J1312" s="9" t="b">
        <v>0</v>
      </c>
      <c r="K1312" s="9" t="s">
        <v>2355</v>
      </c>
      <c r="L1312" s="9"/>
      <c r="M1312" s="9"/>
      <c r="N1312" s="9"/>
      <c r="O1312" s="9"/>
      <c r="P1312" s="9"/>
      <c r="Q1312" s="9"/>
      <c r="R1312" s="9"/>
      <c r="S1312" s="9"/>
      <c r="T1312" s="9"/>
    </row>
    <row r="1313" spans="1:20" x14ac:dyDescent="0.3">
      <c r="A1313" s="6">
        <v>1310</v>
      </c>
      <c r="B1313" s="11" t="s">
        <v>912</v>
      </c>
      <c r="C1313" s="11" t="s">
        <v>886</v>
      </c>
      <c r="D1313" s="11" t="s">
        <v>913</v>
      </c>
      <c r="E1313" s="9" t="b">
        <v>1</v>
      </c>
      <c r="F1313" s="7" t="s">
        <v>113</v>
      </c>
      <c r="G1313" s="7" t="str">
        <f>INDEX(CyMIA_CounterMeasure!$A$2:$A$224,MATCH(H1313,CyMIA_CounterMeasure!$B$2:$B$224,0))</f>
        <v>CM_0146</v>
      </c>
      <c r="H1313" s="12" t="s">
        <v>1239</v>
      </c>
      <c r="I1313" s="12" t="str">
        <f>VLOOKUP(H1313,D3FEND_METRIX!$A$2:$E$172,3,FALSE)</f>
        <v>Driver Load Integrity Checking</v>
      </c>
      <c r="J1313" s="9" t="b">
        <v>0</v>
      </c>
      <c r="K1313" s="9" t="s">
        <v>2355</v>
      </c>
      <c r="L1313" s="9"/>
      <c r="M1313" s="9"/>
      <c r="N1313" s="9"/>
      <c r="O1313" s="9"/>
      <c r="P1313" s="9"/>
      <c r="Q1313" s="9"/>
      <c r="R1313" s="9"/>
      <c r="S1313" s="9"/>
      <c r="T1313" s="9"/>
    </row>
    <row r="1314" spans="1:20" x14ac:dyDescent="0.3">
      <c r="A1314" s="6">
        <v>1311</v>
      </c>
      <c r="B1314" s="8" t="s">
        <v>914</v>
      </c>
      <c r="C1314" s="8" t="s">
        <v>886</v>
      </c>
      <c r="D1314" s="8" t="s">
        <v>915</v>
      </c>
      <c r="E1314" s="9" t="b">
        <v>1</v>
      </c>
      <c r="F1314" s="9" t="s">
        <v>114</v>
      </c>
      <c r="G1314" s="7" t="str">
        <f>INDEX(CyMIA_CounterMeasure!$A$2:$A$224,MATCH(H1314,CyMIA_CounterMeasure!$B$2:$B$224,0))</f>
        <v>CM_0010</v>
      </c>
      <c r="H1314" s="15" t="s">
        <v>4834</v>
      </c>
      <c r="I1314" s="15" t="s">
        <v>149</v>
      </c>
      <c r="J1314" s="7" t="b">
        <v>1</v>
      </c>
      <c r="K1314" s="7" t="s">
        <v>118</v>
      </c>
      <c r="L1314" s="9"/>
      <c r="M1314" s="9"/>
      <c r="N1314" s="9"/>
      <c r="O1314" s="9"/>
      <c r="P1314" s="9"/>
      <c r="Q1314" s="9"/>
      <c r="R1314" s="9"/>
      <c r="S1314" s="9"/>
      <c r="T1314" s="9"/>
    </row>
    <row r="1315" spans="1:20" x14ac:dyDescent="0.3">
      <c r="A1315" s="6">
        <v>1312</v>
      </c>
      <c r="B1315" s="8" t="s">
        <v>914</v>
      </c>
      <c r="C1315" s="8" t="s">
        <v>886</v>
      </c>
      <c r="D1315" s="8" t="s">
        <v>915</v>
      </c>
      <c r="E1315" s="9" t="b">
        <v>1</v>
      </c>
      <c r="F1315" s="9" t="s">
        <v>114</v>
      </c>
      <c r="G1315" s="7" t="str">
        <f>INDEX(CyMIA_CounterMeasure!$A$2:$A$224,MATCH(H1315,CyMIA_CounterMeasure!$B$2:$B$224,0))</f>
        <v>CM_0019</v>
      </c>
      <c r="H1315" s="15" t="s">
        <v>4774</v>
      </c>
      <c r="I1315" s="15" t="s">
        <v>4835</v>
      </c>
      <c r="J1315" s="7" t="b">
        <v>1</v>
      </c>
      <c r="K1315" s="7" t="s">
        <v>4737</v>
      </c>
      <c r="L1315" s="9"/>
      <c r="M1315" s="9"/>
      <c r="N1315" s="9"/>
      <c r="O1315" s="9"/>
      <c r="P1315" s="9"/>
      <c r="Q1315" s="9"/>
      <c r="R1315" s="9"/>
      <c r="S1315" s="9"/>
      <c r="T1315" s="9"/>
    </row>
    <row r="1316" spans="1:20" x14ac:dyDescent="0.3">
      <c r="A1316" s="6">
        <v>1313</v>
      </c>
      <c r="B1316" s="8" t="s">
        <v>914</v>
      </c>
      <c r="C1316" s="8" t="s">
        <v>886</v>
      </c>
      <c r="D1316" s="8" t="s">
        <v>915</v>
      </c>
      <c r="E1316" s="9" t="b">
        <v>1</v>
      </c>
      <c r="F1316" s="9" t="s">
        <v>114</v>
      </c>
      <c r="G1316" s="7" t="str">
        <f>INDEX(CyMIA_CounterMeasure!$A$2:$A$224,MATCH(H1316,CyMIA_CounterMeasure!$B$2:$B$224,0))</f>
        <v>CM_0023</v>
      </c>
      <c r="H1316" s="12" t="s">
        <v>88</v>
      </c>
      <c r="I1316" s="12" t="s">
        <v>89</v>
      </c>
      <c r="J1316" s="7" t="b">
        <v>0</v>
      </c>
      <c r="K1316" s="7" t="s">
        <v>116</v>
      </c>
      <c r="L1316" s="9"/>
      <c r="M1316" s="9"/>
      <c r="N1316" s="9"/>
      <c r="O1316" s="9"/>
      <c r="P1316" s="9"/>
      <c r="Q1316" s="9"/>
      <c r="R1316" s="9"/>
      <c r="S1316" s="9"/>
      <c r="T1316" s="9"/>
    </row>
    <row r="1317" spans="1:20" x14ac:dyDescent="0.3">
      <c r="A1317" s="6">
        <v>1314</v>
      </c>
      <c r="B1317" s="8" t="s">
        <v>914</v>
      </c>
      <c r="C1317" s="8" t="s">
        <v>886</v>
      </c>
      <c r="D1317" s="8" t="s">
        <v>915</v>
      </c>
      <c r="E1317" s="9" t="b">
        <v>1</v>
      </c>
      <c r="F1317" s="9" t="s">
        <v>114</v>
      </c>
      <c r="G1317" s="7" t="str">
        <f>INDEX(CyMIA_CounterMeasure!$A$2:$A$224,MATCH(H1317,CyMIA_CounterMeasure!$B$2:$B$224,0))</f>
        <v>CM_0027</v>
      </c>
      <c r="H1317" s="11" t="s">
        <v>4836</v>
      </c>
      <c r="I1317" s="11" t="s">
        <v>132</v>
      </c>
      <c r="J1317" s="7" t="b">
        <v>1</v>
      </c>
      <c r="K1317" s="7" t="s">
        <v>4837</v>
      </c>
      <c r="L1317" s="9"/>
      <c r="M1317" s="9"/>
      <c r="N1317" s="9"/>
      <c r="O1317" s="9"/>
      <c r="P1317" s="9"/>
      <c r="Q1317" s="9"/>
      <c r="R1317" s="9"/>
      <c r="S1317" s="9"/>
      <c r="T1317" s="9"/>
    </row>
    <row r="1318" spans="1:20" x14ac:dyDescent="0.3">
      <c r="A1318" s="6">
        <v>1315</v>
      </c>
      <c r="B1318" s="8" t="s">
        <v>914</v>
      </c>
      <c r="C1318" s="8" t="s">
        <v>886</v>
      </c>
      <c r="D1318" s="8" t="s">
        <v>915</v>
      </c>
      <c r="E1318" s="9" t="b">
        <v>1</v>
      </c>
      <c r="F1318" s="9" t="s">
        <v>114</v>
      </c>
      <c r="G1318" s="7" t="str">
        <f>INDEX(CyMIA_CounterMeasure!$A$2:$A$224,MATCH(H1318,CyMIA_CounterMeasure!$B$2:$B$224,0))</f>
        <v>CM_0029</v>
      </c>
      <c r="H1318" s="11" t="s">
        <v>4838</v>
      </c>
      <c r="I1318" s="11" t="s">
        <v>79</v>
      </c>
      <c r="J1318" s="7" t="b">
        <v>1</v>
      </c>
      <c r="K1318" s="7" t="s">
        <v>4839</v>
      </c>
      <c r="L1318" s="9"/>
      <c r="M1318" s="9"/>
      <c r="N1318" s="9"/>
      <c r="O1318" s="9"/>
      <c r="P1318" s="9"/>
      <c r="Q1318" s="9"/>
      <c r="R1318" s="9"/>
      <c r="S1318" s="9"/>
      <c r="T1318" s="9"/>
    </row>
    <row r="1319" spans="1:20" x14ac:dyDescent="0.3">
      <c r="A1319" s="6">
        <v>1316</v>
      </c>
      <c r="B1319" s="8" t="s">
        <v>914</v>
      </c>
      <c r="C1319" s="8" t="s">
        <v>886</v>
      </c>
      <c r="D1319" s="8" t="s">
        <v>915</v>
      </c>
      <c r="E1319" s="9" t="b">
        <v>1</v>
      </c>
      <c r="F1319" s="9" t="s">
        <v>114</v>
      </c>
      <c r="G1319" s="7" t="str">
        <f>INDEX(CyMIA_CounterMeasure!$A$2:$A$224,MATCH(H1319,CyMIA_CounterMeasure!$B$2:$B$224,0))</f>
        <v>CM_0168</v>
      </c>
      <c r="H1319" s="13" t="s">
        <v>1178</v>
      </c>
      <c r="I1319" s="13" t="str">
        <f>VLOOKUP(H1319,D3FEND_METRIX!$A$2:$E$172,3,FALSE)</f>
        <v>Asset Vulnerability Enumeration</v>
      </c>
      <c r="J1319" s="9" t="b">
        <v>0</v>
      </c>
      <c r="K1319" s="9" t="s">
        <v>4723</v>
      </c>
      <c r="L1319" s="9"/>
      <c r="M1319" s="9"/>
      <c r="N1319" s="9"/>
      <c r="O1319" s="9"/>
      <c r="P1319" s="9"/>
      <c r="Q1319" s="9"/>
      <c r="R1319" s="9"/>
      <c r="S1319" s="9"/>
      <c r="T1319" s="9"/>
    </row>
    <row r="1320" spans="1:20" x14ac:dyDescent="0.3">
      <c r="A1320" s="6">
        <v>1317</v>
      </c>
      <c r="B1320" s="8" t="s">
        <v>914</v>
      </c>
      <c r="C1320" s="8" t="s">
        <v>886</v>
      </c>
      <c r="D1320" s="8" t="s">
        <v>915</v>
      </c>
      <c r="E1320" s="9" t="b">
        <v>1</v>
      </c>
      <c r="F1320" s="9" t="s">
        <v>114</v>
      </c>
      <c r="G1320" s="7" t="str">
        <f>INDEX(CyMIA_CounterMeasure!$A$2:$A$224,MATCH(H1320,CyMIA_CounterMeasure!$B$2:$B$224,0))</f>
        <v>CM_0189</v>
      </c>
      <c r="H1320" s="11" t="s">
        <v>1260</v>
      </c>
      <c r="I1320" s="11" t="str">
        <f>VLOOKUP(H1320,D3FEND_METRIX!$A$2:$E$172,3,FALSE)</f>
        <v>-</v>
      </c>
      <c r="J1320" s="9" t="b">
        <v>1</v>
      </c>
      <c r="K1320" s="9" t="s">
        <v>2363</v>
      </c>
      <c r="L1320" s="9"/>
      <c r="M1320" s="9"/>
      <c r="N1320" s="9"/>
      <c r="O1320" s="9"/>
      <c r="P1320" s="9"/>
      <c r="Q1320" s="9"/>
      <c r="R1320" s="9"/>
      <c r="S1320" s="9"/>
      <c r="T1320" s="9"/>
    </row>
    <row r="1321" spans="1:20" x14ac:dyDescent="0.3">
      <c r="A1321" s="6">
        <v>1318</v>
      </c>
      <c r="B1321" s="8" t="s">
        <v>914</v>
      </c>
      <c r="C1321" s="8" t="s">
        <v>886</v>
      </c>
      <c r="D1321" s="8" t="s">
        <v>915</v>
      </c>
      <c r="E1321" s="9" t="b">
        <v>1</v>
      </c>
      <c r="F1321" s="9" t="s">
        <v>114</v>
      </c>
      <c r="G1321" s="7" t="str">
        <f>INDEX(CyMIA_CounterMeasure!$A$2:$A$224,MATCH(H1321,CyMIA_CounterMeasure!$B$2:$B$224,0))</f>
        <v>CM_0074</v>
      </c>
      <c r="H1321" s="11" t="s">
        <v>1261</v>
      </c>
      <c r="I1321" s="11" t="str">
        <f>VLOOKUP(H1321,D3FEND_METRIX!$A$2:$E$172,3,FALSE)</f>
        <v>Administrative Network Activity Analysis</v>
      </c>
      <c r="J1321" s="9" t="b">
        <v>1</v>
      </c>
      <c r="K1321" s="9" t="s">
        <v>2363</v>
      </c>
      <c r="L1321" s="9"/>
      <c r="M1321" s="9"/>
      <c r="N1321" s="9"/>
      <c r="O1321" s="9"/>
      <c r="P1321" s="9"/>
      <c r="Q1321" s="9"/>
      <c r="R1321" s="9"/>
      <c r="S1321" s="9"/>
      <c r="T1321" s="9"/>
    </row>
    <row r="1322" spans="1:20" x14ac:dyDescent="0.3">
      <c r="A1322" s="6">
        <v>1319</v>
      </c>
      <c r="B1322" s="8" t="s">
        <v>914</v>
      </c>
      <c r="C1322" s="8" t="s">
        <v>886</v>
      </c>
      <c r="D1322" s="8" t="s">
        <v>915</v>
      </c>
      <c r="E1322" s="9" t="b">
        <v>1</v>
      </c>
      <c r="F1322" s="9" t="s">
        <v>114</v>
      </c>
      <c r="G1322" s="7" t="str">
        <f>INDEX(CyMIA_CounterMeasure!$A$2:$A$224,MATCH(H1322,CyMIA_CounterMeasure!$B$2:$B$224,0))</f>
        <v>CM_0085</v>
      </c>
      <c r="H1322" s="11" t="s">
        <v>1267</v>
      </c>
      <c r="I1322" s="11" t="str">
        <f>VLOOKUP(H1322,D3FEND_METRIX!$A$2:$E$172,3,FALSE)</f>
        <v>Connection Attempt Analysis</v>
      </c>
      <c r="J1322" s="9" t="b">
        <v>1</v>
      </c>
      <c r="K1322" s="9" t="s">
        <v>2363</v>
      </c>
      <c r="L1322" s="9"/>
      <c r="M1322" s="9"/>
      <c r="N1322" s="9"/>
      <c r="O1322" s="9"/>
      <c r="P1322" s="9"/>
      <c r="Q1322" s="9"/>
      <c r="R1322" s="9"/>
      <c r="S1322" s="9"/>
      <c r="T1322" s="9"/>
    </row>
    <row r="1323" spans="1:20" x14ac:dyDescent="0.3">
      <c r="A1323" s="6">
        <v>1320</v>
      </c>
      <c r="B1323" s="8" t="s">
        <v>914</v>
      </c>
      <c r="C1323" s="8" t="s">
        <v>886</v>
      </c>
      <c r="D1323" s="8" t="s">
        <v>915</v>
      </c>
      <c r="E1323" s="9" t="b">
        <v>1</v>
      </c>
      <c r="F1323" s="9" t="s">
        <v>114</v>
      </c>
      <c r="G1323" s="7" t="str">
        <f>INDEX(CyMIA_CounterMeasure!$A$2:$A$224,MATCH(H1323,CyMIA_CounterMeasure!$B$2:$B$224,0))</f>
        <v>CM_0088</v>
      </c>
      <c r="H1323" s="11" t="s">
        <v>1275</v>
      </c>
      <c r="I1323" s="11" t="str">
        <f>VLOOKUP(H1323,D3FEND_METRIX!$A$2:$E$172,3,FALSE)</f>
        <v>Relay Pattern Analysis</v>
      </c>
      <c r="J1323" s="9" t="b">
        <v>1</v>
      </c>
      <c r="K1323" s="9" t="s">
        <v>2363</v>
      </c>
      <c r="L1323" s="9"/>
      <c r="M1323" s="9"/>
      <c r="N1323" s="9"/>
      <c r="O1323" s="9"/>
      <c r="P1323" s="9"/>
      <c r="Q1323" s="9"/>
      <c r="R1323" s="9"/>
      <c r="S1323" s="9"/>
      <c r="T1323" s="9"/>
    </row>
    <row r="1324" spans="1:20" x14ac:dyDescent="0.3">
      <c r="A1324" s="6">
        <v>1321</v>
      </c>
      <c r="B1324" s="8" t="s">
        <v>914</v>
      </c>
      <c r="C1324" s="8" t="s">
        <v>886</v>
      </c>
      <c r="D1324" s="8" t="s">
        <v>915</v>
      </c>
      <c r="E1324" s="9" t="b">
        <v>1</v>
      </c>
      <c r="F1324" s="9" t="s">
        <v>114</v>
      </c>
      <c r="G1324" s="7" t="str">
        <f>INDEX(CyMIA_CounterMeasure!$A$2:$A$224,MATCH(H1324,CyMIA_CounterMeasure!$B$2:$B$224,0))</f>
        <v>CM_0083</v>
      </c>
      <c r="H1324" s="11" t="s">
        <v>1276</v>
      </c>
      <c r="I1324" s="11" t="str">
        <f>VLOOKUP(H1324,D3FEND_METRIX!$A$2:$E$172,3,FALSE)</f>
        <v>Remote Terminal Session Detection</v>
      </c>
      <c r="J1324" s="9" t="b">
        <v>1</v>
      </c>
      <c r="K1324" s="9" t="s">
        <v>2363</v>
      </c>
      <c r="L1324" s="9"/>
      <c r="M1324" s="9"/>
      <c r="N1324" s="9"/>
      <c r="O1324" s="9"/>
      <c r="P1324" s="9"/>
      <c r="Q1324" s="9"/>
      <c r="R1324" s="9"/>
      <c r="S1324" s="9"/>
      <c r="T1324" s="9"/>
    </row>
    <row r="1325" spans="1:20" x14ac:dyDescent="0.3">
      <c r="A1325" s="6">
        <v>1322</v>
      </c>
      <c r="B1325" s="8" t="s">
        <v>914</v>
      </c>
      <c r="C1325" s="8" t="s">
        <v>886</v>
      </c>
      <c r="D1325" s="8" t="s">
        <v>915</v>
      </c>
      <c r="E1325" s="9" t="b">
        <v>1</v>
      </c>
      <c r="F1325" s="9" t="s">
        <v>114</v>
      </c>
      <c r="G1325" s="7" t="str">
        <f>INDEX(CyMIA_CounterMeasure!$A$2:$A$224,MATCH(H1325,CyMIA_CounterMeasure!$B$2:$B$224,0))</f>
        <v>CM_0086</v>
      </c>
      <c r="H1325" s="11" t="s">
        <v>1270</v>
      </c>
      <c r="I1325" s="11" t="str">
        <f>VLOOKUP(H1325,D3FEND_METRIX!$A$2:$E$172,3,FALSE)</f>
        <v>Inbound Session Volume Analysis</v>
      </c>
      <c r="J1325" s="9" t="b">
        <v>1</v>
      </c>
      <c r="K1325" s="9" t="s">
        <v>2363</v>
      </c>
      <c r="L1325" s="9"/>
      <c r="M1325" s="9"/>
      <c r="N1325" s="9"/>
      <c r="O1325" s="9"/>
      <c r="P1325" s="9"/>
      <c r="Q1325" s="9"/>
      <c r="R1325" s="9"/>
      <c r="S1325" s="9"/>
      <c r="T1325" s="9"/>
    </row>
    <row r="1326" spans="1:20" x14ac:dyDescent="0.3">
      <c r="A1326" s="6">
        <v>1323</v>
      </c>
      <c r="B1326" s="8" t="s">
        <v>914</v>
      </c>
      <c r="C1326" s="8" t="s">
        <v>886</v>
      </c>
      <c r="D1326" s="8" t="s">
        <v>915</v>
      </c>
      <c r="E1326" s="9" t="b">
        <v>1</v>
      </c>
      <c r="F1326" s="9" t="s">
        <v>114</v>
      </c>
      <c r="G1326" s="7" t="str">
        <f>INDEX(CyMIA_CounterMeasure!$A$2:$A$224,MATCH(H1326,CyMIA_CounterMeasure!$B$2:$B$224,0))</f>
        <v>CM_0080</v>
      </c>
      <c r="H1326" s="11" t="s">
        <v>1272</v>
      </c>
      <c r="I1326" s="11" t="str">
        <f>VLOOKUP(H1326,D3FEND_METRIX!$A$2:$E$172,3,FALSE)</f>
        <v>Network Traffic Community Deviation</v>
      </c>
      <c r="J1326" s="9" t="b">
        <v>1</v>
      </c>
      <c r="K1326" s="9" t="s">
        <v>2363</v>
      </c>
      <c r="L1326" s="9"/>
      <c r="M1326" s="9"/>
      <c r="N1326" s="9"/>
      <c r="O1326" s="9"/>
      <c r="P1326" s="9"/>
      <c r="Q1326" s="9"/>
      <c r="R1326" s="9"/>
      <c r="S1326" s="9"/>
      <c r="T1326" s="9"/>
    </row>
    <row r="1327" spans="1:20" x14ac:dyDescent="0.3">
      <c r="A1327" s="6">
        <v>1324</v>
      </c>
      <c r="B1327" s="8" t="s">
        <v>914</v>
      </c>
      <c r="C1327" s="8" t="s">
        <v>886</v>
      </c>
      <c r="D1327" s="8" t="s">
        <v>915</v>
      </c>
      <c r="E1327" s="9" t="b">
        <v>1</v>
      </c>
      <c r="F1327" s="9" t="s">
        <v>114</v>
      </c>
      <c r="G1327" s="7" t="str">
        <f>INDEX(CyMIA_CounterMeasure!$A$2:$A$224,MATCH(H1327,CyMIA_CounterMeasure!$B$2:$B$224,0))</f>
        <v>CM_0194</v>
      </c>
      <c r="H1327" s="12" t="s">
        <v>1283</v>
      </c>
      <c r="I1327" s="12" t="str">
        <f>VLOOKUP(H1327,D3FEND_METRIX!$A$2:$E$172,3,FALSE)</f>
        <v>Firmware Verification</v>
      </c>
      <c r="J1327" s="9" t="b">
        <v>0</v>
      </c>
      <c r="K1327" s="9" t="s">
        <v>2355</v>
      </c>
      <c r="L1327" s="9"/>
      <c r="M1327" s="9"/>
      <c r="N1327" s="9"/>
      <c r="O1327" s="9"/>
      <c r="P1327" s="9"/>
      <c r="Q1327" s="9"/>
      <c r="R1327" s="9"/>
      <c r="S1327" s="9"/>
      <c r="T1327" s="9"/>
    </row>
    <row r="1328" spans="1:20" x14ac:dyDescent="0.3">
      <c r="A1328" s="6">
        <v>1325</v>
      </c>
      <c r="B1328" s="8" t="s">
        <v>914</v>
      </c>
      <c r="C1328" s="8" t="s">
        <v>886</v>
      </c>
      <c r="D1328" s="8" t="s">
        <v>915</v>
      </c>
      <c r="E1328" s="9" t="b">
        <v>1</v>
      </c>
      <c r="F1328" s="9" t="s">
        <v>114</v>
      </c>
      <c r="G1328" s="7" t="str">
        <f>INDEX(CyMIA_CounterMeasure!$A$2:$A$224,MATCH(H1328,CyMIA_CounterMeasure!$B$2:$B$224,0))</f>
        <v>CM_0201</v>
      </c>
      <c r="H1328" s="12" t="s">
        <v>1291</v>
      </c>
      <c r="I1328" s="12" t="str">
        <f>VLOOKUP(H1328,D3FEND_METRIX!$A$2:$E$172,3,FALSE)</f>
        <v>Operating System Monitoring</v>
      </c>
      <c r="J1328" s="9" t="b">
        <v>0</v>
      </c>
      <c r="K1328" s="9" t="s">
        <v>2355</v>
      </c>
      <c r="L1328" s="9"/>
      <c r="M1328" s="9"/>
      <c r="N1328" s="9"/>
      <c r="O1328" s="9"/>
      <c r="P1328" s="9"/>
      <c r="Q1328" s="9"/>
      <c r="R1328" s="9"/>
      <c r="S1328" s="9"/>
      <c r="T1328" s="9"/>
    </row>
    <row r="1329" spans="1:20" x14ac:dyDescent="0.3">
      <c r="A1329" s="6">
        <v>1326</v>
      </c>
      <c r="B1329" s="8" t="s">
        <v>914</v>
      </c>
      <c r="C1329" s="8" t="s">
        <v>886</v>
      </c>
      <c r="D1329" s="8" t="s">
        <v>915</v>
      </c>
      <c r="E1329" s="9" t="b">
        <v>1</v>
      </c>
      <c r="F1329" s="9" t="s">
        <v>114</v>
      </c>
      <c r="G1329" s="7" t="str">
        <f>INDEX(CyMIA_CounterMeasure!$A$2:$A$224,MATCH(H1329,CyMIA_CounterMeasure!$B$2:$B$224,0))</f>
        <v>CM_0197</v>
      </c>
      <c r="H1329" s="12" t="s">
        <v>1287</v>
      </c>
      <c r="I1329" s="12" t="str">
        <f>VLOOKUP(H1329,D3FEND_METRIX!$A$2:$E$172,3,FALSE)</f>
        <v>Operating System Monitoring</v>
      </c>
      <c r="J1329" s="9" t="b">
        <v>0</v>
      </c>
      <c r="K1329" s="9" t="s">
        <v>2355</v>
      </c>
      <c r="L1329" s="9"/>
      <c r="M1329" s="9"/>
      <c r="N1329" s="9"/>
      <c r="O1329" s="9"/>
      <c r="P1329" s="9"/>
      <c r="Q1329" s="9"/>
      <c r="R1329" s="9"/>
      <c r="S1329" s="9"/>
      <c r="T1329" s="9"/>
    </row>
    <row r="1330" spans="1:20" x14ac:dyDescent="0.3">
      <c r="A1330" s="6">
        <v>1327</v>
      </c>
      <c r="B1330" s="8" t="s">
        <v>914</v>
      </c>
      <c r="C1330" s="8" t="s">
        <v>886</v>
      </c>
      <c r="D1330" s="8" t="s">
        <v>915</v>
      </c>
      <c r="E1330" s="9" t="b">
        <v>1</v>
      </c>
      <c r="F1330" s="9" t="s">
        <v>114</v>
      </c>
      <c r="G1330" s="7" t="str">
        <f>INDEX(CyMIA_CounterMeasure!$A$2:$A$224,MATCH(H1330,CyMIA_CounterMeasure!$B$2:$B$224,0))</f>
        <v>CM_0195</v>
      </c>
      <c r="H1330" s="12" t="s">
        <v>1285</v>
      </c>
      <c r="I1330" s="12" t="str">
        <f>VLOOKUP(H1330,D3FEND_METRIX!$A$2:$E$172,3,FALSE)</f>
        <v>Operating System Monitoring</v>
      </c>
      <c r="J1330" s="9" t="b">
        <v>0</v>
      </c>
      <c r="K1330" s="9" t="s">
        <v>2355</v>
      </c>
      <c r="L1330" s="9"/>
      <c r="M1330" s="9"/>
      <c r="N1330" s="9"/>
      <c r="O1330" s="9"/>
      <c r="P1330" s="9"/>
      <c r="Q1330" s="9"/>
      <c r="R1330" s="9"/>
      <c r="S1330" s="9"/>
      <c r="T1330" s="9"/>
    </row>
    <row r="1331" spans="1:20" x14ac:dyDescent="0.3">
      <c r="A1331" s="6">
        <v>1328</v>
      </c>
      <c r="B1331" s="8" t="s">
        <v>914</v>
      </c>
      <c r="C1331" s="8" t="s">
        <v>886</v>
      </c>
      <c r="D1331" s="8" t="s">
        <v>915</v>
      </c>
      <c r="E1331" s="9" t="b">
        <v>1</v>
      </c>
      <c r="F1331" s="9" t="s">
        <v>114</v>
      </c>
      <c r="G1331" s="7" t="str">
        <f>INDEX(CyMIA_CounterMeasure!$A$2:$A$224,MATCH(H1331,CyMIA_CounterMeasure!$B$2:$B$224,0))</f>
        <v>CM_0193</v>
      </c>
      <c r="H1331" s="12" t="s">
        <v>1282</v>
      </c>
      <c r="I1331" s="12" t="str">
        <f>VLOOKUP(H1331,D3FEND_METRIX!$A$2:$E$172,3,FALSE)</f>
        <v>Firmware Verification</v>
      </c>
      <c r="J1331" s="9" t="b">
        <v>0</v>
      </c>
      <c r="K1331" s="9" t="s">
        <v>2355</v>
      </c>
      <c r="L1331" s="9"/>
      <c r="M1331" s="9"/>
      <c r="N1331" s="9"/>
      <c r="O1331" s="9"/>
      <c r="P1331" s="9"/>
      <c r="Q1331" s="9"/>
      <c r="R1331" s="9"/>
      <c r="S1331" s="9"/>
      <c r="T1331" s="9"/>
    </row>
    <row r="1332" spans="1:20" x14ac:dyDescent="0.3">
      <c r="A1332" s="6">
        <v>1329</v>
      </c>
      <c r="B1332" s="8" t="s">
        <v>914</v>
      </c>
      <c r="C1332" s="8" t="s">
        <v>886</v>
      </c>
      <c r="D1332" s="8" t="s">
        <v>915</v>
      </c>
      <c r="E1332" s="9" t="b">
        <v>1</v>
      </c>
      <c r="F1332" s="9" t="s">
        <v>114</v>
      </c>
      <c r="G1332" s="7" t="str">
        <f>INDEX(CyMIA_CounterMeasure!$A$2:$A$224,MATCH(H1332,CyMIA_CounterMeasure!$B$2:$B$224,0))</f>
        <v>CM_0203</v>
      </c>
      <c r="H1332" s="12" t="s">
        <v>1293</v>
      </c>
      <c r="I1332" s="12" t="str">
        <f>VLOOKUP(H1332,D3FEND_METRIX!$A$2:$E$172,3,FALSE)</f>
        <v>Operating System Monitoring</v>
      </c>
      <c r="J1332" s="9" t="b">
        <v>0</v>
      </c>
      <c r="K1332" s="9" t="s">
        <v>2355</v>
      </c>
      <c r="L1332" s="9"/>
      <c r="M1332" s="9"/>
      <c r="N1332" s="9"/>
      <c r="O1332" s="9"/>
      <c r="P1332" s="9"/>
      <c r="Q1332" s="9"/>
      <c r="R1332" s="9"/>
      <c r="S1332" s="9"/>
      <c r="T1332" s="9"/>
    </row>
    <row r="1333" spans="1:20" x14ac:dyDescent="0.3">
      <c r="A1333" s="6">
        <v>1330</v>
      </c>
      <c r="B1333" s="8" t="s">
        <v>914</v>
      </c>
      <c r="C1333" s="8" t="s">
        <v>886</v>
      </c>
      <c r="D1333" s="8" t="s">
        <v>915</v>
      </c>
      <c r="E1333" s="9" t="b">
        <v>1</v>
      </c>
      <c r="F1333" s="9" t="s">
        <v>114</v>
      </c>
      <c r="G1333" s="7" t="str">
        <f>INDEX(CyMIA_CounterMeasure!$A$2:$A$224,MATCH(H1333,CyMIA_CounterMeasure!$B$2:$B$224,0))</f>
        <v>CM_0200</v>
      </c>
      <c r="H1333" s="12" t="s">
        <v>1290</v>
      </c>
      <c r="I1333" s="12" t="str">
        <f>VLOOKUP(H1333,D3FEND_METRIX!$A$2:$E$172,3,FALSE)</f>
        <v>Operating System Monitoring</v>
      </c>
      <c r="J1333" s="9" t="b">
        <v>0</v>
      </c>
      <c r="K1333" s="9" t="s">
        <v>2355</v>
      </c>
      <c r="L1333" s="9"/>
      <c r="M1333" s="9"/>
      <c r="N1333" s="9"/>
      <c r="O1333" s="9"/>
      <c r="P1333" s="9"/>
      <c r="Q1333" s="9"/>
      <c r="R1333" s="9"/>
      <c r="S1333" s="9"/>
      <c r="T1333" s="9"/>
    </row>
    <row r="1334" spans="1:20" x14ac:dyDescent="0.3">
      <c r="A1334" s="6">
        <v>1331</v>
      </c>
      <c r="B1334" s="8" t="s">
        <v>914</v>
      </c>
      <c r="C1334" s="8" t="s">
        <v>886</v>
      </c>
      <c r="D1334" s="8" t="s">
        <v>915</v>
      </c>
      <c r="E1334" s="9" t="b">
        <v>1</v>
      </c>
      <c r="F1334" s="9" t="s">
        <v>114</v>
      </c>
      <c r="G1334" s="7" t="str">
        <f>INDEX(CyMIA_CounterMeasure!$A$2:$A$224,MATCH(H1334,CyMIA_CounterMeasure!$B$2:$B$224,0))</f>
        <v>CM_0198</v>
      </c>
      <c r="H1334" s="12" t="s">
        <v>1288</v>
      </c>
      <c r="I1334" s="12" t="str">
        <f>VLOOKUP(H1334,D3FEND_METRIX!$A$2:$E$172,3,FALSE)</f>
        <v>Operating System Monitoring</v>
      </c>
      <c r="J1334" s="9" t="b">
        <v>0</v>
      </c>
      <c r="K1334" s="9" t="s">
        <v>2355</v>
      </c>
      <c r="L1334" s="9"/>
      <c r="M1334" s="9"/>
      <c r="N1334" s="9"/>
      <c r="O1334" s="9"/>
      <c r="P1334" s="9"/>
      <c r="Q1334" s="9"/>
      <c r="R1334" s="9"/>
      <c r="S1334" s="9"/>
      <c r="T1334" s="9"/>
    </row>
    <row r="1335" spans="1:20" x14ac:dyDescent="0.3">
      <c r="A1335" s="6">
        <v>1332</v>
      </c>
      <c r="B1335" s="8" t="s">
        <v>914</v>
      </c>
      <c r="C1335" s="8" t="s">
        <v>886</v>
      </c>
      <c r="D1335" s="8" t="s">
        <v>915</v>
      </c>
      <c r="E1335" s="9" t="b">
        <v>1</v>
      </c>
      <c r="F1335" s="9" t="s">
        <v>114</v>
      </c>
      <c r="G1335" s="7" t="str">
        <f>INDEX(CyMIA_CounterMeasure!$A$2:$A$224,MATCH(H1335,CyMIA_CounterMeasure!$B$2:$B$224,0))</f>
        <v>CM_0202</v>
      </c>
      <c r="H1335" s="12" t="s">
        <v>1292</v>
      </c>
      <c r="I1335" s="12" t="str">
        <f>VLOOKUP(H1335,D3FEND_METRIX!$A$2:$E$172,3,FALSE)</f>
        <v>Operating System Monitoring</v>
      </c>
      <c r="J1335" s="9" t="b">
        <v>0</v>
      </c>
      <c r="K1335" s="9" t="s">
        <v>2355</v>
      </c>
      <c r="L1335" s="9"/>
      <c r="M1335" s="9"/>
      <c r="N1335" s="9"/>
      <c r="O1335" s="9"/>
      <c r="P1335" s="9"/>
      <c r="Q1335" s="9"/>
      <c r="R1335" s="9"/>
      <c r="S1335" s="9"/>
      <c r="T1335" s="9"/>
    </row>
    <row r="1336" spans="1:20" x14ac:dyDescent="0.3">
      <c r="A1336" s="6">
        <v>1333</v>
      </c>
      <c r="B1336" s="11" t="s">
        <v>916</v>
      </c>
      <c r="C1336" s="11" t="s">
        <v>886</v>
      </c>
      <c r="D1336" s="11" t="s">
        <v>917</v>
      </c>
      <c r="E1336" s="9" t="b">
        <v>1</v>
      </c>
      <c r="F1336" s="9" t="s">
        <v>113</v>
      </c>
      <c r="G1336" s="7" t="str">
        <f>INDEX(CyMIA_CounterMeasure!$A$2:$A$224,MATCH(H1336,CyMIA_CounterMeasure!$B$2:$B$224,0))</f>
        <v>CM_0003</v>
      </c>
      <c r="H1336" s="15" t="s">
        <v>96</v>
      </c>
      <c r="I1336" s="15" t="s">
        <v>97</v>
      </c>
      <c r="J1336" s="7" t="b">
        <v>1</v>
      </c>
      <c r="K1336" s="7" t="s">
        <v>4840</v>
      </c>
      <c r="L1336" s="9"/>
      <c r="M1336" s="9"/>
      <c r="N1336" s="9"/>
      <c r="O1336" s="9"/>
      <c r="P1336" s="9"/>
      <c r="Q1336" s="9"/>
      <c r="R1336" s="9"/>
      <c r="S1336" s="9"/>
      <c r="T1336" s="9"/>
    </row>
    <row r="1337" spans="1:20" x14ac:dyDescent="0.3">
      <c r="A1337" s="6">
        <v>1334</v>
      </c>
      <c r="B1337" s="11" t="s">
        <v>916</v>
      </c>
      <c r="C1337" s="11" t="s">
        <v>886</v>
      </c>
      <c r="D1337" s="11" t="s">
        <v>917</v>
      </c>
      <c r="E1337" s="9" t="b">
        <v>1</v>
      </c>
      <c r="F1337" s="9" t="s">
        <v>113</v>
      </c>
      <c r="G1337" s="7" t="str">
        <f>INDEX(CyMIA_CounterMeasure!$A$2:$A$224,MATCH(H1337,CyMIA_CounterMeasure!$B$2:$B$224,0))</f>
        <v>CM_0007</v>
      </c>
      <c r="H1337" s="15" t="s">
        <v>104</v>
      </c>
      <c r="I1337" s="15" t="s">
        <v>105</v>
      </c>
      <c r="J1337" s="7" t="b">
        <v>1</v>
      </c>
      <c r="K1337" s="7" t="s">
        <v>4840</v>
      </c>
      <c r="L1337" s="9"/>
      <c r="M1337" s="9"/>
      <c r="N1337" s="9"/>
      <c r="O1337" s="9"/>
      <c r="P1337" s="9"/>
      <c r="Q1337" s="9"/>
      <c r="R1337" s="9"/>
      <c r="S1337" s="9"/>
      <c r="T1337" s="9"/>
    </row>
    <row r="1338" spans="1:20" x14ac:dyDescent="0.3">
      <c r="A1338" s="6">
        <v>1335</v>
      </c>
      <c r="B1338" s="11" t="s">
        <v>916</v>
      </c>
      <c r="C1338" s="11" t="s">
        <v>886</v>
      </c>
      <c r="D1338" s="11" t="s">
        <v>917</v>
      </c>
      <c r="E1338" s="9" t="b">
        <v>1</v>
      </c>
      <c r="F1338" s="9" t="s">
        <v>113</v>
      </c>
      <c r="G1338" s="7" t="str">
        <f>INDEX(CyMIA_CounterMeasure!$A$2:$A$224,MATCH(H1338,CyMIA_CounterMeasure!$B$2:$B$224,0))</f>
        <v>CM_0148</v>
      </c>
      <c r="H1338" s="12" t="s">
        <v>301</v>
      </c>
      <c r="I1338" s="12" t="str">
        <f>VLOOKUP(H1338,D3FEND_METRIX!$A$2:$E$172,3,FALSE)</f>
        <v>Local File Permissions</v>
      </c>
      <c r="J1338" s="9" t="b">
        <v>0</v>
      </c>
      <c r="K1338" s="9" t="s">
        <v>2355</v>
      </c>
      <c r="L1338" s="9"/>
      <c r="M1338" s="9"/>
      <c r="N1338" s="9"/>
      <c r="O1338" s="9"/>
      <c r="P1338" s="9"/>
      <c r="Q1338" s="9"/>
      <c r="R1338" s="9"/>
      <c r="S1338" s="9"/>
      <c r="T1338" s="9"/>
    </row>
    <row r="1339" spans="1:20" x14ac:dyDescent="0.3">
      <c r="A1339" s="6">
        <v>1336</v>
      </c>
      <c r="B1339" s="11" t="s">
        <v>916</v>
      </c>
      <c r="C1339" s="11" t="s">
        <v>886</v>
      </c>
      <c r="D1339" s="11" t="s">
        <v>917</v>
      </c>
      <c r="E1339" s="9" t="b">
        <v>1</v>
      </c>
      <c r="F1339" s="9" t="s">
        <v>113</v>
      </c>
      <c r="G1339" s="7" t="str">
        <f>INDEX(CyMIA_CounterMeasure!$A$2:$A$224,MATCH(H1339,CyMIA_CounterMeasure!$B$2:$B$224,0))</f>
        <v>CM_0147</v>
      </c>
      <c r="H1339" s="12" t="s">
        <v>296</v>
      </c>
      <c r="I1339" s="12" t="str">
        <f>VLOOKUP(H1339,D3FEND_METRIX!$A$2:$E$172,3,FALSE)</f>
        <v>File Encryption</v>
      </c>
      <c r="J1339" s="9" t="b">
        <v>0</v>
      </c>
      <c r="K1339" s="9" t="s">
        <v>2355</v>
      </c>
      <c r="L1339" s="9"/>
      <c r="M1339" s="9"/>
      <c r="N1339" s="9"/>
      <c r="O1339" s="9"/>
      <c r="P1339" s="9"/>
      <c r="Q1339" s="9"/>
      <c r="R1339" s="9"/>
      <c r="S1339" s="9"/>
      <c r="T1339" s="9"/>
    </row>
    <row r="1340" spans="1:20" x14ac:dyDescent="0.3">
      <c r="A1340" s="6">
        <v>1337</v>
      </c>
      <c r="B1340" s="11" t="s">
        <v>916</v>
      </c>
      <c r="C1340" s="11" t="s">
        <v>886</v>
      </c>
      <c r="D1340" s="11" t="s">
        <v>917</v>
      </c>
      <c r="E1340" s="9" t="b">
        <v>1</v>
      </c>
      <c r="F1340" s="9" t="s">
        <v>113</v>
      </c>
      <c r="G1340" s="7" t="str">
        <f>INDEX(CyMIA_CounterMeasure!$A$2:$A$224,MATCH(H1340,CyMIA_CounterMeasure!$B$2:$B$224,0))</f>
        <v>CM_0125</v>
      </c>
      <c r="H1340" s="12" t="s">
        <v>295</v>
      </c>
      <c r="I1340" s="12" t="str">
        <f>VLOOKUP(H1340,D3FEND_METRIX!$A$2:$E$172,3,FALSE)</f>
        <v>Decoy File</v>
      </c>
      <c r="J1340" s="9" t="b">
        <v>0</v>
      </c>
      <c r="K1340" s="9" t="s">
        <v>2355</v>
      </c>
      <c r="L1340" s="9"/>
      <c r="M1340" s="9"/>
      <c r="N1340" s="9"/>
      <c r="O1340" s="9"/>
      <c r="P1340" s="9"/>
      <c r="Q1340" s="9"/>
      <c r="R1340" s="9"/>
      <c r="S1340" s="9"/>
      <c r="T1340" s="9"/>
    </row>
    <row r="1341" spans="1:20" x14ac:dyDescent="0.3">
      <c r="A1341" s="6">
        <v>1338</v>
      </c>
      <c r="B1341" s="11" t="s">
        <v>916</v>
      </c>
      <c r="C1341" s="11" t="s">
        <v>886</v>
      </c>
      <c r="D1341" s="11" t="s">
        <v>917</v>
      </c>
      <c r="E1341" s="9" t="b">
        <v>1</v>
      </c>
      <c r="F1341" s="9" t="s">
        <v>113</v>
      </c>
      <c r="G1341" s="7" t="str">
        <f>INDEX(CyMIA_CounterMeasure!$A$2:$A$224,MATCH(H1341,CyMIA_CounterMeasure!$B$2:$B$224,0))</f>
        <v>CM_0168</v>
      </c>
      <c r="H1341" s="13" t="s">
        <v>260</v>
      </c>
      <c r="I1341" s="13" t="str">
        <f>VLOOKUP(H1341,D3FEND_METRIX!$A$2:$E$172,3,FALSE)</f>
        <v>Asset Vulnerability Enumeration</v>
      </c>
      <c r="J1341" s="9" t="b">
        <v>0</v>
      </c>
      <c r="K1341" s="9" t="s">
        <v>4723</v>
      </c>
      <c r="L1341" s="9"/>
      <c r="M1341" s="9"/>
      <c r="N1341" s="9"/>
      <c r="O1341" s="9"/>
      <c r="P1341" s="9"/>
      <c r="Q1341" s="9"/>
      <c r="R1341" s="9"/>
      <c r="S1341" s="9"/>
      <c r="T1341" s="9"/>
    </row>
    <row r="1342" spans="1:20" x14ac:dyDescent="0.3">
      <c r="A1342" s="6">
        <v>1339</v>
      </c>
      <c r="B1342" s="11" t="s">
        <v>916</v>
      </c>
      <c r="C1342" s="11" t="s">
        <v>886</v>
      </c>
      <c r="D1342" s="11" t="s">
        <v>917</v>
      </c>
      <c r="E1342" s="9" t="b">
        <v>1</v>
      </c>
      <c r="F1342" s="9" t="s">
        <v>113</v>
      </c>
      <c r="G1342" s="7" t="str">
        <f>INDEX(CyMIA_CounterMeasure!$A$2:$A$224,MATCH(H1342,CyMIA_CounterMeasure!$B$2:$B$224,0))</f>
        <v>CM_0121</v>
      </c>
      <c r="H1342" s="10" t="s">
        <v>1193</v>
      </c>
      <c r="I1342" s="10" t="str">
        <f>VLOOKUP(H1342,D3FEND_METRIX!$A$2:$E$172,3,FALSE)</f>
        <v>Executable Allowlisting</v>
      </c>
      <c r="J1342" s="9" t="b">
        <v>1</v>
      </c>
      <c r="K1342" s="9" t="s">
        <v>4686</v>
      </c>
      <c r="L1342" s="9"/>
      <c r="M1342" s="9"/>
      <c r="N1342" s="9"/>
      <c r="O1342" s="9"/>
      <c r="P1342" s="9"/>
      <c r="Q1342" s="9"/>
      <c r="R1342" s="9"/>
      <c r="S1342" s="9"/>
      <c r="T1342" s="9"/>
    </row>
    <row r="1343" spans="1:20" x14ac:dyDescent="0.3">
      <c r="A1343" s="6">
        <v>1340</v>
      </c>
      <c r="B1343" s="11" t="s">
        <v>916</v>
      </c>
      <c r="C1343" s="11" t="s">
        <v>886</v>
      </c>
      <c r="D1343" s="11" t="s">
        <v>917</v>
      </c>
      <c r="E1343" s="9" t="b">
        <v>1</v>
      </c>
      <c r="F1343" s="9" t="s">
        <v>113</v>
      </c>
      <c r="G1343" s="7" t="str">
        <f>INDEX(CyMIA_CounterMeasure!$A$2:$A$224,MATCH(H1343,CyMIA_CounterMeasure!$B$2:$B$224,0))</f>
        <v>CM_0150</v>
      </c>
      <c r="H1343" s="13" t="s">
        <v>1191</v>
      </c>
      <c r="I1343" s="13" t="str">
        <f>VLOOKUP(H1343,D3FEND_METRIX!$A$2:$E$172,3,FALSE)</f>
        <v>Executable Denylisting</v>
      </c>
      <c r="J1343" s="9" t="b">
        <v>0</v>
      </c>
      <c r="K1343" s="9" t="s">
        <v>4723</v>
      </c>
      <c r="L1343" s="9"/>
      <c r="M1343" s="9"/>
      <c r="N1343" s="9"/>
      <c r="O1343" s="9"/>
      <c r="P1343" s="9"/>
      <c r="Q1343" s="9"/>
      <c r="R1343" s="9"/>
      <c r="S1343" s="9"/>
      <c r="T1343" s="9"/>
    </row>
    <row r="1344" spans="1:20" x14ac:dyDescent="0.3">
      <c r="A1344" s="6">
        <v>1341</v>
      </c>
      <c r="B1344" s="11" t="s">
        <v>916</v>
      </c>
      <c r="C1344" s="11" t="s">
        <v>886</v>
      </c>
      <c r="D1344" s="11" t="s">
        <v>917</v>
      </c>
      <c r="E1344" s="9" t="b">
        <v>1</v>
      </c>
      <c r="F1344" s="9" t="s">
        <v>113</v>
      </c>
      <c r="G1344" s="7" t="str">
        <f>INDEX(CyMIA_CounterMeasure!$A$2:$A$224,MATCH(H1344,CyMIA_CounterMeasure!$B$2:$B$224,0))</f>
        <v>CM_0107</v>
      </c>
      <c r="H1344" s="10" t="s">
        <v>291</v>
      </c>
      <c r="I1344" s="10" t="str">
        <f>VLOOKUP(H1344,D3FEND_METRIX!$A$2:$E$172,3,FALSE)</f>
        <v>Emulated File Analysis</v>
      </c>
      <c r="J1344" s="9" t="b">
        <v>1</v>
      </c>
      <c r="K1344" s="9" t="s">
        <v>4686</v>
      </c>
      <c r="L1344" s="9"/>
      <c r="M1344" s="9"/>
      <c r="N1344" s="9"/>
      <c r="O1344" s="9"/>
      <c r="P1344" s="9"/>
      <c r="Q1344" s="9"/>
      <c r="R1344" s="9"/>
      <c r="S1344" s="9"/>
      <c r="T1344" s="9"/>
    </row>
    <row r="1345" spans="1:20" x14ac:dyDescent="0.3">
      <c r="A1345" s="6">
        <v>1342</v>
      </c>
      <c r="B1345" s="11" t="s">
        <v>916</v>
      </c>
      <c r="C1345" s="11" t="s">
        <v>886</v>
      </c>
      <c r="D1345" s="11" t="s">
        <v>917</v>
      </c>
      <c r="E1345" s="9" t="b">
        <v>1</v>
      </c>
      <c r="F1345" s="9" t="s">
        <v>113</v>
      </c>
      <c r="G1345" s="7" t="str">
        <f>INDEX(CyMIA_CounterMeasure!$A$2:$A$224,MATCH(H1345,CyMIA_CounterMeasure!$B$2:$B$224,0))</f>
        <v>CM_0106</v>
      </c>
      <c r="H1345" s="10" t="s">
        <v>286</v>
      </c>
      <c r="I1345" s="10" t="str">
        <f>VLOOKUP(H1345,D3FEND_METRIX!$A$2:$E$172,3,FALSE)</f>
        <v>Dynamic Analysis</v>
      </c>
      <c r="J1345" s="9" t="b">
        <v>1</v>
      </c>
      <c r="K1345" s="9" t="s">
        <v>4686</v>
      </c>
      <c r="L1345" s="9"/>
      <c r="M1345" s="9"/>
      <c r="N1345" s="9"/>
      <c r="O1345" s="9"/>
      <c r="P1345" s="9"/>
      <c r="Q1345" s="9"/>
      <c r="R1345" s="9"/>
      <c r="S1345" s="9"/>
      <c r="T1345" s="9"/>
    </row>
    <row r="1346" spans="1:20" x14ac:dyDescent="0.3">
      <c r="A1346" s="6">
        <v>1343</v>
      </c>
      <c r="B1346" s="11" t="s">
        <v>916</v>
      </c>
      <c r="C1346" s="11" t="s">
        <v>886</v>
      </c>
      <c r="D1346" s="11" t="s">
        <v>917</v>
      </c>
      <c r="E1346" s="9" t="b">
        <v>1</v>
      </c>
      <c r="F1346" s="9" t="s">
        <v>113</v>
      </c>
      <c r="G1346" s="7" t="str">
        <f>INDEX(CyMIA_CounterMeasure!$A$2:$A$224,MATCH(H1346,CyMIA_CounterMeasure!$B$2:$B$224,0))</f>
        <v>CM_0209</v>
      </c>
      <c r="H1346" s="10" t="s">
        <v>302</v>
      </c>
      <c r="I1346" s="10" t="str">
        <f>VLOOKUP(H1346,D3FEND_METRIX!$A$2:$E$172,3,FALSE)</f>
        <v>-</v>
      </c>
      <c r="J1346" s="9" t="b">
        <v>1</v>
      </c>
      <c r="K1346" s="9" t="s">
        <v>4686</v>
      </c>
      <c r="L1346" s="9"/>
      <c r="M1346" s="9"/>
      <c r="N1346" s="9"/>
      <c r="O1346" s="9"/>
      <c r="P1346" s="9"/>
      <c r="Q1346" s="9"/>
      <c r="R1346" s="9"/>
      <c r="S1346" s="9"/>
      <c r="T1346" s="9"/>
    </row>
    <row r="1347" spans="1:20" x14ac:dyDescent="0.3">
      <c r="A1347" s="6">
        <v>1344</v>
      </c>
      <c r="B1347" s="11" t="s">
        <v>918</v>
      </c>
      <c r="C1347" s="11" t="s">
        <v>886</v>
      </c>
      <c r="D1347" s="11" t="s">
        <v>919</v>
      </c>
      <c r="E1347" s="9" t="b">
        <v>1</v>
      </c>
      <c r="F1347" s="9" t="s">
        <v>113</v>
      </c>
      <c r="G1347" s="7" t="str">
        <f>INDEX(CyMIA_CounterMeasure!$A$2:$A$224,MATCH(H1347,CyMIA_CounterMeasure!$B$2:$B$224,0))</f>
        <v>CM_0007</v>
      </c>
      <c r="H1347" s="15" t="s">
        <v>104</v>
      </c>
      <c r="I1347" s="15" t="s">
        <v>105</v>
      </c>
      <c r="J1347" s="7" t="b">
        <v>1</v>
      </c>
      <c r="K1347" s="7" t="s">
        <v>118</v>
      </c>
      <c r="L1347" s="9"/>
      <c r="M1347" s="9"/>
      <c r="N1347" s="9"/>
      <c r="O1347" s="9"/>
      <c r="P1347" s="9"/>
      <c r="Q1347" s="9"/>
      <c r="R1347" s="9"/>
      <c r="S1347" s="9"/>
      <c r="T1347" s="9"/>
    </row>
    <row r="1348" spans="1:20" x14ac:dyDescent="0.3">
      <c r="A1348" s="6">
        <v>1345</v>
      </c>
      <c r="B1348" s="11" t="s">
        <v>918</v>
      </c>
      <c r="C1348" s="11" t="s">
        <v>886</v>
      </c>
      <c r="D1348" s="11" t="s">
        <v>919</v>
      </c>
      <c r="E1348" s="9" t="b">
        <v>1</v>
      </c>
      <c r="F1348" s="9" t="s">
        <v>113</v>
      </c>
      <c r="G1348" s="7" t="str">
        <f>INDEX(CyMIA_CounterMeasure!$A$2:$A$224,MATCH(H1348,CyMIA_CounterMeasure!$B$2:$B$224,0))</f>
        <v>CM_0029</v>
      </c>
      <c r="H1348" s="11" t="s">
        <v>4841</v>
      </c>
      <c r="I1348" s="11" t="s">
        <v>79</v>
      </c>
      <c r="J1348" s="7" t="b">
        <v>1</v>
      </c>
      <c r="K1348" s="7" t="s">
        <v>4842</v>
      </c>
      <c r="L1348" s="9"/>
      <c r="M1348" s="9"/>
      <c r="N1348" s="9"/>
      <c r="O1348" s="9"/>
      <c r="P1348" s="9"/>
      <c r="Q1348" s="9"/>
      <c r="R1348" s="9"/>
      <c r="S1348" s="9"/>
      <c r="T1348" s="9"/>
    </row>
    <row r="1349" spans="1:20" x14ac:dyDescent="0.3">
      <c r="A1349" s="6">
        <v>1346</v>
      </c>
      <c r="B1349" s="11" t="s">
        <v>918</v>
      </c>
      <c r="C1349" s="11" t="s">
        <v>886</v>
      </c>
      <c r="D1349" s="11" t="s">
        <v>919</v>
      </c>
      <c r="E1349" s="9" t="b">
        <v>1</v>
      </c>
      <c r="F1349" s="9" t="s">
        <v>113</v>
      </c>
      <c r="G1349" s="7" t="str">
        <f>INDEX(CyMIA_CounterMeasure!$A$2:$A$224,MATCH(H1349,CyMIA_CounterMeasure!$B$2:$B$224,0))</f>
        <v>CM_0061</v>
      </c>
      <c r="H1349" s="12" t="s">
        <v>255</v>
      </c>
      <c r="I1349" s="12" t="str">
        <f>VLOOKUP(H1349,D3FEND_METRIX!$A$2:$E$172,3,FALSE)</f>
        <v>Process Segment Execution Prevention</v>
      </c>
      <c r="J1349" s="9" t="b">
        <v>0</v>
      </c>
      <c r="K1349" s="9" t="s">
        <v>2355</v>
      </c>
      <c r="L1349" s="9"/>
      <c r="M1349" s="9"/>
      <c r="N1349" s="9"/>
      <c r="O1349" s="9"/>
      <c r="P1349" s="9"/>
      <c r="Q1349" s="9"/>
      <c r="R1349" s="9"/>
      <c r="S1349" s="9"/>
      <c r="T1349" s="9"/>
    </row>
    <row r="1350" spans="1:20" x14ac:dyDescent="0.3">
      <c r="A1350" s="6">
        <v>1347</v>
      </c>
      <c r="B1350" s="11" t="s">
        <v>918</v>
      </c>
      <c r="C1350" s="11" t="s">
        <v>886</v>
      </c>
      <c r="D1350" s="11" t="s">
        <v>919</v>
      </c>
      <c r="E1350" s="9" t="b">
        <v>1</v>
      </c>
      <c r="F1350" s="9" t="s">
        <v>113</v>
      </c>
      <c r="G1350" s="7" t="str">
        <f>INDEX(CyMIA_CounterMeasure!$A$2:$A$224,MATCH(H1350,CyMIA_CounterMeasure!$B$2:$B$224,0))</f>
        <v>CM_0062</v>
      </c>
      <c r="H1350" s="12" t="s">
        <v>258</v>
      </c>
      <c r="I1350" s="12" t="str">
        <f>VLOOKUP(H1350,D3FEND_METRIX!$A$2:$E$172,3,FALSE)</f>
        <v>Segment Address Offset Randomization</v>
      </c>
      <c r="J1350" s="9" t="b">
        <v>0</v>
      </c>
      <c r="K1350" s="9" t="s">
        <v>2355</v>
      </c>
      <c r="L1350" s="9"/>
      <c r="M1350" s="9"/>
      <c r="N1350" s="9"/>
      <c r="O1350" s="9"/>
      <c r="P1350" s="9"/>
      <c r="Q1350" s="9"/>
      <c r="R1350" s="9"/>
      <c r="S1350" s="9"/>
      <c r="T1350" s="9"/>
    </row>
    <row r="1351" spans="1:20" x14ac:dyDescent="0.3">
      <c r="A1351" s="6">
        <v>1348</v>
      </c>
      <c r="B1351" s="11" t="s">
        <v>918</v>
      </c>
      <c r="C1351" s="11" t="s">
        <v>886</v>
      </c>
      <c r="D1351" s="11" t="s">
        <v>919</v>
      </c>
      <c r="E1351" s="9" t="b">
        <v>1</v>
      </c>
      <c r="F1351" s="9" t="s">
        <v>113</v>
      </c>
      <c r="G1351" s="7" t="str">
        <f>INDEX(CyMIA_CounterMeasure!$A$2:$A$224,MATCH(H1351,CyMIA_CounterMeasure!$B$2:$B$224,0))</f>
        <v>CM_0168</v>
      </c>
      <c r="H1351" s="13" t="s">
        <v>260</v>
      </c>
      <c r="I1351" s="13" t="str">
        <f>VLOOKUP(H1351,D3FEND_METRIX!$A$2:$E$172,3,FALSE)</f>
        <v>Asset Vulnerability Enumeration</v>
      </c>
      <c r="J1351" s="9" t="b">
        <v>0</v>
      </c>
      <c r="K1351" s="9" t="s">
        <v>4723</v>
      </c>
      <c r="L1351" s="9"/>
      <c r="M1351" s="9"/>
      <c r="N1351" s="9"/>
      <c r="O1351" s="9"/>
      <c r="P1351" s="9"/>
      <c r="Q1351" s="9"/>
      <c r="R1351" s="9"/>
      <c r="S1351" s="9"/>
      <c r="T1351" s="9"/>
    </row>
    <row r="1352" spans="1:20" x14ac:dyDescent="0.3">
      <c r="A1352" s="6">
        <v>1349</v>
      </c>
      <c r="B1352" s="8" t="s">
        <v>920</v>
      </c>
      <c r="C1352" s="8" t="s">
        <v>886</v>
      </c>
      <c r="D1352" s="8" t="s">
        <v>921</v>
      </c>
      <c r="E1352" s="9" t="b">
        <v>1</v>
      </c>
      <c r="F1352" s="9" t="s">
        <v>114</v>
      </c>
      <c r="G1352" s="7" t="str">
        <f>INDEX(CyMIA_CounterMeasure!$A$2:$A$224,MATCH(H1352,CyMIA_CounterMeasure!$B$2:$B$224,0))</f>
        <v>CM_0002</v>
      </c>
      <c r="H1352" s="11" t="s">
        <v>4764</v>
      </c>
      <c r="I1352" s="11" t="s">
        <v>121</v>
      </c>
      <c r="J1352" s="7" t="b">
        <v>1</v>
      </c>
      <c r="K1352" s="7" t="s">
        <v>4699</v>
      </c>
      <c r="L1352" s="9"/>
      <c r="M1352" s="9"/>
      <c r="N1352" s="9"/>
      <c r="O1352" s="9"/>
      <c r="P1352" s="9"/>
      <c r="Q1352" s="9"/>
      <c r="R1352" s="9"/>
      <c r="S1352" s="9"/>
      <c r="T1352" s="9"/>
    </row>
    <row r="1353" spans="1:20" ht="17.45" customHeight="1" x14ac:dyDescent="0.3">
      <c r="A1353" s="6">
        <v>1350</v>
      </c>
      <c r="B1353" s="8" t="s">
        <v>920</v>
      </c>
      <c r="C1353" s="8" t="s">
        <v>886</v>
      </c>
      <c r="D1353" s="8" t="s">
        <v>921</v>
      </c>
      <c r="E1353" s="9" t="b">
        <v>1</v>
      </c>
      <c r="F1353" s="9" t="s">
        <v>114</v>
      </c>
      <c r="G1353" s="7" t="str">
        <f>INDEX(CyMIA_CounterMeasure!$A$2:$A$224,MATCH(H1353,CyMIA_CounterMeasure!$B$2:$B$224,0))</f>
        <v>CM_0081</v>
      </c>
      <c r="H1353" s="11" t="s">
        <v>193</v>
      </c>
      <c r="I1353" s="11" t="str">
        <f>VLOOKUP(H1353,D3FEND_METRIX!$A$2:$E$172,3,FALSE)</f>
        <v>Per Host Download-Upload Ratio Analysis</v>
      </c>
      <c r="J1353" s="9" t="b">
        <v>1</v>
      </c>
      <c r="K1353" s="9" t="s">
        <v>2363</v>
      </c>
      <c r="L1353" s="9"/>
      <c r="M1353" s="9"/>
      <c r="N1353" s="9"/>
      <c r="O1353" s="9"/>
      <c r="P1353" s="9"/>
      <c r="Q1353" s="9"/>
      <c r="R1353" s="9"/>
      <c r="S1353" s="9"/>
      <c r="T1353" s="9"/>
    </row>
    <row r="1354" spans="1:20" x14ac:dyDescent="0.3">
      <c r="A1354" s="6">
        <v>1351</v>
      </c>
      <c r="B1354" s="8" t="s">
        <v>920</v>
      </c>
      <c r="C1354" s="8" t="s">
        <v>886</v>
      </c>
      <c r="D1354" s="8" t="s">
        <v>921</v>
      </c>
      <c r="E1354" s="9" t="b">
        <v>1</v>
      </c>
      <c r="F1354" s="9" t="s">
        <v>114</v>
      </c>
      <c r="G1354" s="7" t="str">
        <f>INDEX(CyMIA_CounterMeasure!$A$2:$A$224,MATCH(H1354,CyMIA_CounterMeasure!$B$2:$B$224,0))</f>
        <v>CM_0082</v>
      </c>
      <c r="H1354" s="11" t="s">
        <v>200</v>
      </c>
      <c r="I1354" s="11" t="str">
        <f>VLOOKUP(H1354,D3FEND_METRIX!$A$2:$E$172,3,FALSE)</f>
        <v>Protocol Metadata Anomaly Detection</v>
      </c>
      <c r="J1354" s="9" t="b">
        <v>1</v>
      </c>
      <c r="K1354" s="9" t="s">
        <v>2363</v>
      </c>
      <c r="L1354" s="9"/>
      <c r="M1354" s="9"/>
      <c r="N1354" s="9"/>
      <c r="O1354" s="9"/>
      <c r="P1354" s="9"/>
      <c r="Q1354" s="9"/>
      <c r="R1354" s="9"/>
      <c r="S1354" s="9"/>
      <c r="T1354" s="9"/>
    </row>
    <row r="1355" spans="1:20" x14ac:dyDescent="0.3">
      <c r="A1355" s="6">
        <v>1352</v>
      </c>
      <c r="B1355" s="8" t="s">
        <v>920</v>
      </c>
      <c r="C1355" s="8" t="s">
        <v>886</v>
      </c>
      <c r="D1355" s="8" t="s">
        <v>921</v>
      </c>
      <c r="E1355" s="9" t="b">
        <v>1</v>
      </c>
      <c r="F1355" s="9" t="s">
        <v>114</v>
      </c>
      <c r="G1355" s="7" t="str">
        <f>INDEX(CyMIA_CounterMeasure!$A$2:$A$224,MATCH(H1355,CyMIA_CounterMeasure!$B$2:$B$224,0))</f>
        <v>CM_0083</v>
      </c>
      <c r="H1355" s="11" t="s">
        <v>198</v>
      </c>
      <c r="I1355" s="11" t="str">
        <f>VLOOKUP(H1355,D3FEND_METRIX!$A$2:$E$172,3,FALSE)</f>
        <v>Remote Terminal Session Detection</v>
      </c>
      <c r="J1355" s="9" t="b">
        <v>1</v>
      </c>
      <c r="K1355" s="9" t="s">
        <v>2363</v>
      </c>
      <c r="L1355" s="9"/>
      <c r="M1355" s="9"/>
      <c r="N1355" s="9"/>
      <c r="O1355" s="9"/>
      <c r="P1355" s="9"/>
      <c r="Q1355" s="9"/>
      <c r="R1355" s="9"/>
      <c r="S1355" s="9"/>
      <c r="T1355" s="9"/>
    </row>
    <row r="1356" spans="1:20" x14ac:dyDescent="0.3">
      <c r="A1356" s="6">
        <v>1353</v>
      </c>
      <c r="B1356" s="8" t="s">
        <v>920</v>
      </c>
      <c r="C1356" s="8" t="s">
        <v>886</v>
      </c>
      <c r="D1356" s="8" t="s">
        <v>921</v>
      </c>
      <c r="E1356" s="9" t="b">
        <v>1</v>
      </c>
      <c r="F1356" s="9" t="s">
        <v>114</v>
      </c>
      <c r="G1356" s="7" t="str">
        <f>INDEX(CyMIA_CounterMeasure!$A$2:$A$224,MATCH(H1356,CyMIA_CounterMeasure!$B$2:$B$224,0))</f>
        <v>CM_0080</v>
      </c>
      <c r="H1356" s="11" t="s">
        <v>288</v>
      </c>
      <c r="I1356" s="11" t="str">
        <f>VLOOKUP(H1356,D3FEND_METRIX!$A$2:$E$172,3,FALSE)</f>
        <v>Network Traffic Community Deviation</v>
      </c>
      <c r="J1356" s="9" t="b">
        <v>1</v>
      </c>
      <c r="K1356" s="9" t="s">
        <v>2363</v>
      </c>
      <c r="L1356" s="9"/>
      <c r="M1356" s="9"/>
      <c r="N1356" s="9"/>
      <c r="O1356" s="9"/>
      <c r="P1356" s="9"/>
      <c r="Q1356" s="9"/>
      <c r="R1356" s="9"/>
      <c r="S1356" s="9"/>
      <c r="T1356" s="9"/>
    </row>
    <row r="1357" spans="1:20" x14ac:dyDescent="0.3">
      <c r="A1357" s="6">
        <v>1354</v>
      </c>
      <c r="B1357" s="8" t="s">
        <v>920</v>
      </c>
      <c r="C1357" s="8" t="s">
        <v>886</v>
      </c>
      <c r="D1357" s="8" t="s">
        <v>921</v>
      </c>
      <c r="E1357" s="9" t="b">
        <v>1</v>
      </c>
      <c r="F1357" s="9" t="s">
        <v>114</v>
      </c>
      <c r="G1357" s="7" t="str">
        <f>INDEX(CyMIA_CounterMeasure!$A$2:$A$224,MATCH(H1357,CyMIA_CounterMeasure!$B$2:$B$224,0))</f>
        <v>CM_0166</v>
      </c>
      <c r="H1357" s="13" t="s">
        <v>300</v>
      </c>
      <c r="I1357" s="13" t="str">
        <f>VLOOKUP(H1357,D3FEND_METRIX!$A$2:$E$172,3,FALSE)</f>
        <v>Data Inventory</v>
      </c>
      <c r="J1357" s="9" t="b">
        <v>0</v>
      </c>
      <c r="K1357" s="9" t="s">
        <v>4723</v>
      </c>
      <c r="L1357" s="9"/>
      <c r="M1357" s="9"/>
      <c r="N1357" s="9"/>
      <c r="O1357" s="9"/>
      <c r="P1357" s="9"/>
      <c r="Q1357" s="9"/>
      <c r="R1357" s="9"/>
      <c r="S1357" s="9"/>
      <c r="T1357" s="9"/>
    </row>
    <row r="1358" spans="1:20" x14ac:dyDescent="0.3">
      <c r="A1358" s="6">
        <v>1355</v>
      </c>
      <c r="B1358" s="8" t="s">
        <v>920</v>
      </c>
      <c r="C1358" s="8" t="s">
        <v>886</v>
      </c>
      <c r="D1358" s="8" t="s">
        <v>921</v>
      </c>
      <c r="E1358" s="9" t="b">
        <v>1</v>
      </c>
      <c r="F1358" s="9" t="s">
        <v>114</v>
      </c>
      <c r="G1358" s="7" t="str">
        <f>INDEX(CyMIA_CounterMeasure!$A$2:$A$224,MATCH(H1358,CyMIA_CounterMeasure!$B$2:$B$224,0))</f>
        <v>CM_0168</v>
      </c>
      <c r="H1358" s="13" t="s">
        <v>260</v>
      </c>
      <c r="I1358" s="13" t="str">
        <f>VLOOKUP(H1358,D3FEND_METRIX!$A$2:$E$172,3,FALSE)</f>
        <v>Asset Vulnerability Enumeration</v>
      </c>
      <c r="J1358" s="9" t="b">
        <v>0</v>
      </c>
      <c r="K1358" s="9" t="s">
        <v>4723</v>
      </c>
      <c r="L1358" s="9"/>
      <c r="M1358" s="9"/>
      <c r="N1358" s="9"/>
      <c r="O1358" s="9"/>
      <c r="P1358" s="9"/>
      <c r="Q1358" s="9"/>
      <c r="R1358" s="9"/>
      <c r="S1358" s="9"/>
      <c r="T1358" s="9"/>
    </row>
    <row r="1359" spans="1:20" x14ac:dyDescent="0.3">
      <c r="A1359" s="6">
        <v>1356</v>
      </c>
      <c r="B1359" s="8" t="s">
        <v>920</v>
      </c>
      <c r="C1359" s="8" t="s">
        <v>886</v>
      </c>
      <c r="D1359" s="8" t="s">
        <v>921</v>
      </c>
      <c r="E1359" s="9" t="b">
        <v>1</v>
      </c>
      <c r="F1359" s="9" t="s">
        <v>114</v>
      </c>
      <c r="G1359" s="7" t="str">
        <f>INDEX(CyMIA_CounterMeasure!$A$2:$A$224,MATCH(H1359,CyMIA_CounterMeasure!$B$2:$B$224,0))</f>
        <v>CM_0085</v>
      </c>
      <c r="H1359" s="11" t="s">
        <v>309</v>
      </c>
      <c r="I1359" s="11" t="str">
        <f>VLOOKUP(H1359,D3FEND_METRIX!$A$2:$E$172,3,FALSE)</f>
        <v>Connection Attempt Analysis</v>
      </c>
      <c r="J1359" s="9" t="b">
        <v>1</v>
      </c>
      <c r="K1359" s="9" t="s">
        <v>2363</v>
      </c>
      <c r="L1359" s="9"/>
      <c r="M1359" s="9"/>
      <c r="N1359" s="9"/>
      <c r="O1359" s="9"/>
      <c r="P1359" s="9"/>
      <c r="Q1359" s="9"/>
      <c r="R1359" s="9"/>
      <c r="S1359" s="9"/>
      <c r="T1359" s="9"/>
    </row>
    <row r="1360" spans="1:20" x14ac:dyDescent="0.3">
      <c r="A1360" s="6">
        <v>1357</v>
      </c>
      <c r="B1360" s="8" t="s">
        <v>920</v>
      </c>
      <c r="C1360" s="8" t="s">
        <v>886</v>
      </c>
      <c r="D1360" s="8" t="s">
        <v>921</v>
      </c>
      <c r="E1360" s="9" t="b">
        <v>1</v>
      </c>
      <c r="F1360" s="9" t="s">
        <v>114</v>
      </c>
      <c r="G1360" s="7" t="str">
        <f>INDEX(CyMIA_CounterMeasure!$A$2:$A$224,MATCH(H1360,CyMIA_CounterMeasure!$B$2:$B$224,0))</f>
        <v>CM_0149</v>
      </c>
      <c r="H1360" s="12" t="s">
        <v>2185</v>
      </c>
      <c r="I1360" s="12" t="str">
        <f>VLOOKUP(H1360,D3FEND_METRIX!$A$2:$E$172,3,FALSE)</f>
        <v>System Configuration Permissions</v>
      </c>
      <c r="J1360" s="9" t="b">
        <v>0</v>
      </c>
      <c r="K1360" s="9" t="s">
        <v>2355</v>
      </c>
      <c r="L1360" s="9"/>
      <c r="M1360" s="9"/>
      <c r="N1360" s="9"/>
      <c r="O1360" s="9"/>
      <c r="P1360" s="9"/>
      <c r="Q1360" s="9"/>
      <c r="R1360" s="9"/>
      <c r="S1360" s="9"/>
      <c r="T1360" s="9"/>
    </row>
    <row r="1361" spans="1:20" x14ac:dyDescent="0.3">
      <c r="A1361" s="6">
        <v>1358</v>
      </c>
      <c r="B1361" s="8" t="s">
        <v>920</v>
      </c>
      <c r="C1361" s="8" t="s">
        <v>886</v>
      </c>
      <c r="D1361" s="8" t="s">
        <v>921</v>
      </c>
      <c r="E1361" s="9" t="b">
        <v>1</v>
      </c>
      <c r="F1361" s="9" t="s">
        <v>114</v>
      </c>
      <c r="G1361" s="7" t="str">
        <f>INDEX(CyMIA_CounterMeasure!$A$2:$A$224,MATCH(H1361,CyMIA_CounterMeasure!$B$2:$B$224,0))</f>
        <v>CM_0094</v>
      </c>
      <c r="H1361" s="12" t="s">
        <v>262</v>
      </c>
      <c r="I1361" s="12" t="str">
        <f>VLOOKUP(H1361,D3FEND_METRIX!$A$2:$E$172,3,FALSE)</f>
        <v>User Geolocation Logon Pattern Analysis</v>
      </c>
      <c r="J1361" s="9" t="b">
        <v>0</v>
      </c>
      <c r="K1361" s="9" t="s">
        <v>2355</v>
      </c>
      <c r="L1361" s="9"/>
      <c r="M1361" s="9"/>
      <c r="N1361" s="9"/>
      <c r="O1361" s="9"/>
      <c r="P1361" s="9"/>
      <c r="Q1361" s="9"/>
      <c r="R1361" s="9"/>
      <c r="S1361" s="9"/>
      <c r="T1361" s="9"/>
    </row>
    <row r="1362" spans="1:20" x14ac:dyDescent="0.3">
      <c r="A1362" s="6">
        <v>1359</v>
      </c>
      <c r="B1362" s="8" t="s">
        <v>920</v>
      </c>
      <c r="C1362" s="8" t="s">
        <v>886</v>
      </c>
      <c r="D1362" s="8" t="s">
        <v>921</v>
      </c>
      <c r="E1362" s="9" t="b">
        <v>1</v>
      </c>
      <c r="F1362" s="9" t="s">
        <v>114</v>
      </c>
      <c r="G1362" s="7" t="str">
        <f>INDEX(CyMIA_CounterMeasure!$A$2:$A$224,MATCH(H1362,CyMIA_CounterMeasure!$B$2:$B$224,0))</f>
        <v>CM_0151</v>
      </c>
      <c r="H1362" s="13" t="s">
        <v>430</v>
      </c>
      <c r="I1362" s="13" t="str">
        <f>VLOOKUP(H1362,D3FEND_METRIX!$A$2:$E$172,3,FALSE)</f>
        <v>Network Traffic Filtering</v>
      </c>
      <c r="J1362" s="9" t="b">
        <v>0</v>
      </c>
      <c r="K1362" s="9" t="s">
        <v>4723</v>
      </c>
      <c r="L1362" s="9"/>
      <c r="M1362" s="9"/>
      <c r="N1362" s="9"/>
      <c r="O1362" s="9"/>
      <c r="P1362" s="9"/>
      <c r="Q1362" s="9"/>
      <c r="R1362" s="9"/>
      <c r="S1362" s="9"/>
      <c r="T1362" s="9"/>
    </row>
    <row r="1363" spans="1:20" x14ac:dyDescent="0.3">
      <c r="A1363" s="6">
        <v>1360</v>
      </c>
      <c r="B1363" s="8" t="s">
        <v>920</v>
      </c>
      <c r="C1363" s="8" t="s">
        <v>886</v>
      </c>
      <c r="D1363" s="8" t="s">
        <v>921</v>
      </c>
      <c r="E1363" s="9" t="b">
        <v>1</v>
      </c>
      <c r="F1363" s="9" t="s">
        <v>114</v>
      </c>
      <c r="G1363" s="7" t="str">
        <f>INDEX(CyMIA_CounterMeasure!$A$2:$A$224,MATCH(H1363,CyMIA_CounterMeasure!$B$2:$B$224,0))</f>
        <v>CM_0074</v>
      </c>
      <c r="H1363" s="11" t="s">
        <v>1451</v>
      </c>
      <c r="I1363" s="11" t="str">
        <f>VLOOKUP(H1363,D3FEND_METRIX!$A$2:$E$172,3,FALSE)</f>
        <v>Administrative Network Activity Analysis</v>
      </c>
      <c r="J1363" s="9" t="b">
        <v>1</v>
      </c>
      <c r="K1363" s="9" t="s">
        <v>2363</v>
      </c>
      <c r="L1363" s="9"/>
      <c r="M1363" s="9"/>
      <c r="N1363" s="9"/>
      <c r="O1363" s="9"/>
      <c r="P1363" s="9"/>
      <c r="Q1363" s="9"/>
      <c r="R1363" s="9"/>
      <c r="S1363" s="9"/>
      <c r="T1363" s="9"/>
    </row>
    <row r="1364" spans="1:20" x14ac:dyDescent="0.3">
      <c r="A1364" s="6">
        <v>1361</v>
      </c>
      <c r="B1364" s="8" t="s">
        <v>920</v>
      </c>
      <c r="C1364" s="8" t="s">
        <v>886</v>
      </c>
      <c r="D1364" s="8" t="s">
        <v>921</v>
      </c>
      <c r="E1364" s="9" t="b">
        <v>1</v>
      </c>
      <c r="F1364" s="9" t="s">
        <v>114</v>
      </c>
      <c r="G1364" s="7" t="str">
        <f>INDEX(CyMIA_CounterMeasure!$A$2:$A$224,MATCH(H1364,CyMIA_CounterMeasure!$B$2:$B$224,0))</f>
        <v>CM_0076</v>
      </c>
      <c r="H1364" s="11" t="s">
        <v>287</v>
      </c>
      <c r="I1364" s="11" t="str">
        <f>VLOOKUP(H1364,D3FEND_METRIX!$A$2:$E$172,3,FALSE)</f>
        <v>Client-server Payload Profiling</v>
      </c>
      <c r="J1364" s="9" t="b">
        <v>1</v>
      </c>
      <c r="K1364" s="9" t="s">
        <v>2363</v>
      </c>
      <c r="L1364" s="9"/>
      <c r="M1364" s="9"/>
      <c r="N1364" s="9"/>
      <c r="O1364" s="9"/>
      <c r="P1364" s="9"/>
      <c r="Q1364" s="9"/>
      <c r="R1364" s="9"/>
      <c r="S1364" s="9"/>
      <c r="T1364" s="9"/>
    </row>
    <row r="1365" spans="1:20" x14ac:dyDescent="0.3">
      <c r="A1365" s="6">
        <v>1362</v>
      </c>
      <c r="B1365" s="11" t="s">
        <v>922</v>
      </c>
      <c r="C1365" s="11" t="s">
        <v>886</v>
      </c>
      <c r="D1365" s="11" t="s">
        <v>923</v>
      </c>
      <c r="E1365" s="9" t="b">
        <v>1</v>
      </c>
      <c r="F1365" s="9" t="s">
        <v>113</v>
      </c>
      <c r="G1365" s="7" t="str">
        <f>INDEX(CyMIA_CounterMeasure!$A$2:$A$224,MATCH(H1365,CyMIA_CounterMeasure!$B$2:$B$224,0))</f>
        <v>CM_0008</v>
      </c>
      <c r="H1365" s="11" t="s">
        <v>4843</v>
      </c>
      <c r="I1365" s="11" t="s">
        <v>155</v>
      </c>
      <c r="J1365" s="7" t="b">
        <v>1</v>
      </c>
      <c r="K1365" s="7" t="s">
        <v>4773</v>
      </c>
      <c r="L1365" s="9"/>
      <c r="M1365" s="9"/>
      <c r="N1365" s="9"/>
      <c r="O1365" s="9"/>
      <c r="P1365" s="9"/>
      <c r="Q1365" s="9"/>
      <c r="R1365" s="9"/>
      <c r="S1365" s="9"/>
      <c r="T1365" s="9"/>
    </row>
    <row r="1366" spans="1:20" x14ac:dyDescent="0.3">
      <c r="A1366" s="6">
        <v>1363</v>
      </c>
      <c r="B1366" s="11" t="s">
        <v>922</v>
      </c>
      <c r="C1366" s="11" t="s">
        <v>886</v>
      </c>
      <c r="D1366" s="11" t="s">
        <v>923</v>
      </c>
      <c r="E1366" s="9" t="b">
        <v>1</v>
      </c>
      <c r="F1366" s="9" t="s">
        <v>113</v>
      </c>
      <c r="G1366" s="7" t="str">
        <f>INDEX(CyMIA_CounterMeasure!$A$2:$A$224,MATCH(H1366,CyMIA_CounterMeasure!$B$2:$B$224,0))</f>
        <v>CM_0029</v>
      </c>
      <c r="H1366" s="11" t="s">
        <v>4768</v>
      </c>
      <c r="I1366" s="11" t="s">
        <v>79</v>
      </c>
      <c r="J1366" s="7" t="b">
        <v>1</v>
      </c>
      <c r="K1366" s="7" t="s">
        <v>4732</v>
      </c>
      <c r="L1366" s="9"/>
      <c r="M1366" s="9"/>
      <c r="N1366" s="9"/>
      <c r="O1366" s="9"/>
      <c r="P1366" s="9"/>
      <c r="Q1366" s="9"/>
      <c r="R1366" s="9"/>
      <c r="S1366" s="9"/>
      <c r="T1366" s="9"/>
    </row>
    <row r="1367" spans="1:20" x14ac:dyDescent="0.3">
      <c r="A1367" s="6">
        <v>1364</v>
      </c>
      <c r="B1367" s="11" t="s">
        <v>922</v>
      </c>
      <c r="C1367" s="11" t="s">
        <v>886</v>
      </c>
      <c r="D1367" s="11" t="s">
        <v>923</v>
      </c>
      <c r="E1367" s="9" t="b">
        <v>1</v>
      </c>
      <c r="F1367" s="9" t="s">
        <v>113</v>
      </c>
      <c r="G1367" s="7" t="str">
        <f>INDEX(CyMIA_CounterMeasure!$A$2:$A$224,MATCH(H1367,CyMIA_CounterMeasure!$B$2:$B$224,0))</f>
        <v>CM_0039</v>
      </c>
      <c r="H1367" s="15" t="s">
        <v>72</v>
      </c>
      <c r="I1367" s="15" t="s">
        <v>73</v>
      </c>
      <c r="J1367" s="7" t="b">
        <v>1</v>
      </c>
      <c r="K1367" s="7" t="s">
        <v>4733</v>
      </c>
      <c r="L1367" s="9"/>
      <c r="M1367" s="9"/>
      <c r="N1367" s="9"/>
      <c r="O1367" s="9"/>
      <c r="P1367" s="9"/>
      <c r="Q1367" s="9"/>
      <c r="R1367" s="9"/>
      <c r="S1367" s="9"/>
      <c r="T1367" s="9"/>
    </row>
    <row r="1368" spans="1:20" x14ac:dyDescent="0.3">
      <c r="A1368" s="6">
        <v>1365</v>
      </c>
      <c r="B1368" s="11" t="s">
        <v>922</v>
      </c>
      <c r="C1368" s="11" t="s">
        <v>886</v>
      </c>
      <c r="D1368" s="11" t="s">
        <v>923</v>
      </c>
      <c r="E1368" s="9" t="b">
        <v>1</v>
      </c>
      <c r="F1368" s="9" t="s">
        <v>113</v>
      </c>
      <c r="G1368" s="7" t="str">
        <f>INDEX(CyMIA_CounterMeasure!$A$2:$A$224,MATCH(H1368,CyMIA_CounterMeasure!$B$2:$B$224,0))</f>
        <v>CM_0110</v>
      </c>
      <c r="H1368" s="12" t="s">
        <v>2212</v>
      </c>
      <c r="I1368" s="12" t="str">
        <f>VLOOKUP(H1368,D3FEND_METRIX!$A$2:$E$172,3,FALSE)</f>
        <v>Firmware Verification</v>
      </c>
      <c r="J1368" s="9" t="b">
        <v>0</v>
      </c>
      <c r="K1368" s="9" t="s">
        <v>2355</v>
      </c>
      <c r="L1368" s="9"/>
      <c r="M1368" s="9"/>
      <c r="N1368" s="9"/>
      <c r="O1368" s="9"/>
      <c r="P1368" s="9"/>
      <c r="Q1368" s="9"/>
      <c r="R1368" s="9"/>
      <c r="S1368" s="9"/>
      <c r="T1368" s="9"/>
    </row>
    <row r="1369" spans="1:20" x14ac:dyDescent="0.3">
      <c r="A1369" s="6">
        <v>1366</v>
      </c>
      <c r="B1369" s="11" t="s">
        <v>922</v>
      </c>
      <c r="C1369" s="11" t="s">
        <v>886</v>
      </c>
      <c r="D1369" s="11" t="s">
        <v>923</v>
      </c>
      <c r="E1369" s="9" t="b">
        <v>1</v>
      </c>
      <c r="F1369" s="9" t="s">
        <v>113</v>
      </c>
      <c r="G1369" s="7" t="str">
        <f>INDEX(CyMIA_CounterMeasure!$A$2:$A$224,MATCH(H1369,CyMIA_CounterMeasure!$B$2:$B$224,0))</f>
        <v>CM_0112</v>
      </c>
      <c r="H1369" s="12" t="s">
        <v>2210</v>
      </c>
      <c r="I1369" s="12" t="str">
        <f>VLOOKUP(H1369,D3FEND_METRIX!$A$2:$E$172,3,FALSE)</f>
        <v>Firmware Behavior Analysis</v>
      </c>
      <c r="J1369" s="9" t="b">
        <v>0</v>
      </c>
      <c r="K1369" s="9" t="s">
        <v>2355</v>
      </c>
      <c r="L1369" s="9"/>
      <c r="M1369" s="9"/>
      <c r="N1369" s="9"/>
      <c r="O1369" s="9"/>
      <c r="P1369" s="9"/>
      <c r="Q1369" s="9"/>
      <c r="R1369" s="9"/>
      <c r="S1369" s="9"/>
      <c r="T1369" s="9"/>
    </row>
    <row r="1370" spans="1:20" x14ac:dyDescent="0.3">
      <c r="A1370" s="6">
        <v>1367</v>
      </c>
      <c r="B1370" s="11" t="s">
        <v>922</v>
      </c>
      <c r="C1370" s="11" t="s">
        <v>886</v>
      </c>
      <c r="D1370" s="11" t="s">
        <v>923</v>
      </c>
      <c r="E1370" s="9" t="b">
        <v>1</v>
      </c>
      <c r="F1370" s="9" t="s">
        <v>113</v>
      </c>
      <c r="G1370" s="7" t="str">
        <f>INDEX(CyMIA_CounterMeasure!$A$2:$A$224,MATCH(H1370,CyMIA_CounterMeasure!$B$2:$B$224,0))</f>
        <v>CM_0113</v>
      </c>
      <c r="H1370" s="12" t="s">
        <v>2211</v>
      </c>
      <c r="I1370" s="12" t="str">
        <f>VLOOKUP(H1370,D3FEND_METRIX!$A$2:$E$172,3,FALSE)</f>
        <v>Firmware Embedded Monitoring Code</v>
      </c>
      <c r="J1370" s="9" t="b">
        <v>0</v>
      </c>
      <c r="K1370" s="9" t="s">
        <v>2355</v>
      </c>
      <c r="L1370" s="9"/>
      <c r="M1370" s="9"/>
      <c r="N1370" s="9"/>
      <c r="O1370" s="9"/>
      <c r="P1370" s="9"/>
      <c r="Q1370" s="9"/>
      <c r="R1370" s="9"/>
      <c r="S1370" s="9"/>
      <c r="T1370" s="9"/>
    </row>
    <row r="1371" spans="1:20" x14ac:dyDescent="0.3">
      <c r="A1371" s="6">
        <v>1368</v>
      </c>
      <c r="B1371" s="11" t="s">
        <v>922</v>
      </c>
      <c r="C1371" s="11" t="s">
        <v>886</v>
      </c>
      <c r="D1371" s="11" t="s">
        <v>923</v>
      </c>
      <c r="E1371" s="9" t="b">
        <v>1</v>
      </c>
      <c r="F1371" s="9" t="s">
        <v>113</v>
      </c>
      <c r="G1371" s="7" t="str">
        <f>INDEX(CyMIA_CounterMeasure!$A$2:$A$224,MATCH(H1371,CyMIA_CounterMeasure!$B$2:$B$224,0))</f>
        <v>CM_0209</v>
      </c>
      <c r="H1371" s="10" t="s">
        <v>302</v>
      </c>
      <c r="I1371" s="10" t="str">
        <f>VLOOKUP(H1371,D3FEND_METRIX!$A$2:$E$172,3,FALSE)</f>
        <v>-</v>
      </c>
      <c r="J1371" s="9" t="b">
        <v>1</v>
      </c>
      <c r="K1371" s="9" t="s">
        <v>4686</v>
      </c>
      <c r="L1371" s="9"/>
      <c r="M1371" s="9"/>
      <c r="N1371" s="9"/>
      <c r="O1371" s="9"/>
      <c r="P1371" s="9"/>
      <c r="Q1371" s="9"/>
      <c r="R1371" s="9"/>
      <c r="S1371" s="9"/>
      <c r="T1371" s="9"/>
    </row>
    <row r="1372" spans="1:20" x14ac:dyDescent="0.3">
      <c r="A1372" s="6">
        <v>1369</v>
      </c>
      <c r="B1372" s="11" t="s">
        <v>922</v>
      </c>
      <c r="C1372" s="11" t="s">
        <v>886</v>
      </c>
      <c r="D1372" s="11" t="s">
        <v>923</v>
      </c>
      <c r="E1372" s="9" t="b">
        <v>1</v>
      </c>
      <c r="F1372" s="9" t="s">
        <v>113</v>
      </c>
      <c r="G1372" s="7" t="str">
        <f>INDEX(CyMIA_CounterMeasure!$A$2:$A$224,MATCH(H1372,CyMIA_CounterMeasure!$B$2:$B$224,0))</f>
        <v>CM_0147</v>
      </c>
      <c r="H1372" s="12" t="s">
        <v>296</v>
      </c>
      <c r="I1372" s="12" t="str">
        <f>VLOOKUP(H1372,D3FEND_METRIX!$A$2:$E$172,3,FALSE)</f>
        <v>File Encryption</v>
      </c>
      <c r="J1372" s="9" t="b">
        <v>0</v>
      </c>
      <c r="K1372" s="9" t="s">
        <v>2355</v>
      </c>
      <c r="L1372" s="9"/>
      <c r="M1372" s="9"/>
      <c r="N1372" s="9"/>
      <c r="O1372" s="9"/>
      <c r="P1372" s="9"/>
      <c r="Q1372" s="9"/>
      <c r="R1372" s="9"/>
      <c r="S1372" s="9"/>
      <c r="T1372" s="9"/>
    </row>
    <row r="1373" spans="1:20" x14ac:dyDescent="0.3">
      <c r="A1373" s="6">
        <v>1370</v>
      </c>
      <c r="B1373" s="11" t="s">
        <v>922</v>
      </c>
      <c r="C1373" s="11" t="s">
        <v>886</v>
      </c>
      <c r="D1373" s="11" t="s">
        <v>923</v>
      </c>
      <c r="E1373" s="9" t="b">
        <v>1</v>
      </c>
      <c r="F1373" s="9" t="s">
        <v>113</v>
      </c>
      <c r="G1373" s="7" t="e">
        <f>INDEX(CyMIA_CounterMeasure!$A$2:$A$224,MATCH(H1373,CyMIA_CounterMeasure!$B$2:$B$224,0))</f>
        <v>#N/A</v>
      </c>
      <c r="H1373" s="12" t="s">
        <v>504</v>
      </c>
      <c r="I1373" s="12" t="str">
        <f>VLOOKUP(H1373,D3FEND_METRIX!$A$2:$E$172,3,FALSE)</f>
        <v>Software Update</v>
      </c>
      <c r="J1373" s="9" t="b">
        <v>0</v>
      </c>
      <c r="K1373" s="9" t="s">
        <v>2355</v>
      </c>
      <c r="L1373" s="9"/>
      <c r="M1373" s="9"/>
      <c r="N1373" s="9"/>
      <c r="O1373" s="9"/>
      <c r="P1373" s="9"/>
      <c r="Q1373" s="9"/>
      <c r="R1373" s="9"/>
      <c r="S1373" s="9"/>
      <c r="T1373" s="9"/>
    </row>
    <row r="1374" spans="1:20" x14ac:dyDescent="0.3">
      <c r="A1374" s="6">
        <v>1371</v>
      </c>
      <c r="B1374" s="11" t="s">
        <v>922</v>
      </c>
      <c r="C1374" s="11" t="s">
        <v>886</v>
      </c>
      <c r="D1374" s="11" t="s">
        <v>923</v>
      </c>
      <c r="E1374" s="9" t="b">
        <v>1</v>
      </c>
      <c r="F1374" s="9" t="s">
        <v>113</v>
      </c>
      <c r="G1374" s="7" t="str">
        <f>INDEX(CyMIA_CounterMeasure!$A$2:$A$224,MATCH(H1374,CyMIA_CounterMeasure!$B$2:$B$224,0))</f>
        <v>CM_0148</v>
      </c>
      <c r="H1374" s="12" t="s">
        <v>301</v>
      </c>
      <c r="I1374" s="12" t="str">
        <f>VLOOKUP(H1374,D3FEND_METRIX!$A$2:$E$172,3,FALSE)</f>
        <v>Local File Permissions</v>
      </c>
      <c r="J1374" s="9" t="b">
        <v>0</v>
      </c>
      <c r="K1374" s="9" t="s">
        <v>2355</v>
      </c>
      <c r="L1374" s="9"/>
      <c r="M1374" s="9"/>
      <c r="N1374" s="9"/>
      <c r="O1374" s="9"/>
      <c r="P1374" s="9"/>
      <c r="Q1374" s="9"/>
      <c r="R1374" s="9"/>
      <c r="S1374" s="9"/>
      <c r="T1374" s="9"/>
    </row>
    <row r="1375" spans="1:20" x14ac:dyDescent="0.3">
      <c r="A1375" s="6">
        <v>1372</v>
      </c>
      <c r="B1375" s="11" t="s">
        <v>922</v>
      </c>
      <c r="C1375" s="11" t="s">
        <v>886</v>
      </c>
      <c r="D1375" s="11" t="s">
        <v>923</v>
      </c>
      <c r="E1375" s="9" t="b">
        <v>1</v>
      </c>
      <c r="F1375" s="9" t="s">
        <v>113</v>
      </c>
      <c r="G1375" s="7" t="str">
        <f>INDEX(CyMIA_CounterMeasure!$A$2:$A$224,MATCH(H1375,CyMIA_CounterMeasure!$B$2:$B$224,0))</f>
        <v>CM_0168</v>
      </c>
      <c r="H1375" s="13" t="s">
        <v>260</v>
      </c>
      <c r="I1375" s="13" t="str">
        <f>VLOOKUP(H1375,D3FEND_METRIX!$A$2:$E$172,3,FALSE)</f>
        <v>Asset Vulnerability Enumeration</v>
      </c>
      <c r="J1375" s="9" t="b">
        <v>0</v>
      </c>
      <c r="K1375" s="9" t="s">
        <v>4723</v>
      </c>
      <c r="L1375" s="9"/>
      <c r="M1375" s="9"/>
      <c r="N1375" s="9"/>
      <c r="O1375" s="9"/>
      <c r="P1375" s="9"/>
      <c r="Q1375" s="9"/>
      <c r="R1375" s="9"/>
      <c r="S1375" s="9"/>
      <c r="T1375" s="9"/>
    </row>
    <row r="1376" spans="1:20" x14ac:dyDescent="0.3">
      <c r="A1376" s="6">
        <v>1373</v>
      </c>
      <c r="B1376" s="11" t="s">
        <v>922</v>
      </c>
      <c r="C1376" s="11" t="s">
        <v>886</v>
      </c>
      <c r="D1376" s="11" t="s">
        <v>923</v>
      </c>
      <c r="E1376" s="9" t="b">
        <v>1</v>
      </c>
      <c r="F1376" s="9" t="s">
        <v>113</v>
      </c>
      <c r="G1376" s="7" t="str">
        <f>INDEX(CyMIA_CounterMeasure!$A$2:$A$224,MATCH(H1376,CyMIA_CounterMeasure!$B$2:$B$224,0))</f>
        <v>CM_0167</v>
      </c>
      <c r="H1376" s="13" t="s">
        <v>307</v>
      </c>
      <c r="I1376" s="13" t="str">
        <f>VLOOKUP(H1376,D3FEND_METRIX!$A$2:$E$172,3,FALSE)</f>
        <v>Software Inventory</v>
      </c>
      <c r="J1376" s="9" t="b">
        <v>0</v>
      </c>
      <c r="K1376" s="9" t="s">
        <v>4723</v>
      </c>
      <c r="L1376" s="9"/>
      <c r="M1376" s="9"/>
      <c r="N1376" s="9"/>
      <c r="O1376" s="9"/>
      <c r="P1376" s="9"/>
      <c r="Q1376" s="9"/>
      <c r="R1376" s="9"/>
      <c r="S1376" s="9"/>
      <c r="T1376" s="9"/>
    </row>
    <row r="1377" spans="1:20" x14ac:dyDescent="0.3">
      <c r="A1377" s="6">
        <v>1374</v>
      </c>
      <c r="B1377" s="11" t="s">
        <v>922</v>
      </c>
      <c r="C1377" s="11" t="s">
        <v>886</v>
      </c>
      <c r="D1377" s="11" t="s">
        <v>923</v>
      </c>
      <c r="E1377" s="9" t="b">
        <v>1</v>
      </c>
      <c r="F1377" s="9" t="s">
        <v>113</v>
      </c>
      <c r="G1377" s="7" t="str">
        <f>INDEX(CyMIA_CounterMeasure!$A$2:$A$224,MATCH(H1377,CyMIA_CounterMeasure!$B$2:$B$224,0))</f>
        <v>CM_0125</v>
      </c>
      <c r="H1377" s="12" t="s">
        <v>295</v>
      </c>
      <c r="I1377" s="12" t="str">
        <f>VLOOKUP(H1377,D3FEND_METRIX!$A$2:$E$172,3,FALSE)</f>
        <v>Decoy File</v>
      </c>
      <c r="J1377" s="9" t="b">
        <v>0</v>
      </c>
      <c r="K1377" s="9" t="s">
        <v>2355</v>
      </c>
      <c r="L1377" s="9"/>
      <c r="M1377" s="9"/>
      <c r="N1377" s="9"/>
      <c r="O1377" s="9"/>
      <c r="P1377" s="9"/>
      <c r="Q1377" s="9"/>
      <c r="R1377" s="9"/>
      <c r="S1377" s="9"/>
      <c r="T1377" s="9"/>
    </row>
    <row r="1378" spans="1:20" x14ac:dyDescent="0.3">
      <c r="A1378" s="6">
        <v>1375</v>
      </c>
      <c r="B1378" s="11" t="s">
        <v>924</v>
      </c>
      <c r="C1378" s="11" t="s">
        <v>886</v>
      </c>
      <c r="D1378" s="11" t="s">
        <v>925</v>
      </c>
      <c r="E1378" s="9" t="b">
        <v>1</v>
      </c>
      <c r="F1378" s="9" t="s">
        <v>113</v>
      </c>
      <c r="G1378" s="7" t="str">
        <f>INDEX(CyMIA_CounterMeasure!$A$2:$A$224,MATCH(H1378,CyMIA_CounterMeasure!$B$2:$B$224,0))</f>
        <v>CM_0013</v>
      </c>
      <c r="H1378" s="15" t="s">
        <v>4824</v>
      </c>
      <c r="I1378" s="15" t="s">
        <v>147</v>
      </c>
      <c r="J1378" s="7" t="b">
        <v>1</v>
      </c>
      <c r="K1378" s="7" t="s">
        <v>4713</v>
      </c>
      <c r="L1378" s="9"/>
      <c r="M1378" s="9"/>
      <c r="N1378" s="9"/>
      <c r="O1378" s="9"/>
      <c r="P1378" s="9"/>
      <c r="Q1378" s="9"/>
      <c r="R1378" s="9"/>
      <c r="S1378" s="9"/>
      <c r="T1378" s="9"/>
    </row>
    <row r="1379" spans="1:20" x14ac:dyDescent="0.3">
      <c r="A1379" s="6">
        <v>1376</v>
      </c>
      <c r="B1379" s="11" t="s">
        <v>924</v>
      </c>
      <c r="C1379" s="11" t="s">
        <v>886</v>
      </c>
      <c r="D1379" s="11" t="s">
        <v>925</v>
      </c>
      <c r="E1379" s="9" t="b">
        <v>1</v>
      </c>
      <c r="F1379" s="9" t="s">
        <v>113</v>
      </c>
      <c r="G1379" s="7" t="str">
        <f>INDEX(CyMIA_CounterMeasure!$A$2:$A$224,MATCH(H1379,CyMIA_CounterMeasure!$B$2:$B$224,0))</f>
        <v>CM_0017</v>
      </c>
      <c r="H1379" s="15" t="s">
        <v>4754</v>
      </c>
      <c r="I1379" s="15" t="s">
        <v>143</v>
      </c>
      <c r="J1379" s="7" t="b">
        <v>1</v>
      </c>
      <c r="K1379" s="7" t="s">
        <v>4713</v>
      </c>
      <c r="L1379" s="9"/>
      <c r="M1379" s="9"/>
      <c r="N1379" s="9"/>
      <c r="O1379" s="9"/>
      <c r="P1379" s="9"/>
      <c r="Q1379" s="9"/>
      <c r="R1379" s="9"/>
      <c r="S1379" s="9"/>
      <c r="T1379" s="9"/>
    </row>
    <row r="1380" spans="1:20" x14ac:dyDescent="0.3">
      <c r="A1380" s="6">
        <v>1377</v>
      </c>
      <c r="B1380" s="11" t="s">
        <v>924</v>
      </c>
      <c r="C1380" s="11" t="s">
        <v>886</v>
      </c>
      <c r="D1380" s="11" t="s">
        <v>925</v>
      </c>
      <c r="E1380" s="9" t="b">
        <v>1</v>
      </c>
      <c r="F1380" s="9" t="s">
        <v>113</v>
      </c>
      <c r="G1380" s="7" t="str">
        <f>INDEX(CyMIA_CounterMeasure!$A$2:$A$224,MATCH(H1380,CyMIA_CounterMeasure!$B$2:$B$224,0))</f>
        <v>CM_0018</v>
      </c>
      <c r="H1380" s="15" t="s">
        <v>68</v>
      </c>
      <c r="I1380" s="15" t="s">
        <v>69</v>
      </c>
      <c r="J1380" s="7" t="b">
        <v>1</v>
      </c>
      <c r="K1380" s="7" t="s">
        <v>4713</v>
      </c>
      <c r="L1380" s="9"/>
      <c r="M1380" s="9"/>
      <c r="N1380" s="9"/>
      <c r="O1380" s="9"/>
      <c r="P1380" s="9"/>
      <c r="Q1380" s="9"/>
      <c r="R1380" s="9"/>
      <c r="S1380" s="9"/>
      <c r="T1380" s="9"/>
    </row>
    <row r="1381" spans="1:20" x14ac:dyDescent="0.3">
      <c r="A1381" s="6">
        <v>1378</v>
      </c>
      <c r="B1381" s="11" t="s">
        <v>924</v>
      </c>
      <c r="C1381" s="11" t="s">
        <v>886</v>
      </c>
      <c r="D1381" s="11" t="s">
        <v>925</v>
      </c>
      <c r="E1381" s="9" t="b">
        <v>1</v>
      </c>
      <c r="F1381" s="9" t="s">
        <v>113</v>
      </c>
      <c r="G1381" s="7" t="str">
        <f>INDEX(CyMIA_CounterMeasure!$A$2:$A$224,MATCH(H1381,CyMIA_CounterMeasure!$B$2:$B$224,0))</f>
        <v>CM_0029</v>
      </c>
      <c r="H1381" s="11" t="s">
        <v>4745</v>
      </c>
      <c r="I1381" s="11" t="s">
        <v>79</v>
      </c>
      <c r="J1381" s="7" t="b">
        <v>1</v>
      </c>
      <c r="K1381" s="7" t="s">
        <v>4699</v>
      </c>
      <c r="L1381" s="9"/>
      <c r="M1381" s="9"/>
      <c r="N1381" s="9"/>
      <c r="O1381" s="9"/>
      <c r="P1381" s="9"/>
      <c r="Q1381" s="9"/>
      <c r="R1381" s="9"/>
      <c r="S1381" s="9"/>
      <c r="T1381" s="9"/>
    </row>
    <row r="1382" spans="1:20" x14ac:dyDescent="0.3">
      <c r="A1382" s="6">
        <v>1379</v>
      </c>
      <c r="B1382" s="11" t="s">
        <v>924</v>
      </c>
      <c r="C1382" s="11" t="s">
        <v>886</v>
      </c>
      <c r="D1382" s="11" t="s">
        <v>925</v>
      </c>
      <c r="E1382" s="9" t="b">
        <v>1</v>
      </c>
      <c r="F1382" s="9" t="s">
        <v>113</v>
      </c>
      <c r="G1382" s="7" t="str">
        <f>INDEX(CyMIA_CounterMeasure!$A$2:$A$224,MATCH(H1382,CyMIA_CounterMeasure!$B$2:$B$224,0))</f>
        <v>CM_0076</v>
      </c>
      <c r="H1382" s="11" t="s">
        <v>287</v>
      </c>
      <c r="I1382" s="11" t="str">
        <f>VLOOKUP(H1382,D3FEND_METRIX!$A$2:$E$172,3,FALSE)</f>
        <v>Client-server Payload Profiling</v>
      </c>
      <c r="J1382" s="9" t="b">
        <v>1</v>
      </c>
      <c r="K1382" s="9" t="s">
        <v>2363</v>
      </c>
      <c r="L1382" s="9"/>
      <c r="M1382" s="9"/>
      <c r="N1382" s="9"/>
      <c r="O1382" s="9"/>
      <c r="P1382" s="9"/>
      <c r="Q1382" s="9"/>
      <c r="R1382" s="9"/>
      <c r="S1382" s="9"/>
      <c r="T1382" s="9"/>
    </row>
    <row r="1383" spans="1:20" x14ac:dyDescent="0.3">
      <c r="A1383" s="6">
        <v>1380</v>
      </c>
      <c r="B1383" s="11" t="s">
        <v>924</v>
      </c>
      <c r="C1383" s="11" t="s">
        <v>886</v>
      </c>
      <c r="D1383" s="11" t="s">
        <v>925</v>
      </c>
      <c r="E1383" s="9" t="b">
        <v>1</v>
      </c>
      <c r="F1383" s="9" t="s">
        <v>113</v>
      </c>
      <c r="G1383" s="7" t="str">
        <f>INDEX(CyMIA_CounterMeasure!$A$2:$A$224,MATCH(H1383,CyMIA_CounterMeasure!$B$2:$B$224,0))</f>
        <v>CM_0080</v>
      </c>
      <c r="H1383" s="11" t="s">
        <v>288</v>
      </c>
      <c r="I1383" s="11" t="str">
        <f>VLOOKUP(H1383,D3FEND_METRIX!$A$2:$E$172,3,FALSE)</f>
        <v>Network Traffic Community Deviation</v>
      </c>
      <c r="J1383" s="9" t="b">
        <v>1</v>
      </c>
      <c r="K1383" s="9" t="s">
        <v>2363</v>
      </c>
      <c r="L1383" s="9"/>
      <c r="M1383" s="9"/>
      <c r="N1383" s="9"/>
      <c r="O1383" s="9"/>
      <c r="P1383" s="9"/>
      <c r="Q1383" s="9"/>
      <c r="R1383" s="9"/>
      <c r="S1383" s="9"/>
      <c r="T1383" s="9"/>
    </row>
    <row r="1384" spans="1:20" x14ac:dyDescent="0.3">
      <c r="A1384" s="6">
        <v>1381</v>
      </c>
      <c r="B1384" s="11" t="s">
        <v>924</v>
      </c>
      <c r="C1384" s="11" t="s">
        <v>886</v>
      </c>
      <c r="D1384" s="11" t="s">
        <v>925</v>
      </c>
      <c r="E1384" s="9" t="b">
        <v>1</v>
      </c>
      <c r="F1384" s="9" t="s">
        <v>113</v>
      </c>
      <c r="G1384" s="7" t="str">
        <f>INDEX(CyMIA_CounterMeasure!$A$2:$A$224,MATCH(H1384,CyMIA_CounterMeasure!$B$2:$B$224,0))</f>
        <v>CM_0081</v>
      </c>
      <c r="H1384" s="11" t="s">
        <v>193</v>
      </c>
      <c r="I1384" s="11" t="str">
        <f>VLOOKUP(H1384,D3FEND_METRIX!$A$2:$E$172,3,FALSE)</f>
        <v>Per Host Download-Upload Ratio Analysis</v>
      </c>
      <c r="J1384" s="9" t="b">
        <v>1</v>
      </c>
      <c r="K1384" s="9" t="s">
        <v>2363</v>
      </c>
      <c r="L1384" s="9"/>
      <c r="M1384" s="9"/>
      <c r="N1384" s="9"/>
      <c r="O1384" s="9"/>
      <c r="P1384" s="9"/>
      <c r="Q1384" s="9"/>
      <c r="R1384" s="9"/>
      <c r="S1384" s="9"/>
      <c r="T1384" s="9"/>
    </row>
    <row r="1385" spans="1:20" x14ac:dyDescent="0.3">
      <c r="A1385" s="6">
        <v>1382</v>
      </c>
      <c r="B1385" s="11" t="s">
        <v>924</v>
      </c>
      <c r="C1385" s="11" t="s">
        <v>886</v>
      </c>
      <c r="D1385" s="11" t="s">
        <v>925</v>
      </c>
      <c r="E1385" s="9" t="b">
        <v>1</v>
      </c>
      <c r="F1385" s="9" t="s">
        <v>113</v>
      </c>
      <c r="G1385" s="7" t="str">
        <f>INDEX(CyMIA_CounterMeasure!$A$2:$A$224,MATCH(H1385,CyMIA_CounterMeasure!$B$2:$B$224,0))</f>
        <v>CM_0083</v>
      </c>
      <c r="H1385" s="11" t="s">
        <v>198</v>
      </c>
      <c r="I1385" s="11" t="str">
        <f>VLOOKUP(H1385,D3FEND_METRIX!$A$2:$E$172,3,FALSE)</f>
        <v>Remote Terminal Session Detection</v>
      </c>
      <c r="J1385" s="9" t="b">
        <v>1</v>
      </c>
      <c r="K1385" s="9" t="s">
        <v>2363</v>
      </c>
      <c r="L1385" s="9"/>
      <c r="M1385" s="9"/>
      <c r="N1385" s="9"/>
      <c r="O1385" s="9"/>
      <c r="P1385" s="9"/>
      <c r="Q1385" s="9"/>
      <c r="R1385" s="9"/>
      <c r="S1385" s="9"/>
      <c r="T1385" s="9"/>
    </row>
    <row r="1386" spans="1:20" x14ac:dyDescent="0.3">
      <c r="A1386" s="6">
        <v>1383</v>
      </c>
      <c r="B1386" s="11" t="s">
        <v>924</v>
      </c>
      <c r="C1386" s="11" t="s">
        <v>886</v>
      </c>
      <c r="D1386" s="11" t="s">
        <v>925</v>
      </c>
      <c r="E1386" s="9" t="b">
        <v>1</v>
      </c>
      <c r="F1386" s="9" t="s">
        <v>113</v>
      </c>
      <c r="G1386" s="7" t="str">
        <f>INDEX(CyMIA_CounterMeasure!$A$2:$A$224,MATCH(H1386,CyMIA_CounterMeasure!$B$2:$B$224,0))</f>
        <v>CM_0105</v>
      </c>
      <c r="H1386" s="10" t="s">
        <v>1430</v>
      </c>
      <c r="I1386" s="10" t="str">
        <f>VLOOKUP(H1386,D3FEND_METRIX!$A$2:$E$172,3,FALSE)</f>
        <v>System Call Analysis</v>
      </c>
      <c r="J1386" s="9" t="b">
        <v>1</v>
      </c>
      <c r="K1386" s="9" t="s">
        <v>4686</v>
      </c>
      <c r="L1386" s="9"/>
      <c r="M1386" s="9"/>
      <c r="N1386" s="9"/>
      <c r="O1386" s="9"/>
      <c r="P1386" s="9"/>
      <c r="Q1386" s="9"/>
      <c r="R1386" s="9"/>
      <c r="S1386" s="9"/>
      <c r="T1386" s="9"/>
    </row>
    <row r="1387" spans="1:20" x14ac:dyDescent="0.3">
      <c r="A1387" s="6">
        <v>1384</v>
      </c>
      <c r="B1387" s="11" t="s">
        <v>924</v>
      </c>
      <c r="C1387" s="11" t="s">
        <v>886</v>
      </c>
      <c r="D1387" s="11" t="s">
        <v>925</v>
      </c>
      <c r="E1387" s="9" t="b">
        <v>1</v>
      </c>
      <c r="F1387" s="9" t="s">
        <v>113</v>
      </c>
      <c r="G1387" s="7" t="str">
        <f>INDEX(CyMIA_CounterMeasure!$A$2:$A$224,MATCH(H1387,CyMIA_CounterMeasure!$B$2:$B$224,0))</f>
        <v>CM_0082</v>
      </c>
      <c r="H1387" s="11" t="s">
        <v>200</v>
      </c>
      <c r="I1387" s="11" t="str">
        <f>VLOOKUP(H1387,D3FEND_METRIX!$A$2:$E$172,3,FALSE)</f>
        <v>Protocol Metadata Anomaly Detection</v>
      </c>
      <c r="J1387" s="9" t="b">
        <v>1</v>
      </c>
      <c r="K1387" s="9" t="s">
        <v>2363</v>
      </c>
      <c r="L1387" s="9"/>
      <c r="M1387" s="9"/>
      <c r="N1387" s="9"/>
      <c r="O1387" s="9"/>
      <c r="P1387" s="9"/>
      <c r="Q1387" s="9"/>
      <c r="R1387" s="9"/>
      <c r="S1387" s="9"/>
      <c r="T1387" s="9"/>
    </row>
    <row r="1388" spans="1:20" x14ac:dyDescent="0.3">
      <c r="A1388" s="6">
        <v>1385</v>
      </c>
      <c r="B1388" s="11" t="s">
        <v>924</v>
      </c>
      <c r="C1388" s="11" t="s">
        <v>886</v>
      </c>
      <c r="D1388" s="11" t="s">
        <v>925</v>
      </c>
      <c r="E1388" s="9" t="b">
        <v>1</v>
      </c>
      <c r="F1388" s="9" t="s">
        <v>113</v>
      </c>
      <c r="G1388" s="7" t="str">
        <f>INDEX(CyMIA_CounterMeasure!$A$2:$A$224,MATCH(H1388,CyMIA_CounterMeasure!$B$2:$B$224,0))</f>
        <v>CM_0102</v>
      </c>
      <c r="H1388" s="10" t="s">
        <v>1432</v>
      </c>
      <c r="I1388" s="10" t="str">
        <f>VLOOKUP(H1388,D3FEND_METRIX!$A$2:$E$172,3,FALSE)</f>
        <v>Process Spawn Analysis</v>
      </c>
      <c r="J1388" s="9" t="b">
        <v>1</v>
      </c>
      <c r="K1388" s="9" t="s">
        <v>4686</v>
      </c>
      <c r="L1388" s="9"/>
      <c r="M1388" s="9"/>
      <c r="N1388" s="9"/>
      <c r="O1388" s="9"/>
      <c r="P1388" s="9"/>
      <c r="Q1388" s="9"/>
      <c r="R1388" s="9"/>
      <c r="S1388" s="9"/>
      <c r="T1388" s="9"/>
    </row>
    <row r="1389" spans="1:20" x14ac:dyDescent="0.3">
      <c r="A1389" s="6">
        <v>1386</v>
      </c>
      <c r="B1389" s="11" t="s">
        <v>924</v>
      </c>
      <c r="C1389" s="11" t="s">
        <v>886</v>
      </c>
      <c r="D1389" s="11" t="s">
        <v>925</v>
      </c>
      <c r="E1389" s="9" t="b">
        <v>1</v>
      </c>
      <c r="F1389" s="9" t="s">
        <v>113</v>
      </c>
      <c r="G1389" s="7" t="str">
        <f>INDEX(CyMIA_CounterMeasure!$A$2:$A$224,MATCH(H1389,CyMIA_CounterMeasure!$B$2:$B$224,0))</f>
        <v>CM_0094</v>
      </c>
      <c r="H1389" s="12" t="s">
        <v>262</v>
      </c>
      <c r="I1389" s="12" t="str">
        <f>VLOOKUP(H1389,D3FEND_METRIX!$A$2:$E$172,3,FALSE)</f>
        <v>User Geolocation Logon Pattern Analysis</v>
      </c>
      <c r="J1389" s="9" t="b">
        <v>0</v>
      </c>
      <c r="K1389" s="9" t="s">
        <v>2355</v>
      </c>
      <c r="L1389" s="9"/>
      <c r="M1389" s="9"/>
      <c r="N1389" s="9"/>
      <c r="O1389" s="9"/>
      <c r="P1389" s="9"/>
      <c r="Q1389" s="9"/>
      <c r="R1389" s="9"/>
      <c r="S1389" s="9"/>
      <c r="T1389" s="9"/>
    </row>
    <row r="1390" spans="1:20" x14ac:dyDescent="0.3">
      <c r="A1390" s="6">
        <v>1387</v>
      </c>
      <c r="B1390" s="11" t="s">
        <v>924</v>
      </c>
      <c r="C1390" s="11" t="s">
        <v>886</v>
      </c>
      <c r="D1390" s="11" t="s">
        <v>925</v>
      </c>
      <c r="E1390" s="9" t="b">
        <v>1</v>
      </c>
      <c r="F1390" s="9" t="s">
        <v>113</v>
      </c>
      <c r="G1390" s="7" t="str">
        <f>INDEX(CyMIA_CounterMeasure!$A$2:$A$224,MATCH(H1390,CyMIA_CounterMeasure!$B$2:$B$224,0))</f>
        <v>CM_0147</v>
      </c>
      <c r="H1390" s="12" t="s">
        <v>296</v>
      </c>
      <c r="I1390" s="12" t="str">
        <f>VLOOKUP(H1390,D3FEND_METRIX!$A$2:$E$172,3,FALSE)</f>
        <v>File Encryption</v>
      </c>
      <c r="J1390" s="9" t="b">
        <v>0</v>
      </c>
      <c r="K1390" s="9" t="s">
        <v>2355</v>
      </c>
      <c r="L1390" s="9"/>
      <c r="M1390" s="9"/>
      <c r="N1390" s="9"/>
      <c r="O1390" s="9"/>
      <c r="P1390" s="9"/>
      <c r="Q1390" s="9"/>
      <c r="R1390" s="9"/>
      <c r="S1390" s="9"/>
      <c r="T1390" s="9"/>
    </row>
    <row r="1391" spans="1:20" x14ac:dyDescent="0.3">
      <c r="A1391" s="6">
        <v>1388</v>
      </c>
      <c r="B1391" s="11" t="s">
        <v>924</v>
      </c>
      <c r="C1391" s="11" t="s">
        <v>886</v>
      </c>
      <c r="D1391" s="11" t="s">
        <v>925</v>
      </c>
      <c r="E1391" s="9" t="b">
        <v>1</v>
      </c>
      <c r="F1391" s="9" t="s">
        <v>113</v>
      </c>
      <c r="G1391" s="7" t="str">
        <f>INDEX(CyMIA_CounterMeasure!$A$2:$A$224,MATCH(H1391,CyMIA_CounterMeasure!$B$2:$B$224,0))</f>
        <v>CM_0148</v>
      </c>
      <c r="H1391" s="12" t="s">
        <v>301</v>
      </c>
      <c r="I1391" s="12" t="str">
        <f>VLOOKUP(H1391,D3FEND_METRIX!$A$2:$E$172,3,FALSE)</f>
        <v>Local File Permissions</v>
      </c>
      <c r="J1391" s="9" t="b">
        <v>0</v>
      </c>
      <c r="K1391" s="9" t="s">
        <v>2355</v>
      </c>
      <c r="L1391" s="9"/>
      <c r="M1391" s="9"/>
      <c r="N1391" s="9"/>
      <c r="O1391" s="9"/>
      <c r="P1391" s="9"/>
      <c r="Q1391" s="9"/>
      <c r="R1391" s="9"/>
      <c r="S1391" s="9"/>
      <c r="T1391" s="9"/>
    </row>
    <row r="1392" spans="1:20" x14ac:dyDescent="0.3">
      <c r="A1392" s="6">
        <v>1389</v>
      </c>
      <c r="B1392" s="11" t="s">
        <v>924</v>
      </c>
      <c r="C1392" s="11" t="s">
        <v>886</v>
      </c>
      <c r="D1392" s="11" t="s">
        <v>925</v>
      </c>
      <c r="E1392" s="9" t="b">
        <v>1</v>
      </c>
      <c r="F1392" s="9" t="s">
        <v>113</v>
      </c>
      <c r="G1392" s="7" t="e">
        <f>INDEX(CyMIA_CounterMeasure!$A$2:$A$224,MATCH(H1392,CyMIA_CounterMeasure!$B$2:$B$224,0))</f>
        <v>#N/A</v>
      </c>
      <c r="H1392" s="12" t="s">
        <v>504</v>
      </c>
      <c r="I1392" s="12" t="str">
        <f>VLOOKUP(H1392,D3FEND_METRIX!$A$2:$E$172,3,FALSE)</f>
        <v>Software Update</v>
      </c>
      <c r="J1392" s="9" t="b">
        <v>0</v>
      </c>
      <c r="K1392" s="9" t="s">
        <v>2355</v>
      </c>
      <c r="L1392" s="9"/>
      <c r="M1392" s="9"/>
      <c r="N1392" s="9"/>
      <c r="O1392" s="9"/>
      <c r="P1392" s="9"/>
      <c r="Q1392" s="9"/>
      <c r="R1392" s="9"/>
      <c r="S1392" s="9"/>
      <c r="T1392" s="9"/>
    </row>
    <row r="1393" spans="1:20" x14ac:dyDescent="0.3">
      <c r="A1393" s="6">
        <v>1390</v>
      </c>
      <c r="B1393" s="11" t="s">
        <v>924</v>
      </c>
      <c r="C1393" s="11" t="s">
        <v>886</v>
      </c>
      <c r="D1393" s="11" t="s">
        <v>925</v>
      </c>
      <c r="E1393" s="9" t="b">
        <v>1</v>
      </c>
      <c r="F1393" s="9" t="s">
        <v>113</v>
      </c>
      <c r="G1393" s="7" t="str">
        <f>INDEX(CyMIA_CounterMeasure!$A$2:$A$224,MATCH(H1393,CyMIA_CounterMeasure!$B$2:$B$224,0))</f>
        <v>CM_0149</v>
      </c>
      <c r="H1393" s="12" t="s">
        <v>2185</v>
      </c>
      <c r="I1393" s="12" t="str">
        <f>VLOOKUP(H1393,D3FEND_METRIX!$A$2:$E$172,3,FALSE)</f>
        <v>System Configuration Permissions</v>
      </c>
      <c r="J1393" s="9" t="b">
        <v>0</v>
      </c>
      <c r="K1393" s="9" t="s">
        <v>2355</v>
      </c>
      <c r="L1393" s="9"/>
      <c r="M1393" s="9"/>
      <c r="N1393" s="9"/>
      <c r="O1393" s="9"/>
      <c r="P1393" s="9"/>
      <c r="Q1393" s="9"/>
      <c r="R1393" s="9"/>
      <c r="S1393" s="9"/>
      <c r="T1393" s="9"/>
    </row>
    <row r="1394" spans="1:20" x14ac:dyDescent="0.3">
      <c r="A1394" s="6">
        <v>1391</v>
      </c>
      <c r="B1394" s="11" t="s">
        <v>924</v>
      </c>
      <c r="C1394" s="11" t="s">
        <v>886</v>
      </c>
      <c r="D1394" s="11" t="s">
        <v>925</v>
      </c>
      <c r="E1394" s="9" t="b">
        <v>1</v>
      </c>
      <c r="F1394" s="9" t="s">
        <v>113</v>
      </c>
      <c r="G1394" s="7" t="str">
        <f>INDEX(CyMIA_CounterMeasure!$A$2:$A$224,MATCH(H1394,CyMIA_CounterMeasure!$B$2:$B$224,0))</f>
        <v>CM_0125</v>
      </c>
      <c r="H1394" s="12" t="s">
        <v>295</v>
      </c>
      <c r="I1394" s="12" t="str">
        <f>VLOOKUP(H1394,D3FEND_METRIX!$A$2:$E$172,3,FALSE)</f>
        <v>Decoy File</v>
      </c>
      <c r="J1394" s="9" t="b">
        <v>0</v>
      </c>
      <c r="K1394" s="9" t="s">
        <v>2355</v>
      </c>
      <c r="L1394" s="9"/>
      <c r="M1394" s="9"/>
      <c r="N1394" s="9"/>
      <c r="O1394" s="9"/>
      <c r="P1394" s="9"/>
      <c r="Q1394" s="9"/>
      <c r="R1394" s="9"/>
      <c r="S1394" s="9"/>
      <c r="T1394" s="9"/>
    </row>
    <row r="1395" spans="1:20" x14ac:dyDescent="0.3">
      <c r="A1395" s="6">
        <v>1392</v>
      </c>
      <c r="B1395" s="11" t="s">
        <v>924</v>
      </c>
      <c r="C1395" s="11" t="s">
        <v>886</v>
      </c>
      <c r="D1395" s="11" t="s">
        <v>925</v>
      </c>
      <c r="E1395" s="9" t="b">
        <v>1</v>
      </c>
      <c r="F1395" s="9" t="s">
        <v>113</v>
      </c>
      <c r="G1395" s="7" t="str">
        <f>INDEX(CyMIA_CounterMeasure!$A$2:$A$224,MATCH(H1395,CyMIA_CounterMeasure!$B$2:$B$224,0))</f>
        <v>CM_0062</v>
      </c>
      <c r="H1395" s="12" t="s">
        <v>258</v>
      </c>
      <c r="I1395" s="12" t="str">
        <f>VLOOKUP(H1395,D3FEND_METRIX!$A$2:$E$172,3,FALSE)</f>
        <v>Segment Address Offset Randomization</v>
      </c>
      <c r="J1395" s="9" t="b">
        <v>0</v>
      </c>
      <c r="K1395" s="9" t="s">
        <v>2355</v>
      </c>
      <c r="L1395" s="9"/>
      <c r="M1395" s="9"/>
      <c r="N1395" s="9"/>
      <c r="O1395" s="9"/>
      <c r="P1395" s="9"/>
      <c r="Q1395" s="9"/>
      <c r="R1395" s="9"/>
      <c r="S1395" s="9"/>
      <c r="T1395" s="9"/>
    </row>
    <row r="1396" spans="1:20" x14ac:dyDescent="0.3">
      <c r="A1396" s="6">
        <v>1393</v>
      </c>
      <c r="B1396" s="11" t="s">
        <v>924</v>
      </c>
      <c r="C1396" s="11" t="s">
        <v>886</v>
      </c>
      <c r="D1396" s="11" t="s">
        <v>925</v>
      </c>
      <c r="E1396" s="9" t="b">
        <v>1</v>
      </c>
      <c r="F1396" s="9" t="s">
        <v>113</v>
      </c>
      <c r="G1396" s="7" t="str">
        <f>INDEX(CyMIA_CounterMeasure!$A$2:$A$224,MATCH(H1396,CyMIA_CounterMeasure!$B$2:$B$224,0))</f>
        <v>CM_0061</v>
      </c>
      <c r="H1396" s="12" t="s">
        <v>255</v>
      </c>
      <c r="I1396" s="12" t="str">
        <f>VLOOKUP(H1396,D3FEND_METRIX!$A$2:$E$172,3,FALSE)</f>
        <v>Process Segment Execution Prevention</v>
      </c>
      <c r="J1396" s="9" t="b">
        <v>0</v>
      </c>
      <c r="K1396" s="9" t="s">
        <v>2355</v>
      </c>
      <c r="L1396" s="9"/>
      <c r="M1396" s="9"/>
      <c r="N1396" s="9"/>
      <c r="O1396" s="9"/>
      <c r="P1396" s="9"/>
      <c r="Q1396" s="9"/>
      <c r="R1396" s="9"/>
      <c r="S1396" s="9"/>
      <c r="T1396" s="9"/>
    </row>
    <row r="1397" spans="1:20" x14ac:dyDescent="0.3">
      <c r="A1397" s="6">
        <v>1394</v>
      </c>
      <c r="B1397" s="11" t="s">
        <v>924</v>
      </c>
      <c r="C1397" s="11" t="s">
        <v>886</v>
      </c>
      <c r="D1397" s="11" t="s">
        <v>925</v>
      </c>
      <c r="E1397" s="9" t="b">
        <v>1</v>
      </c>
      <c r="F1397" s="9" t="s">
        <v>113</v>
      </c>
      <c r="G1397" s="7" t="str">
        <f>INDEX(CyMIA_CounterMeasure!$A$2:$A$224,MATCH(H1397,CyMIA_CounterMeasure!$B$2:$B$224,0))</f>
        <v>CM_0119</v>
      </c>
      <c r="H1397" s="13" t="s">
        <v>1433</v>
      </c>
      <c r="I1397" s="13" t="str">
        <f>VLOOKUP(H1397,D3FEND_METRIX!$A$2:$E$172,3,FALSE)</f>
        <v>Hardware-based Process Isolation</v>
      </c>
      <c r="J1397" s="9" t="b">
        <v>0</v>
      </c>
      <c r="K1397" s="9" t="s">
        <v>4723</v>
      </c>
      <c r="L1397" s="9"/>
      <c r="M1397" s="9"/>
      <c r="N1397" s="9"/>
      <c r="O1397" s="9"/>
      <c r="P1397" s="9"/>
      <c r="Q1397" s="9"/>
      <c r="R1397" s="9"/>
      <c r="S1397" s="9"/>
      <c r="T1397" s="9"/>
    </row>
    <row r="1398" spans="1:20" x14ac:dyDescent="0.3">
      <c r="A1398" s="6">
        <v>1395</v>
      </c>
      <c r="B1398" s="11" t="s">
        <v>924</v>
      </c>
      <c r="C1398" s="11" t="s">
        <v>886</v>
      </c>
      <c r="D1398" s="11" t="s">
        <v>925</v>
      </c>
      <c r="E1398" s="9" t="b">
        <v>1</v>
      </c>
      <c r="F1398" s="9" t="s">
        <v>113</v>
      </c>
      <c r="G1398" s="7" t="str">
        <f>INDEX(CyMIA_CounterMeasure!$A$2:$A$224,MATCH(H1398,CyMIA_CounterMeasure!$B$2:$B$224,0))</f>
        <v>CM_0150</v>
      </c>
      <c r="H1398" s="13" t="s">
        <v>1191</v>
      </c>
      <c r="I1398" s="13" t="str">
        <f>VLOOKUP(H1398,D3FEND_METRIX!$A$2:$E$172,3,FALSE)</f>
        <v>Executable Denylisting</v>
      </c>
      <c r="J1398" s="9" t="b">
        <v>0</v>
      </c>
      <c r="K1398" s="9" t="s">
        <v>4723</v>
      </c>
      <c r="L1398" s="9"/>
      <c r="M1398" s="9"/>
      <c r="N1398" s="9"/>
      <c r="O1398" s="9"/>
      <c r="P1398" s="9"/>
      <c r="Q1398" s="9"/>
      <c r="R1398" s="9"/>
      <c r="S1398" s="9"/>
      <c r="T1398" s="9"/>
    </row>
    <row r="1399" spans="1:20" x14ac:dyDescent="0.3">
      <c r="A1399" s="6">
        <v>1396</v>
      </c>
      <c r="B1399" s="11" t="s">
        <v>924</v>
      </c>
      <c r="C1399" s="11" t="s">
        <v>886</v>
      </c>
      <c r="D1399" s="11" t="s">
        <v>925</v>
      </c>
      <c r="E1399" s="9" t="b">
        <v>1</v>
      </c>
      <c r="F1399" s="9" t="s">
        <v>113</v>
      </c>
      <c r="G1399" s="7" t="str">
        <f>INDEX(CyMIA_CounterMeasure!$A$2:$A$224,MATCH(H1399,CyMIA_CounterMeasure!$B$2:$B$224,0))</f>
        <v>CM_0121</v>
      </c>
      <c r="H1399" s="10" t="s">
        <v>1193</v>
      </c>
      <c r="I1399" s="10" t="str">
        <f>VLOOKUP(H1399,D3FEND_METRIX!$A$2:$E$172,3,FALSE)</f>
        <v>Executable Allowlisting</v>
      </c>
      <c r="J1399" s="9" t="b">
        <v>1</v>
      </c>
      <c r="K1399" s="9" t="s">
        <v>4686</v>
      </c>
      <c r="L1399" s="9"/>
      <c r="M1399" s="9"/>
      <c r="N1399" s="9"/>
      <c r="O1399" s="9"/>
      <c r="P1399" s="9"/>
      <c r="Q1399" s="9"/>
      <c r="R1399" s="9"/>
      <c r="S1399" s="9"/>
      <c r="T1399" s="9"/>
    </row>
    <row r="1400" spans="1:20" x14ac:dyDescent="0.3">
      <c r="A1400" s="6">
        <v>1397</v>
      </c>
      <c r="B1400" s="11" t="s">
        <v>924</v>
      </c>
      <c r="C1400" s="11" t="s">
        <v>886</v>
      </c>
      <c r="D1400" s="11" t="s">
        <v>925</v>
      </c>
      <c r="E1400" s="9" t="b">
        <v>1</v>
      </c>
      <c r="F1400" s="9" t="s">
        <v>113</v>
      </c>
      <c r="G1400" s="7" t="str">
        <f>INDEX(CyMIA_CounterMeasure!$A$2:$A$224,MATCH(H1400,CyMIA_CounterMeasure!$B$2:$B$224,0))</f>
        <v>CM_0165</v>
      </c>
      <c r="H1400" s="13" t="s">
        <v>1458</v>
      </c>
      <c r="I1400" s="13" t="str">
        <f>VLOOKUP(H1400,D3FEND_METRIX!$A$2:$E$172,3,FALSE)</f>
        <v>Configuration Inventory</v>
      </c>
      <c r="J1400" s="9" t="b">
        <v>0</v>
      </c>
      <c r="K1400" s="9" t="s">
        <v>4723</v>
      </c>
      <c r="L1400" s="9"/>
      <c r="M1400" s="9"/>
      <c r="N1400" s="9"/>
      <c r="O1400" s="9"/>
      <c r="P1400" s="9"/>
      <c r="Q1400" s="9"/>
      <c r="R1400" s="9"/>
      <c r="S1400" s="9"/>
      <c r="T1400" s="9"/>
    </row>
    <row r="1401" spans="1:20" x14ac:dyDescent="0.3">
      <c r="A1401" s="6">
        <v>1398</v>
      </c>
      <c r="B1401" s="11" t="s">
        <v>924</v>
      </c>
      <c r="C1401" s="11" t="s">
        <v>886</v>
      </c>
      <c r="D1401" s="11" t="s">
        <v>925</v>
      </c>
      <c r="E1401" s="9" t="b">
        <v>1</v>
      </c>
      <c r="F1401" s="9" t="s">
        <v>113</v>
      </c>
      <c r="G1401" s="7" t="str">
        <f>INDEX(CyMIA_CounterMeasure!$A$2:$A$224,MATCH(H1401,CyMIA_CounterMeasure!$B$2:$B$224,0))</f>
        <v>CM_0168</v>
      </c>
      <c r="H1401" s="13" t="s">
        <v>260</v>
      </c>
      <c r="I1401" s="13" t="str">
        <f>VLOOKUP(H1401,D3FEND_METRIX!$A$2:$E$172,3,FALSE)</f>
        <v>Asset Vulnerability Enumeration</v>
      </c>
      <c r="J1401" s="9" t="b">
        <v>0</v>
      </c>
      <c r="K1401" s="9" t="s">
        <v>4723</v>
      </c>
      <c r="L1401" s="9"/>
      <c r="M1401" s="9"/>
      <c r="N1401" s="9"/>
      <c r="O1401" s="9"/>
      <c r="P1401" s="9"/>
      <c r="Q1401" s="9"/>
      <c r="R1401" s="9"/>
      <c r="S1401" s="9"/>
      <c r="T1401" s="9"/>
    </row>
    <row r="1402" spans="1:20" x14ac:dyDescent="0.3">
      <c r="A1402" s="6">
        <v>1399</v>
      </c>
      <c r="B1402" s="11" t="s">
        <v>926</v>
      </c>
      <c r="C1402" s="11" t="s">
        <v>886</v>
      </c>
      <c r="D1402" s="11" t="s">
        <v>927</v>
      </c>
      <c r="E1402" s="9" t="b">
        <v>1</v>
      </c>
      <c r="F1402" s="9" t="s">
        <v>113</v>
      </c>
      <c r="G1402" s="7" t="str">
        <f>INDEX(CyMIA_CounterMeasure!$A$2:$A$224,MATCH(H1402,CyMIA_CounterMeasure!$B$2:$B$224,0))</f>
        <v>CM_0017</v>
      </c>
      <c r="H1402" s="15" t="s">
        <v>4754</v>
      </c>
      <c r="I1402" s="15" t="s">
        <v>143</v>
      </c>
      <c r="J1402" s="7" t="b">
        <v>1</v>
      </c>
      <c r="K1402" s="7" t="s">
        <v>4713</v>
      </c>
      <c r="L1402" s="9"/>
      <c r="M1402" s="9"/>
      <c r="N1402" s="9"/>
      <c r="O1402" s="9"/>
      <c r="P1402" s="9"/>
      <c r="Q1402" s="9"/>
      <c r="R1402" s="9"/>
      <c r="S1402" s="9"/>
      <c r="T1402" s="9"/>
    </row>
    <row r="1403" spans="1:20" x14ac:dyDescent="0.3">
      <c r="A1403" s="6">
        <v>1400</v>
      </c>
      <c r="B1403" s="11" t="s">
        <v>926</v>
      </c>
      <c r="C1403" s="11" t="s">
        <v>886</v>
      </c>
      <c r="D1403" s="11" t="s">
        <v>927</v>
      </c>
      <c r="E1403" s="9" t="b">
        <v>1</v>
      </c>
      <c r="F1403" s="9" t="s">
        <v>113</v>
      </c>
      <c r="G1403" s="7" t="str">
        <f>INDEX(CyMIA_CounterMeasure!$A$2:$A$224,MATCH(H1403,CyMIA_CounterMeasure!$B$2:$B$224,0))</f>
        <v>CM_0148</v>
      </c>
      <c r="H1403" s="12" t="s">
        <v>1198</v>
      </c>
      <c r="I1403" s="12" t="str">
        <f>VLOOKUP(H1403,D3FEND_METRIX!$A$2:$E$172,3,FALSE)</f>
        <v>Local File Permissions</v>
      </c>
      <c r="J1403" s="9" t="b">
        <v>0</v>
      </c>
      <c r="K1403" s="9" t="s">
        <v>2355</v>
      </c>
      <c r="L1403" s="9"/>
      <c r="M1403" s="9"/>
      <c r="N1403" s="9"/>
      <c r="O1403" s="9"/>
      <c r="P1403" s="9"/>
      <c r="Q1403" s="9"/>
      <c r="R1403" s="9"/>
      <c r="S1403" s="9"/>
      <c r="T1403" s="9"/>
    </row>
    <row r="1404" spans="1:20" x14ac:dyDescent="0.3">
      <c r="A1404" s="6">
        <v>1401</v>
      </c>
      <c r="B1404" s="11" t="s">
        <v>926</v>
      </c>
      <c r="C1404" s="11" t="s">
        <v>886</v>
      </c>
      <c r="D1404" s="11" t="s">
        <v>927</v>
      </c>
      <c r="E1404" s="9" t="b">
        <v>1</v>
      </c>
      <c r="F1404" s="9" t="s">
        <v>113</v>
      </c>
      <c r="G1404" s="7" t="str">
        <f>INDEX(CyMIA_CounterMeasure!$A$2:$A$224,MATCH(H1404,CyMIA_CounterMeasure!$B$2:$B$224,0))</f>
        <v>CM_0219</v>
      </c>
      <c r="H1404" s="13" t="s">
        <v>1330</v>
      </c>
      <c r="I1404" s="13" t="str">
        <f>VLOOKUP(H1404,D3FEND_METRIX!$A$2:$E$172,3,FALSE)</f>
        <v>-</v>
      </c>
      <c r="J1404" s="9" t="b">
        <v>0</v>
      </c>
      <c r="K1404" s="9" t="s">
        <v>4723</v>
      </c>
      <c r="L1404" s="9"/>
      <c r="M1404" s="9"/>
      <c r="N1404" s="9"/>
      <c r="O1404" s="9"/>
      <c r="P1404" s="9"/>
      <c r="Q1404" s="9"/>
      <c r="R1404" s="9"/>
      <c r="S1404" s="9"/>
      <c r="T1404" s="9"/>
    </row>
    <row r="1405" spans="1:20" x14ac:dyDescent="0.3">
      <c r="A1405" s="6">
        <v>1402</v>
      </c>
      <c r="B1405" s="11" t="s">
        <v>926</v>
      </c>
      <c r="C1405" s="11" t="s">
        <v>886</v>
      </c>
      <c r="D1405" s="11" t="s">
        <v>927</v>
      </c>
      <c r="E1405" s="9" t="b">
        <v>1</v>
      </c>
      <c r="F1405" s="9" t="s">
        <v>113</v>
      </c>
      <c r="G1405" s="7" t="str">
        <f>INDEX(CyMIA_CounterMeasure!$A$2:$A$224,MATCH(H1405,CyMIA_CounterMeasure!$B$2:$B$224,0))</f>
        <v>CM_0121</v>
      </c>
      <c r="H1405" s="10" t="s">
        <v>1192</v>
      </c>
      <c r="I1405" s="10" t="str">
        <f>VLOOKUP(H1405,D3FEND_METRIX!$A$2:$E$172,3,FALSE)</f>
        <v>Executable Allowlisting</v>
      </c>
      <c r="J1405" s="9" t="b">
        <v>1</v>
      </c>
      <c r="K1405" s="9" t="s">
        <v>4686</v>
      </c>
      <c r="L1405" s="9"/>
      <c r="M1405" s="9"/>
      <c r="N1405" s="9"/>
      <c r="O1405" s="9"/>
      <c r="P1405" s="9"/>
      <c r="Q1405" s="9"/>
      <c r="R1405" s="9"/>
      <c r="S1405" s="9"/>
      <c r="T1405" s="9"/>
    </row>
    <row r="1406" spans="1:20" x14ac:dyDescent="0.3">
      <c r="A1406" s="6">
        <v>1403</v>
      </c>
      <c r="B1406" s="11" t="s">
        <v>926</v>
      </c>
      <c r="C1406" s="11" t="s">
        <v>886</v>
      </c>
      <c r="D1406" s="11" t="s">
        <v>927</v>
      </c>
      <c r="E1406" s="9" t="b">
        <v>1</v>
      </c>
      <c r="F1406" s="9" t="s">
        <v>113</v>
      </c>
      <c r="G1406" s="7" t="str">
        <f>INDEX(CyMIA_CounterMeasure!$A$2:$A$224,MATCH(H1406,CyMIA_CounterMeasure!$B$2:$B$224,0))</f>
        <v>CM_0150</v>
      </c>
      <c r="H1406" s="13" t="s">
        <v>1190</v>
      </c>
      <c r="I1406" s="13" t="str">
        <f>VLOOKUP(H1406,D3FEND_METRIX!$A$2:$E$172,3,FALSE)</f>
        <v>Executable Denylisting</v>
      </c>
      <c r="J1406" s="9" t="b">
        <v>0</v>
      </c>
      <c r="K1406" s="9" t="s">
        <v>4723</v>
      </c>
      <c r="L1406" s="9"/>
      <c r="M1406" s="9"/>
      <c r="N1406" s="9"/>
      <c r="O1406" s="9"/>
      <c r="P1406" s="9"/>
      <c r="Q1406" s="9"/>
      <c r="R1406" s="9"/>
      <c r="S1406" s="9"/>
      <c r="T1406" s="9"/>
    </row>
    <row r="1407" spans="1:20" x14ac:dyDescent="0.3">
      <c r="A1407" s="6">
        <v>1404</v>
      </c>
      <c r="B1407" s="11" t="s">
        <v>926</v>
      </c>
      <c r="C1407" s="11" t="s">
        <v>886</v>
      </c>
      <c r="D1407" s="11" t="s">
        <v>927</v>
      </c>
      <c r="E1407" s="9" t="b">
        <v>1</v>
      </c>
      <c r="F1407" s="9" t="s">
        <v>113</v>
      </c>
      <c r="G1407" s="7" t="str">
        <f>INDEX(CyMIA_CounterMeasure!$A$2:$A$224,MATCH(H1407,CyMIA_CounterMeasure!$B$2:$B$224,0))</f>
        <v>CM_0202</v>
      </c>
      <c r="H1407" s="12" t="s">
        <v>1459</v>
      </c>
      <c r="I1407" s="12" t="str">
        <f>VLOOKUP(H1407,D3FEND_METRIX!$A$2:$E$172,3,FALSE)</f>
        <v>Operating System Monitoring</v>
      </c>
      <c r="J1407" s="9" t="b">
        <v>0</v>
      </c>
      <c r="K1407" s="9" t="s">
        <v>2355</v>
      </c>
      <c r="L1407" s="9"/>
      <c r="M1407" s="9"/>
      <c r="N1407" s="9"/>
      <c r="O1407" s="9"/>
      <c r="P1407" s="9"/>
      <c r="Q1407" s="9"/>
      <c r="R1407" s="9"/>
      <c r="S1407" s="9"/>
      <c r="T1407" s="9"/>
    </row>
    <row r="1408" spans="1:20" x14ac:dyDescent="0.3">
      <c r="A1408" s="6">
        <v>1405</v>
      </c>
      <c r="B1408" s="11" t="s">
        <v>926</v>
      </c>
      <c r="C1408" s="11" t="s">
        <v>886</v>
      </c>
      <c r="D1408" s="11" t="s">
        <v>927</v>
      </c>
      <c r="E1408" s="9" t="b">
        <v>1</v>
      </c>
      <c r="F1408" s="9" t="s">
        <v>113</v>
      </c>
      <c r="G1408" s="7" t="str">
        <f>INDEX(CyMIA_CounterMeasure!$A$2:$A$224,MATCH(H1408,CyMIA_CounterMeasure!$B$2:$B$224,0))</f>
        <v>CM_0199</v>
      </c>
      <c r="H1408" s="12" t="s">
        <v>1289</v>
      </c>
      <c r="I1408" s="12" t="str">
        <f>VLOOKUP(H1408,D3FEND_METRIX!$A$2:$E$172,3,FALSE)</f>
        <v>Operating System Monitoring</v>
      </c>
      <c r="J1408" s="9" t="b">
        <v>0</v>
      </c>
      <c r="K1408" s="9" t="s">
        <v>2355</v>
      </c>
      <c r="L1408" s="9"/>
      <c r="M1408" s="9"/>
      <c r="N1408" s="9"/>
      <c r="O1408" s="9"/>
      <c r="P1408" s="9"/>
      <c r="Q1408" s="9"/>
      <c r="R1408" s="9"/>
      <c r="S1408" s="9"/>
      <c r="T1408" s="9"/>
    </row>
    <row r="1409" spans="1:20" x14ac:dyDescent="0.3">
      <c r="A1409" s="6">
        <v>1406</v>
      </c>
      <c r="B1409" s="11" t="s">
        <v>926</v>
      </c>
      <c r="C1409" s="11" t="s">
        <v>886</v>
      </c>
      <c r="D1409" s="11" t="s">
        <v>927</v>
      </c>
      <c r="E1409" s="9" t="b">
        <v>1</v>
      </c>
      <c r="F1409" s="9" t="s">
        <v>113</v>
      </c>
      <c r="G1409" s="7" t="str">
        <f>INDEX(CyMIA_CounterMeasure!$A$2:$A$224,MATCH(H1409,CyMIA_CounterMeasure!$B$2:$B$224,0))</f>
        <v>CM_0204</v>
      </c>
      <c r="H1409" s="10" t="s">
        <v>1294</v>
      </c>
      <c r="I1409" s="10" t="str">
        <f>VLOOKUP(H1409,D3FEND_METRIX!$A$2:$E$172,3,FALSE)</f>
        <v>-</v>
      </c>
      <c r="J1409" s="9" t="b">
        <v>1</v>
      </c>
      <c r="K1409" s="9" t="s">
        <v>4686</v>
      </c>
      <c r="L1409" s="9"/>
      <c r="M1409" s="9"/>
      <c r="N1409" s="9"/>
      <c r="O1409" s="9"/>
      <c r="P1409" s="9"/>
      <c r="Q1409" s="9"/>
      <c r="R1409" s="9"/>
      <c r="S1409" s="9"/>
      <c r="T1409" s="9"/>
    </row>
    <row r="1410" spans="1:20" x14ac:dyDescent="0.3">
      <c r="A1410" s="6">
        <v>1407</v>
      </c>
      <c r="B1410" s="11" t="s">
        <v>926</v>
      </c>
      <c r="C1410" s="11" t="s">
        <v>886</v>
      </c>
      <c r="D1410" s="11" t="s">
        <v>927</v>
      </c>
      <c r="E1410" s="9" t="b">
        <v>1</v>
      </c>
      <c r="F1410" s="9" t="s">
        <v>113</v>
      </c>
      <c r="G1410" s="7" t="str">
        <f>INDEX(CyMIA_CounterMeasure!$A$2:$A$224,MATCH(H1410,CyMIA_CounterMeasure!$B$2:$B$224,0))</f>
        <v>CM_0101</v>
      </c>
      <c r="H1410" s="10" t="s">
        <v>1299</v>
      </c>
      <c r="I1410" s="10" t="str">
        <f>VLOOKUP(H1410,D3FEND_METRIX!$A$2:$E$172,3,FALSE)</f>
        <v>Process Self-Modification Detection</v>
      </c>
      <c r="J1410" s="9" t="b">
        <v>1</v>
      </c>
      <c r="K1410" s="9" t="s">
        <v>4686</v>
      </c>
      <c r="L1410" s="9"/>
      <c r="M1410" s="9"/>
      <c r="N1410" s="9"/>
      <c r="O1410" s="9"/>
      <c r="P1410" s="9"/>
      <c r="Q1410" s="9"/>
      <c r="R1410" s="9"/>
      <c r="S1410" s="9"/>
      <c r="T1410" s="9"/>
    </row>
    <row r="1411" spans="1:20" x14ac:dyDescent="0.3">
      <c r="A1411" s="6">
        <v>1408</v>
      </c>
      <c r="B1411" s="11" t="s">
        <v>926</v>
      </c>
      <c r="C1411" s="11" t="s">
        <v>886</v>
      </c>
      <c r="D1411" s="11" t="s">
        <v>927</v>
      </c>
      <c r="E1411" s="9" t="b">
        <v>1</v>
      </c>
      <c r="F1411" s="9" t="s">
        <v>113</v>
      </c>
      <c r="G1411" s="7" t="str">
        <f>INDEX(CyMIA_CounterMeasure!$A$2:$A$224,MATCH(H1411,CyMIA_CounterMeasure!$B$2:$B$224,0))</f>
        <v>CM_0104</v>
      </c>
      <c r="H1411" s="10" t="s">
        <v>1303</v>
      </c>
      <c r="I1411" s="10" t="str">
        <f>VLOOKUP(H1411,D3FEND_METRIX!$A$2:$E$172,3,FALSE)</f>
        <v>Shadow Stack Comparisons</v>
      </c>
      <c r="J1411" s="9" t="b">
        <v>1</v>
      </c>
      <c r="K1411" s="9" t="s">
        <v>4686</v>
      </c>
      <c r="L1411" s="9"/>
      <c r="M1411" s="9"/>
      <c r="N1411" s="9"/>
      <c r="O1411" s="9"/>
      <c r="P1411" s="9"/>
      <c r="Q1411" s="9"/>
      <c r="R1411" s="9"/>
      <c r="S1411" s="9"/>
      <c r="T1411" s="9"/>
    </row>
    <row r="1412" spans="1:20" x14ac:dyDescent="0.3">
      <c r="A1412" s="6">
        <v>1409</v>
      </c>
      <c r="B1412" s="11" t="s">
        <v>926</v>
      </c>
      <c r="C1412" s="11" t="s">
        <v>886</v>
      </c>
      <c r="D1412" s="11" t="s">
        <v>927</v>
      </c>
      <c r="E1412" s="9" t="b">
        <v>1</v>
      </c>
      <c r="F1412" s="9" t="s">
        <v>113</v>
      </c>
      <c r="G1412" s="7" t="str">
        <f>INDEX(CyMIA_CounterMeasure!$A$2:$A$224,MATCH(H1412,CyMIA_CounterMeasure!$B$2:$B$224,0))</f>
        <v>CM_0105</v>
      </c>
      <c r="H1412" s="10" t="s">
        <v>1304</v>
      </c>
      <c r="I1412" s="10" t="str">
        <f>VLOOKUP(H1412,D3FEND_METRIX!$A$2:$E$172,3,FALSE)</f>
        <v>System Call Analysis</v>
      </c>
      <c r="J1412" s="9" t="b">
        <v>1</v>
      </c>
      <c r="K1412" s="9" t="s">
        <v>4686</v>
      </c>
      <c r="L1412" s="9"/>
      <c r="M1412" s="9"/>
      <c r="N1412" s="9"/>
      <c r="O1412" s="9"/>
      <c r="P1412" s="9"/>
      <c r="Q1412" s="9"/>
      <c r="R1412" s="9"/>
      <c r="S1412" s="9"/>
      <c r="T1412" s="9"/>
    </row>
    <row r="1413" spans="1:20" x14ac:dyDescent="0.3">
      <c r="A1413" s="6">
        <v>1410</v>
      </c>
      <c r="B1413" s="11" t="s">
        <v>926</v>
      </c>
      <c r="C1413" s="11" t="s">
        <v>886</v>
      </c>
      <c r="D1413" s="11" t="s">
        <v>927</v>
      </c>
      <c r="E1413" s="9" t="b">
        <v>1</v>
      </c>
      <c r="F1413" s="9" t="s">
        <v>113</v>
      </c>
      <c r="G1413" s="7" t="str">
        <f>INDEX(CyMIA_CounterMeasure!$A$2:$A$224,MATCH(H1413,CyMIA_CounterMeasure!$B$2:$B$224,0))</f>
        <v>CM_0098</v>
      </c>
      <c r="H1413" s="10" t="s">
        <v>1296</v>
      </c>
      <c r="I1413" s="10" t="str">
        <f>VLOOKUP(H1413,D3FEND_METRIX!$A$2:$E$172,3,FALSE)</f>
        <v>File Access Pattern Analysis</v>
      </c>
      <c r="J1413" s="9" t="b">
        <v>1</v>
      </c>
      <c r="K1413" s="9" t="s">
        <v>4686</v>
      </c>
      <c r="L1413" s="9"/>
      <c r="M1413" s="9"/>
      <c r="N1413" s="9"/>
      <c r="O1413" s="9"/>
      <c r="P1413" s="9"/>
      <c r="Q1413" s="9"/>
      <c r="R1413" s="9"/>
      <c r="S1413" s="9"/>
      <c r="T1413" s="9"/>
    </row>
    <row r="1414" spans="1:20" x14ac:dyDescent="0.3">
      <c r="A1414" s="6">
        <v>1411</v>
      </c>
      <c r="B1414" s="11" t="s">
        <v>926</v>
      </c>
      <c r="C1414" s="11" t="s">
        <v>886</v>
      </c>
      <c r="D1414" s="11" t="s">
        <v>927</v>
      </c>
      <c r="E1414" s="9" t="b">
        <v>1</v>
      </c>
      <c r="F1414" s="9" t="s">
        <v>113</v>
      </c>
      <c r="G1414" s="7" t="str">
        <f>INDEX(CyMIA_CounterMeasure!$A$2:$A$224,MATCH(H1414,CyMIA_CounterMeasure!$B$2:$B$224,0))</f>
        <v>CM_0103</v>
      </c>
      <c r="H1414" s="10" t="s">
        <v>1302</v>
      </c>
      <c r="I1414" s="10" t="str">
        <f>VLOOKUP(H1414,D3FEND_METRIX!$A$2:$E$172,3,FALSE)</f>
        <v>Script Execution Analysis</v>
      </c>
      <c r="J1414" s="9" t="b">
        <v>1</v>
      </c>
      <c r="K1414" s="9" t="s">
        <v>4686</v>
      </c>
      <c r="L1414" s="9"/>
      <c r="M1414" s="9"/>
      <c r="N1414" s="9"/>
      <c r="O1414" s="9"/>
      <c r="P1414" s="9"/>
      <c r="Q1414" s="9"/>
      <c r="R1414" s="9"/>
      <c r="S1414" s="9"/>
      <c r="T1414" s="9"/>
    </row>
    <row r="1415" spans="1:20" x14ac:dyDescent="0.3">
      <c r="A1415" s="6">
        <v>1412</v>
      </c>
      <c r="B1415" s="11" t="s">
        <v>926</v>
      </c>
      <c r="C1415" s="11" t="s">
        <v>886</v>
      </c>
      <c r="D1415" s="11" t="s">
        <v>927</v>
      </c>
      <c r="E1415" s="9" t="b">
        <v>1</v>
      </c>
      <c r="F1415" s="9" t="s">
        <v>113</v>
      </c>
      <c r="G1415" s="7" t="str">
        <f>INDEX(CyMIA_CounterMeasure!$A$2:$A$224,MATCH(H1415,CyMIA_CounterMeasure!$B$2:$B$224,0))</f>
        <v>CM_0168</v>
      </c>
      <c r="H1415" s="13" t="s">
        <v>1178</v>
      </c>
      <c r="I1415" s="13" t="str">
        <f>VLOOKUP(H1415,D3FEND_METRIX!$A$2:$E$172,3,FALSE)</f>
        <v>Asset Vulnerability Enumeration</v>
      </c>
      <c r="J1415" s="9" t="b">
        <v>0</v>
      </c>
      <c r="K1415" s="9" t="s">
        <v>4723</v>
      </c>
      <c r="L1415" s="9"/>
      <c r="M1415" s="9"/>
      <c r="N1415" s="9"/>
      <c r="O1415" s="9"/>
      <c r="P1415" s="9"/>
      <c r="Q1415" s="9"/>
      <c r="R1415" s="9"/>
      <c r="S1415" s="9"/>
      <c r="T1415" s="9"/>
    </row>
    <row r="1416" spans="1:20" x14ac:dyDescent="0.3">
      <c r="A1416" s="6">
        <v>1413</v>
      </c>
      <c r="B1416" s="11" t="s">
        <v>926</v>
      </c>
      <c r="C1416" s="11" t="s">
        <v>886</v>
      </c>
      <c r="D1416" s="11" t="s">
        <v>927</v>
      </c>
      <c r="E1416" s="9" t="b">
        <v>1</v>
      </c>
      <c r="F1416" s="9" t="s">
        <v>113</v>
      </c>
      <c r="G1416" s="7" t="str">
        <f>INDEX(CyMIA_CounterMeasure!$A$2:$A$224,MATCH(H1416,CyMIA_CounterMeasure!$B$2:$B$224,0))</f>
        <v>CM_0102</v>
      </c>
      <c r="H1416" s="10" t="s">
        <v>1300</v>
      </c>
      <c r="I1416" s="10" t="str">
        <f>VLOOKUP(H1416,D3FEND_METRIX!$A$2:$E$172,3,FALSE)</f>
        <v>Process Spawn Analysis</v>
      </c>
      <c r="J1416" s="9" t="b">
        <v>1</v>
      </c>
      <c r="K1416" s="9" t="s">
        <v>4686</v>
      </c>
      <c r="L1416" s="9"/>
      <c r="M1416" s="9"/>
      <c r="N1416" s="9"/>
      <c r="O1416" s="9"/>
      <c r="P1416" s="9"/>
      <c r="Q1416" s="9"/>
      <c r="R1416" s="9"/>
      <c r="S1416" s="9"/>
      <c r="T1416" s="9"/>
    </row>
    <row r="1417" spans="1:20" x14ac:dyDescent="0.3">
      <c r="A1417" s="6">
        <v>1414</v>
      </c>
      <c r="B1417" s="11" t="s">
        <v>926</v>
      </c>
      <c r="C1417" s="11" t="s">
        <v>886</v>
      </c>
      <c r="D1417" s="11" t="s">
        <v>927</v>
      </c>
      <c r="E1417" s="9" t="b">
        <v>1</v>
      </c>
      <c r="F1417" s="9" t="s">
        <v>113</v>
      </c>
      <c r="G1417" s="7" t="str">
        <f>INDEX(CyMIA_CounterMeasure!$A$2:$A$224,MATCH(H1417,CyMIA_CounterMeasure!$B$2:$B$224,0))</f>
        <v>CM_0205</v>
      </c>
      <c r="H1417" s="10" t="s">
        <v>1301</v>
      </c>
      <c r="I1417" s="10" t="str">
        <f>VLOOKUP(H1417,D3FEND_METRIX!$A$2:$E$172,3,FALSE)</f>
        <v>Process Spawn Analysis</v>
      </c>
      <c r="J1417" s="9" t="b">
        <v>1</v>
      </c>
      <c r="K1417" s="9" t="s">
        <v>4686</v>
      </c>
      <c r="L1417" s="9"/>
      <c r="M1417" s="9"/>
      <c r="N1417" s="9"/>
      <c r="O1417" s="9"/>
      <c r="P1417" s="9"/>
      <c r="Q1417" s="9"/>
      <c r="R1417" s="9"/>
      <c r="S1417" s="9"/>
      <c r="T1417" s="9"/>
    </row>
    <row r="1418" spans="1:20" x14ac:dyDescent="0.3">
      <c r="A1418" s="6">
        <v>1415</v>
      </c>
      <c r="B1418" s="8" t="s">
        <v>928</v>
      </c>
      <c r="C1418" s="8" t="s">
        <v>886</v>
      </c>
      <c r="D1418" s="8" t="s">
        <v>929</v>
      </c>
      <c r="E1418" s="9" t="b">
        <v>1</v>
      </c>
      <c r="F1418" s="9" t="s">
        <v>114</v>
      </c>
      <c r="G1418" s="7" t="str">
        <f>INDEX(CyMIA_CounterMeasure!$A$2:$A$224,MATCH(H1418,CyMIA_CounterMeasure!$B$2:$B$224,0))</f>
        <v>CM_0017</v>
      </c>
      <c r="H1418" s="15" t="s">
        <v>4762</v>
      </c>
      <c r="I1418" s="15" t="s">
        <v>143</v>
      </c>
      <c r="J1418" s="7" t="b">
        <v>1</v>
      </c>
      <c r="K1418" s="7" t="s">
        <v>4733</v>
      </c>
      <c r="L1418" s="9"/>
      <c r="M1418" s="9"/>
      <c r="N1418" s="9"/>
      <c r="O1418" s="9"/>
      <c r="P1418" s="9"/>
      <c r="Q1418" s="9"/>
      <c r="R1418" s="9"/>
      <c r="S1418" s="9"/>
      <c r="T1418" s="9"/>
    </row>
    <row r="1419" spans="1:20" x14ac:dyDescent="0.3">
      <c r="A1419" s="6">
        <v>1416</v>
      </c>
      <c r="B1419" s="8" t="s">
        <v>928</v>
      </c>
      <c r="C1419" s="8" t="s">
        <v>886</v>
      </c>
      <c r="D1419" s="8" t="s">
        <v>929</v>
      </c>
      <c r="E1419" s="9" t="b">
        <v>1</v>
      </c>
      <c r="F1419" s="9" t="s">
        <v>114</v>
      </c>
      <c r="G1419" s="7" t="str">
        <f>INDEX(CyMIA_CounterMeasure!$A$2:$A$224,MATCH(H1419,CyMIA_CounterMeasure!$B$2:$B$224,0))</f>
        <v>CM_0026</v>
      </c>
      <c r="H1419" s="11" t="s">
        <v>4770</v>
      </c>
      <c r="I1419" s="11" t="s">
        <v>134</v>
      </c>
      <c r="J1419" s="7" t="b">
        <v>1</v>
      </c>
      <c r="K1419" s="7" t="s">
        <v>4732</v>
      </c>
      <c r="L1419" s="9"/>
      <c r="M1419" s="9"/>
      <c r="N1419" s="9"/>
      <c r="O1419" s="9"/>
      <c r="P1419" s="9"/>
      <c r="Q1419" s="9"/>
      <c r="R1419" s="9"/>
      <c r="S1419" s="9"/>
      <c r="T1419" s="9"/>
    </row>
    <row r="1420" spans="1:20" x14ac:dyDescent="0.3">
      <c r="A1420" s="6">
        <v>1417</v>
      </c>
      <c r="B1420" s="8" t="s">
        <v>928</v>
      </c>
      <c r="C1420" s="8" t="s">
        <v>886</v>
      </c>
      <c r="D1420" s="8" t="s">
        <v>929</v>
      </c>
      <c r="E1420" s="9" t="b">
        <v>1</v>
      </c>
      <c r="F1420" s="9" t="s">
        <v>114</v>
      </c>
      <c r="G1420" s="7" t="str">
        <f>INDEX(CyMIA_CounterMeasure!$A$2:$A$224,MATCH(H1420,CyMIA_CounterMeasure!$B$2:$B$224,0))</f>
        <v>CM_0034</v>
      </c>
      <c r="H1420" s="11" t="s">
        <v>4785</v>
      </c>
      <c r="I1420" s="11" t="s">
        <v>587</v>
      </c>
      <c r="J1420" s="7" t="b">
        <v>1</v>
      </c>
      <c r="K1420" s="7" t="s">
        <v>4773</v>
      </c>
      <c r="L1420" s="9"/>
      <c r="M1420" s="9"/>
      <c r="N1420" s="9"/>
      <c r="O1420" s="9"/>
      <c r="P1420" s="9"/>
      <c r="Q1420" s="9"/>
      <c r="R1420" s="9"/>
      <c r="S1420" s="9"/>
      <c r="T1420" s="9"/>
    </row>
    <row r="1421" spans="1:20" x14ac:dyDescent="0.3">
      <c r="A1421" s="6">
        <v>1418</v>
      </c>
      <c r="B1421" s="8" t="s">
        <v>928</v>
      </c>
      <c r="C1421" s="8" t="s">
        <v>886</v>
      </c>
      <c r="D1421" s="8" t="s">
        <v>929</v>
      </c>
      <c r="E1421" s="9" t="b">
        <v>1</v>
      </c>
      <c r="F1421" s="9" t="s">
        <v>114</v>
      </c>
      <c r="G1421" s="7" t="str">
        <f>INDEX(CyMIA_CounterMeasure!$A$2:$A$224,MATCH(H1421,CyMIA_CounterMeasure!$B$2:$B$224,0))</f>
        <v>CM_0037</v>
      </c>
      <c r="H1421" s="12" t="s">
        <v>34</v>
      </c>
      <c r="I1421" s="12" t="s">
        <v>35</v>
      </c>
      <c r="J1421" s="7" t="b">
        <v>0</v>
      </c>
      <c r="K1421" s="7" t="s">
        <v>4781</v>
      </c>
      <c r="L1421" s="9"/>
      <c r="M1421" s="9"/>
      <c r="N1421" s="9"/>
      <c r="O1421" s="9"/>
      <c r="P1421" s="9"/>
      <c r="Q1421" s="9"/>
      <c r="R1421" s="9"/>
      <c r="S1421" s="9"/>
      <c r="T1421" s="9"/>
    </row>
    <row r="1422" spans="1:20" x14ac:dyDescent="0.3">
      <c r="A1422" s="6">
        <v>1419</v>
      </c>
      <c r="B1422" s="8" t="s">
        <v>928</v>
      </c>
      <c r="C1422" s="8" t="s">
        <v>886</v>
      </c>
      <c r="D1422" s="8" t="s">
        <v>929</v>
      </c>
      <c r="E1422" s="9" t="b">
        <v>1</v>
      </c>
      <c r="F1422" s="9" t="s">
        <v>114</v>
      </c>
      <c r="G1422" s="7" t="str">
        <f>INDEX(CyMIA_CounterMeasure!$A$2:$A$224,MATCH(H1422,CyMIA_CounterMeasure!$B$2:$B$224,0))</f>
        <v>CM_0165</v>
      </c>
      <c r="H1422" s="13" t="s">
        <v>1458</v>
      </c>
      <c r="I1422" s="13" t="str">
        <f>VLOOKUP(H1422,D3FEND_METRIX!$A$2:$E$172,3,FALSE)</f>
        <v>Configuration Inventory</v>
      </c>
      <c r="J1422" s="9" t="b">
        <v>0</v>
      </c>
      <c r="K1422" s="9" t="s">
        <v>4723</v>
      </c>
      <c r="L1422" s="9"/>
      <c r="M1422" s="9"/>
      <c r="N1422" s="9"/>
      <c r="O1422" s="9"/>
      <c r="P1422" s="9"/>
      <c r="Q1422" s="9"/>
      <c r="R1422" s="9"/>
      <c r="S1422" s="9"/>
      <c r="T1422" s="9"/>
    </row>
    <row r="1423" spans="1:20" x14ac:dyDescent="0.3">
      <c r="A1423" s="6">
        <v>1420</v>
      </c>
      <c r="B1423" s="8" t="s">
        <v>928</v>
      </c>
      <c r="C1423" s="8" t="s">
        <v>886</v>
      </c>
      <c r="D1423" s="8" t="s">
        <v>929</v>
      </c>
      <c r="E1423" s="9" t="b">
        <v>1</v>
      </c>
      <c r="F1423" s="9" t="s">
        <v>114</v>
      </c>
      <c r="G1423" s="7" t="str">
        <f>INDEX(CyMIA_CounterMeasure!$A$2:$A$224,MATCH(H1423,CyMIA_CounterMeasure!$B$2:$B$224,0))</f>
        <v>CM_0168</v>
      </c>
      <c r="H1423" s="13" t="s">
        <v>260</v>
      </c>
      <c r="I1423" s="13" t="str">
        <f>VLOOKUP(H1423,D3FEND_METRIX!$A$2:$E$172,3,FALSE)</f>
        <v>Asset Vulnerability Enumeration</v>
      </c>
      <c r="J1423" s="9" t="b">
        <v>0</v>
      </c>
      <c r="K1423" s="9" t="s">
        <v>4723</v>
      </c>
      <c r="L1423" s="9"/>
      <c r="M1423" s="9"/>
      <c r="N1423" s="9"/>
      <c r="O1423" s="9"/>
      <c r="P1423" s="9"/>
      <c r="Q1423" s="9"/>
      <c r="R1423" s="9"/>
      <c r="S1423" s="9"/>
      <c r="T1423" s="9"/>
    </row>
    <row r="1424" spans="1:20" x14ac:dyDescent="0.3">
      <c r="A1424" s="6">
        <v>1421</v>
      </c>
      <c r="B1424" s="11" t="s">
        <v>930</v>
      </c>
      <c r="C1424" s="11" t="s">
        <v>886</v>
      </c>
      <c r="D1424" s="11" t="s">
        <v>931</v>
      </c>
      <c r="E1424" s="9" t="b">
        <v>1</v>
      </c>
      <c r="F1424" s="9" t="s">
        <v>113</v>
      </c>
      <c r="G1424" s="7" t="str">
        <f>INDEX(CyMIA_CounterMeasure!$A$2:$A$224,MATCH(H1424,CyMIA_CounterMeasure!$B$2:$B$224,0))</f>
        <v>CM_0003</v>
      </c>
      <c r="H1424" s="15" t="s">
        <v>4844</v>
      </c>
      <c r="I1424" s="15" t="s">
        <v>97</v>
      </c>
      <c r="J1424" s="7" t="b">
        <v>1</v>
      </c>
      <c r="K1424" s="7" t="s">
        <v>4713</v>
      </c>
      <c r="L1424" s="9"/>
      <c r="M1424" s="9"/>
      <c r="N1424" s="9"/>
      <c r="O1424" s="9"/>
      <c r="P1424" s="9"/>
      <c r="Q1424" s="9"/>
      <c r="R1424" s="9"/>
      <c r="S1424" s="9"/>
      <c r="T1424" s="9"/>
    </row>
    <row r="1425" spans="1:20" x14ac:dyDescent="0.3">
      <c r="A1425" s="6">
        <v>1422</v>
      </c>
      <c r="B1425" s="11" t="s">
        <v>930</v>
      </c>
      <c r="C1425" s="11" t="s">
        <v>886</v>
      </c>
      <c r="D1425" s="11" t="s">
        <v>931</v>
      </c>
      <c r="E1425" s="9" t="b">
        <v>1</v>
      </c>
      <c r="F1425" s="9" t="s">
        <v>113</v>
      </c>
      <c r="G1425" s="7" t="str">
        <f>INDEX(CyMIA_CounterMeasure!$A$2:$A$224,MATCH(H1425,CyMIA_CounterMeasure!$B$2:$B$224,0))</f>
        <v>CM_0013</v>
      </c>
      <c r="H1425" s="15" t="s">
        <v>4824</v>
      </c>
      <c r="I1425" s="15" t="s">
        <v>147</v>
      </c>
      <c r="J1425" s="7" t="b">
        <v>1</v>
      </c>
      <c r="K1425" s="7" t="s">
        <v>4713</v>
      </c>
      <c r="L1425" s="9"/>
      <c r="M1425" s="9"/>
      <c r="N1425" s="9"/>
      <c r="O1425" s="9"/>
      <c r="P1425" s="9"/>
      <c r="Q1425" s="9"/>
      <c r="R1425" s="9"/>
      <c r="S1425" s="9"/>
      <c r="T1425" s="9"/>
    </row>
    <row r="1426" spans="1:20" x14ac:dyDescent="0.3">
      <c r="A1426" s="6">
        <v>1423</v>
      </c>
      <c r="B1426" s="11" t="s">
        <v>930</v>
      </c>
      <c r="C1426" s="11" t="s">
        <v>886</v>
      </c>
      <c r="D1426" s="11" t="s">
        <v>931</v>
      </c>
      <c r="E1426" s="9" t="b">
        <v>1</v>
      </c>
      <c r="F1426" s="9" t="s">
        <v>113</v>
      </c>
      <c r="G1426" s="7" t="str">
        <f>INDEX(CyMIA_CounterMeasure!$A$2:$A$224,MATCH(H1426,CyMIA_CounterMeasure!$B$2:$B$224,0))</f>
        <v>CM_0024</v>
      </c>
      <c r="H1426" s="15" t="s">
        <v>98</v>
      </c>
      <c r="I1426" s="15" t="s">
        <v>99</v>
      </c>
      <c r="J1426" s="7" t="b">
        <v>1</v>
      </c>
      <c r="K1426" s="7" t="s">
        <v>4713</v>
      </c>
      <c r="L1426" s="9"/>
      <c r="M1426" s="9"/>
      <c r="N1426" s="9"/>
      <c r="O1426" s="9"/>
      <c r="P1426" s="9"/>
      <c r="Q1426" s="9"/>
      <c r="R1426" s="9"/>
      <c r="S1426" s="9"/>
      <c r="T1426" s="9"/>
    </row>
    <row r="1427" spans="1:20" x14ac:dyDescent="0.3">
      <c r="A1427" s="6">
        <v>1424</v>
      </c>
      <c r="B1427" s="11" t="s">
        <v>930</v>
      </c>
      <c r="C1427" s="11" t="s">
        <v>886</v>
      </c>
      <c r="D1427" s="11" t="s">
        <v>931</v>
      </c>
      <c r="E1427" s="9" t="b">
        <v>1</v>
      </c>
      <c r="F1427" s="9" t="s">
        <v>113</v>
      </c>
      <c r="G1427" s="7" t="str">
        <f>INDEX(CyMIA_CounterMeasure!$A$2:$A$224,MATCH(H1427,CyMIA_CounterMeasure!$B$2:$B$224,0))</f>
        <v>CM_0042</v>
      </c>
      <c r="H1427" s="12" t="s">
        <v>100</v>
      </c>
      <c r="I1427" s="12" t="s">
        <v>101</v>
      </c>
      <c r="J1427" s="7" t="b">
        <v>0</v>
      </c>
      <c r="K1427" s="7" t="s">
        <v>4727</v>
      </c>
      <c r="L1427" s="9"/>
      <c r="M1427" s="9"/>
      <c r="N1427" s="9"/>
      <c r="O1427" s="9"/>
      <c r="P1427" s="9"/>
      <c r="Q1427" s="9"/>
      <c r="R1427" s="9"/>
      <c r="S1427" s="9"/>
      <c r="T1427" s="9"/>
    </row>
    <row r="1428" spans="1:20" x14ac:dyDescent="0.3">
      <c r="A1428" s="6">
        <v>1425</v>
      </c>
      <c r="B1428" s="11" t="s">
        <v>930</v>
      </c>
      <c r="C1428" s="11" t="s">
        <v>886</v>
      </c>
      <c r="D1428" s="11" t="s">
        <v>931</v>
      </c>
      <c r="E1428" s="9" t="b">
        <v>1</v>
      </c>
      <c r="F1428" s="9" t="s">
        <v>113</v>
      </c>
      <c r="G1428" s="7" t="str">
        <f>INDEX(CyMIA_CounterMeasure!$A$2:$A$224,MATCH(H1428,CyMIA_CounterMeasure!$B$2:$B$224,0))</f>
        <v>CM_0191</v>
      </c>
      <c r="H1428" s="11" t="s">
        <v>1265</v>
      </c>
      <c r="I1428" s="11" t="str">
        <f>VLOOKUP(H1428,D3FEND_METRIX!$A$2:$E$172,3,FALSE)</f>
        <v>Certificate Analysis</v>
      </c>
      <c r="J1428" s="9" t="b">
        <v>1</v>
      </c>
      <c r="K1428" s="9" t="s">
        <v>2363</v>
      </c>
      <c r="L1428" s="9"/>
      <c r="M1428" s="9"/>
      <c r="N1428" s="9"/>
      <c r="O1428" s="9"/>
      <c r="P1428" s="9"/>
      <c r="Q1428" s="9"/>
      <c r="R1428" s="9"/>
      <c r="S1428" s="9"/>
      <c r="T1428" s="9"/>
    </row>
    <row r="1429" spans="1:20" x14ac:dyDescent="0.3">
      <c r="A1429" s="6">
        <v>1426</v>
      </c>
      <c r="B1429" s="11" t="s">
        <v>930</v>
      </c>
      <c r="C1429" s="11" t="s">
        <v>886</v>
      </c>
      <c r="D1429" s="11" t="s">
        <v>931</v>
      </c>
      <c r="E1429" s="9" t="b">
        <v>1</v>
      </c>
      <c r="F1429" s="9" t="s">
        <v>113</v>
      </c>
      <c r="G1429" s="7" t="str">
        <f>INDEX(CyMIA_CounterMeasure!$A$2:$A$224,MATCH(H1429,CyMIA_CounterMeasure!$B$2:$B$224,0))</f>
        <v>CM_0145</v>
      </c>
      <c r="H1429" s="13" t="s">
        <v>1336</v>
      </c>
      <c r="I1429" s="13" t="str">
        <f>VLOOKUP(H1429,D3FEND_METRIX!$A$2:$E$172,3,FALSE)</f>
        <v>-</v>
      </c>
      <c r="J1429" s="9" t="b">
        <v>0</v>
      </c>
      <c r="K1429" s="9" t="s">
        <v>4723</v>
      </c>
      <c r="L1429" s="9"/>
      <c r="M1429" s="9"/>
      <c r="N1429" s="9"/>
      <c r="O1429" s="9"/>
      <c r="P1429" s="9"/>
      <c r="Q1429" s="9"/>
      <c r="R1429" s="9"/>
      <c r="S1429" s="9"/>
      <c r="T1429" s="9"/>
    </row>
    <row r="1430" spans="1:20" x14ac:dyDescent="0.3">
      <c r="A1430" s="6">
        <v>1427</v>
      </c>
      <c r="B1430" s="11" t="s">
        <v>930</v>
      </c>
      <c r="C1430" s="11" t="s">
        <v>886</v>
      </c>
      <c r="D1430" s="11" t="s">
        <v>931</v>
      </c>
      <c r="E1430" s="9" t="b">
        <v>1</v>
      </c>
      <c r="F1430" s="9" t="s">
        <v>113</v>
      </c>
      <c r="G1430" s="7" t="str">
        <f>INDEX(CyMIA_CounterMeasure!$A$2:$A$224,MATCH(H1430,CyMIA_CounterMeasure!$B$2:$B$224,0))</f>
        <v>CM_0122</v>
      </c>
      <c r="H1430" s="13" t="s">
        <v>1337</v>
      </c>
      <c r="I1430" s="13" t="str">
        <f>VLOOKUP(H1430,D3FEND_METRIX!$A$2:$E$172,3,FALSE)</f>
        <v>Connected Honeynet</v>
      </c>
      <c r="J1430" s="9" t="b">
        <v>1</v>
      </c>
      <c r="K1430" s="9" t="s">
        <v>4723</v>
      </c>
      <c r="L1430" s="9"/>
      <c r="M1430" s="9"/>
      <c r="N1430" s="9"/>
      <c r="O1430" s="9"/>
      <c r="P1430" s="9"/>
      <c r="Q1430" s="9"/>
      <c r="R1430" s="9"/>
      <c r="S1430" s="9"/>
      <c r="T1430" s="9"/>
    </row>
    <row r="1431" spans="1:20" x14ac:dyDescent="0.3">
      <c r="A1431" s="6">
        <v>1428</v>
      </c>
      <c r="B1431" s="11" t="s">
        <v>930</v>
      </c>
      <c r="C1431" s="11" t="s">
        <v>886</v>
      </c>
      <c r="D1431" s="11" t="s">
        <v>931</v>
      </c>
      <c r="E1431" s="9" t="b">
        <v>1</v>
      </c>
      <c r="F1431" s="9" t="s">
        <v>113</v>
      </c>
      <c r="G1431" s="7" t="str">
        <f>INDEX(CyMIA_CounterMeasure!$A$2:$A$224,MATCH(H1431,CyMIA_CounterMeasure!$B$2:$B$224,0))</f>
        <v>CM_0123</v>
      </c>
      <c r="H1431" s="12" t="s">
        <v>1338</v>
      </c>
      <c r="I1431" s="12" t="str">
        <f>VLOOKUP(H1431,D3FEND_METRIX!$A$2:$E$172,3,FALSE)</f>
        <v>Integrated Honeynet</v>
      </c>
      <c r="J1431" s="9" t="b">
        <v>0</v>
      </c>
      <c r="K1431" s="9" t="s">
        <v>2355</v>
      </c>
      <c r="L1431" s="9"/>
      <c r="M1431" s="9"/>
      <c r="N1431" s="9"/>
      <c r="O1431" s="9"/>
      <c r="P1431" s="9"/>
      <c r="Q1431" s="9"/>
      <c r="R1431" s="9"/>
      <c r="S1431" s="9"/>
      <c r="T1431" s="9"/>
    </row>
    <row r="1432" spans="1:20" x14ac:dyDescent="0.3">
      <c r="A1432" s="6">
        <v>1429</v>
      </c>
      <c r="B1432" s="11" t="s">
        <v>930</v>
      </c>
      <c r="C1432" s="11" t="s">
        <v>886</v>
      </c>
      <c r="D1432" s="11" t="s">
        <v>931</v>
      </c>
      <c r="E1432" s="9" t="b">
        <v>1</v>
      </c>
      <c r="F1432" s="9" t="s">
        <v>113</v>
      </c>
      <c r="G1432" s="7" t="str">
        <f>INDEX(CyMIA_CounterMeasure!$A$2:$A$224,MATCH(H1432,CyMIA_CounterMeasure!$B$2:$B$224,0))</f>
        <v>CM_0124</v>
      </c>
      <c r="H1432" s="12" t="s">
        <v>1339</v>
      </c>
      <c r="I1432" s="12" t="str">
        <f>VLOOKUP(H1432,D3FEND_METRIX!$A$2:$E$172,3,FALSE)</f>
        <v>Standalone Honeynet</v>
      </c>
      <c r="J1432" s="9" t="b">
        <v>0</v>
      </c>
      <c r="K1432" s="9" t="s">
        <v>2355</v>
      </c>
      <c r="L1432" s="9"/>
      <c r="M1432" s="9"/>
      <c r="N1432" s="9"/>
      <c r="O1432" s="9"/>
      <c r="P1432" s="9"/>
      <c r="Q1432" s="9"/>
      <c r="R1432" s="9"/>
      <c r="S1432" s="9"/>
      <c r="T1432" s="9"/>
    </row>
    <row r="1433" spans="1:20" x14ac:dyDescent="0.3">
      <c r="A1433" s="6">
        <v>1430</v>
      </c>
      <c r="B1433" s="11" t="s">
        <v>930</v>
      </c>
      <c r="C1433" s="11" t="s">
        <v>886</v>
      </c>
      <c r="D1433" s="11" t="s">
        <v>931</v>
      </c>
      <c r="E1433" s="9" t="b">
        <v>1</v>
      </c>
      <c r="F1433" s="9" t="s">
        <v>113</v>
      </c>
      <c r="G1433" s="7" t="str">
        <f>INDEX(CyMIA_CounterMeasure!$A$2:$A$224,MATCH(H1433,CyMIA_CounterMeasure!$B$2:$B$224,0))</f>
        <v>CM_0204</v>
      </c>
      <c r="H1433" s="10" t="s">
        <v>1294</v>
      </c>
      <c r="I1433" s="10" t="str">
        <f>VLOOKUP(H1433,D3FEND_METRIX!$A$2:$E$172,3,FALSE)</f>
        <v>-</v>
      </c>
      <c r="J1433" s="9" t="b">
        <v>1</v>
      </c>
      <c r="K1433" s="9" t="s">
        <v>4686</v>
      </c>
      <c r="L1433" s="9"/>
      <c r="M1433" s="9"/>
      <c r="N1433" s="9"/>
      <c r="O1433" s="9"/>
      <c r="P1433" s="9"/>
      <c r="Q1433" s="9"/>
      <c r="R1433" s="9"/>
      <c r="S1433" s="9"/>
      <c r="T1433" s="9"/>
    </row>
    <row r="1434" spans="1:20" x14ac:dyDescent="0.3">
      <c r="A1434" s="6">
        <v>1431</v>
      </c>
      <c r="B1434" s="11" t="s">
        <v>930</v>
      </c>
      <c r="C1434" s="11" t="s">
        <v>886</v>
      </c>
      <c r="D1434" s="11" t="s">
        <v>931</v>
      </c>
      <c r="E1434" s="9" t="b">
        <v>1</v>
      </c>
      <c r="F1434" s="9" t="s">
        <v>113</v>
      </c>
      <c r="G1434" s="7" t="str">
        <f>INDEX(CyMIA_CounterMeasure!$A$2:$A$224,MATCH(H1434,CyMIA_CounterMeasure!$B$2:$B$224,0))</f>
        <v>CM_0097</v>
      </c>
      <c r="H1434" s="10" t="s">
        <v>1295</v>
      </c>
      <c r="I1434" s="10" t="str">
        <f>VLOOKUP(H1434,D3FEND_METRIX!$A$2:$E$172,3,FALSE)</f>
        <v>Database Query String Analysis</v>
      </c>
      <c r="J1434" s="9" t="b">
        <v>1</v>
      </c>
      <c r="K1434" s="9" t="s">
        <v>4686</v>
      </c>
      <c r="L1434" s="9"/>
      <c r="M1434" s="9"/>
      <c r="N1434" s="9"/>
      <c r="O1434" s="9"/>
      <c r="P1434" s="9"/>
      <c r="Q1434" s="9"/>
      <c r="R1434" s="9"/>
      <c r="S1434" s="9"/>
      <c r="T1434" s="9"/>
    </row>
    <row r="1435" spans="1:20" x14ac:dyDescent="0.3">
      <c r="A1435" s="6">
        <v>1432</v>
      </c>
      <c r="B1435" s="11" t="s">
        <v>930</v>
      </c>
      <c r="C1435" s="11" t="s">
        <v>886</v>
      </c>
      <c r="D1435" s="11" t="s">
        <v>931</v>
      </c>
      <c r="E1435" s="9" t="b">
        <v>1</v>
      </c>
      <c r="F1435" s="9" t="s">
        <v>113</v>
      </c>
      <c r="G1435" s="7" t="str">
        <f>INDEX(CyMIA_CounterMeasure!$A$2:$A$224,MATCH(H1435,CyMIA_CounterMeasure!$B$2:$B$224,0))</f>
        <v>CM_0101</v>
      </c>
      <c r="H1435" s="10" t="s">
        <v>1299</v>
      </c>
      <c r="I1435" s="10" t="str">
        <f>VLOOKUP(H1435,D3FEND_METRIX!$A$2:$E$172,3,FALSE)</f>
        <v>Process Self-Modification Detection</v>
      </c>
      <c r="J1435" s="9" t="b">
        <v>1</v>
      </c>
      <c r="K1435" s="9" t="s">
        <v>4686</v>
      </c>
      <c r="L1435" s="9"/>
      <c r="M1435" s="9"/>
      <c r="N1435" s="9"/>
      <c r="O1435" s="9"/>
      <c r="P1435" s="9"/>
      <c r="Q1435" s="9"/>
      <c r="R1435" s="9"/>
      <c r="S1435" s="9"/>
      <c r="T1435" s="9"/>
    </row>
    <row r="1436" spans="1:20" x14ac:dyDescent="0.3">
      <c r="A1436" s="6">
        <v>1433</v>
      </c>
      <c r="B1436" s="11" t="s">
        <v>930</v>
      </c>
      <c r="C1436" s="11" t="s">
        <v>886</v>
      </c>
      <c r="D1436" s="11" t="s">
        <v>931</v>
      </c>
      <c r="E1436" s="9" t="b">
        <v>1</v>
      </c>
      <c r="F1436" s="9" t="s">
        <v>113</v>
      </c>
      <c r="G1436" s="7" t="str">
        <f>INDEX(CyMIA_CounterMeasure!$A$2:$A$224,MATCH(H1436,CyMIA_CounterMeasure!$B$2:$B$224,0))</f>
        <v>CM_0102</v>
      </c>
      <c r="H1436" s="10" t="s">
        <v>1300</v>
      </c>
      <c r="I1436" s="10" t="str">
        <f>VLOOKUP(H1436,D3FEND_METRIX!$A$2:$E$172,3,FALSE)</f>
        <v>Process Spawn Analysis</v>
      </c>
      <c r="J1436" s="9" t="b">
        <v>1</v>
      </c>
      <c r="K1436" s="9" t="s">
        <v>4686</v>
      </c>
      <c r="L1436" s="9"/>
      <c r="M1436" s="9"/>
      <c r="N1436" s="9"/>
      <c r="O1436" s="9"/>
      <c r="P1436" s="9"/>
      <c r="Q1436" s="9"/>
      <c r="R1436" s="9"/>
      <c r="S1436" s="9"/>
      <c r="T1436" s="9"/>
    </row>
    <row r="1437" spans="1:20" x14ac:dyDescent="0.3">
      <c r="A1437" s="6">
        <v>1434</v>
      </c>
      <c r="B1437" s="11" t="s">
        <v>930</v>
      </c>
      <c r="C1437" s="11" t="s">
        <v>886</v>
      </c>
      <c r="D1437" s="11" t="s">
        <v>931</v>
      </c>
      <c r="E1437" s="9" t="b">
        <v>1</v>
      </c>
      <c r="F1437" s="9" t="s">
        <v>113</v>
      </c>
      <c r="G1437" s="7" t="str">
        <f>INDEX(CyMIA_CounterMeasure!$A$2:$A$224,MATCH(H1437,CyMIA_CounterMeasure!$B$2:$B$224,0))</f>
        <v>CM_0103</v>
      </c>
      <c r="H1437" s="10" t="s">
        <v>1302</v>
      </c>
      <c r="I1437" s="10" t="str">
        <f>VLOOKUP(H1437,D3FEND_METRIX!$A$2:$E$172,3,FALSE)</f>
        <v>Script Execution Analysis</v>
      </c>
      <c r="J1437" s="9" t="b">
        <v>1</v>
      </c>
      <c r="K1437" s="9" t="s">
        <v>4686</v>
      </c>
      <c r="L1437" s="9"/>
      <c r="M1437" s="9"/>
      <c r="N1437" s="9"/>
      <c r="O1437" s="9"/>
      <c r="P1437" s="9"/>
      <c r="Q1437" s="9"/>
      <c r="R1437" s="9"/>
      <c r="S1437" s="9"/>
      <c r="T1437" s="9"/>
    </row>
    <row r="1438" spans="1:20" x14ac:dyDescent="0.3">
      <c r="A1438" s="6">
        <v>1435</v>
      </c>
      <c r="B1438" s="11" t="s">
        <v>930</v>
      </c>
      <c r="C1438" s="11" t="s">
        <v>886</v>
      </c>
      <c r="D1438" s="11" t="s">
        <v>931</v>
      </c>
      <c r="E1438" s="9" t="b">
        <v>1</v>
      </c>
      <c r="F1438" s="9" t="s">
        <v>113</v>
      </c>
      <c r="G1438" s="7" t="str">
        <f>INDEX(CyMIA_CounterMeasure!$A$2:$A$224,MATCH(H1438,CyMIA_CounterMeasure!$B$2:$B$224,0))</f>
        <v>CM_0104</v>
      </c>
      <c r="H1438" s="10" t="s">
        <v>1303</v>
      </c>
      <c r="I1438" s="10" t="str">
        <f>VLOOKUP(H1438,D3FEND_METRIX!$A$2:$E$172,3,FALSE)</f>
        <v>Shadow Stack Comparisons</v>
      </c>
      <c r="J1438" s="9" t="b">
        <v>1</v>
      </c>
      <c r="K1438" s="9" t="s">
        <v>4686</v>
      </c>
      <c r="L1438" s="9"/>
      <c r="M1438" s="9"/>
      <c r="N1438" s="9"/>
      <c r="O1438" s="9"/>
      <c r="P1438" s="9"/>
      <c r="Q1438" s="9"/>
      <c r="R1438" s="9"/>
      <c r="S1438" s="9"/>
      <c r="T1438" s="9"/>
    </row>
    <row r="1439" spans="1:20" x14ac:dyDescent="0.3">
      <c r="A1439" s="6">
        <v>1436</v>
      </c>
      <c r="B1439" s="11" t="s">
        <v>930</v>
      </c>
      <c r="C1439" s="11" t="s">
        <v>886</v>
      </c>
      <c r="D1439" s="11" t="s">
        <v>931</v>
      </c>
      <c r="E1439" s="9" t="b">
        <v>1</v>
      </c>
      <c r="F1439" s="9" t="s">
        <v>113</v>
      </c>
      <c r="G1439" s="7" t="str">
        <f>INDEX(CyMIA_CounterMeasure!$A$2:$A$224,MATCH(H1439,CyMIA_CounterMeasure!$B$2:$B$224,0))</f>
        <v>CM_0105</v>
      </c>
      <c r="H1439" s="10" t="s">
        <v>1304</v>
      </c>
      <c r="I1439" s="10" t="str">
        <f>VLOOKUP(H1439,D3FEND_METRIX!$A$2:$E$172,3,FALSE)</f>
        <v>System Call Analysis</v>
      </c>
      <c r="J1439" s="9" t="b">
        <v>1</v>
      </c>
      <c r="K1439" s="9" t="s">
        <v>4686</v>
      </c>
      <c r="L1439" s="9"/>
      <c r="M1439" s="9"/>
      <c r="N1439" s="9"/>
      <c r="O1439" s="9"/>
      <c r="P1439" s="9"/>
      <c r="Q1439" s="9"/>
      <c r="R1439" s="9"/>
      <c r="S1439" s="9"/>
      <c r="T1439" s="9"/>
    </row>
    <row r="1440" spans="1:20" x14ac:dyDescent="0.3">
      <c r="A1440" s="6">
        <v>1437</v>
      </c>
      <c r="B1440" s="11" t="s">
        <v>930</v>
      </c>
      <c r="C1440" s="11" t="s">
        <v>886</v>
      </c>
      <c r="D1440" s="11" t="s">
        <v>931</v>
      </c>
      <c r="E1440" s="9" t="b">
        <v>1</v>
      </c>
      <c r="F1440" s="9" t="s">
        <v>113</v>
      </c>
      <c r="G1440" s="7" t="str">
        <f>INDEX(CyMIA_CounterMeasure!$A$2:$A$224,MATCH(H1440,CyMIA_CounterMeasure!$B$2:$B$224,0))</f>
        <v>CM_0098</v>
      </c>
      <c r="H1440" s="10" t="s">
        <v>1296</v>
      </c>
      <c r="I1440" s="10" t="str">
        <f>VLOOKUP(H1440,D3FEND_METRIX!$A$2:$E$172,3,FALSE)</f>
        <v>File Access Pattern Analysis</v>
      </c>
      <c r="J1440" s="9" t="b">
        <v>1</v>
      </c>
      <c r="K1440" s="9" t="s">
        <v>4686</v>
      </c>
      <c r="L1440" s="9"/>
      <c r="M1440" s="9"/>
      <c r="N1440" s="9"/>
      <c r="O1440" s="9"/>
      <c r="P1440" s="9"/>
      <c r="Q1440" s="9"/>
      <c r="R1440" s="9"/>
      <c r="S1440" s="9"/>
      <c r="T1440" s="9"/>
    </row>
    <row r="1441" spans="1:20" x14ac:dyDescent="0.3">
      <c r="A1441" s="6">
        <v>1438</v>
      </c>
      <c r="B1441" s="11" t="s">
        <v>930</v>
      </c>
      <c r="C1441" s="11" t="s">
        <v>886</v>
      </c>
      <c r="D1441" s="11" t="s">
        <v>931</v>
      </c>
      <c r="E1441" s="9" t="b">
        <v>1</v>
      </c>
      <c r="F1441" s="9" t="s">
        <v>113</v>
      </c>
      <c r="G1441" s="7" t="str">
        <f>INDEX(CyMIA_CounterMeasure!$A$2:$A$224,MATCH(H1441,CyMIA_CounterMeasure!$B$2:$B$224,0))</f>
        <v>CM_0205</v>
      </c>
      <c r="H1441" s="10" t="s">
        <v>1301</v>
      </c>
      <c r="I1441" s="10" t="str">
        <f>VLOOKUP(H1441,D3FEND_METRIX!$A$2:$E$172,3,FALSE)</f>
        <v>Process Spawn Analysis</v>
      </c>
      <c r="J1441" s="9" t="b">
        <v>1</v>
      </c>
      <c r="K1441" s="9" t="s">
        <v>4686</v>
      </c>
      <c r="L1441" s="9"/>
      <c r="M1441" s="9"/>
      <c r="N1441" s="9"/>
      <c r="O1441" s="9"/>
      <c r="P1441" s="9"/>
      <c r="Q1441" s="9"/>
      <c r="R1441" s="9"/>
      <c r="S1441" s="9"/>
      <c r="T1441" s="9"/>
    </row>
    <row r="1442" spans="1:20" x14ac:dyDescent="0.3">
      <c r="A1442" s="6">
        <v>1439</v>
      </c>
      <c r="B1442" s="11" t="s">
        <v>932</v>
      </c>
      <c r="C1442" s="11" t="s">
        <v>886</v>
      </c>
      <c r="D1442" s="11" t="s">
        <v>933</v>
      </c>
      <c r="E1442" s="9" t="b">
        <v>1</v>
      </c>
      <c r="F1442" s="9" t="s">
        <v>113</v>
      </c>
      <c r="G1442" s="7" t="str">
        <f>INDEX(CyMIA_CounterMeasure!$A$2:$A$224,MATCH(H1442,CyMIA_CounterMeasure!$B$2:$B$224,0))</f>
        <v>CM_0013</v>
      </c>
      <c r="H1442" s="15" t="s">
        <v>4824</v>
      </c>
      <c r="I1442" s="15" t="s">
        <v>147</v>
      </c>
      <c r="J1442" s="7" t="b">
        <v>1</v>
      </c>
      <c r="K1442" s="7" t="s">
        <v>4713</v>
      </c>
      <c r="L1442" s="9"/>
      <c r="M1442" s="9"/>
      <c r="N1442" s="9"/>
      <c r="O1442" s="9"/>
      <c r="P1442" s="9"/>
      <c r="Q1442" s="9"/>
      <c r="R1442" s="9"/>
      <c r="S1442" s="9"/>
      <c r="T1442" s="9"/>
    </row>
    <row r="1443" spans="1:20" x14ac:dyDescent="0.3">
      <c r="A1443" s="6">
        <v>1440</v>
      </c>
      <c r="B1443" s="11" t="s">
        <v>932</v>
      </c>
      <c r="C1443" s="11" t="s">
        <v>886</v>
      </c>
      <c r="D1443" s="11" t="s">
        <v>933</v>
      </c>
      <c r="E1443" s="9" t="b">
        <v>1</v>
      </c>
      <c r="F1443" s="9" t="s">
        <v>113</v>
      </c>
      <c r="G1443" s="7" t="str">
        <f>INDEX(CyMIA_CounterMeasure!$A$2:$A$224,MATCH(H1443,CyMIA_CounterMeasure!$B$2:$B$224,0))</f>
        <v>CM_0017</v>
      </c>
      <c r="H1443" s="15" t="s">
        <v>4754</v>
      </c>
      <c r="I1443" s="15" t="s">
        <v>143</v>
      </c>
      <c r="J1443" s="7" t="b">
        <v>1</v>
      </c>
      <c r="K1443" s="7" t="s">
        <v>4713</v>
      </c>
      <c r="L1443" s="9"/>
      <c r="M1443" s="9"/>
      <c r="N1443" s="9"/>
      <c r="O1443" s="9"/>
      <c r="P1443" s="9"/>
      <c r="Q1443" s="9"/>
      <c r="R1443" s="9"/>
      <c r="S1443" s="9"/>
      <c r="T1443" s="9"/>
    </row>
    <row r="1444" spans="1:20" x14ac:dyDescent="0.3">
      <c r="A1444" s="6">
        <v>1441</v>
      </c>
      <c r="B1444" s="11" t="s">
        <v>932</v>
      </c>
      <c r="C1444" s="11" t="s">
        <v>886</v>
      </c>
      <c r="D1444" s="11" t="s">
        <v>933</v>
      </c>
      <c r="E1444" s="9" t="b">
        <v>1</v>
      </c>
      <c r="F1444" s="9" t="s">
        <v>113</v>
      </c>
      <c r="G1444" s="7" t="str">
        <f>INDEX(CyMIA_CounterMeasure!$A$2:$A$224,MATCH(H1444,CyMIA_CounterMeasure!$B$2:$B$224,0))</f>
        <v>CM_0168</v>
      </c>
      <c r="H1444" s="13" t="s">
        <v>260</v>
      </c>
      <c r="I1444" s="13" t="str">
        <f>VLOOKUP(H1444,D3FEND_METRIX!$A$2:$E$172,3,FALSE)</f>
        <v>Asset Vulnerability Enumeration</v>
      </c>
      <c r="J1444" s="9" t="b">
        <v>0</v>
      </c>
      <c r="K1444" s="9" t="s">
        <v>4723</v>
      </c>
      <c r="L1444" s="9"/>
      <c r="M1444" s="9"/>
      <c r="N1444" s="9"/>
      <c r="O1444" s="9"/>
      <c r="P1444" s="9"/>
      <c r="Q1444" s="9"/>
      <c r="R1444" s="9"/>
      <c r="S1444" s="9"/>
      <c r="T1444" s="9"/>
    </row>
    <row r="1445" spans="1:20" x14ac:dyDescent="0.3">
      <c r="A1445" s="6">
        <v>1442</v>
      </c>
      <c r="B1445" s="11" t="s">
        <v>932</v>
      </c>
      <c r="C1445" s="11" t="s">
        <v>886</v>
      </c>
      <c r="D1445" s="11" t="s">
        <v>933</v>
      </c>
      <c r="E1445" s="9" t="b">
        <v>1</v>
      </c>
      <c r="F1445" s="9" t="s">
        <v>113</v>
      </c>
      <c r="G1445" s="7" t="str">
        <f>INDEX(CyMIA_CounterMeasure!$A$2:$A$224,MATCH(H1445,CyMIA_CounterMeasure!$B$2:$B$224,0))</f>
        <v>CM_0125</v>
      </c>
      <c r="H1445" s="12" t="s">
        <v>295</v>
      </c>
      <c r="I1445" s="12" t="str">
        <f>VLOOKUP(H1445,D3FEND_METRIX!$A$2:$E$172,3,FALSE)</f>
        <v>Decoy File</v>
      </c>
      <c r="J1445" s="9" t="b">
        <v>0</v>
      </c>
      <c r="K1445" s="9" t="s">
        <v>2355</v>
      </c>
      <c r="L1445" s="9"/>
      <c r="M1445" s="9"/>
      <c r="N1445" s="9"/>
      <c r="O1445" s="9"/>
      <c r="P1445" s="9"/>
      <c r="Q1445" s="9"/>
      <c r="R1445" s="9"/>
      <c r="S1445" s="9"/>
      <c r="T1445" s="9"/>
    </row>
    <row r="1446" spans="1:20" x14ac:dyDescent="0.3">
      <c r="A1446" s="6">
        <v>1443</v>
      </c>
      <c r="B1446" s="11" t="s">
        <v>932</v>
      </c>
      <c r="C1446" s="11" t="s">
        <v>886</v>
      </c>
      <c r="D1446" s="11" t="s">
        <v>933</v>
      </c>
      <c r="E1446" s="9" t="b">
        <v>1</v>
      </c>
      <c r="F1446" s="9" t="s">
        <v>113</v>
      </c>
      <c r="G1446" s="7" t="str">
        <f>INDEX(CyMIA_CounterMeasure!$A$2:$A$224,MATCH(H1446,CyMIA_CounterMeasure!$B$2:$B$224,0))</f>
        <v>CM_0209</v>
      </c>
      <c r="H1446" s="10" t="s">
        <v>302</v>
      </c>
      <c r="I1446" s="10" t="str">
        <f>VLOOKUP(H1446,D3FEND_METRIX!$A$2:$E$172,3,FALSE)</f>
        <v>-</v>
      </c>
      <c r="J1446" s="9" t="b">
        <v>1</v>
      </c>
      <c r="K1446" s="9" t="s">
        <v>4686</v>
      </c>
      <c r="L1446" s="9"/>
      <c r="M1446" s="9"/>
      <c r="N1446" s="9"/>
      <c r="O1446" s="9"/>
      <c r="P1446" s="9"/>
      <c r="Q1446" s="9"/>
      <c r="R1446" s="9"/>
      <c r="S1446" s="9"/>
      <c r="T1446" s="9"/>
    </row>
    <row r="1447" spans="1:20" x14ac:dyDescent="0.3">
      <c r="A1447" s="6">
        <v>1444</v>
      </c>
      <c r="B1447" s="11" t="s">
        <v>932</v>
      </c>
      <c r="C1447" s="11" t="s">
        <v>886</v>
      </c>
      <c r="D1447" s="11" t="s">
        <v>933</v>
      </c>
      <c r="E1447" s="9" t="b">
        <v>1</v>
      </c>
      <c r="F1447" s="9" t="s">
        <v>113</v>
      </c>
      <c r="G1447" s="7" t="str">
        <f>INDEX(CyMIA_CounterMeasure!$A$2:$A$224,MATCH(H1447,CyMIA_CounterMeasure!$B$2:$B$224,0))</f>
        <v>CM_0147</v>
      </c>
      <c r="H1447" s="12" t="s">
        <v>296</v>
      </c>
      <c r="I1447" s="12" t="str">
        <f>VLOOKUP(H1447,D3FEND_METRIX!$A$2:$E$172,3,FALSE)</f>
        <v>File Encryption</v>
      </c>
      <c r="J1447" s="9" t="b">
        <v>0</v>
      </c>
      <c r="K1447" s="9" t="s">
        <v>2355</v>
      </c>
      <c r="L1447" s="9"/>
      <c r="M1447" s="9"/>
      <c r="N1447" s="9"/>
      <c r="O1447" s="9"/>
      <c r="P1447" s="9"/>
      <c r="Q1447" s="9"/>
      <c r="R1447" s="9"/>
      <c r="S1447" s="9"/>
      <c r="T1447" s="9"/>
    </row>
    <row r="1448" spans="1:20" x14ac:dyDescent="0.3">
      <c r="A1448" s="6">
        <v>1445</v>
      </c>
      <c r="B1448" s="11" t="s">
        <v>932</v>
      </c>
      <c r="C1448" s="11" t="s">
        <v>886</v>
      </c>
      <c r="D1448" s="11" t="s">
        <v>933</v>
      </c>
      <c r="E1448" s="9" t="b">
        <v>1</v>
      </c>
      <c r="F1448" s="9" t="s">
        <v>113</v>
      </c>
      <c r="G1448" s="7" t="str">
        <f>INDEX(CyMIA_CounterMeasure!$A$2:$A$224,MATCH(H1448,CyMIA_CounterMeasure!$B$2:$B$224,0))</f>
        <v>CM_0148</v>
      </c>
      <c r="H1448" s="12" t="s">
        <v>301</v>
      </c>
      <c r="I1448" s="12" t="str">
        <f>VLOOKUP(H1448,D3FEND_METRIX!$A$2:$E$172,3,FALSE)</f>
        <v>Local File Permissions</v>
      </c>
      <c r="J1448" s="9" t="b">
        <v>0</v>
      </c>
      <c r="K1448" s="9" t="s">
        <v>2355</v>
      </c>
      <c r="L1448" s="9"/>
      <c r="M1448" s="9"/>
      <c r="N1448" s="9"/>
      <c r="O1448" s="9"/>
      <c r="P1448" s="9"/>
      <c r="Q1448" s="9"/>
      <c r="R1448" s="9"/>
      <c r="S1448" s="9"/>
      <c r="T1448" s="9"/>
    </row>
    <row r="1449" spans="1:20" x14ac:dyDescent="0.3">
      <c r="A1449" s="6">
        <v>1446</v>
      </c>
      <c r="B1449" s="11" t="s">
        <v>932</v>
      </c>
      <c r="C1449" s="11" t="s">
        <v>886</v>
      </c>
      <c r="D1449" s="11" t="s">
        <v>933</v>
      </c>
      <c r="E1449" s="9" t="b">
        <v>1</v>
      </c>
      <c r="F1449" s="9" t="s">
        <v>113</v>
      </c>
      <c r="G1449" s="7" t="e">
        <f>INDEX(CyMIA_CounterMeasure!$A$2:$A$224,MATCH(H1449,CyMIA_CounterMeasure!$B$2:$B$224,0))</f>
        <v>#N/A</v>
      </c>
      <c r="H1449" s="12" t="s">
        <v>504</v>
      </c>
      <c r="I1449" s="12" t="str">
        <f>VLOOKUP(H1449,D3FEND_METRIX!$A$2:$E$172,3,FALSE)</f>
        <v>Software Update</v>
      </c>
      <c r="J1449" s="9" t="b">
        <v>0</v>
      </c>
      <c r="K1449" s="9" t="s">
        <v>2355</v>
      </c>
      <c r="L1449" s="9"/>
      <c r="M1449" s="9"/>
      <c r="N1449" s="9"/>
      <c r="O1449" s="9"/>
      <c r="P1449" s="9"/>
      <c r="Q1449" s="9"/>
      <c r="R1449" s="9"/>
      <c r="S1449" s="9"/>
      <c r="T1449" s="9"/>
    </row>
    <row r="1450" spans="1:20" x14ac:dyDescent="0.3">
      <c r="A1450" s="6">
        <v>1447</v>
      </c>
      <c r="B1450" s="11" t="s">
        <v>932</v>
      </c>
      <c r="C1450" s="11" t="s">
        <v>886</v>
      </c>
      <c r="D1450" s="11" t="s">
        <v>933</v>
      </c>
      <c r="E1450" s="9" t="b">
        <v>1</v>
      </c>
      <c r="F1450" s="9" t="s">
        <v>113</v>
      </c>
      <c r="G1450" s="7" t="str">
        <f>INDEX(CyMIA_CounterMeasure!$A$2:$A$224,MATCH(H1450,CyMIA_CounterMeasure!$B$2:$B$224,0))</f>
        <v>CM_0167</v>
      </c>
      <c r="H1450" s="13" t="s">
        <v>307</v>
      </c>
      <c r="I1450" s="13" t="str">
        <f>VLOOKUP(H1450,D3FEND_METRIX!$A$2:$E$172,3,FALSE)</f>
        <v>Software Inventory</v>
      </c>
      <c r="J1450" s="9" t="b">
        <v>0</v>
      </c>
      <c r="K1450" s="9" t="s">
        <v>4723</v>
      </c>
      <c r="L1450" s="9"/>
      <c r="M1450" s="9"/>
      <c r="N1450" s="9"/>
      <c r="O1450" s="9"/>
      <c r="P1450" s="9"/>
      <c r="Q1450" s="9"/>
      <c r="R1450" s="9"/>
      <c r="S1450" s="9"/>
      <c r="T1450" s="9"/>
    </row>
    <row r="1451" spans="1:20" x14ac:dyDescent="0.3">
      <c r="A1451" s="6">
        <v>1448</v>
      </c>
      <c r="B1451" s="12" t="s">
        <v>934</v>
      </c>
      <c r="C1451" s="12" t="s">
        <v>886</v>
      </c>
      <c r="D1451" s="12" t="s">
        <v>935</v>
      </c>
      <c r="E1451" s="9" t="b">
        <v>0</v>
      </c>
      <c r="F1451" s="9" t="s">
        <v>116</v>
      </c>
      <c r="G1451" s="7" t="str">
        <f>INDEX(CyMIA_CounterMeasure!$A$2:$A$224,MATCH(H1451,CyMIA_CounterMeasure!$B$2:$B$224,0))</f>
        <v>CM_0037</v>
      </c>
      <c r="H1451" s="12" t="s">
        <v>34</v>
      </c>
      <c r="I1451" s="12" t="s">
        <v>35</v>
      </c>
      <c r="J1451" s="7" t="b">
        <v>0</v>
      </c>
      <c r="K1451" s="7" t="s">
        <v>116</v>
      </c>
      <c r="L1451" s="9"/>
      <c r="M1451" s="9"/>
      <c r="N1451" s="9"/>
      <c r="O1451" s="9"/>
      <c r="P1451" s="9"/>
      <c r="Q1451" s="9"/>
      <c r="R1451" s="9"/>
      <c r="S1451" s="9"/>
      <c r="T1451" s="9"/>
    </row>
    <row r="1452" spans="1:20" x14ac:dyDescent="0.3">
      <c r="A1452" s="6">
        <v>1449</v>
      </c>
      <c r="B1452" s="12" t="s">
        <v>934</v>
      </c>
      <c r="C1452" s="12" t="s">
        <v>886</v>
      </c>
      <c r="D1452" s="12" t="s">
        <v>935</v>
      </c>
      <c r="E1452" s="9" t="b">
        <v>0</v>
      </c>
      <c r="F1452" s="9" t="s">
        <v>116</v>
      </c>
      <c r="G1452" s="7" t="str">
        <f>INDEX(CyMIA_CounterMeasure!$A$2:$A$224,MATCH(H1452,CyMIA_CounterMeasure!$B$2:$B$224,0))</f>
        <v>CM_0125</v>
      </c>
      <c r="H1452" s="12" t="s">
        <v>1186</v>
      </c>
      <c r="I1452" s="12" t="str">
        <f>VLOOKUP(H1452,D3FEND_METRIX!$A$2:$E$172,3,FALSE)</f>
        <v>Decoy File</v>
      </c>
      <c r="J1452" s="9" t="b">
        <v>0</v>
      </c>
      <c r="K1452" s="9" t="s">
        <v>2355</v>
      </c>
      <c r="L1452" s="9"/>
      <c r="M1452" s="9"/>
      <c r="N1452" s="9"/>
      <c r="O1452" s="9"/>
      <c r="P1452" s="9"/>
      <c r="Q1452" s="9"/>
      <c r="R1452" s="9"/>
      <c r="S1452" s="9"/>
      <c r="T1452" s="9"/>
    </row>
    <row r="1453" spans="1:20" x14ac:dyDescent="0.3">
      <c r="A1453" s="6">
        <v>1450</v>
      </c>
      <c r="B1453" s="12" t="s">
        <v>934</v>
      </c>
      <c r="C1453" s="12" t="s">
        <v>886</v>
      </c>
      <c r="D1453" s="12" t="s">
        <v>935</v>
      </c>
      <c r="E1453" s="9" t="b">
        <v>0</v>
      </c>
      <c r="F1453" s="9" t="s">
        <v>116</v>
      </c>
      <c r="G1453" s="7" t="str">
        <f>INDEX(CyMIA_CounterMeasure!$A$2:$A$224,MATCH(H1453,CyMIA_CounterMeasure!$B$2:$B$224,0))</f>
        <v>CM_0147</v>
      </c>
      <c r="H1453" s="12" t="s">
        <v>1195</v>
      </c>
      <c r="I1453" s="12" t="str">
        <f>VLOOKUP(H1453,D3FEND_METRIX!$A$2:$E$172,3,FALSE)</f>
        <v>File Encryption</v>
      </c>
      <c r="J1453" s="9" t="b">
        <v>0</v>
      </c>
      <c r="K1453" s="9" t="s">
        <v>2355</v>
      </c>
      <c r="L1453" s="9"/>
      <c r="M1453" s="9"/>
      <c r="N1453" s="9"/>
      <c r="O1453" s="9"/>
      <c r="P1453" s="9"/>
      <c r="Q1453" s="9"/>
      <c r="R1453" s="9"/>
      <c r="S1453" s="9"/>
      <c r="T1453" s="9"/>
    </row>
    <row r="1454" spans="1:20" x14ac:dyDescent="0.3">
      <c r="A1454" s="6">
        <v>1451</v>
      </c>
      <c r="B1454" s="12" t="s">
        <v>934</v>
      </c>
      <c r="C1454" s="12" t="s">
        <v>886</v>
      </c>
      <c r="D1454" s="12" t="s">
        <v>935</v>
      </c>
      <c r="E1454" s="9" t="b">
        <v>0</v>
      </c>
      <c r="F1454" s="9" t="s">
        <v>116</v>
      </c>
      <c r="G1454" s="7" t="str">
        <f>INDEX(CyMIA_CounterMeasure!$A$2:$A$224,MATCH(H1454,CyMIA_CounterMeasure!$B$2:$B$224,0))</f>
        <v>CM_0148</v>
      </c>
      <c r="H1454" s="12" t="s">
        <v>1198</v>
      </c>
      <c r="I1454" s="12" t="str">
        <f>VLOOKUP(H1454,D3FEND_METRIX!$A$2:$E$172,3,FALSE)</f>
        <v>Local File Permissions</v>
      </c>
      <c r="J1454" s="9" t="b">
        <v>0</v>
      </c>
      <c r="K1454" s="9" t="s">
        <v>2355</v>
      </c>
      <c r="L1454" s="9"/>
      <c r="M1454" s="9"/>
      <c r="N1454" s="9"/>
      <c r="O1454" s="9"/>
      <c r="P1454" s="9"/>
      <c r="Q1454" s="9"/>
      <c r="R1454" s="9"/>
      <c r="S1454" s="9"/>
      <c r="T1454" s="9"/>
    </row>
    <row r="1455" spans="1:20" x14ac:dyDescent="0.3">
      <c r="A1455" s="6">
        <v>1452</v>
      </c>
      <c r="B1455" s="12" t="s">
        <v>934</v>
      </c>
      <c r="C1455" s="12" t="s">
        <v>886</v>
      </c>
      <c r="D1455" s="12" t="s">
        <v>935</v>
      </c>
      <c r="E1455" s="9" t="b">
        <v>0</v>
      </c>
      <c r="F1455" s="9" t="s">
        <v>116</v>
      </c>
      <c r="G1455" s="7" t="str">
        <f>INDEX(CyMIA_CounterMeasure!$A$2:$A$224,MATCH(H1455,CyMIA_CounterMeasure!$B$2:$B$224,0))</f>
        <v>CM_0168</v>
      </c>
      <c r="H1455" s="13" t="s">
        <v>1178</v>
      </c>
      <c r="I1455" s="13" t="str">
        <f>VLOOKUP(H1455,D3FEND_METRIX!$A$2:$E$172,3,FALSE)</f>
        <v>Asset Vulnerability Enumeration</v>
      </c>
      <c r="J1455" s="9" t="b">
        <v>0</v>
      </c>
      <c r="K1455" s="9" t="s">
        <v>4723</v>
      </c>
      <c r="L1455" s="9"/>
      <c r="M1455" s="9"/>
      <c r="N1455" s="9"/>
      <c r="O1455" s="9"/>
      <c r="P1455" s="9"/>
      <c r="Q1455" s="9"/>
      <c r="R1455" s="9"/>
      <c r="S1455" s="9"/>
      <c r="T1455" s="9"/>
    </row>
    <row r="1456" spans="1:20" x14ac:dyDescent="0.3">
      <c r="A1456" s="6">
        <v>1453</v>
      </c>
      <c r="B1456" s="12" t="s">
        <v>934</v>
      </c>
      <c r="C1456" s="12" t="s">
        <v>886</v>
      </c>
      <c r="D1456" s="12" t="s">
        <v>935</v>
      </c>
      <c r="E1456" s="9" t="b">
        <v>0</v>
      </c>
      <c r="F1456" s="9" t="s">
        <v>116</v>
      </c>
      <c r="G1456" s="7" t="str">
        <f>INDEX(CyMIA_CounterMeasure!$A$2:$A$224,MATCH(H1456,CyMIA_CounterMeasure!$B$2:$B$224,0))</f>
        <v>CM_0209</v>
      </c>
      <c r="H1456" s="10" t="s">
        <v>1188</v>
      </c>
      <c r="I1456" s="10" t="str">
        <f>VLOOKUP(H1456,D3FEND_METRIX!$A$2:$E$172,3,FALSE)</f>
        <v>-</v>
      </c>
      <c r="J1456" s="9" t="b">
        <v>1</v>
      </c>
      <c r="K1456" s="9" t="s">
        <v>4686</v>
      </c>
      <c r="L1456" s="9"/>
      <c r="M1456" s="9"/>
      <c r="N1456" s="9"/>
      <c r="O1456" s="9"/>
      <c r="P1456" s="9"/>
      <c r="Q1456" s="9"/>
      <c r="R1456" s="9"/>
      <c r="S1456" s="9"/>
      <c r="T1456" s="9"/>
    </row>
    <row r="1457" spans="1:20" x14ac:dyDescent="0.3">
      <c r="A1457" s="6">
        <v>1454</v>
      </c>
      <c r="B1457" s="12" t="s">
        <v>934</v>
      </c>
      <c r="C1457" s="12" t="s">
        <v>886</v>
      </c>
      <c r="D1457" s="12" t="s">
        <v>935</v>
      </c>
      <c r="E1457" s="9" t="b">
        <v>0</v>
      </c>
      <c r="F1457" s="9" t="s">
        <v>116</v>
      </c>
      <c r="G1457" s="7" t="str">
        <f>INDEX(CyMIA_CounterMeasure!$A$2:$A$224,MATCH(H1457,CyMIA_CounterMeasure!$B$2:$B$224,0))</f>
        <v>CM_0200</v>
      </c>
      <c r="H1457" s="12" t="s">
        <v>1290</v>
      </c>
      <c r="I1457" s="12" t="str">
        <f>VLOOKUP(H1457,D3FEND_METRIX!$A$2:$E$172,3,FALSE)</f>
        <v>Operating System Monitoring</v>
      </c>
      <c r="J1457" s="9" t="b">
        <v>0</v>
      </c>
      <c r="K1457" s="9" t="s">
        <v>2355</v>
      </c>
      <c r="L1457" s="9"/>
      <c r="M1457" s="9"/>
      <c r="N1457" s="9"/>
      <c r="O1457" s="9"/>
      <c r="P1457" s="9"/>
      <c r="Q1457" s="9"/>
      <c r="R1457" s="9"/>
      <c r="S1457" s="9"/>
      <c r="T1457" s="9"/>
    </row>
    <row r="1458" spans="1:20" x14ac:dyDescent="0.3">
      <c r="A1458" s="6">
        <v>1455</v>
      </c>
      <c r="B1458" s="12" t="s">
        <v>934</v>
      </c>
      <c r="C1458" s="12" t="s">
        <v>886</v>
      </c>
      <c r="D1458" s="12" t="s">
        <v>935</v>
      </c>
      <c r="E1458" s="9" t="b">
        <v>0</v>
      </c>
      <c r="F1458" s="9" t="s">
        <v>116</v>
      </c>
      <c r="G1458" s="7" t="str">
        <f>INDEX(CyMIA_CounterMeasure!$A$2:$A$224,MATCH(H1458,CyMIA_CounterMeasure!$B$2:$B$224,0))</f>
        <v>CM_0105</v>
      </c>
      <c r="H1458" s="10" t="s">
        <v>1304</v>
      </c>
      <c r="I1458" s="10" t="str">
        <f>VLOOKUP(H1458,D3FEND_METRIX!$A$2:$E$172,3,FALSE)</f>
        <v>System Call Analysis</v>
      </c>
      <c r="J1458" s="9" t="b">
        <v>1</v>
      </c>
      <c r="K1458" s="9" t="s">
        <v>4686</v>
      </c>
      <c r="L1458" s="9"/>
      <c r="M1458" s="9"/>
      <c r="N1458" s="9"/>
      <c r="O1458" s="9"/>
      <c r="P1458" s="9"/>
      <c r="Q1458" s="9"/>
      <c r="R1458" s="9"/>
      <c r="S1458" s="9"/>
      <c r="T1458" s="9"/>
    </row>
    <row r="1459" spans="1:20" x14ac:dyDescent="0.3">
      <c r="A1459" s="6">
        <v>1456</v>
      </c>
      <c r="B1459" s="12" t="s">
        <v>934</v>
      </c>
      <c r="C1459" s="12" t="s">
        <v>886</v>
      </c>
      <c r="D1459" s="12" t="s">
        <v>935</v>
      </c>
      <c r="E1459" s="9" t="b">
        <v>0</v>
      </c>
      <c r="F1459" s="9" t="s">
        <v>116</v>
      </c>
      <c r="G1459" s="7" t="str">
        <f>INDEX(CyMIA_CounterMeasure!$A$2:$A$224,MATCH(H1459,CyMIA_CounterMeasure!$B$2:$B$224,0))</f>
        <v>CM_0104</v>
      </c>
      <c r="H1459" s="10" t="s">
        <v>1303</v>
      </c>
      <c r="I1459" s="10" t="str">
        <f>VLOOKUP(H1459,D3FEND_METRIX!$A$2:$E$172,3,FALSE)</f>
        <v>Shadow Stack Comparisons</v>
      </c>
      <c r="J1459" s="9" t="b">
        <v>1</v>
      </c>
      <c r="K1459" s="9" t="s">
        <v>4686</v>
      </c>
      <c r="L1459" s="9"/>
      <c r="M1459" s="9"/>
      <c r="N1459" s="9"/>
      <c r="O1459" s="9"/>
      <c r="P1459" s="9"/>
      <c r="Q1459" s="9"/>
      <c r="R1459" s="9"/>
      <c r="S1459" s="9"/>
      <c r="T1459" s="9"/>
    </row>
    <row r="1460" spans="1:20" x14ac:dyDescent="0.3">
      <c r="A1460" s="6">
        <v>1457</v>
      </c>
      <c r="B1460" s="12" t="s">
        <v>934</v>
      </c>
      <c r="C1460" s="12" t="s">
        <v>886</v>
      </c>
      <c r="D1460" s="12" t="s">
        <v>935</v>
      </c>
      <c r="E1460" s="9" t="b">
        <v>0</v>
      </c>
      <c r="F1460" s="9" t="s">
        <v>116</v>
      </c>
      <c r="G1460" s="7" t="str">
        <f>INDEX(CyMIA_CounterMeasure!$A$2:$A$224,MATCH(H1460,CyMIA_CounterMeasure!$B$2:$B$224,0))</f>
        <v>CM_0206</v>
      </c>
      <c r="H1460" s="10" t="s">
        <v>1305</v>
      </c>
      <c r="I1460" s="10" t="str">
        <f>VLOOKUP(H1460,D3FEND_METRIX!$A$2:$E$172,3,FALSE)</f>
        <v>System Call Analysis</v>
      </c>
      <c r="J1460" s="9" t="b">
        <v>1</v>
      </c>
      <c r="K1460" s="9" t="s">
        <v>4686</v>
      </c>
      <c r="L1460" s="9"/>
      <c r="M1460" s="9"/>
      <c r="N1460" s="9"/>
      <c r="O1460" s="9"/>
      <c r="P1460" s="9"/>
      <c r="Q1460" s="9"/>
      <c r="R1460" s="9"/>
      <c r="S1460" s="9"/>
      <c r="T1460" s="9"/>
    </row>
    <row r="1461" spans="1:20" x14ac:dyDescent="0.3">
      <c r="A1461" s="6">
        <v>1458</v>
      </c>
      <c r="B1461" s="11" t="s">
        <v>936</v>
      </c>
      <c r="C1461" s="11" t="s">
        <v>2351</v>
      </c>
      <c r="D1461" s="11" t="s">
        <v>937</v>
      </c>
      <c r="E1461" s="9" t="b">
        <v>1</v>
      </c>
      <c r="F1461" s="9" t="s">
        <v>113</v>
      </c>
      <c r="G1461" s="7" t="str">
        <f>INDEX(CyMIA_CounterMeasure!$A$2:$A$224,MATCH(H1461,CyMIA_CounterMeasure!$B$2:$B$224,0))</f>
        <v>CM_0029</v>
      </c>
      <c r="H1461" s="11" t="s">
        <v>4845</v>
      </c>
      <c r="I1461" s="11" t="s">
        <v>79</v>
      </c>
      <c r="J1461" s="7" t="b">
        <v>1</v>
      </c>
      <c r="K1461" s="7" t="s">
        <v>4846</v>
      </c>
      <c r="L1461" s="9"/>
      <c r="M1461" s="9"/>
      <c r="N1461" s="9"/>
      <c r="O1461" s="9"/>
      <c r="P1461" s="9"/>
      <c r="Q1461" s="9"/>
      <c r="R1461" s="9"/>
      <c r="S1461" s="9"/>
      <c r="T1461" s="9"/>
    </row>
    <row r="1462" spans="1:20" x14ac:dyDescent="0.3">
      <c r="A1462" s="6">
        <v>1459</v>
      </c>
      <c r="B1462" s="11" t="s">
        <v>936</v>
      </c>
      <c r="C1462" s="11" t="s">
        <v>2351</v>
      </c>
      <c r="D1462" s="11" t="s">
        <v>937</v>
      </c>
      <c r="E1462" s="9" t="b">
        <v>1</v>
      </c>
      <c r="F1462" s="9" t="s">
        <v>113</v>
      </c>
      <c r="G1462" s="7" t="str">
        <f>INDEX(CyMIA_CounterMeasure!$A$2:$A$224,MATCH(H1462,CyMIA_CounterMeasure!$B$2:$B$224,0))</f>
        <v>CM_0041</v>
      </c>
      <c r="H1462" s="11" t="s">
        <v>110</v>
      </c>
      <c r="I1462" s="11" t="s">
        <v>111</v>
      </c>
      <c r="J1462" s="7" t="b">
        <v>1</v>
      </c>
      <c r="K1462" s="7" t="s">
        <v>4846</v>
      </c>
      <c r="L1462" s="9"/>
      <c r="M1462" s="9"/>
      <c r="N1462" s="9"/>
      <c r="O1462" s="9"/>
      <c r="P1462" s="9"/>
      <c r="Q1462" s="9"/>
      <c r="R1462" s="9"/>
      <c r="S1462" s="9"/>
      <c r="T1462" s="9"/>
    </row>
    <row r="1463" spans="1:20" x14ac:dyDescent="0.3">
      <c r="A1463" s="6">
        <v>1460</v>
      </c>
      <c r="B1463" s="11" t="s">
        <v>936</v>
      </c>
      <c r="C1463" s="11" t="s">
        <v>2351</v>
      </c>
      <c r="D1463" s="11" t="s">
        <v>937</v>
      </c>
      <c r="E1463" s="9" t="b">
        <v>1</v>
      </c>
      <c r="F1463" s="9" t="s">
        <v>113</v>
      </c>
      <c r="G1463" s="7" t="str">
        <f>INDEX(CyMIA_CounterMeasure!$A$2:$A$224,MATCH(H1463,CyMIA_CounterMeasure!$B$2:$B$224,0))</f>
        <v>CM_0130</v>
      </c>
      <c r="H1463" s="12" t="s">
        <v>1454</v>
      </c>
      <c r="I1463" s="12" t="str">
        <f>VLOOKUP(H1463,D3FEND_METRIX!$A$2:$E$172,3,FALSE)</f>
        <v>Decoy User Credential</v>
      </c>
      <c r="J1463" s="9" t="b">
        <v>0</v>
      </c>
      <c r="K1463" s="9" t="s">
        <v>2355</v>
      </c>
      <c r="L1463" s="9"/>
      <c r="M1463" s="9"/>
      <c r="N1463" s="9"/>
      <c r="O1463" s="9"/>
      <c r="P1463" s="9"/>
      <c r="Q1463" s="9"/>
      <c r="R1463" s="9"/>
      <c r="S1463" s="9"/>
      <c r="T1463" s="9"/>
    </row>
    <row r="1464" spans="1:20" x14ac:dyDescent="0.3">
      <c r="A1464" s="6">
        <v>1461</v>
      </c>
      <c r="B1464" s="11" t="s">
        <v>936</v>
      </c>
      <c r="C1464" s="11" t="s">
        <v>2351</v>
      </c>
      <c r="D1464" s="11" t="s">
        <v>937</v>
      </c>
      <c r="E1464" s="9" t="b">
        <v>1</v>
      </c>
      <c r="F1464" s="9" t="s">
        <v>113</v>
      </c>
      <c r="G1464" s="7" t="str">
        <f>INDEX(CyMIA_CounterMeasure!$A$2:$A$224,MATCH(H1464,CyMIA_CounterMeasure!$B$2:$B$224,0))</f>
        <v>CM_0129</v>
      </c>
      <c r="H1464" s="12" t="s">
        <v>2221</v>
      </c>
      <c r="I1464" s="12" t="str">
        <f>VLOOKUP(H1464,D3FEND_METRIX!$A$2:$E$172,3,FALSE)</f>
        <v>Decoy Session Token</v>
      </c>
      <c r="J1464" s="9" t="b">
        <v>0</v>
      </c>
      <c r="K1464" s="9" t="s">
        <v>2355</v>
      </c>
      <c r="L1464" s="9"/>
      <c r="M1464" s="9"/>
      <c r="N1464" s="9"/>
      <c r="O1464" s="9"/>
      <c r="P1464" s="9"/>
      <c r="Q1464" s="9"/>
      <c r="R1464" s="9"/>
      <c r="S1464" s="9"/>
      <c r="T1464" s="9"/>
    </row>
    <row r="1465" spans="1:20" x14ac:dyDescent="0.3">
      <c r="A1465" s="6">
        <v>1462</v>
      </c>
      <c r="B1465" s="11" t="s">
        <v>936</v>
      </c>
      <c r="C1465" s="11" t="s">
        <v>2351</v>
      </c>
      <c r="D1465" s="11" t="s">
        <v>937</v>
      </c>
      <c r="E1465" s="9" t="b">
        <v>1</v>
      </c>
      <c r="F1465" s="9" t="s">
        <v>113</v>
      </c>
      <c r="G1465" s="7" t="str">
        <f>INDEX(CyMIA_CounterMeasure!$A$2:$A$224,MATCH(H1465,CyMIA_CounterMeasure!$B$2:$B$224,0))</f>
        <v>CM_0082</v>
      </c>
      <c r="H1465" s="11" t="s">
        <v>200</v>
      </c>
      <c r="I1465" s="11" t="str">
        <f>VLOOKUP(H1465,D3FEND_METRIX!$A$2:$E$172,3,FALSE)</f>
        <v>Protocol Metadata Anomaly Detection</v>
      </c>
      <c r="J1465" s="9" t="b">
        <v>1</v>
      </c>
      <c r="K1465" s="9" t="s">
        <v>2363</v>
      </c>
      <c r="L1465" s="9"/>
      <c r="M1465" s="9"/>
      <c r="N1465" s="9"/>
      <c r="O1465" s="9"/>
      <c r="P1465" s="9"/>
      <c r="Q1465" s="9"/>
      <c r="R1465" s="9"/>
      <c r="S1465" s="9"/>
      <c r="T1465" s="9"/>
    </row>
    <row r="1466" spans="1:20" x14ac:dyDescent="0.3">
      <c r="A1466" s="6">
        <v>1463</v>
      </c>
      <c r="B1466" s="11" t="s">
        <v>936</v>
      </c>
      <c r="C1466" s="11" t="s">
        <v>2351</v>
      </c>
      <c r="D1466" s="11" t="s">
        <v>937</v>
      </c>
      <c r="E1466" s="9" t="b">
        <v>1</v>
      </c>
      <c r="F1466" s="9" t="s">
        <v>113</v>
      </c>
      <c r="G1466" s="7" t="str">
        <f>INDEX(CyMIA_CounterMeasure!$A$2:$A$224,MATCH(H1466,CyMIA_CounterMeasure!$B$2:$B$224,0))</f>
        <v>CM_0083</v>
      </c>
      <c r="H1466" s="11" t="s">
        <v>198</v>
      </c>
      <c r="I1466" s="11" t="str">
        <f>VLOOKUP(H1466,D3FEND_METRIX!$A$2:$E$172,3,FALSE)</f>
        <v>Remote Terminal Session Detection</v>
      </c>
      <c r="J1466" s="9" t="b">
        <v>1</v>
      </c>
      <c r="K1466" s="9" t="s">
        <v>2363</v>
      </c>
      <c r="L1466" s="9"/>
      <c r="M1466" s="9"/>
      <c r="N1466" s="9"/>
      <c r="O1466" s="9"/>
      <c r="P1466" s="9"/>
      <c r="Q1466" s="9"/>
      <c r="R1466" s="9"/>
      <c r="S1466" s="9"/>
      <c r="T1466" s="9"/>
    </row>
    <row r="1467" spans="1:20" x14ac:dyDescent="0.3">
      <c r="A1467" s="6">
        <v>1464</v>
      </c>
      <c r="B1467" s="11" t="s">
        <v>936</v>
      </c>
      <c r="C1467" s="11" t="s">
        <v>2351</v>
      </c>
      <c r="D1467" s="11" t="s">
        <v>937</v>
      </c>
      <c r="E1467" s="9" t="b">
        <v>1</v>
      </c>
      <c r="F1467" s="9" t="s">
        <v>113</v>
      </c>
      <c r="G1467" s="7" t="str">
        <f>INDEX(CyMIA_CounterMeasure!$A$2:$A$224,MATCH(H1467,CyMIA_CounterMeasure!$B$2:$B$224,0))</f>
        <v>CM_0080</v>
      </c>
      <c r="H1467" s="11" t="s">
        <v>288</v>
      </c>
      <c r="I1467" s="11" t="str">
        <f>VLOOKUP(H1467,D3FEND_METRIX!$A$2:$E$172,3,FALSE)</f>
        <v>Network Traffic Community Deviation</v>
      </c>
      <c r="J1467" s="9" t="b">
        <v>1</v>
      </c>
      <c r="K1467" s="9" t="s">
        <v>2363</v>
      </c>
      <c r="L1467" s="9"/>
      <c r="M1467" s="9"/>
      <c r="N1467" s="9"/>
      <c r="O1467" s="9"/>
      <c r="P1467" s="9"/>
      <c r="Q1467" s="9"/>
      <c r="R1467" s="9"/>
      <c r="S1467" s="9"/>
      <c r="T1467" s="9"/>
    </row>
    <row r="1468" spans="1:20" x14ac:dyDescent="0.3">
      <c r="A1468" s="6">
        <v>1465</v>
      </c>
      <c r="B1468" s="11" t="s">
        <v>936</v>
      </c>
      <c r="C1468" s="11" t="s">
        <v>2351</v>
      </c>
      <c r="D1468" s="11" t="s">
        <v>937</v>
      </c>
      <c r="E1468" s="9" t="b">
        <v>1</v>
      </c>
      <c r="F1468" s="9" t="s">
        <v>113</v>
      </c>
      <c r="G1468" s="7" t="str">
        <f>INDEX(CyMIA_CounterMeasure!$A$2:$A$224,MATCH(H1468,CyMIA_CounterMeasure!$B$2:$B$224,0))</f>
        <v>CM_0076</v>
      </c>
      <c r="H1468" s="11" t="s">
        <v>287</v>
      </c>
      <c r="I1468" s="11" t="str">
        <f>VLOOKUP(H1468,D3FEND_METRIX!$A$2:$E$172,3,FALSE)</f>
        <v>Client-server Payload Profiling</v>
      </c>
      <c r="J1468" s="9" t="b">
        <v>1</v>
      </c>
      <c r="K1468" s="9" t="s">
        <v>2363</v>
      </c>
      <c r="L1468" s="9"/>
      <c r="M1468" s="9"/>
      <c r="N1468" s="9"/>
      <c r="O1468" s="9"/>
      <c r="P1468" s="9"/>
      <c r="Q1468" s="9"/>
      <c r="R1468" s="9"/>
      <c r="S1468" s="9"/>
      <c r="T1468" s="9"/>
    </row>
    <row r="1469" spans="1:20" x14ac:dyDescent="0.3">
      <c r="A1469" s="6">
        <v>1466</v>
      </c>
      <c r="B1469" s="11" t="s">
        <v>936</v>
      </c>
      <c r="C1469" s="11" t="s">
        <v>2351</v>
      </c>
      <c r="D1469" s="11" t="s">
        <v>937</v>
      </c>
      <c r="E1469" s="9" t="b">
        <v>1</v>
      </c>
      <c r="F1469" s="9" t="s">
        <v>113</v>
      </c>
      <c r="G1469" s="7" t="str">
        <f>INDEX(CyMIA_CounterMeasure!$A$2:$A$224,MATCH(H1469,CyMIA_CounterMeasure!$B$2:$B$224,0))</f>
        <v>CM_0081</v>
      </c>
      <c r="H1469" s="11" t="s">
        <v>193</v>
      </c>
      <c r="I1469" s="11" t="str">
        <f>VLOOKUP(H1469,D3FEND_METRIX!$A$2:$E$172,3,FALSE)</f>
        <v>Per Host Download-Upload Ratio Analysis</v>
      </c>
      <c r="J1469" s="9" t="b">
        <v>1</v>
      </c>
      <c r="K1469" s="9" t="s">
        <v>2363</v>
      </c>
      <c r="L1469" s="9"/>
      <c r="M1469" s="9"/>
      <c r="N1469" s="9"/>
      <c r="O1469" s="9"/>
      <c r="P1469" s="9"/>
      <c r="Q1469" s="9"/>
      <c r="R1469" s="9"/>
      <c r="S1469" s="9"/>
      <c r="T1469" s="9"/>
    </row>
    <row r="1470" spans="1:20" x14ac:dyDescent="0.3">
      <c r="A1470" s="6">
        <v>1467</v>
      </c>
      <c r="B1470" s="11" t="s">
        <v>936</v>
      </c>
      <c r="C1470" s="11" t="s">
        <v>2351</v>
      </c>
      <c r="D1470" s="11" t="s">
        <v>937</v>
      </c>
      <c r="E1470" s="9" t="b">
        <v>1</v>
      </c>
      <c r="F1470" s="9" t="s">
        <v>113</v>
      </c>
      <c r="G1470" s="7" t="str">
        <f>INDEX(CyMIA_CounterMeasure!$A$2:$A$224,MATCH(H1470,CyMIA_CounterMeasure!$B$2:$B$224,0))</f>
        <v>CM_0134</v>
      </c>
      <c r="H1470" s="13" t="s">
        <v>1453</v>
      </c>
      <c r="I1470" s="13" t="str">
        <f>VLOOKUP(H1470,D3FEND_METRIX!$A$2:$E$172,3,FALSE)</f>
        <v>Credential Compromise Scope Analysis</v>
      </c>
      <c r="J1470" s="9" t="b">
        <v>0</v>
      </c>
      <c r="K1470" s="9" t="s">
        <v>4723</v>
      </c>
      <c r="L1470" s="9"/>
      <c r="M1470" s="9"/>
      <c r="N1470" s="9"/>
      <c r="O1470" s="9"/>
      <c r="P1470" s="9"/>
      <c r="Q1470" s="9"/>
      <c r="R1470" s="9"/>
      <c r="S1470" s="9"/>
      <c r="T1470" s="9"/>
    </row>
    <row r="1471" spans="1:20" x14ac:dyDescent="0.3">
      <c r="A1471" s="6">
        <v>1468</v>
      </c>
      <c r="B1471" s="11" t="s">
        <v>936</v>
      </c>
      <c r="C1471" s="11" t="s">
        <v>2351</v>
      </c>
      <c r="D1471" s="11" t="s">
        <v>937</v>
      </c>
      <c r="E1471" s="9" t="b">
        <v>1</v>
      </c>
      <c r="F1471" s="9" t="s">
        <v>113</v>
      </c>
      <c r="G1471" s="7" t="str">
        <f>INDEX(CyMIA_CounterMeasure!$A$2:$A$224,MATCH(H1471,CyMIA_CounterMeasure!$B$2:$B$224,0))</f>
        <v>CM_0094</v>
      </c>
      <c r="H1471" s="12" t="s">
        <v>262</v>
      </c>
      <c r="I1471" s="12" t="str">
        <f>VLOOKUP(H1471,D3FEND_METRIX!$A$2:$E$172,3,FALSE)</f>
        <v>User Geolocation Logon Pattern Analysis</v>
      </c>
      <c r="J1471" s="9" t="b">
        <v>0</v>
      </c>
      <c r="K1471" s="9" t="s">
        <v>2355</v>
      </c>
      <c r="L1471" s="9"/>
      <c r="M1471" s="9"/>
      <c r="N1471" s="9"/>
      <c r="O1471" s="9"/>
      <c r="P1471" s="9"/>
      <c r="Q1471" s="9"/>
      <c r="R1471" s="9"/>
      <c r="S1471" s="9"/>
      <c r="T1471" s="9"/>
    </row>
    <row r="1472" spans="1:20" x14ac:dyDescent="0.3">
      <c r="A1472" s="6">
        <v>1469</v>
      </c>
      <c r="B1472" s="11" t="s">
        <v>936</v>
      </c>
      <c r="C1472" s="11" t="s">
        <v>2351</v>
      </c>
      <c r="D1472" s="11" t="s">
        <v>937</v>
      </c>
      <c r="E1472" s="9" t="b">
        <v>1</v>
      </c>
      <c r="F1472" s="9" t="s">
        <v>113</v>
      </c>
      <c r="G1472" s="7" t="str">
        <f>INDEX(CyMIA_CounterMeasure!$A$2:$A$224,MATCH(H1472,CyMIA_CounterMeasure!$B$2:$B$224,0))</f>
        <v>CM_0096</v>
      </c>
      <c r="H1472" s="12" t="s">
        <v>292</v>
      </c>
      <c r="I1472" s="12" t="str">
        <f>VLOOKUP(H1472,D3FEND_METRIX!$A$2:$E$172,3,FALSE)</f>
        <v>Session Duration Analysis</v>
      </c>
      <c r="J1472" s="9" t="b">
        <v>0</v>
      </c>
      <c r="K1472" s="9" t="s">
        <v>2355</v>
      </c>
      <c r="L1472" s="9"/>
      <c r="M1472" s="9"/>
      <c r="N1472" s="9"/>
      <c r="O1472" s="9"/>
      <c r="P1472" s="9"/>
      <c r="Q1472" s="9"/>
      <c r="R1472" s="9"/>
      <c r="S1472" s="9"/>
      <c r="T1472" s="9"/>
    </row>
    <row r="1473" spans="1:20" x14ac:dyDescent="0.3">
      <c r="A1473" s="6">
        <v>1470</v>
      </c>
      <c r="B1473" s="11" t="s">
        <v>936</v>
      </c>
      <c r="C1473" s="11" t="s">
        <v>2351</v>
      </c>
      <c r="D1473" s="11" t="s">
        <v>937</v>
      </c>
      <c r="E1473" s="9" t="b">
        <v>1</v>
      </c>
      <c r="F1473" s="9" t="s">
        <v>113</v>
      </c>
      <c r="G1473" s="7" t="str">
        <f>INDEX(CyMIA_CounterMeasure!$A$2:$A$224,MATCH(H1473,CyMIA_CounterMeasure!$B$2:$B$224,0))</f>
        <v>CM_0089</v>
      </c>
      <c r="H1473" s="12" t="s">
        <v>1175</v>
      </c>
      <c r="I1473" s="12" t="str">
        <f>VLOOKUP(H1473,D3FEND_METRIX!$A$2:$E$172,3,FALSE)</f>
        <v>Authentication Event Thresholding</v>
      </c>
      <c r="J1473" s="9" t="b">
        <v>0</v>
      </c>
      <c r="K1473" s="9" t="s">
        <v>2355</v>
      </c>
      <c r="L1473" s="9"/>
      <c r="M1473" s="9"/>
      <c r="N1473" s="9"/>
      <c r="O1473" s="9"/>
      <c r="P1473" s="9"/>
      <c r="Q1473" s="9"/>
      <c r="R1473" s="9"/>
      <c r="S1473" s="9"/>
      <c r="T1473" s="9"/>
    </row>
    <row r="1474" spans="1:20" x14ac:dyDescent="0.3">
      <c r="A1474" s="6">
        <v>1471</v>
      </c>
      <c r="B1474" s="11" t="s">
        <v>936</v>
      </c>
      <c r="C1474" s="11" t="s">
        <v>2351</v>
      </c>
      <c r="D1474" s="11" t="s">
        <v>937</v>
      </c>
      <c r="E1474" s="9" t="b">
        <v>1</v>
      </c>
      <c r="F1474" s="9" t="s">
        <v>113</v>
      </c>
      <c r="G1474" s="7" t="str">
        <f>INDEX(CyMIA_CounterMeasure!$A$2:$A$224,MATCH(H1474,CyMIA_CounterMeasure!$B$2:$B$224,0))</f>
        <v>CM_0168</v>
      </c>
      <c r="H1474" s="13" t="s">
        <v>260</v>
      </c>
      <c r="I1474" s="13" t="str">
        <f>VLOOKUP(H1474,D3FEND_METRIX!$A$2:$E$172,3,FALSE)</f>
        <v>Asset Vulnerability Enumeration</v>
      </c>
      <c r="J1474" s="9" t="b">
        <v>0</v>
      </c>
      <c r="K1474" s="9" t="s">
        <v>4723</v>
      </c>
      <c r="L1474" s="9"/>
      <c r="M1474" s="9"/>
      <c r="N1474" s="9"/>
      <c r="O1474" s="9"/>
      <c r="P1474" s="9"/>
      <c r="Q1474" s="9"/>
      <c r="R1474" s="9"/>
      <c r="S1474" s="9"/>
      <c r="T1474" s="9"/>
    </row>
    <row r="1475" spans="1:20" x14ac:dyDescent="0.3">
      <c r="A1475" s="6">
        <v>1472</v>
      </c>
      <c r="B1475" s="11" t="s">
        <v>936</v>
      </c>
      <c r="C1475" s="11" t="s">
        <v>2351</v>
      </c>
      <c r="D1475" s="11" t="s">
        <v>937</v>
      </c>
      <c r="E1475" s="9" t="b">
        <v>1</v>
      </c>
      <c r="F1475" s="9" t="s">
        <v>113</v>
      </c>
      <c r="G1475" s="7" t="str">
        <f>INDEX(CyMIA_CounterMeasure!$A$2:$A$224,MATCH(H1475,CyMIA_CounterMeasure!$B$2:$B$224,0))</f>
        <v>CM_0167</v>
      </c>
      <c r="H1475" s="13" t="s">
        <v>307</v>
      </c>
      <c r="I1475" s="13" t="str">
        <f>VLOOKUP(H1475,D3FEND_METRIX!$A$2:$E$172,3,FALSE)</f>
        <v>Software Inventory</v>
      </c>
      <c r="J1475" s="9" t="b">
        <v>0</v>
      </c>
      <c r="K1475" s="9" t="s">
        <v>4723</v>
      </c>
      <c r="L1475" s="9"/>
      <c r="M1475" s="9"/>
      <c r="N1475" s="9"/>
      <c r="O1475" s="9"/>
      <c r="P1475" s="9"/>
      <c r="Q1475" s="9"/>
      <c r="R1475" s="9"/>
      <c r="S1475" s="9"/>
      <c r="T1475" s="9"/>
    </row>
    <row r="1476" spans="1:20" x14ac:dyDescent="0.3">
      <c r="A1476" s="6">
        <v>1473</v>
      </c>
      <c r="B1476" s="11" t="s">
        <v>936</v>
      </c>
      <c r="C1476" s="11" t="s">
        <v>2351</v>
      </c>
      <c r="D1476" s="11" t="s">
        <v>937</v>
      </c>
      <c r="E1476" s="9" t="b">
        <v>1</v>
      </c>
      <c r="F1476" s="9" t="s">
        <v>113</v>
      </c>
      <c r="G1476" s="7" t="str">
        <f>INDEX(CyMIA_CounterMeasure!$A$2:$A$224,MATCH(H1476,CyMIA_CounterMeasure!$B$2:$B$224,0))</f>
        <v>CM_0092</v>
      </c>
      <c r="H1476" s="12" t="s">
        <v>2206</v>
      </c>
      <c r="I1476" s="12" t="str">
        <f>VLOOKUP(H1476,D3FEND_METRIX!$A$2:$E$172,3,FALSE)</f>
        <v>Resource Access Pattern Analysis</v>
      </c>
      <c r="J1476" s="9" t="b">
        <v>0</v>
      </c>
      <c r="K1476" s="9" t="s">
        <v>2355</v>
      </c>
      <c r="L1476" s="9"/>
      <c r="M1476" s="9"/>
      <c r="N1476" s="9"/>
      <c r="O1476" s="9"/>
      <c r="P1476" s="9"/>
      <c r="Q1476" s="9"/>
      <c r="R1476" s="9"/>
      <c r="S1476" s="9"/>
      <c r="T1476" s="9"/>
    </row>
    <row r="1477" spans="1:20" x14ac:dyDescent="0.3">
      <c r="A1477" s="6">
        <v>1474</v>
      </c>
      <c r="B1477" s="11" t="s">
        <v>936</v>
      </c>
      <c r="C1477" s="11" t="s">
        <v>2351</v>
      </c>
      <c r="D1477" s="11" t="s">
        <v>937</v>
      </c>
      <c r="E1477" s="9" t="b">
        <v>1</v>
      </c>
      <c r="F1477" s="9" t="s">
        <v>113</v>
      </c>
      <c r="G1477" s="7" t="str">
        <f>INDEX(CyMIA_CounterMeasure!$A$2:$A$224,MATCH(H1477,CyMIA_CounterMeasure!$B$2:$B$224,0))</f>
        <v>CM_0151</v>
      </c>
      <c r="H1477" s="13" t="s">
        <v>430</v>
      </c>
      <c r="I1477" s="13" t="str">
        <f>VLOOKUP(H1477,D3FEND_METRIX!$A$2:$E$172,3,FALSE)</f>
        <v>Network Traffic Filtering</v>
      </c>
      <c r="J1477" s="9" t="b">
        <v>0</v>
      </c>
      <c r="K1477" s="9" t="s">
        <v>4723</v>
      </c>
      <c r="L1477" s="9"/>
      <c r="M1477" s="9"/>
      <c r="N1477" s="9"/>
      <c r="O1477" s="9"/>
      <c r="P1477" s="9"/>
      <c r="Q1477" s="9"/>
      <c r="R1477" s="9"/>
      <c r="S1477" s="9"/>
      <c r="T1477" s="9"/>
    </row>
    <row r="1478" spans="1:20" x14ac:dyDescent="0.3">
      <c r="A1478" s="6">
        <v>1475</v>
      </c>
      <c r="B1478" s="11" t="s">
        <v>936</v>
      </c>
      <c r="C1478" s="11" t="s">
        <v>2351</v>
      </c>
      <c r="D1478" s="11" t="s">
        <v>937</v>
      </c>
      <c r="E1478" s="9" t="b">
        <v>1</v>
      </c>
      <c r="F1478" s="9" t="s">
        <v>113</v>
      </c>
      <c r="G1478" s="7" t="str">
        <f>INDEX(CyMIA_CounterMeasure!$A$2:$A$224,MATCH(H1478,CyMIA_CounterMeasure!$B$2:$B$224,0))</f>
        <v>CM_0142</v>
      </c>
      <c r="H1478" s="12" t="s">
        <v>1456</v>
      </c>
      <c r="I1478" s="12" t="str">
        <f>VLOOKUP(H1478,D3FEND_METRIX!$A$2:$E$172,3,FALSE)</f>
        <v>Credential Transmission Scoping</v>
      </c>
      <c r="J1478" s="9" t="b">
        <v>0</v>
      </c>
      <c r="K1478" s="9" t="s">
        <v>2355</v>
      </c>
      <c r="L1478" s="9"/>
      <c r="M1478" s="9"/>
      <c r="N1478" s="9"/>
      <c r="O1478" s="9"/>
      <c r="P1478" s="9"/>
      <c r="Q1478" s="9"/>
      <c r="R1478" s="9"/>
      <c r="S1478" s="9"/>
      <c r="T1478" s="9"/>
    </row>
    <row r="1479" spans="1:20" x14ac:dyDescent="0.3">
      <c r="A1479" s="6">
        <v>1476</v>
      </c>
      <c r="B1479" s="11" t="s">
        <v>936</v>
      </c>
      <c r="C1479" s="11" t="s">
        <v>2351</v>
      </c>
      <c r="D1479" s="11" t="s">
        <v>937</v>
      </c>
      <c r="E1479" s="9" t="b">
        <v>1</v>
      </c>
      <c r="F1479" s="9" t="s">
        <v>113</v>
      </c>
      <c r="G1479" s="7" t="str">
        <f>INDEX(CyMIA_CounterMeasure!$A$2:$A$224,MATCH(H1479,CyMIA_CounterMeasure!$B$2:$B$224,0))</f>
        <v>CM_0201</v>
      </c>
      <c r="H1479" s="12" t="s">
        <v>1438</v>
      </c>
      <c r="I1479" s="12" t="str">
        <f>VLOOKUP(H1479,D3FEND_METRIX!$A$2:$E$172,3,FALSE)</f>
        <v>Operating System Monitoring</v>
      </c>
      <c r="J1479" s="9" t="b">
        <v>0</v>
      </c>
      <c r="K1479" s="9" t="s">
        <v>2355</v>
      </c>
      <c r="L1479" s="9"/>
      <c r="M1479" s="9"/>
      <c r="N1479" s="9"/>
      <c r="O1479" s="9"/>
      <c r="P1479" s="9"/>
      <c r="Q1479" s="9"/>
      <c r="R1479" s="9"/>
      <c r="S1479" s="9"/>
      <c r="T1479" s="9"/>
    </row>
    <row r="1480" spans="1:20" x14ac:dyDescent="0.3">
      <c r="A1480" s="6">
        <v>1477</v>
      </c>
      <c r="B1480" s="11" t="s">
        <v>936</v>
      </c>
      <c r="C1480" s="11" t="s">
        <v>2351</v>
      </c>
      <c r="D1480" s="11" t="s">
        <v>937</v>
      </c>
      <c r="E1480" s="9" t="b">
        <v>1</v>
      </c>
      <c r="F1480" s="9" t="s">
        <v>113</v>
      </c>
      <c r="G1480" s="7" t="str">
        <f>INDEX(CyMIA_CounterMeasure!$A$2:$A$224,MATCH(H1480,CyMIA_CounterMeasure!$B$2:$B$224,0))</f>
        <v>CM_0131</v>
      </c>
      <c r="H1480" s="12" t="s">
        <v>1455</v>
      </c>
      <c r="I1480" s="12" t="str">
        <f>VLOOKUP(H1480,D3FEND_METRIX!$A$2:$E$172,3,FALSE)</f>
        <v>Authentication Cache Invalidation</v>
      </c>
      <c r="J1480" s="9" t="b">
        <v>0</v>
      </c>
      <c r="K1480" s="9" t="s">
        <v>2355</v>
      </c>
      <c r="L1480" s="9"/>
      <c r="M1480" s="9"/>
      <c r="N1480" s="9"/>
      <c r="O1480" s="9"/>
      <c r="P1480" s="9"/>
      <c r="Q1480" s="9"/>
      <c r="R1480" s="9"/>
      <c r="S1480" s="9"/>
      <c r="T1480" s="9"/>
    </row>
    <row r="1481" spans="1:20" x14ac:dyDescent="0.3">
      <c r="A1481" s="6">
        <v>1478</v>
      </c>
      <c r="B1481" s="11" t="s">
        <v>936</v>
      </c>
      <c r="C1481" s="11" t="s">
        <v>2351</v>
      </c>
      <c r="D1481" s="11" t="s">
        <v>937</v>
      </c>
      <c r="E1481" s="9" t="b">
        <v>1</v>
      </c>
      <c r="F1481" s="9" t="s">
        <v>113</v>
      </c>
      <c r="G1481" s="7" t="e">
        <f>INDEX(CyMIA_CounterMeasure!$A$2:$A$224,MATCH(H1481,CyMIA_CounterMeasure!$B$2:$B$224,0))</f>
        <v>#N/A</v>
      </c>
      <c r="H1481" s="12" t="s">
        <v>504</v>
      </c>
      <c r="I1481" s="12" t="str">
        <f>VLOOKUP(H1481,D3FEND_METRIX!$A$2:$E$172,3,FALSE)</f>
        <v>Software Update</v>
      </c>
      <c r="J1481" s="9" t="b">
        <v>0</v>
      </c>
      <c r="K1481" s="9" t="s">
        <v>2355</v>
      </c>
      <c r="L1481" s="9"/>
      <c r="M1481" s="9"/>
      <c r="N1481" s="9"/>
      <c r="O1481" s="9"/>
      <c r="P1481" s="9"/>
      <c r="Q1481" s="9"/>
      <c r="R1481" s="9"/>
      <c r="S1481" s="9"/>
      <c r="T1481" s="9"/>
    </row>
    <row r="1482" spans="1:20" x14ac:dyDescent="0.3">
      <c r="A1482" s="6">
        <v>1479</v>
      </c>
      <c r="B1482" s="11" t="s">
        <v>938</v>
      </c>
      <c r="C1482" s="11" t="s">
        <v>2352</v>
      </c>
      <c r="D1482" s="11" t="s">
        <v>939</v>
      </c>
      <c r="E1482" s="9" t="b">
        <v>1</v>
      </c>
      <c r="F1482" s="9" t="s">
        <v>113</v>
      </c>
      <c r="G1482" s="7" t="str">
        <f>INDEX(CyMIA_CounterMeasure!$A$2:$A$224,MATCH(H1482,CyMIA_CounterMeasure!$B$2:$B$224,0))</f>
        <v>CM_0024</v>
      </c>
      <c r="H1482" s="15" t="s">
        <v>98</v>
      </c>
      <c r="I1482" s="15" t="s">
        <v>99</v>
      </c>
      <c r="J1482" s="7" t="b">
        <v>1</v>
      </c>
      <c r="K1482" s="7" t="s">
        <v>4847</v>
      </c>
      <c r="L1482" s="9"/>
      <c r="M1482" s="9"/>
      <c r="N1482" s="9"/>
      <c r="O1482" s="9"/>
      <c r="P1482" s="9"/>
      <c r="Q1482" s="9"/>
      <c r="R1482" s="9"/>
      <c r="S1482" s="9"/>
      <c r="T1482" s="9"/>
    </row>
    <row r="1483" spans="1:20" x14ac:dyDescent="0.3">
      <c r="A1483" s="6">
        <v>1480</v>
      </c>
      <c r="B1483" s="11" t="s">
        <v>938</v>
      </c>
      <c r="C1483" s="11" t="s">
        <v>2352</v>
      </c>
      <c r="D1483" s="11" t="s">
        <v>939</v>
      </c>
      <c r="E1483" s="9" t="b">
        <v>1</v>
      </c>
      <c r="F1483" s="9" t="s">
        <v>113</v>
      </c>
      <c r="G1483" s="7" t="str">
        <f>INDEX(CyMIA_CounterMeasure!$A$2:$A$224,MATCH(H1483,CyMIA_CounterMeasure!$B$2:$B$224,0))</f>
        <v>CM_0105</v>
      </c>
      <c r="H1483" s="10" t="s">
        <v>1430</v>
      </c>
      <c r="I1483" s="10" t="str">
        <f>VLOOKUP(H1483,D3FEND_METRIX!$A$2:$E$172,3,FALSE)</f>
        <v>System Call Analysis</v>
      </c>
      <c r="J1483" s="9" t="b">
        <v>1</v>
      </c>
      <c r="K1483" s="9" t="s">
        <v>4686</v>
      </c>
      <c r="L1483" s="9"/>
      <c r="M1483" s="9"/>
      <c r="N1483" s="9"/>
      <c r="O1483" s="9"/>
      <c r="P1483" s="9"/>
      <c r="Q1483" s="9"/>
      <c r="R1483" s="9"/>
      <c r="S1483" s="9"/>
      <c r="T1483" s="9"/>
    </row>
    <row r="1484" spans="1:20" x14ac:dyDescent="0.3">
      <c r="A1484" s="6">
        <v>1481</v>
      </c>
      <c r="B1484" s="11" t="s">
        <v>938</v>
      </c>
      <c r="C1484" s="11" t="s">
        <v>2352</v>
      </c>
      <c r="D1484" s="11" t="s">
        <v>939</v>
      </c>
      <c r="E1484" s="9" t="b">
        <v>1</v>
      </c>
      <c r="F1484" s="9" t="s">
        <v>113</v>
      </c>
      <c r="G1484" s="7" t="e">
        <f>INDEX(CyMIA_CounterMeasure!$A$2:$A$224,MATCH(H1484,CyMIA_CounterMeasure!$B$2:$B$224,0))</f>
        <v>#N/A</v>
      </c>
      <c r="H1484" s="12" t="s">
        <v>504</v>
      </c>
      <c r="I1484" s="12" t="str">
        <f>VLOOKUP(H1484,D3FEND_METRIX!$A$2:$E$172,3,FALSE)</f>
        <v>Software Update</v>
      </c>
      <c r="J1484" s="9" t="b">
        <v>0</v>
      </c>
      <c r="K1484" s="9" t="s">
        <v>2355</v>
      </c>
      <c r="L1484" s="9"/>
      <c r="M1484" s="9"/>
      <c r="N1484" s="9"/>
      <c r="O1484" s="9"/>
      <c r="P1484" s="9"/>
      <c r="Q1484" s="9"/>
      <c r="R1484" s="9"/>
      <c r="S1484" s="9"/>
      <c r="T1484" s="9"/>
    </row>
    <row r="1485" spans="1:20" x14ac:dyDescent="0.3">
      <c r="A1485" s="6">
        <v>1482</v>
      </c>
      <c r="B1485" s="11" t="s">
        <v>938</v>
      </c>
      <c r="C1485" s="11" t="s">
        <v>2352</v>
      </c>
      <c r="D1485" s="11" t="s">
        <v>939</v>
      </c>
      <c r="E1485" s="9" t="b">
        <v>1</v>
      </c>
      <c r="F1485" s="9" t="s">
        <v>113</v>
      </c>
      <c r="G1485" s="7" t="str">
        <f>INDEX(CyMIA_CounterMeasure!$A$2:$A$224,MATCH(H1485,CyMIA_CounterMeasure!$B$2:$B$224,0))</f>
        <v>CM_0168</v>
      </c>
      <c r="H1485" s="13" t="s">
        <v>260</v>
      </c>
      <c r="I1485" s="13" t="str">
        <f>VLOOKUP(H1485,D3FEND_METRIX!$A$2:$E$172,3,FALSE)</f>
        <v>Asset Vulnerability Enumeration</v>
      </c>
      <c r="J1485" s="9" t="b">
        <v>0</v>
      </c>
      <c r="K1485" s="9" t="s">
        <v>4723</v>
      </c>
      <c r="L1485" s="9"/>
      <c r="M1485" s="9"/>
      <c r="N1485" s="9"/>
      <c r="O1485" s="9"/>
      <c r="P1485" s="9"/>
      <c r="Q1485" s="9"/>
      <c r="R1485" s="9"/>
      <c r="S1485" s="9"/>
      <c r="T1485" s="9"/>
    </row>
    <row r="1486" spans="1:20" x14ac:dyDescent="0.3">
      <c r="A1486" s="6">
        <v>1483</v>
      </c>
      <c r="B1486" s="11" t="s">
        <v>938</v>
      </c>
      <c r="C1486" s="11" t="s">
        <v>2352</v>
      </c>
      <c r="D1486" s="11" t="s">
        <v>939</v>
      </c>
      <c r="E1486" s="9" t="b">
        <v>1</v>
      </c>
      <c r="F1486" s="9" t="s">
        <v>113</v>
      </c>
      <c r="G1486" s="7" t="str">
        <f>INDEX(CyMIA_CounterMeasure!$A$2:$A$224,MATCH(H1486,CyMIA_CounterMeasure!$B$2:$B$224,0))</f>
        <v>CM_0167</v>
      </c>
      <c r="H1486" s="13" t="s">
        <v>307</v>
      </c>
      <c r="I1486" s="13" t="str">
        <f>VLOOKUP(H1486,D3FEND_METRIX!$A$2:$E$172,3,FALSE)</f>
        <v>Software Inventory</v>
      </c>
      <c r="J1486" s="9" t="b">
        <v>0</v>
      </c>
      <c r="K1486" s="9" t="s">
        <v>4723</v>
      </c>
      <c r="L1486" s="9"/>
      <c r="M1486" s="9"/>
      <c r="N1486" s="9"/>
      <c r="O1486" s="9"/>
      <c r="P1486" s="9"/>
      <c r="Q1486" s="9"/>
      <c r="R1486" s="9"/>
      <c r="S1486" s="9"/>
      <c r="T1486" s="9"/>
    </row>
    <row r="1487" spans="1:20" x14ac:dyDescent="0.3">
      <c r="A1487" s="6">
        <v>1484</v>
      </c>
      <c r="B1487" s="11" t="s">
        <v>938</v>
      </c>
      <c r="C1487" s="11" t="s">
        <v>2352</v>
      </c>
      <c r="D1487" s="11" t="s">
        <v>939</v>
      </c>
      <c r="E1487" s="9" t="b">
        <v>1</v>
      </c>
      <c r="F1487" s="9" t="s">
        <v>113</v>
      </c>
      <c r="G1487" s="7" t="str">
        <f>INDEX(CyMIA_CounterMeasure!$A$2:$A$224,MATCH(H1487,CyMIA_CounterMeasure!$B$2:$B$224,0))</f>
        <v>CM_0220</v>
      </c>
      <c r="H1487" s="13" t="s">
        <v>1431</v>
      </c>
      <c r="I1487" s="13" t="str">
        <f>VLOOKUP(H1487,D3FEND_METRIX!$A$2:$E$172,3,FALSE)</f>
        <v>Kernel-based Process Isolation</v>
      </c>
      <c r="J1487" s="9" t="b">
        <v>0</v>
      </c>
      <c r="K1487" s="9" t="s">
        <v>4723</v>
      </c>
      <c r="L1487" s="9"/>
      <c r="M1487" s="9"/>
      <c r="N1487" s="9"/>
      <c r="O1487" s="9"/>
      <c r="P1487" s="9"/>
      <c r="Q1487" s="9"/>
      <c r="R1487" s="9"/>
      <c r="S1487" s="9"/>
      <c r="T1487" s="9"/>
    </row>
    <row r="1488" spans="1:20" x14ac:dyDescent="0.3">
      <c r="A1488" s="6">
        <v>1485</v>
      </c>
      <c r="B1488" s="11" t="s">
        <v>940</v>
      </c>
      <c r="C1488" s="11" t="s">
        <v>886</v>
      </c>
      <c r="D1488" s="11" t="s">
        <v>941</v>
      </c>
      <c r="E1488" s="9" t="b">
        <v>1</v>
      </c>
      <c r="F1488" s="9" t="s">
        <v>113</v>
      </c>
      <c r="G1488" s="7" t="str">
        <f>INDEX(CyMIA_CounterMeasure!$A$2:$A$224,MATCH(H1488,CyMIA_CounterMeasure!$B$2:$B$224,0))</f>
        <v>CM_0008</v>
      </c>
      <c r="H1488" s="11" t="s">
        <v>4848</v>
      </c>
      <c r="I1488" s="11" t="s">
        <v>155</v>
      </c>
      <c r="J1488" s="7" t="b">
        <v>1</v>
      </c>
      <c r="K1488" s="7" t="s">
        <v>4849</v>
      </c>
      <c r="L1488" s="9"/>
      <c r="M1488" s="9"/>
      <c r="N1488" s="9"/>
      <c r="O1488" s="9"/>
      <c r="P1488" s="9"/>
      <c r="Q1488" s="9"/>
      <c r="R1488" s="9"/>
      <c r="S1488" s="9"/>
      <c r="T1488" s="9"/>
    </row>
    <row r="1489" spans="1:20" x14ac:dyDescent="0.3">
      <c r="A1489" s="6">
        <v>1486</v>
      </c>
      <c r="B1489" s="11" t="s">
        <v>940</v>
      </c>
      <c r="C1489" s="11" t="s">
        <v>886</v>
      </c>
      <c r="D1489" s="11" t="s">
        <v>941</v>
      </c>
      <c r="E1489" s="9" t="b">
        <v>1</v>
      </c>
      <c r="F1489" s="9" t="s">
        <v>113</v>
      </c>
      <c r="G1489" s="7" t="str">
        <f>INDEX(CyMIA_CounterMeasure!$A$2:$A$224,MATCH(H1489,CyMIA_CounterMeasure!$B$2:$B$224,0))</f>
        <v>CM_0009</v>
      </c>
      <c r="H1489" s="15" t="s">
        <v>4850</v>
      </c>
      <c r="I1489" s="15" t="s">
        <v>153</v>
      </c>
      <c r="J1489" s="7" t="b">
        <v>1</v>
      </c>
      <c r="K1489" s="7" t="s">
        <v>4851</v>
      </c>
      <c r="L1489" s="9"/>
      <c r="M1489" s="9"/>
      <c r="N1489" s="9"/>
      <c r="O1489" s="9"/>
      <c r="P1489" s="9"/>
      <c r="Q1489" s="9"/>
      <c r="R1489" s="9"/>
      <c r="S1489" s="9"/>
      <c r="T1489" s="9"/>
    </row>
    <row r="1490" spans="1:20" x14ac:dyDescent="0.3">
      <c r="A1490" s="6">
        <v>1487</v>
      </c>
      <c r="B1490" s="11" t="s">
        <v>940</v>
      </c>
      <c r="C1490" s="11" t="s">
        <v>886</v>
      </c>
      <c r="D1490" s="11" t="s">
        <v>941</v>
      </c>
      <c r="E1490" s="9" t="b">
        <v>1</v>
      </c>
      <c r="F1490" s="9" t="s">
        <v>113</v>
      </c>
      <c r="G1490" s="7" t="str">
        <f>INDEX(CyMIA_CounterMeasure!$A$2:$A$224,MATCH(H1490,CyMIA_CounterMeasure!$B$2:$B$224,0))</f>
        <v>CM_0010</v>
      </c>
      <c r="H1490" s="15" t="s">
        <v>4852</v>
      </c>
      <c r="I1490" s="15" t="s">
        <v>149</v>
      </c>
      <c r="J1490" s="7" t="b">
        <v>1</v>
      </c>
      <c r="K1490" s="7" t="s">
        <v>4851</v>
      </c>
      <c r="L1490" s="9"/>
      <c r="M1490" s="9"/>
      <c r="N1490" s="9"/>
      <c r="O1490" s="9"/>
      <c r="P1490" s="9"/>
      <c r="Q1490" s="9"/>
      <c r="R1490" s="9"/>
      <c r="S1490" s="9"/>
      <c r="T1490" s="9"/>
    </row>
    <row r="1491" spans="1:20" x14ac:dyDescent="0.3">
      <c r="A1491" s="6">
        <v>1488</v>
      </c>
      <c r="B1491" s="11" t="s">
        <v>940</v>
      </c>
      <c r="C1491" s="11" t="s">
        <v>886</v>
      </c>
      <c r="D1491" s="11" t="s">
        <v>941</v>
      </c>
      <c r="E1491" s="9" t="b">
        <v>1</v>
      </c>
      <c r="F1491" s="9" t="s">
        <v>113</v>
      </c>
      <c r="G1491" s="7" t="str">
        <f>INDEX(CyMIA_CounterMeasure!$A$2:$A$224,MATCH(H1491,CyMIA_CounterMeasure!$B$2:$B$224,0))</f>
        <v>CM_0023</v>
      </c>
      <c r="H1491" s="12" t="s">
        <v>88</v>
      </c>
      <c r="I1491" s="12" t="s">
        <v>89</v>
      </c>
      <c r="J1491" s="7" t="b">
        <v>0</v>
      </c>
      <c r="K1491" s="7" t="s">
        <v>4853</v>
      </c>
      <c r="L1491" s="9"/>
      <c r="M1491" s="9"/>
      <c r="N1491" s="9"/>
      <c r="O1491" s="9"/>
      <c r="P1491" s="9"/>
      <c r="Q1491" s="9"/>
      <c r="R1491" s="9"/>
      <c r="S1491" s="9"/>
      <c r="T1491" s="9"/>
    </row>
    <row r="1492" spans="1:20" x14ac:dyDescent="0.3">
      <c r="A1492" s="6">
        <v>1489</v>
      </c>
      <c r="B1492" s="11" t="s">
        <v>940</v>
      </c>
      <c r="C1492" s="11" t="s">
        <v>886</v>
      </c>
      <c r="D1492" s="11" t="s">
        <v>941</v>
      </c>
      <c r="E1492" s="9" t="b">
        <v>1</v>
      </c>
      <c r="F1492" s="9" t="s">
        <v>113</v>
      </c>
      <c r="G1492" s="7" t="str">
        <f>INDEX(CyMIA_CounterMeasure!$A$2:$A$224,MATCH(H1492,CyMIA_CounterMeasure!$B$2:$B$224,0))</f>
        <v>CM_0027</v>
      </c>
      <c r="H1492" s="11" t="s">
        <v>4854</v>
      </c>
      <c r="I1492" s="11" t="s">
        <v>132</v>
      </c>
      <c r="J1492" s="7" t="b">
        <v>1</v>
      </c>
      <c r="K1492" s="7" t="s">
        <v>4849</v>
      </c>
      <c r="L1492" s="9"/>
      <c r="M1492" s="9"/>
      <c r="N1492" s="9"/>
      <c r="O1492" s="9"/>
      <c r="P1492" s="9"/>
      <c r="Q1492" s="9"/>
      <c r="R1492" s="9"/>
      <c r="S1492" s="9"/>
      <c r="T1492" s="9"/>
    </row>
    <row r="1493" spans="1:20" x14ac:dyDescent="0.3">
      <c r="A1493" s="6">
        <v>1490</v>
      </c>
      <c r="B1493" s="11" t="s">
        <v>940</v>
      </c>
      <c r="C1493" s="11" t="s">
        <v>886</v>
      </c>
      <c r="D1493" s="11" t="s">
        <v>941</v>
      </c>
      <c r="E1493" s="9" t="b">
        <v>1</v>
      </c>
      <c r="F1493" s="9" t="s">
        <v>113</v>
      </c>
      <c r="G1493" s="7" t="str">
        <f>INDEX(CyMIA_CounterMeasure!$A$2:$A$224,MATCH(H1493,CyMIA_CounterMeasure!$B$2:$B$224,0))</f>
        <v>CM_0029</v>
      </c>
      <c r="H1493" s="11" t="s">
        <v>4855</v>
      </c>
      <c r="I1493" s="11" t="s">
        <v>79</v>
      </c>
      <c r="J1493" s="7" t="b">
        <v>1</v>
      </c>
      <c r="K1493" s="7" t="s">
        <v>4849</v>
      </c>
      <c r="L1493" s="9"/>
      <c r="M1493" s="9"/>
      <c r="N1493" s="9"/>
      <c r="O1493" s="9"/>
      <c r="P1493" s="9"/>
      <c r="Q1493" s="9"/>
      <c r="R1493" s="9"/>
      <c r="S1493" s="9"/>
      <c r="T1493" s="9"/>
    </row>
    <row r="1494" spans="1:20" x14ac:dyDescent="0.3">
      <c r="A1494" s="6">
        <v>1491</v>
      </c>
      <c r="B1494" s="11" t="s">
        <v>940</v>
      </c>
      <c r="C1494" s="11" t="s">
        <v>886</v>
      </c>
      <c r="D1494" s="11" t="s">
        <v>941</v>
      </c>
      <c r="E1494" s="9" t="b">
        <v>1</v>
      </c>
      <c r="F1494" s="9" t="s">
        <v>113</v>
      </c>
      <c r="G1494" s="7" t="str">
        <f>INDEX(CyMIA_CounterMeasure!$A$2:$A$224,MATCH(H1494,CyMIA_CounterMeasure!$B$2:$B$224,0))</f>
        <v>CM_0061</v>
      </c>
      <c r="H1494" s="12" t="s">
        <v>1249</v>
      </c>
      <c r="I1494" s="12" t="str">
        <f>VLOOKUP(H1494,D3FEND_METRIX!$A$2:$E$172,3,FALSE)</f>
        <v>Process Segment Execution Prevention</v>
      </c>
      <c r="J1494" s="9" t="b">
        <v>0</v>
      </c>
      <c r="K1494" s="9" t="s">
        <v>2355</v>
      </c>
      <c r="L1494" s="9"/>
      <c r="M1494" s="9"/>
      <c r="N1494" s="9"/>
      <c r="O1494" s="9"/>
      <c r="P1494" s="9"/>
      <c r="Q1494" s="9"/>
      <c r="R1494" s="9"/>
      <c r="S1494" s="9"/>
      <c r="T1494" s="9"/>
    </row>
    <row r="1495" spans="1:20" x14ac:dyDescent="0.3">
      <c r="A1495" s="6">
        <v>1492</v>
      </c>
      <c r="B1495" s="11" t="s">
        <v>940</v>
      </c>
      <c r="C1495" s="11" t="s">
        <v>886</v>
      </c>
      <c r="D1495" s="11" t="s">
        <v>941</v>
      </c>
      <c r="E1495" s="9" t="b">
        <v>1</v>
      </c>
      <c r="F1495" s="9" t="s">
        <v>113</v>
      </c>
      <c r="G1495" s="7" t="str">
        <f>INDEX(CyMIA_CounterMeasure!$A$2:$A$224,MATCH(H1495,CyMIA_CounterMeasure!$B$2:$B$224,0))</f>
        <v>CM_0070</v>
      </c>
      <c r="H1495" s="12" t="s">
        <v>1240</v>
      </c>
      <c r="I1495" s="12" t="str">
        <f>VLOOKUP(H1495,D3FEND_METRIX!$A$2:$E$172,3,FALSE)</f>
        <v>RF Shielding</v>
      </c>
      <c r="J1495" s="9" t="b">
        <v>0</v>
      </c>
      <c r="K1495" s="9" t="s">
        <v>2355</v>
      </c>
      <c r="L1495" s="9"/>
      <c r="M1495" s="9"/>
      <c r="N1495" s="9"/>
      <c r="O1495" s="9"/>
      <c r="P1495" s="9"/>
      <c r="Q1495" s="9"/>
      <c r="R1495" s="9"/>
      <c r="S1495" s="9"/>
      <c r="T1495" s="9"/>
    </row>
    <row r="1496" spans="1:20" x14ac:dyDescent="0.3">
      <c r="A1496" s="6">
        <v>1493</v>
      </c>
      <c r="B1496" s="11" t="s">
        <v>940</v>
      </c>
      <c r="C1496" s="11" t="s">
        <v>886</v>
      </c>
      <c r="D1496" s="11" t="s">
        <v>941</v>
      </c>
      <c r="E1496" s="9" t="b">
        <v>1</v>
      </c>
      <c r="F1496" s="9" t="s">
        <v>113</v>
      </c>
      <c r="G1496" s="7" t="str">
        <f>INDEX(CyMIA_CounterMeasure!$A$2:$A$224,MATCH(H1496,CyMIA_CounterMeasure!$B$2:$B$224,0))</f>
        <v>CM_0069</v>
      </c>
      <c r="H1496" s="11" t="s">
        <v>1238</v>
      </c>
      <c r="I1496" s="11" t="str">
        <f>VLOOKUP(H1496,D3FEND_METRIX!$A$2:$E$172,3,FALSE)</f>
        <v>Disk Encryption</v>
      </c>
      <c r="J1496" s="9" t="b">
        <v>1</v>
      </c>
      <c r="K1496" s="9" t="s">
        <v>2363</v>
      </c>
      <c r="L1496" s="9"/>
      <c r="M1496" s="9"/>
      <c r="N1496" s="9"/>
      <c r="O1496" s="9"/>
      <c r="P1496" s="9"/>
      <c r="Q1496" s="9"/>
      <c r="R1496" s="9"/>
      <c r="S1496" s="9"/>
      <c r="T1496" s="9"/>
    </row>
    <row r="1497" spans="1:20" x14ac:dyDescent="0.3">
      <c r="A1497" s="6">
        <v>1494</v>
      </c>
      <c r="B1497" s="11" t="s">
        <v>940</v>
      </c>
      <c r="C1497" s="11" t="s">
        <v>886</v>
      </c>
      <c r="D1497" s="11" t="s">
        <v>941</v>
      </c>
      <c r="E1497" s="9" t="b">
        <v>1</v>
      </c>
      <c r="F1497" s="9" t="s">
        <v>113</v>
      </c>
      <c r="G1497" s="7" t="str">
        <f>INDEX(CyMIA_CounterMeasure!$A$2:$A$224,MATCH(H1497,CyMIA_CounterMeasure!$B$2:$B$224,0))</f>
        <v>CM_0119</v>
      </c>
      <c r="H1497" s="13" t="s">
        <v>1331</v>
      </c>
      <c r="I1497" s="13" t="str">
        <f>VLOOKUP(H1497,D3FEND_METRIX!$A$2:$E$172,3,FALSE)</f>
        <v>Hardware-based Process Isolation</v>
      </c>
      <c r="J1497" s="9" t="b">
        <v>0</v>
      </c>
      <c r="K1497" s="9" t="s">
        <v>4723</v>
      </c>
      <c r="L1497" s="9"/>
      <c r="M1497" s="9"/>
      <c r="N1497" s="9"/>
      <c r="O1497" s="9"/>
      <c r="P1497" s="9"/>
      <c r="Q1497" s="9"/>
      <c r="R1497" s="9"/>
      <c r="S1497" s="9"/>
      <c r="T1497" s="9"/>
    </row>
    <row r="1498" spans="1:20" x14ac:dyDescent="0.3">
      <c r="A1498" s="6">
        <v>1495</v>
      </c>
      <c r="B1498" s="11" t="s">
        <v>940</v>
      </c>
      <c r="C1498" s="11" t="s">
        <v>886</v>
      </c>
      <c r="D1498" s="11" t="s">
        <v>941</v>
      </c>
      <c r="E1498" s="9" t="b">
        <v>1</v>
      </c>
      <c r="F1498" s="9" t="s">
        <v>113</v>
      </c>
      <c r="G1498" s="7" t="str">
        <f>INDEX(CyMIA_CounterMeasure!$A$2:$A$224,MATCH(H1498,CyMIA_CounterMeasure!$B$2:$B$224,0))</f>
        <v>CM_0120</v>
      </c>
      <c r="H1498" s="13" t="s">
        <v>1334</v>
      </c>
      <c r="I1498" s="13" t="str">
        <f>VLOOKUP(H1498,D3FEND_METRIX!$A$2:$E$172,3,FALSE)</f>
        <v>Kernel-based Process Isolation</v>
      </c>
      <c r="J1498" s="9" t="b">
        <v>0</v>
      </c>
      <c r="K1498" s="9" t="s">
        <v>4723</v>
      </c>
      <c r="L1498" s="9"/>
      <c r="M1498" s="9"/>
      <c r="N1498" s="9"/>
      <c r="O1498" s="9"/>
      <c r="P1498" s="9"/>
      <c r="Q1498" s="9"/>
      <c r="R1498" s="9"/>
      <c r="S1498" s="9"/>
      <c r="T1498" s="9"/>
    </row>
    <row r="1499" spans="1:20" x14ac:dyDescent="0.3">
      <c r="A1499" s="6">
        <v>1496</v>
      </c>
      <c r="B1499" s="11" t="s">
        <v>940</v>
      </c>
      <c r="C1499" s="11" t="s">
        <v>886</v>
      </c>
      <c r="D1499" s="11" t="s">
        <v>941</v>
      </c>
      <c r="E1499" s="9" t="b">
        <v>1</v>
      </c>
      <c r="F1499" s="9" t="s">
        <v>113</v>
      </c>
      <c r="G1499" s="7" t="str">
        <f>INDEX(CyMIA_CounterMeasure!$A$2:$A$224,MATCH(H1499,CyMIA_CounterMeasure!$B$2:$B$224,0))</f>
        <v>CM_0148</v>
      </c>
      <c r="H1499" s="12" t="s">
        <v>1198</v>
      </c>
      <c r="I1499" s="12" t="str">
        <f>VLOOKUP(H1499,D3FEND_METRIX!$A$2:$E$172,3,FALSE)</f>
        <v>Local File Permissions</v>
      </c>
      <c r="J1499" s="9" t="b">
        <v>0</v>
      </c>
      <c r="K1499" s="9" t="s">
        <v>2355</v>
      </c>
      <c r="L1499" s="9"/>
      <c r="M1499" s="9"/>
      <c r="N1499" s="9"/>
      <c r="O1499" s="9"/>
      <c r="P1499" s="9"/>
      <c r="Q1499" s="9"/>
      <c r="R1499" s="9"/>
      <c r="S1499" s="9"/>
      <c r="T1499" s="9"/>
    </row>
    <row r="1500" spans="1:20" x14ac:dyDescent="0.3">
      <c r="A1500" s="6">
        <v>1497</v>
      </c>
      <c r="B1500" s="11" t="s">
        <v>940</v>
      </c>
      <c r="C1500" s="11" t="s">
        <v>886</v>
      </c>
      <c r="D1500" s="11" t="s">
        <v>941</v>
      </c>
      <c r="E1500" s="9" t="b">
        <v>1</v>
      </c>
      <c r="F1500" s="9" t="s">
        <v>113</v>
      </c>
      <c r="G1500" s="7" t="str">
        <f>INDEX(CyMIA_CounterMeasure!$A$2:$A$224,MATCH(H1500,CyMIA_CounterMeasure!$B$2:$B$224,0))</f>
        <v>CM_0105</v>
      </c>
      <c r="H1500" s="10" t="s">
        <v>1304</v>
      </c>
      <c r="I1500" s="10" t="str">
        <f>VLOOKUP(H1500,D3FEND_METRIX!$A$2:$E$172,3,FALSE)</f>
        <v>System Call Analysis</v>
      </c>
      <c r="J1500" s="9" t="b">
        <v>1</v>
      </c>
      <c r="K1500" s="9" t="s">
        <v>4686</v>
      </c>
      <c r="L1500" s="9"/>
      <c r="M1500" s="9"/>
      <c r="N1500" s="9"/>
      <c r="O1500" s="9"/>
      <c r="P1500" s="9"/>
      <c r="Q1500" s="9"/>
      <c r="R1500" s="9"/>
      <c r="S1500" s="9"/>
      <c r="T1500" s="9"/>
    </row>
    <row r="1501" spans="1:20" x14ac:dyDescent="0.3">
      <c r="A1501" s="6">
        <v>1498</v>
      </c>
      <c r="B1501" s="11" t="s">
        <v>940</v>
      </c>
      <c r="C1501" s="11" t="s">
        <v>886</v>
      </c>
      <c r="D1501" s="11" t="s">
        <v>941</v>
      </c>
      <c r="E1501" s="9" t="b">
        <v>1</v>
      </c>
      <c r="F1501" s="9" t="s">
        <v>113</v>
      </c>
      <c r="G1501" s="7" t="str">
        <f>INDEX(CyMIA_CounterMeasure!$A$2:$A$224,MATCH(H1501,CyMIA_CounterMeasure!$B$2:$B$224,0))</f>
        <v>CM_0147</v>
      </c>
      <c r="H1501" s="12" t="s">
        <v>1195</v>
      </c>
      <c r="I1501" s="12" t="str">
        <f>VLOOKUP(H1501,D3FEND_METRIX!$A$2:$E$172,3,FALSE)</f>
        <v>File Encryption</v>
      </c>
      <c r="J1501" s="9" t="b">
        <v>0</v>
      </c>
      <c r="K1501" s="9" t="s">
        <v>2355</v>
      </c>
      <c r="L1501" s="9"/>
      <c r="M1501" s="9"/>
      <c r="N1501" s="9"/>
      <c r="O1501" s="9"/>
      <c r="P1501" s="9"/>
      <c r="Q1501" s="9"/>
      <c r="R1501" s="9"/>
      <c r="S1501" s="9"/>
      <c r="T1501" s="9"/>
    </row>
    <row r="1502" spans="1:20" x14ac:dyDescent="0.3">
      <c r="A1502" s="6">
        <v>1499</v>
      </c>
      <c r="B1502" s="11" t="s">
        <v>940</v>
      </c>
      <c r="C1502" s="11" t="s">
        <v>886</v>
      </c>
      <c r="D1502" s="11" t="s">
        <v>941</v>
      </c>
      <c r="E1502" s="9" t="b">
        <v>1</v>
      </c>
      <c r="F1502" s="9" t="s">
        <v>113</v>
      </c>
      <c r="G1502" s="7" t="str">
        <f>INDEX(CyMIA_CounterMeasure!$A$2:$A$224,MATCH(H1502,CyMIA_CounterMeasure!$B$2:$B$224,0))</f>
        <v>CM_0102</v>
      </c>
      <c r="H1502" s="10" t="s">
        <v>1300</v>
      </c>
      <c r="I1502" s="10" t="str">
        <f>VLOOKUP(H1502,D3FEND_METRIX!$A$2:$E$172,3,FALSE)</f>
        <v>Process Spawn Analysis</v>
      </c>
      <c r="J1502" s="9" t="b">
        <v>1</v>
      </c>
      <c r="K1502" s="9" t="s">
        <v>4686</v>
      </c>
      <c r="L1502" s="9"/>
      <c r="M1502" s="9"/>
      <c r="N1502" s="9"/>
      <c r="O1502" s="9"/>
      <c r="P1502" s="9"/>
      <c r="Q1502" s="9"/>
      <c r="R1502" s="9"/>
      <c r="S1502" s="9"/>
      <c r="T1502" s="9"/>
    </row>
    <row r="1503" spans="1:20" x14ac:dyDescent="0.3">
      <c r="A1503" s="6">
        <v>1500</v>
      </c>
      <c r="B1503" s="11" t="s">
        <v>940</v>
      </c>
      <c r="C1503" s="11" t="s">
        <v>886</v>
      </c>
      <c r="D1503" s="11" t="s">
        <v>941</v>
      </c>
      <c r="E1503" s="9" t="b">
        <v>1</v>
      </c>
      <c r="F1503" s="9" t="s">
        <v>113</v>
      </c>
      <c r="G1503" s="7" t="str">
        <f>INDEX(CyMIA_CounterMeasure!$A$2:$A$224,MATCH(H1503,CyMIA_CounterMeasure!$B$2:$B$224,0))</f>
        <v>CM_0106</v>
      </c>
      <c r="H1503" s="10" t="s">
        <v>1200</v>
      </c>
      <c r="I1503" s="10" t="str">
        <f>VLOOKUP(H1503,D3FEND_METRIX!$A$2:$E$172,3,FALSE)</f>
        <v>Dynamic Analysis</v>
      </c>
      <c r="J1503" s="9" t="b">
        <v>1</v>
      </c>
      <c r="K1503" s="9" t="s">
        <v>4686</v>
      </c>
      <c r="L1503" s="9"/>
      <c r="M1503" s="9"/>
      <c r="N1503" s="9"/>
      <c r="O1503" s="9"/>
      <c r="P1503" s="9"/>
      <c r="Q1503" s="9"/>
      <c r="R1503" s="9"/>
      <c r="S1503" s="9"/>
      <c r="T1503" s="9"/>
    </row>
    <row r="1504" spans="1:20" x14ac:dyDescent="0.3">
      <c r="A1504" s="6">
        <v>1501</v>
      </c>
      <c r="B1504" s="11" t="s">
        <v>940</v>
      </c>
      <c r="C1504" s="11" t="s">
        <v>886</v>
      </c>
      <c r="D1504" s="11" t="s">
        <v>941</v>
      </c>
      <c r="E1504" s="9" t="b">
        <v>1</v>
      </c>
      <c r="F1504" s="9" t="s">
        <v>113</v>
      </c>
      <c r="G1504" s="7" t="str">
        <f>INDEX(CyMIA_CounterMeasure!$A$2:$A$224,MATCH(H1504,CyMIA_CounterMeasure!$B$2:$B$224,0))</f>
        <v>CM_0107</v>
      </c>
      <c r="H1504" s="10" t="s">
        <v>1202</v>
      </c>
      <c r="I1504" s="10" t="str">
        <f>VLOOKUP(H1504,D3FEND_METRIX!$A$2:$E$172,3,FALSE)</f>
        <v>Emulated File Analysis</v>
      </c>
      <c r="J1504" s="9" t="b">
        <v>1</v>
      </c>
      <c r="K1504" s="9" t="s">
        <v>4686</v>
      </c>
      <c r="L1504" s="9"/>
      <c r="M1504" s="9"/>
      <c r="N1504" s="9"/>
      <c r="O1504" s="9"/>
      <c r="P1504" s="9"/>
      <c r="Q1504" s="9"/>
      <c r="R1504" s="9"/>
      <c r="S1504" s="9"/>
      <c r="T1504" s="9"/>
    </row>
    <row r="1505" spans="1:20" x14ac:dyDescent="0.3">
      <c r="A1505" s="6">
        <v>1502</v>
      </c>
      <c r="B1505" s="11" t="s">
        <v>940</v>
      </c>
      <c r="C1505" s="11" t="s">
        <v>886</v>
      </c>
      <c r="D1505" s="11" t="s">
        <v>941</v>
      </c>
      <c r="E1505" s="9" t="b">
        <v>1</v>
      </c>
      <c r="F1505" s="9" t="s">
        <v>113</v>
      </c>
      <c r="G1505" s="7" t="str">
        <f>INDEX(CyMIA_CounterMeasure!$A$2:$A$224,MATCH(H1505,CyMIA_CounterMeasure!$B$2:$B$224,0))</f>
        <v>CM_0209</v>
      </c>
      <c r="H1505" s="10" t="s">
        <v>1188</v>
      </c>
      <c r="I1505" s="10" t="str">
        <f>VLOOKUP(H1505,D3FEND_METRIX!$A$2:$E$172,3,FALSE)</f>
        <v>-</v>
      </c>
      <c r="J1505" s="9" t="b">
        <v>1</v>
      </c>
      <c r="K1505" s="9" t="s">
        <v>4686</v>
      </c>
      <c r="L1505" s="9"/>
      <c r="M1505" s="9"/>
      <c r="N1505" s="9"/>
      <c r="O1505" s="9"/>
      <c r="P1505" s="9"/>
      <c r="Q1505" s="9"/>
      <c r="R1505" s="9"/>
      <c r="S1505" s="9"/>
      <c r="T1505" s="9"/>
    </row>
    <row r="1506" spans="1:20" x14ac:dyDescent="0.3">
      <c r="A1506" s="6">
        <v>1503</v>
      </c>
      <c r="B1506" s="11" t="s">
        <v>940</v>
      </c>
      <c r="C1506" s="11" t="s">
        <v>886</v>
      </c>
      <c r="D1506" s="11" t="s">
        <v>941</v>
      </c>
      <c r="E1506" s="9" t="b">
        <v>1</v>
      </c>
      <c r="F1506" s="9" t="s">
        <v>113</v>
      </c>
      <c r="G1506" s="7" t="str">
        <f>INDEX(CyMIA_CounterMeasure!$A$2:$A$224,MATCH(H1506,CyMIA_CounterMeasure!$B$2:$B$224,0))</f>
        <v>CM_0121</v>
      </c>
      <c r="H1506" s="10" t="s">
        <v>1192</v>
      </c>
      <c r="I1506" s="10" t="str">
        <f>VLOOKUP(H1506,D3FEND_METRIX!$A$2:$E$172,3,FALSE)</f>
        <v>Executable Allowlisting</v>
      </c>
      <c r="J1506" s="9" t="b">
        <v>1</v>
      </c>
      <c r="K1506" s="9" t="s">
        <v>4686</v>
      </c>
      <c r="L1506" s="9"/>
      <c r="M1506" s="9"/>
      <c r="N1506" s="9"/>
      <c r="O1506" s="9"/>
      <c r="P1506" s="9"/>
      <c r="Q1506" s="9"/>
      <c r="R1506" s="9"/>
      <c r="S1506" s="9"/>
      <c r="T1506" s="9"/>
    </row>
    <row r="1507" spans="1:20" x14ac:dyDescent="0.3">
      <c r="A1507" s="6">
        <v>1504</v>
      </c>
      <c r="B1507" s="11" t="s">
        <v>940</v>
      </c>
      <c r="C1507" s="11" t="s">
        <v>886</v>
      </c>
      <c r="D1507" s="11" t="s">
        <v>941</v>
      </c>
      <c r="E1507" s="9" t="b">
        <v>1</v>
      </c>
      <c r="F1507" s="9" t="s">
        <v>113</v>
      </c>
      <c r="G1507" s="7" t="str">
        <f>INDEX(CyMIA_CounterMeasure!$A$2:$A$224,MATCH(H1507,CyMIA_CounterMeasure!$B$2:$B$224,0))</f>
        <v>CM_0150</v>
      </c>
      <c r="H1507" s="13" t="s">
        <v>1190</v>
      </c>
      <c r="I1507" s="13" t="str">
        <f>VLOOKUP(H1507,D3FEND_METRIX!$A$2:$E$172,3,FALSE)</f>
        <v>Executable Denylisting</v>
      </c>
      <c r="J1507" s="9" t="b">
        <v>0</v>
      </c>
      <c r="K1507" s="9" t="s">
        <v>4723</v>
      </c>
      <c r="L1507" s="9"/>
      <c r="M1507" s="9"/>
      <c r="N1507" s="9"/>
      <c r="O1507" s="9"/>
      <c r="P1507" s="9"/>
      <c r="Q1507" s="9"/>
      <c r="R1507" s="9"/>
      <c r="S1507" s="9"/>
      <c r="T1507" s="9"/>
    </row>
    <row r="1508" spans="1:20" x14ac:dyDescent="0.3">
      <c r="A1508" s="6">
        <v>1505</v>
      </c>
      <c r="B1508" s="11" t="s">
        <v>940</v>
      </c>
      <c r="C1508" s="11" t="s">
        <v>886</v>
      </c>
      <c r="D1508" s="11" t="s">
        <v>941</v>
      </c>
      <c r="E1508" s="9" t="b">
        <v>1</v>
      </c>
      <c r="F1508" s="9" t="s">
        <v>113</v>
      </c>
      <c r="G1508" s="7" t="str">
        <f>INDEX(CyMIA_CounterMeasure!$A$2:$A$224,MATCH(H1508,CyMIA_CounterMeasure!$B$2:$B$224,0))</f>
        <v>CM_0220</v>
      </c>
      <c r="H1508" s="13" t="s">
        <v>1335</v>
      </c>
      <c r="I1508" s="13" t="str">
        <f>VLOOKUP(H1508,D3FEND_METRIX!$A$2:$E$172,3,FALSE)</f>
        <v>Kernel-based Process Isolation</v>
      </c>
      <c r="J1508" s="9" t="b">
        <v>0</v>
      </c>
      <c r="K1508" s="9" t="s">
        <v>4723</v>
      </c>
      <c r="L1508" s="9"/>
      <c r="M1508" s="9"/>
      <c r="N1508" s="9"/>
      <c r="O1508" s="9"/>
      <c r="P1508" s="9"/>
      <c r="Q1508" s="9"/>
      <c r="R1508" s="9"/>
      <c r="S1508" s="9"/>
      <c r="T1508" s="9"/>
    </row>
    <row r="1509" spans="1:20" x14ac:dyDescent="0.3">
      <c r="A1509" s="6">
        <v>1506</v>
      </c>
      <c r="B1509" s="11" t="s">
        <v>940</v>
      </c>
      <c r="C1509" s="11" t="s">
        <v>886</v>
      </c>
      <c r="D1509" s="11" t="s">
        <v>941</v>
      </c>
      <c r="E1509" s="9" t="b">
        <v>1</v>
      </c>
      <c r="F1509" s="9" t="s">
        <v>113</v>
      </c>
      <c r="G1509" s="7" t="str">
        <f>INDEX(CyMIA_CounterMeasure!$A$2:$A$224,MATCH(H1509,CyMIA_CounterMeasure!$B$2:$B$224,0))</f>
        <v>CM_0062</v>
      </c>
      <c r="H1509" s="12" t="s">
        <v>1250</v>
      </c>
      <c r="I1509" s="12" t="str">
        <f>VLOOKUP(H1509,D3FEND_METRIX!$A$2:$E$172,3,FALSE)</f>
        <v>Segment Address Offset Randomization</v>
      </c>
      <c r="J1509" s="9" t="b">
        <v>0</v>
      </c>
      <c r="K1509" s="9" t="s">
        <v>2355</v>
      </c>
      <c r="L1509" s="9"/>
      <c r="M1509" s="9"/>
      <c r="N1509" s="9"/>
      <c r="O1509" s="9"/>
      <c r="P1509" s="9"/>
      <c r="Q1509" s="9"/>
      <c r="R1509" s="9"/>
      <c r="S1509" s="9"/>
      <c r="T1509" s="9"/>
    </row>
    <row r="1510" spans="1:20" x14ac:dyDescent="0.3">
      <c r="A1510" s="6">
        <v>1507</v>
      </c>
      <c r="B1510" s="11" t="s">
        <v>940</v>
      </c>
      <c r="C1510" s="11" t="s">
        <v>886</v>
      </c>
      <c r="D1510" s="11" t="s">
        <v>941</v>
      </c>
      <c r="E1510" s="9" t="b">
        <v>1</v>
      </c>
      <c r="F1510" s="9" t="s">
        <v>113</v>
      </c>
      <c r="G1510" s="7" t="str">
        <f>INDEX(CyMIA_CounterMeasure!$A$2:$A$224,MATCH(H1510,CyMIA_CounterMeasure!$B$2:$B$224,0))</f>
        <v>CM_0100</v>
      </c>
      <c r="H1510" s="10" t="s">
        <v>1298</v>
      </c>
      <c r="I1510" s="10" t="str">
        <f>VLOOKUP(H1510,D3FEND_METRIX!$A$2:$E$172,3,FALSE)</f>
        <v>Process Code Segment Verification</v>
      </c>
      <c r="J1510" s="9" t="b">
        <v>1</v>
      </c>
      <c r="K1510" s="9" t="s">
        <v>4686</v>
      </c>
      <c r="L1510" s="9"/>
      <c r="M1510" s="9"/>
      <c r="N1510" s="9"/>
      <c r="O1510" s="9"/>
      <c r="P1510" s="9"/>
      <c r="Q1510" s="9"/>
      <c r="R1510" s="9"/>
      <c r="S1510" s="9"/>
      <c r="T1510" s="9"/>
    </row>
    <row r="1511" spans="1:20" x14ac:dyDescent="0.3">
      <c r="A1511" s="6">
        <v>1508</v>
      </c>
      <c r="B1511" s="11" t="s">
        <v>940</v>
      </c>
      <c r="C1511" s="11" t="s">
        <v>886</v>
      </c>
      <c r="D1511" s="11" t="s">
        <v>941</v>
      </c>
      <c r="E1511" s="9" t="b">
        <v>1</v>
      </c>
      <c r="F1511" s="9" t="s">
        <v>113</v>
      </c>
      <c r="G1511" s="7" t="str">
        <f>INDEX(CyMIA_CounterMeasure!$A$2:$A$224,MATCH(H1511,CyMIA_CounterMeasure!$B$2:$B$224,0))</f>
        <v>CM_0197</v>
      </c>
      <c r="H1511" s="12" t="s">
        <v>1287</v>
      </c>
      <c r="I1511" s="12" t="str">
        <f>VLOOKUP(H1511,D3FEND_METRIX!$A$2:$E$172,3,FALSE)</f>
        <v>Operating System Monitoring</v>
      </c>
      <c r="J1511" s="9" t="b">
        <v>0</v>
      </c>
      <c r="K1511" s="9" t="s">
        <v>2355</v>
      </c>
      <c r="L1511" s="9"/>
      <c r="M1511" s="9"/>
      <c r="N1511" s="9"/>
      <c r="O1511" s="9"/>
      <c r="P1511" s="9"/>
      <c r="Q1511" s="9"/>
      <c r="R1511" s="9"/>
      <c r="S1511" s="9"/>
      <c r="T1511" s="9"/>
    </row>
    <row r="1512" spans="1:20" x14ac:dyDescent="0.3">
      <c r="A1512" s="6">
        <v>1509</v>
      </c>
      <c r="B1512" s="11" t="s">
        <v>940</v>
      </c>
      <c r="C1512" s="11" t="s">
        <v>886</v>
      </c>
      <c r="D1512" s="11" t="s">
        <v>941</v>
      </c>
      <c r="E1512" s="9" t="b">
        <v>1</v>
      </c>
      <c r="F1512" s="9" t="s">
        <v>113</v>
      </c>
      <c r="G1512" s="7" t="str">
        <f>INDEX(CyMIA_CounterMeasure!$A$2:$A$224,MATCH(H1512,CyMIA_CounterMeasure!$B$2:$B$224,0))</f>
        <v>CM_0201</v>
      </c>
      <c r="H1512" s="12" t="s">
        <v>1291</v>
      </c>
      <c r="I1512" s="12" t="str">
        <f>VLOOKUP(H1512,D3FEND_METRIX!$A$2:$E$172,3,FALSE)</f>
        <v>Operating System Monitoring</v>
      </c>
      <c r="J1512" s="9" t="b">
        <v>0</v>
      </c>
      <c r="K1512" s="9" t="s">
        <v>2355</v>
      </c>
      <c r="L1512" s="9"/>
      <c r="M1512" s="9"/>
      <c r="N1512" s="9"/>
      <c r="O1512" s="9"/>
      <c r="P1512" s="9"/>
      <c r="Q1512" s="9"/>
      <c r="R1512" s="9"/>
      <c r="S1512" s="9"/>
      <c r="T1512" s="9"/>
    </row>
    <row r="1513" spans="1:20" x14ac:dyDescent="0.3">
      <c r="A1513" s="6">
        <v>1510</v>
      </c>
      <c r="B1513" s="11" t="s">
        <v>940</v>
      </c>
      <c r="C1513" s="11" t="s">
        <v>886</v>
      </c>
      <c r="D1513" s="11" t="s">
        <v>941</v>
      </c>
      <c r="E1513" s="9" t="b">
        <v>1</v>
      </c>
      <c r="F1513" s="9" t="s">
        <v>113</v>
      </c>
      <c r="G1513" s="7" t="str">
        <f>INDEX(CyMIA_CounterMeasure!$A$2:$A$224,MATCH(H1513,CyMIA_CounterMeasure!$B$2:$B$224,0))</f>
        <v>CM_0168</v>
      </c>
      <c r="H1513" s="13" t="s">
        <v>1178</v>
      </c>
      <c r="I1513" s="13" t="str">
        <f>VLOOKUP(H1513,D3FEND_METRIX!$A$2:$E$172,3,FALSE)</f>
        <v>Asset Vulnerability Enumeration</v>
      </c>
      <c r="J1513" s="9" t="b">
        <v>0</v>
      </c>
      <c r="K1513" s="9" t="s">
        <v>4723</v>
      </c>
      <c r="L1513" s="9"/>
      <c r="M1513" s="9"/>
      <c r="N1513" s="9"/>
      <c r="O1513" s="9"/>
      <c r="P1513" s="9"/>
      <c r="Q1513" s="9"/>
      <c r="R1513" s="9"/>
      <c r="S1513" s="9"/>
      <c r="T1513" s="9"/>
    </row>
    <row r="1514" spans="1:20" x14ac:dyDescent="0.3">
      <c r="A1514" s="6">
        <v>1511</v>
      </c>
      <c r="B1514" s="11" t="s">
        <v>942</v>
      </c>
      <c r="C1514" s="11" t="s">
        <v>886</v>
      </c>
      <c r="D1514" s="11" t="s">
        <v>943</v>
      </c>
      <c r="E1514" s="9" t="b">
        <v>1</v>
      </c>
      <c r="F1514" s="9" t="s">
        <v>113</v>
      </c>
      <c r="G1514" s="7" t="str">
        <f>INDEX(CyMIA_CounterMeasure!$A$2:$A$224,MATCH(H1514,CyMIA_CounterMeasure!$B$2:$B$224,0))</f>
        <v>CM_0017</v>
      </c>
      <c r="H1514" s="15" t="s">
        <v>4754</v>
      </c>
      <c r="I1514" s="15" t="s">
        <v>143</v>
      </c>
      <c r="J1514" s="7" t="b">
        <v>1</v>
      </c>
      <c r="K1514" s="7" t="s">
        <v>4713</v>
      </c>
      <c r="L1514" s="9"/>
      <c r="M1514" s="9"/>
      <c r="N1514" s="9"/>
      <c r="O1514" s="9"/>
      <c r="P1514" s="9"/>
      <c r="Q1514" s="9"/>
      <c r="R1514" s="9"/>
      <c r="S1514" s="9"/>
      <c r="T1514" s="9"/>
    </row>
    <row r="1515" spans="1:20" x14ac:dyDescent="0.3">
      <c r="A1515" s="6">
        <v>1512</v>
      </c>
      <c r="B1515" s="11" t="s">
        <v>942</v>
      </c>
      <c r="C1515" s="11" t="s">
        <v>886</v>
      </c>
      <c r="D1515" s="11" t="s">
        <v>943</v>
      </c>
      <c r="E1515" s="9" t="b">
        <v>1</v>
      </c>
      <c r="F1515" s="9" t="s">
        <v>113</v>
      </c>
      <c r="G1515" s="7" t="str">
        <f>INDEX(CyMIA_CounterMeasure!$A$2:$A$224,MATCH(H1515,CyMIA_CounterMeasure!$B$2:$B$224,0))</f>
        <v>CM_0150</v>
      </c>
      <c r="H1515" s="13" t="s">
        <v>1191</v>
      </c>
      <c r="I1515" s="13" t="str">
        <f>VLOOKUP(H1515,D3FEND_METRIX!$A$2:$E$172,3,FALSE)</f>
        <v>Executable Denylisting</v>
      </c>
      <c r="J1515" s="9" t="b">
        <v>0</v>
      </c>
      <c r="K1515" s="9" t="s">
        <v>4723</v>
      </c>
      <c r="L1515" s="9"/>
      <c r="M1515" s="9"/>
      <c r="N1515" s="9"/>
      <c r="O1515" s="9"/>
      <c r="P1515" s="9"/>
      <c r="Q1515" s="9"/>
      <c r="R1515" s="9"/>
      <c r="S1515" s="9"/>
      <c r="T1515" s="9"/>
    </row>
    <row r="1516" spans="1:20" x14ac:dyDescent="0.3">
      <c r="A1516" s="6">
        <v>1513</v>
      </c>
      <c r="B1516" s="11" t="s">
        <v>942</v>
      </c>
      <c r="C1516" s="11" t="s">
        <v>886</v>
      </c>
      <c r="D1516" s="11" t="s">
        <v>943</v>
      </c>
      <c r="E1516" s="9" t="b">
        <v>1</v>
      </c>
      <c r="F1516" s="9" t="s">
        <v>113</v>
      </c>
      <c r="G1516" s="7" t="str">
        <f>INDEX(CyMIA_CounterMeasure!$A$2:$A$224,MATCH(H1516,CyMIA_CounterMeasure!$B$2:$B$224,0))</f>
        <v>CM_0121</v>
      </c>
      <c r="H1516" s="10" t="s">
        <v>1193</v>
      </c>
      <c r="I1516" s="10" t="str">
        <f>VLOOKUP(H1516,D3FEND_METRIX!$A$2:$E$172,3,FALSE)</f>
        <v>Executable Allowlisting</v>
      </c>
      <c r="J1516" s="9" t="b">
        <v>1</v>
      </c>
      <c r="K1516" s="9" t="s">
        <v>4686</v>
      </c>
      <c r="L1516" s="9"/>
      <c r="M1516" s="9"/>
      <c r="N1516" s="9"/>
      <c r="O1516" s="9"/>
      <c r="P1516" s="9"/>
      <c r="Q1516" s="9"/>
      <c r="R1516" s="9"/>
      <c r="S1516" s="9"/>
      <c r="T1516" s="9"/>
    </row>
    <row r="1517" spans="1:20" x14ac:dyDescent="0.3">
      <c r="A1517" s="6">
        <v>1514</v>
      </c>
      <c r="B1517" s="11" t="s">
        <v>942</v>
      </c>
      <c r="C1517" s="11" t="s">
        <v>886</v>
      </c>
      <c r="D1517" s="11" t="s">
        <v>943</v>
      </c>
      <c r="E1517" s="9" t="b">
        <v>1</v>
      </c>
      <c r="F1517" s="9" t="s">
        <v>113</v>
      </c>
      <c r="G1517" s="7" t="str">
        <f>INDEX(CyMIA_CounterMeasure!$A$2:$A$224,MATCH(H1517,CyMIA_CounterMeasure!$B$2:$B$224,0))</f>
        <v>CM_0106</v>
      </c>
      <c r="H1517" s="10" t="s">
        <v>286</v>
      </c>
      <c r="I1517" s="10" t="str">
        <f>VLOOKUP(H1517,D3FEND_METRIX!$A$2:$E$172,3,FALSE)</f>
        <v>Dynamic Analysis</v>
      </c>
      <c r="J1517" s="9" t="b">
        <v>1</v>
      </c>
      <c r="K1517" s="9" t="s">
        <v>4686</v>
      </c>
      <c r="L1517" s="9"/>
      <c r="M1517" s="9"/>
      <c r="N1517" s="9"/>
      <c r="O1517" s="9"/>
      <c r="P1517" s="9"/>
      <c r="Q1517" s="9"/>
      <c r="R1517" s="9"/>
      <c r="S1517" s="9"/>
      <c r="T1517" s="9"/>
    </row>
    <row r="1518" spans="1:20" x14ac:dyDescent="0.3">
      <c r="A1518" s="6">
        <v>1515</v>
      </c>
      <c r="B1518" s="11" t="s">
        <v>942</v>
      </c>
      <c r="C1518" s="11" t="s">
        <v>886</v>
      </c>
      <c r="D1518" s="11" t="s">
        <v>943</v>
      </c>
      <c r="E1518" s="9" t="b">
        <v>1</v>
      </c>
      <c r="F1518" s="9" t="s">
        <v>113</v>
      </c>
      <c r="G1518" s="7" t="str">
        <f>INDEX(CyMIA_CounterMeasure!$A$2:$A$224,MATCH(H1518,CyMIA_CounterMeasure!$B$2:$B$224,0))</f>
        <v>CM_0119</v>
      </c>
      <c r="H1518" s="13" t="s">
        <v>1433</v>
      </c>
      <c r="I1518" s="13" t="str">
        <f>VLOOKUP(H1518,D3FEND_METRIX!$A$2:$E$172,3,FALSE)</f>
        <v>Hardware-based Process Isolation</v>
      </c>
      <c r="J1518" s="9" t="b">
        <v>0</v>
      </c>
      <c r="K1518" s="9" t="s">
        <v>4723</v>
      </c>
      <c r="L1518" s="9"/>
      <c r="M1518" s="9"/>
      <c r="N1518" s="9"/>
      <c r="O1518" s="9"/>
      <c r="P1518" s="9"/>
      <c r="Q1518" s="9"/>
      <c r="R1518" s="9"/>
      <c r="S1518" s="9"/>
      <c r="T1518" s="9"/>
    </row>
    <row r="1519" spans="1:20" x14ac:dyDescent="0.3">
      <c r="A1519" s="6">
        <v>1516</v>
      </c>
      <c r="B1519" s="11" t="s">
        <v>942</v>
      </c>
      <c r="C1519" s="11" t="s">
        <v>886</v>
      </c>
      <c r="D1519" s="11" t="s">
        <v>943</v>
      </c>
      <c r="E1519" s="9" t="b">
        <v>1</v>
      </c>
      <c r="F1519" s="9" t="s">
        <v>113</v>
      </c>
      <c r="G1519" s="7" t="str">
        <f>INDEX(CyMIA_CounterMeasure!$A$2:$A$224,MATCH(H1519,CyMIA_CounterMeasure!$B$2:$B$224,0))</f>
        <v>CM_0107</v>
      </c>
      <c r="H1519" s="10" t="s">
        <v>291</v>
      </c>
      <c r="I1519" s="10" t="str">
        <f>VLOOKUP(H1519,D3FEND_METRIX!$A$2:$E$172,3,FALSE)</f>
        <v>Emulated File Analysis</v>
      </c>
      <c r="J1519" s="9" t="b">
        <v>1</v>
      </c>
      <c r="K1519" s="9" t="s">
        <v>4686</v>
      </c>
      <c r="L1519" s="9"/>
      <c r="M1519" s="9"/>
      <c r="N1519" s="9"/>
      <c r="O1519" s="9"/>
      <c r="P1519" s="9"/>
      <c r="Q1519" s="9"/>
      <c r="R1519" s="9"/>
      <c r="S1519" s="9"/>
      <c r="T1519" s="9"/>
    </row>
    <row r="1520" spans="1:20" x14ac:dyDescent="0.3">
      <c r="A1520" s="6">
        <v>1517</v>
      </c>
      <c r="B1520" s="11" t="s">
        <v>942</v>
      </c>
      <c r="C1520" s="11" t="s">
        <v>886</v>
      </c>
      <c r="D1520" s="11" t="s">
        <v>943</v>
      </c>
      <c r="E1520" s="9" t="b">
        <v>1</v>
      </c>
      <c r="F1520" s="9" t="s">
        <v>113</v>
      </c>
      <c r="G1520" s="7" t="str">
        <f>INDEX(CyMIA_CounterMeasure!$A$2:$A$224,MATCH(H1520,CyMIA_CounterMeasure!$B$2:$B$224,0))</f>
        <v>CM_0105</v>
      </c>
      <c r="H1520" s="10" t="s">
        <v>1430</v>
      </c>
      <c r="I1520" s="10" t="str">
        <f>VLOOKUP(H1520,D3FEND_METRIX!$A$2:$E$172,3,FALSE)</f>
        <v>System Call Analysis</v>
      </c>
      <c r="J1520" s="9" t="b">
        <v>1</v>
      </c>
      <c r="K1520" s="9" t="s">
        <v>4686</v>
      </c>
      <c r="L1520" s="9"/>
      <c r="M1520" s="9"/>
      <c r="N1520" s="9"/>
      <c r="O1520" s="9"/>
      <c r="P1520" s="9"/>
      <c r="Q1520" s="9"/>
      <c r="R1520" s="9"/>
      <c r="S1520" s="9"/>
      <c r="T1520" s="9"/>
    </row>
    <row r="1521" spans="1:20" x14ac:dyDescent="0.3">
      <c r="A1521" s="6">
        <v>1518</v>
      </c>
      <c r="B1521" s="11" t="s">
        <v>942</v>
      </c>
      <c r="C1521" s="11" t="s">
        <v>886</v>
      </c>
      <c r="D1521" s="11" t="s">
        <v>943</v>
      </c>
      <c r="E1521" s="9" t="b">
        <v>1</v>
      </c>
      <c r="F1521" s="9" t="s">
        <v>113</v>
      </c>
      <c r="G1521" s="7" t="str">
        <f>INDEX(CyMIA_CounterMeasure!$A$2:$A$224,MATCH(H1521,CyMIA_CounterMeasure!$B$2:$B$224,0))</f>
        <v>CM_0102</v>
      </c>
      <c r="H1521" s="10" t="s">
        <v>1432</v>
      </c>
      <c r="I1521" s="10" t="str">
        <f>VLOOKUP(H1521,D3FEND_METRIX!$A$2:$E$172,3,FALSE)</f>
        <v>Process Spawn Analysis</v>
      </c>
      <c r="J1521" s="9" t="b">
        <v>1</v>
      </c>
      <c r="K1521" s="9" t="s">
        <v>4686</v>
      </c>
      <c r="L1521" s="9"/>
      <c r="M1521" s="9"/>
      <c r="N1521" s="9"/>
      <c r="O1521" s="9"/>
      <c r="P1521" s="9"/>
      <c r="Q1521" s="9"/>
      <c r="R1521" s="9"/>
      <c r="S1521" s="9"/>
      <c r="T1521" s="9"/>
    </row>
    <row r="1522" spans="1:20" x14ac:dyDescent="0.3">
      <c r="A1522" s="6">
        <v>1519</v>
      </c>
      <c r="B1522" s="11" t="s">
        <v>942</v>
      </c>
      <c r="C1522" s="11" t="s">
        <v>886</v>
      </c>
      <c r="D1522" s="11" t="s">
        <v>943</v>
      </c>
      <c r="E1522" s="9" t="b">
        <v>1</v>
      </c>
      <c r="F1522" s="9" t="s">
        <v>113</v>
      </c>
      <c r="G1522" s="7" t="str">
        <f>INDEX(CyMIA_CounterMeasure!$A$2:$A$224,MATCH(H1522,CyMIA_CounterMeasure!$B$2:$B$224,0))</f>
        <v>CM_0148</v>
      </c>
      <c r="H1522" s="12" t="s">
        <v>301</v>
      </c>
      <c r="I1522" s="12" t="str">
        <f>VLOOKUP(H1522,D3FEND_METRIX!$A$2:$E$172,3,FALSE)</f>
        <v>Local File Permissions</v>
      </c>
      <c r="J1522" s="9" t="b">
        <v>0</v>
      </c>
      <c r="K1522" s="9" t="s">
        <v>2355</v>
      </c>
      <c r="L1522" s="9"/>
      <c r="M1522" s="9"/>
      <c r="N1522" s="9"/>
      <c r="O1522" s="9"/>
      <c r="P1522" s="9"/>
      <c r="Q1522" s="9"/>
      <c r="R1522" s="9"/>
      <c r="S1522" s="9"/>
      <c r="T1522" s="9"/>
    </row>
    <row r="1523" spans="1:20" x14ac:dyDescent="0.3">
      <c r="A1523" s="6">
        <v>1520</v>
      </c>
      <c r="B1523" s="11" t="s">
        <v>942</v>
      </c>
      <c r="C1523" s="11" t="s">
        <v>886</v>
      </c>
      <c r="D1523" s="11" t="s">
        <v>943</v>
      </c>
      <c r="E1523" s="9" t="b">
        <v>1</v>
      </c>
      <c r="F1523" s="9" t="s">
        <v>113</v>
      </c>
      <c r="G1523" s="7" t="str">
        <f>INDEX(CyMIA_CounterMeasure!$A$2:$A$224,MATCH(H1523,CyMIA_CounterMeasure!$B$2:$B$224,0))</f>
        <v>CM_0147</v>
      </c>
      <c r="H1523" s="12" t="s">
        <v>296</v>
      </c>
      <c r="I1523" s="12" t="str">
        <f>VLOOKUP(H1523,D3FEND_METRIX!$A$2:$E$172,3,FALSE)</f>
        <v>File Encryption</v>
      </c>
      <c r="J1523" s="9" t="b">
        <v>0</v>
      </c>
      <c r="K1523" s="9" t="s">
        <v>2355</v>
      </c>
      <c r="L1523" s="9"/>
      <c r="M1523" s="9"/>
      <c r="N1523" s="9"/>
      <c r="O1523" s="9"/>
      <c r="P1523" s="9"/>
      <c r="Q1523" s="9"/>
      <c r="R1523" s="9"/>
      <c r="S1523" s="9"/>
      <c r="T1523" s="9"/>
    </row>
    <row r="1524" spans="1:20" x14ac:dyDescent="0.3">
      <c r="A1524" s="6">
        <v>1521</v>
      </c>
      <c r="B1524" s="11" t="s">
        <v>942</v>
      </c>
      <c r="C1524" s="11" t="s">
        <v>886</v>
      </c>
      <c r="D1524" s="11" t="s">
        <v>943</v>
      </c>
      <c r="E1524" s="9" t="b">
        <v>1</v>
      </c>
      <c r="F1524" s="9" t="s">
        <v>113</v>
      </c>
      <c r="G1524" s="7" t="str">
        <f>INDEX(CyMIA_CounterMeasure!$A$2:$A$224,MATCH(H1524,CyMIA_CounterMeasure!$B$2:$B$224,0))</f>
        <v>CM_0168</v>
      </c>
      <c r="H1524" s="13" t="s">
        <v>260</v>
      </c>
      <c r="I1524" s="13" t="str">
        <f>VLOOKUP(H1524,D3FEND_METRIX!$A$2:$E$172,3,FALSE)</f>
        <v>Asset Vulnerability Enumeration</v>
      </c>
      <c r="J1524" s="9" t="b">
        <v>0</v>
      </c>
      <c r="K1524" s="9" t="s">
        <v>4723</v>
      </c>
      <c r="L1524" s="9"/>
      <c r="M1524" s="9"/>
      <c r="N1524" s="9"/>
      <c r="O1524" s="9"/>
      <c r="P1524" s="9"/>
      <c r="Q1524" s="9"/>
      <c r="R1524" s="9"/>
      <c r="S1524" s="9"/>
      <c r="T1524" s="9"/>
    </row>
    <row r="1525" spans="1:20" x14ac:dyDescent="0.3">
      <c r="A1525" s="6">
        <v>1522</v>
      </c>
      <c r="B1525" s="11" t="s">
        <v>942</v>
      </c>
      <c r="C1525" s="11" t="s">
        <v>886</v>
      </c>
      <c r="D1525" s="11" t="s">
        <v>943</v>
      </c>
      <c r="E1525" s="9" t="b">
        <v>1</v>
      </c>
      <c r="F1525" s="9" t="s">
        <v>113</v>
      </c>
      <c r="G1525" s="7" t="str">
        <f>INDEX(CyMIA_CounterMeasure!$A$2:$A$224,MATCH(H1525,CyMIA_CounterMeasure!$B$2:$B$224,0))</f>
        <v>CM_0209</v>
      </c>
      <c r="H1525" s="10" t="s">
        <v>302</v>
      </c>
      <c r="I1525" s="10" t="str">
        <f>VLOOKUP(H1525,D3FEND_METRIX!$A$2:$E$172,3,FALSE)</f>
        <v>-</v>
      </c>
      <c r="J1525" s="9" t="b">
        <v>1</v>
      </c>
      <c r="K1525" s="9" t="s">
        <v>4686</v>
      </c>
      <c r="L1525" s="9"/>
      <c r="M1525" s="9"/>
      <c r="N1525" s="9"/>
      <c r="O1525" s="9"/>
      <c r="P1525" s="9"/>
      <c r="Q1525" s="9"/>
      <c r="R1525" s="9"/>
      <c r="S1525" s="9"/>
      <c r="T1525" s="9"/>
    </row>
    <row r="1526" spans="1:20" x14ac:dyDescent="0.3">
      <c r="A1526" s="6">
        <v>1523</v>
      </c>
      <c r="B1526" s="11" t="s">
        <v>942</v>
      </c>
      <c r="C1526" s="11" t="s">
        <v>886</v>
      </c>
      <c r="D1526" s="11" t="s">
        <v>943</v>
      </c>
      <c r="E1526" s="9" t="b">
        <v>1</v>
      </c>
      <c r="F1526" s="9" t="s">
        <v>113</v>
      </c>
      <c r="G1526" s="7" t="str">
        <f>INDEX(CyMIA_CounterMeasure!$A$2:$A$224,MATCH(H1526,CyMIA_CounterMeasure!$B$2:$B$224,0))</f>
        <v>CM_0220</v>
      </c>
      <c r="H1526" s="13" t="s">
        <v>1431</v>
      </c>
      <c r="I1526" s="13" t="str">
        <f>VLOOKUP(H1526,D3FEND_METRIX!$A$2:$E$172,3,FALSE)</f>
        <v>Kernel-based Process Isolation</v>
      </c>
      <c r="J1526" s="9" t="b">
        <v>0</v>
      </c>
      <c r="K1526" s="9" t="s">
        <v>4723</v>
      </c>
      <c r="L1526" s="9"/>
      <c r="M1526" s="9"/>
      <c r="N1526" s="9"/>
      <c r="O1526" s="9"/>
      <c r="P1526" s="9"/>
      <c r="Q1526" s="9"/>
      <c r="R1526" s="9"/>
      <c r="S1526" s="9"/>
      <c r="T1526" s="9"/>
    </row>
    <row r="1527" spans="1:20" x14ac:dyDescent="0.3">
      <c r="A1527" s="6">
        <v>1524</v>
      </c>
      <c r="B1527" s="11" t="s">
        <v>942</v>
      </c>
      <c r="C1527" s="11" t="s">
        <v>886</v>
      </c>
      <c r="D1527" s="11" t="s">
        <v>943</v>
      </c>
      <c r="E1527" s="9" t="b">
        <v>1</v>
      </c>
      <c r="F1527" s="9" t="s">
        <v>113</v>
      </c>
      <c r="G1527" s="7" t="str">
        <f>INDEX(CyMIA_CounterMeasure!$A$2:$A$224,MATCH(H1527,CyMIA_CounterMeasure!$B$2:$B$224,0))</f>
        <v>CM_0120</v>
      </c>
      <c r="H1527" s="13" t="s">
        <v>1435</v>
      </c>
      <c r="I1527" s="13" t="str">
        <f>VLOOKUP(H1527,D3FEND_METRIX!$A$2:$E$172,3,FALSE)</f>
        <v>Kernel-based Process Isolation</v>
      </c>
      <c r="J1527" s="9" t="b">
        <v>0</v>
      </c>
      <c r="K1527" s="9" t="s">
        <v>4723</v>
      </c>
      <c r="L1527" s="9"/>
      <c r="M1527" s="9"/>
      <c r="N1527" s="9"/>
      <c r="O1527" s="9"/>
      <c r="P1527" s="9"/>
      <c r="Q1527" s="9"/>
      <c r="R1527" s="9"/>
      <c r="S1527" s="9"/>
      <c r="T1527" s="9"/>
    </row>
    <row r="1528" spans="1:20" x14ac:dyDescent="0.3">
      <c r="A1528" s="6">
        <v>1525</v>
      </c>
      <c r="B1528" s="11" t="s">
        <v>942</v>
      </c>
      <c r="C1528" s="11" t="s">
        <v>886</v>
      </c>
      <c r="D1528" s="11" t="s">
        <v>943</v>
      </c>
      <c r="E1528" s="9" t="b">
        <v>1</v>
      </c>
      <c r="F1528" s="9" t="s">
        <v>113</v>
      </c>
      <c r="G1528" s="7" t="str">
        <f>INDEX(CyMIA_CounterMeasure!$A$2:$A$224,MATCH(H1528,CyMIA_CounterMeasure!$B$2:$B$224,0))</f>
        <v>CM_0125</v>
      </c>
      <c r="H1528" s="12" t="s">
        <v>295</v>
      </c>
      <c r="I1528" s="12" t="str">
        <f>VLOOKUP(H1528,D3FEND_METRIX!$A$2:$E$172,3,FALSE)</f>
        <v>Decoy File</v>
      </c>
      <c r="J1528" s="9" t="b">
        <v>0</v>
      </c>
      <c r="K1528" s="9" t="s">
        <v>2355</v>
      </c>
      <c r="L1528" s="9"/>
      <c r="M1528" s="9"/>
      <c r="N1528" s="9"/>
      <c r="O1528" s="9"/>
      <c r="P1528" s="9"/>
      <c r="Q1528" s="9"/>
      <c r="R1528" s="9"/>
      <c r="S1528" s="9"/>
      <c r="T1528" s="9"/>
    </row>
    <row r="1529" spans="1:20" x14ac:dyDescent="0.3">
      <c r="A1529" s="6">
        <v>1526</v>
      </c>
      <c r="B1529" s="10" t="s">
        <v>944</v>
      </c>
      <c r="C1529" s="10" t="s">
        <v>2353</v>
      </c>
      <c r="D1529" s="10" t="s">
        <v>946</v>
      </c>
      <c r="E1529" s="9" t="b">
        <v>1</v>
      </c>
      <c r="F1529" s="9" t="s">
        <v>115</v>
      </c>
      <c r="G1529" s="7" t="str">
        <f>INDEX(CyMIA_CounterMeasure!$A$2:$A$224,MATCH(H1529,CyMIA_CounterMeasure!$B$2:$B$224,0))</f>
        <v>CM_0013</v>
      </c>
      <c r="H1529" s="15" t="s">
        <v>4824</v>
      </c>
      <c r="I1529" s="15" t="s">
        <v>147</v>
      </c>
      <c r="J1529" s="7" t="b">
        <v>1</v>
      </c>
      <c r="K1529" s="7" t="s">
        <v>4713</v>
      </c>
      <c r="L1529" s="9"/>
      <c r="M1529" s="9"/>
      <c r="N1529" s="9"/>
      <c r="O1529" s="9"/>
      <c r="P1529" s="9"/>
      <c r="Q1529" s="9"/>
      <c r="R1529" s="9"/>
      <c r="S1529" s="9"/>
      <c r="T1529" s="9"/>
    </row>
    <row r="1530" spans="1:20" x14ac:dyDescent="0.3">
      <c r="A1530" s="6">
        <v>1527</v>
      </c>
      <c r="B1530" s="10" t="s">
        <v>944</v>
      </c>
      <c r="C1530" s="10" t="s">
        <v>2353</v>
      </c>
      <c r="D1530" s="10" t="s">
        <v>946</v>
      </c>
      <c r="E1530" s="9" t="b">
        <v>1</v>
      </c>
      <c r="F1530" s="9" t="s">
        <v>115</v>
      </c>
      <c r="G1530" s="7" t="str">
        <f>INDEX(CyMIA_CounterMeasure!$A$2:$A$224,MATCH(H1530,CyMIA_CounterMeasure!$B$2:$B$224,0))</f>
        <v>CM_0015</v>
      </c>
      <c r="H1530" s="15" t="s">
        <v>4825</v>
      </c>
      <c r="I1530" s="15" t="s">
        <v>146</v>
      </c>
      <c r="J1530" s="7" t="b">
        <v>1</v>
      </c>
      <c r="K1530" s="7" t="s">
        <v>4713</v>
      </c>
      <c r="L1530" s="9"/>
      <c r="M1530" s="9"/>
      <c r="N1530" s="9"/>
      <c r="O1530" s="9"/>
      <c r="P1530" s="9"/>
      <c r="Q1530" s="9"/>
      <c r="R1530" s="9"/>
      <c r="S1530" s="9"/>
      <c r="T1530" s="9"/>
    </row>
    <row r="1531" spans="1:20" x14ac:dyDescent="0.3">
      <c r="A1531" s="6">
        <v>1528</v>
      </c>
      <c r="B1531" s="10" t="s">
        <v>944</v>
      </c>
      <c r="C1531" s="10" t="s">
        <v>2353</v>
      </c>
      <c r="D1531" s="10" t="s">
        <v>946</v>
      </c>
      <c r="E1531" s="9" t="b">
        <v>1</v>
      </c>
      <c r="F1531" s="9" t="s">
        <v>115</v>
      </c>
      <c r="G1531" s="7" t="str">
        <f>INDEX(CyMIA_CounterMeasure!$A$2:$A$224,MATCH(H1531,CyMIA_CounterMeasure!$B$2:$B$224,0))</f>
        <v>CM_0019</v>
      </c>
      <c r="H1531" s="15" t="s">
        <v>4774</v>
      </c>
      <c r="I1531" s="15" t="s">
        <v>4775</v>
      </c>
      <c r="J1531" s="7" t="b">
        <v>1</v>
      </c>
      <c r="K1531" s="7" t="s">
        <v>4713</v>
      </c>
      <c r="L1531" s="9"/>
      <c r="M1531" s="9"/>
      <c r="N1531" s="9"/>
      <c r="O1531" s="9"/>
      <c r="P1531" s="9"/>
      <c r="Q1531" s="9"/>
      <c r="R1531" s="9"/>
      <c r="S1531" s="9"/>
      <c r="T1531" s="9"/>
    </row>
    <row r="1532" spans="1:20" x14ac:dyDescent="0.3">
      <c r="A1532" s="6">
        <v>1529</v>
      </c>
      <c r="B1532" s="10" t="s">
        <v>944</v>
      </c>
      <c r="C1532" s="10" t="s">
        <v>2353</v>
      </c>
      <c r="D1532" s="10" t="s">
        <v>946</v>
      </c>
      <c r="E1532" s="9" t="b">
        <v>1</v>
      </c>
      <c r="F1532" s="9" t="s">
        <v>115</v>
      </c>
      <c r="G1532" s="7" t="str">
        <f>INDEX(CyMIA_CounterMeasure!$A$2:$A$224,MATCH(H1532,CyMIA_CounterMeasure!$B$2:$B$224,0))</f>
        <v>CM_0020</v>
      </c>
      <c r="H1532" s="15" t="s">
        <v>86</v>
      </c>
      <c r="I1532" s="15" t="s">
        <v>87</v>
      </c>
      <c r="J1532" s="7" t="b">
        <v>1</v>
      </c>
      <c r="K1532" s="7" t="s">
        <v>4713</v>
      </c>
      <c r="L1532" s="9"/>
      <c r="M1532" s="9"/>
      <c r="N1532" s="9"/>
      <c r="O1532" s="9"/>
      <c r="P1532" s="9"/>
      <c r="Q1532" s="9"/>
      <c r="R1532" s="9"/>
      <c r="S1532" s="9"/>
      <c r="T1532" s="9"/>
    </row>
    <row r="1533" spans="1:20" x14ac:dyDescent="0.3">
      <c r="A1533" s="6">
        <v>1530</v>
      </c>
      <c r="B1533" s="10" t="s">
        <v>944</v>
      </c>
      <c r="C1533" s="10" t="s">
        <v>2353</v>
      </c>
      <c r="D1533" s="10" t="s">
        <v>946</v>
      </c>
      <c r="E1533" s="9" t="b">
        <v>1</v>
      </c>
      <c r="F1533" s="9" t="s">
        <v>115</v>
      </c>
      <c r="G1533" s="7" t="str">
        <f>INDEX(CyMIA_CounterMeasure!$A$2:$A$224,MATCH(H1533,CyMIA_CounterMeasure!$B$2:$B$224,0))</f>
        <v>CM_0024</v>
      </c>
      <c r="H1533" s="15" t="s">
        <v>98</v>
      </c>
      <c r="I1533" s="15" t="s">
        <v>99</v>
      </c>
      <c r="J1533" s="7" t="b">
        <v>1</v>
      </c>
      <c r="K1533" s="7" t="s">
        <v>4713</v>
      </c>
      <c r="L1533" s="9"/>
      <c r="M1533" s="9"/>
      <c r="N1533" s="9"/>
      <c r="O1533" s="9"/>
      <c r="P1533" s="9"/>
      <c r="Q1533" s="9"/>
      <c r="R1533" s="9"/>
      <c r="S1533" s="9"/>
      <c r="T1533" s="9"/>
    </row>
    <row r="1534" spans="1:20" x14ac:dyDescent="0.3">
      <c r="A1534" s="6">
        <v>1531</v>
      </c>
      <c r="B1534" s="10" t="s">
        <v>944</v>
      </c>
      <c r="C1534" s="10" t="s">
        <v>2353</v>
      </c>
      <c r="D1534" s="10" t="s">
        <v>946</v>
      </c>
      <c r="E1534" s="9" t="b">
        <v>1</v>
      </c>
      <c r="F1534" s="9" t="s">
        <v>115</v>
      </c>
      <c r="G1534" s="7" t="str">
        <f>INDEX(CyMIA_CounterMeasure!$A$2:$A$224,MATCH(H1534,CyMIA_CounterMeasure!$B$2:$B$224,0))</f>
        <v>CM_0025</v>
      </c>
      <c r="H1534" s="11" t="s">
        <v>76</v>
      </c>
      <c r="I1534" s="11" t="s">
        <v>77</v>
      </c>
      <c r="J1534" s="7" t="b">
        <v>1</v>
      </c>
      <c r="K1534" s="7" t="s">
        <v>4699</v>
      </c>
      <c r="L1534" s="9"/>
      <c r="M1534" s="9"/>
      <c r="N1534" s="9"/>
      <c r="O1534" s="9"/>
      <c r="P1534" s="9"/>
      <c r="Q1534" s="9"/>
      <c r="R1534" s="9"/>
      <c r="S1534" s="9"/>
      <c r="T1534" s="9"/>
    </row>
    <row r="1535" spans="1:20" x14ac:dyDescent="0.3">
      <c r="A1535" s="6">
        <v>1532</v>
      </c>
      <c r="B1535" s="10" t="s">
        <v>944</v>
      </c>
      <c r="C1535" s="10" t="s">
        <v>2353</v>
      </c>
      <c r="D1535" s="10" t="s">
        <v>946</v>
      </c>
      <c r="E1535" s="9" t="b">
        <v>1</v>
      </c>
      <c r="F1535" s="9" t="s">
        <v>115</v>
      </c>
      <c r="G1535" s="7" t="str">
        <f>INDEX(CyMIA_CounterMeasure!$A$2:$A$224,MATCH(H1535,CyMIA_CounterMeasure!$B$2:$B$224,0))</f>
        <v>CM_0042</v>
      </c>
      <c r="H1535" s="12" t="s">
        <v>4747</v>
      </c>
      <c r="I1535" s="12" t="s">
        <v>101</v>
      </c>
      <c r="J1535" s="7" t="b">
        <v>0</v>
      </c>
      <c r="K1535" s="7" t="s">
        <v>4727</v>
      </c>
      <c r="L1535" s="9"/>
      <c r="M1535" s="9"/>
      <c r="N1535" s="9"/>
      <c r="O1535" s="9"/>
      <c r="P1535" s="9"/>
      <c r="Q1535" s="9"/>
      <c r="R1535" s="9"/>
      <c r="S1535" s="9"/>
      <c r="T1535" s="9"/>
    </row>
    <row r="1536" spans="1:20" x14ac:dyDescent="0.3">
      <c r="A1536" s="6">
        <v>1533</v>
      </c>
      <c r="B1536" s="10" t="s">
        <v>944</v>
      </c>
      <c r="C1536" s="10" t="s">
        <v>2353</v>
      </c>
      <c r="D1536" s="10" t="s">
        <v>946</v>
      </c>
      <c r="E1536" s="9" t="b">
        <v>1</v>
      </c>
      <c r="F1536" s="9" t="s">
        <v>115</v>
      </c>
      <c r="G1536" s="7" t="str">
        <f>INDEX(CyMIA_CounterMeasure!$A$2:$A$224,MATCH(H1536,CyMIA_CounterMeasure!$B$2:$B$224,0))</f>
        <v>CM_0082</v>
      </c>
      <c r="H1536" s="11" t="s">
        <v>200</v>
      </c>
      <c r="I1536" s="11" t="str">
        <f>VLOOKUP(H1536,D3FEND_METRIX!$A$2:$E$172,3,FALSE)</f>
        <v>Protocol Metadata Anomaly Detection</v>
      </c>
      <c r="J1536" s="9" t="b">
        <v>1</v>
      </c>
      <c r="K1536" s="9" t="s">
        <v>2363</v>
      </c>
      <c r="L1536" s="9"/>
      <c r="M1536" s="9"/>
      <c r="N1536" s="9"/>
      <c r="O1536" s="9"/>
      <c r="P1536" s="9"/>
      <c r="Q1536" s="9"/>
      <c r="R1536" s="9"/>
      <c r="S1536" s="9"/>
      <c r="T1536" s="9"/>
    </row>
    <row r="1537" spans="1:20" x14ac:dyDescent="0.3">
      <c r="A1537" s="6">
        <v>1534</v>
      </c>
      <c r="B1537" s="10" t="s">
        <v>944</v>
      </c>
      <c r="C1537" s="10" t="s">
        <v>2353</v>
      </c>
      <c r="D1537" s="10" t="s">
        <v>946</v>
      </c>
      <c r="E1537" s="9" t="b">
        <v>1</v>
      </c>
      <c r="F1537" s="9" t="s">
        <v>115</v>
      </c>
      <c r="G1537" s="7" t="str">
        <f>INDEX(CyMIA_CounterMeasure!$A$2:$A$224,MATCH(H1537,CyMIA_CounterMeasure!$B$2:$B$224,0))</f>
        <v>CM_0083</v>
      </c>
      <c r="H1537" s="11" t="s">
        <v>198</v>
      </c>
      <c r="I1537" s="11" t="str">
        <f>VLOOKUP(H1537,D3FEND_METRIX!$A$2:$E$172,3,FALSE)</f>
        <v>Remote Terminal Session Detection</v>
      </c>
      <c r="J1537" s="9" t="b">
        <v>1</v>
      </c>
      <c r="K1537" s="9" t="s">
        <v>2363</v>
      </c>
      <c r="L1537" s="9"/>
      <c r="M1537" s="9"/>
      <c r="N1537" s="9"/>
      <c r="O1537" s="9"/>
      <c r="P1537" s="9"/>
      <c r="Q1537" s="9"/>
      <c r="R1537" s="9"/>
      <c r="S1537" s="9"/>
      <c r="T1537" s="9"/>
    </row>
    <row r="1538" spans="1:20" x14ac:dyDescent="0.3">
      <c r="A1538" s="6">
        <v>1535</v>
      </c>
      <c r="B1538" s="10" t="s">
        <v>944</v>
      </c>
      <c r="C1538" s="10" t="s">
        <v>2353</v>
      </c>
      <c r="D1538" s="10" t="s">
        <v>946</v>
      </c>
      <c r="E1538" s="9" t="b">
        <v>1</v>
      </c>
      <c r="F1538" s="9" t="s">
        <v>115</v>
      </c>
      <c r="G1538" s="7" t="str">
        <f>INDEX(CyMIA_CounterMeasure!$A$2:$A$224,MATCH(H1538,CyMIA_CounterMeasure!$B$2:$B$224,0))</f>
        <v>CM_0080</v>
      </c>
      <c r="H1538" s="11" t="s">
        <v>288</v>
      </c>
      <c r="I1538" s="11" t="str">
        <f>VLOOKUP(H1538,D3FEND_METRIX!$A$2:$E$172,3,FALSE)</f>
        <v>Network Traffic Community Deviation</v>
      </c>
      <c r="J1538" s="9" t="b">
        <v>1</v>
      </c>
      <c r="K1538" s="9" t="s">
        <v>2363</v>
      </c>
      <c r="L1538" s="9"/>
      <c r="M1538" s="9"/>
      <c r="N1538" s="9"/>
      <c r="O1538" s="9"/>
      <c r="P1538" s="9"/>
      <c r="Q1538" s="9"/>
      <c r="R1538" s="9"/>
      <c r="S1538" s="9"/>
      <c r="T1538" s="9"/>
    </row>
    <row r="1539" spans="1:20" x14ac:dyDescent="0.3">
      <c r="A1539" s="6">
        <v>1536</v>
      </c>
      <c r="B1539" s="10" t="s">
        <v>944</v>
      </c>
      <c r="C1539" s="10" t="s">
        <v>2353</v>
      </c>
      <c r="D1539" s="10" t="s">
        <v>946</v>
      </c>
      <c r="E1539" s="9" t="b">
        <v>1</v>
      </c>
      <c r="F1539" s="9" t="s">
        <v>115</v>
      </c>
      <c r="G1539" s="7" t="str">
        <f>INDEX(CyMIA_CounterMeasure!$A$2:$A$224,MATCH(H1539,CyMIA_CounterMeasure!$B$2:$B$224,0))</f>
        <v>CM_0168</v>
      </c>
      <c r="H1539" s="13" t="s">
        <v>260</v>
      </c>
      <c r="I1539" s="13" t="str">
        <f>VLOOKUP(H1539,D3FEND_METRIX!$A$2:$E$172,3,FALSE)</f>
        <v>Asset Vulnerability Enumeration</v>
      </c>
      <c r="J1539" s="9" t="b">
        <v>0</v>
      </c>
      <c r="K1539" s="9" t="s">
        <v>4723</v>
      </c>
      <c r="L1539" s="9"/>
      <c r="M1539" s="9"/>
      <c r="N1539" s="9"/>
      <c r="O1539" s="9"/>
      <c r="P1539" s="9"/>
      <c r="Q1539" s="9"/>
      <c r="R1539" s="9"/>
      <c r="S1539" s="9"/>
      <c r="T1539" s="9"/>
    </row>
    <row r="1540" spans="1:20" x14ac:dyDescent="0.3">
      <c r="A1540" s="6">
        <v>1537</v>
      </c>
      <c r="B1540" s="10" t="s">
        <v>944</v>
      </c>
      <c r="C1540" s="10" t="s">
        <v>2353</v>
      </c>
      <c r="D1540" s="10" t="s">
        <v>946</v>
      </c>
      <c r="E1540" s="9" t="b">
        <v>1</v>
      </c>
      <c r="F1540" s="9" t="s">
        <v>115</v>
      </c>
      <c r="G1540" s="7" t="str">
        <f>INDEX(CyMIA_CounterMeasure!$A$2:$A$224,MATCH(H1540,CyMIA_CounterMeasure!$B$2:$B$224,0))</f>
        <v>CM_0094</v>
      </c>
      <c r="H1540" s="12" t="s">
        <v>262</v>
      </c>
      <c r="I1540" s="12" t="str">
        <f>VLOOKUP(H1540,D3FEND_METRIX!$A$2:$E$172,3,FALSE)</f>
        <v>User Geolocation Logon Pattern Analysis</v>
      </c>
      <c r="J1540" s="9" t="b">
        <v>0</v>
      </c>
      <c r="K1540" s="9" t="s">
        <v>2355</v>
      </c>
      <c r="L1540" s="9"/>
      <c r="M1540" s="9"/>
      <c r="N1540" s="9"/>
      <c r="O1540" s="9"/>
      <c r="P1540" s="9"/>
      <c r="Q1540" s="9"/>
      <c r="R1540" s="9"/>
      <c r="S1540" s="9"/>
      <c r="T1540" s="9"/>
    </row>
    <row r="1541" spans="1:20" x14ac:dyDescent="0.3">
      <c r="A1541" s="6">
        <v>1538</v>
      </c>
      <c r="B1541" s="10" t="s">
        <v>944</v>
      </c>
      <c r="C1541" s="10" t="s">
        <v>2353</v>
      </c>
      <c r="D1541" s="10" t="s">
        <v>946</v>
      </c>
      <c r="E1541" s="9" t="b">
        <v>1</v>
      </c>
      <c r="F1541" s="9" t="s">
        <v>115</v>
      </c>
      <c r="G1541" s="7" t="str">
        <f>INDEX(CyMIA_CounterMeasure!$A$2:$A$224,MATCH(H1541,CyMIA_CounterMeasure!$B$2:$B$224,0))</f>
        <v>CM_0081</v>
      </c>
      <c r="H1541" s="11" t="s">
        <v>193</v>
      </c>
      <c r="I1541" s="11" t="str">
        <f>VLOOKUP(H1541,D3FEND_METRIX!$A$2:$E$172,3,FALSE)</f>
        <v>Per Host Download-Upload Ratio Analysis</v>
      </c>
      <c r="J1541" s="9" t="b">
        <v>1</v>
      </c>
      <c r="K1541" s="9" t="s">
        <v>2363</v>
      </c>
      <c r="L1541" s="9"/>
      <c r="M1541" s="9"/>
      <c r="N1541" s="9"/>
      <c r="O1541" s="9"/>
      <c r="P1541" s="9"/>
      <c r="Q1541" s="9"/>
      <c r="R1541" s="9"/>
      <c r="S1541" s="9"/>
      <c r="T1541" s="9"/>
    </row>
    <row r="1542" spans="1:20" x14ac:dyDescent="0.3">
      <c r="A1542" s="6">
        <v>1539</v>
      </c>
      <c r="B1542" s="10" t="s">
        <v>944</v>
      </c>
      <c r="C1542" s="10" t="s">
        <v>2353</v>
      </c>
      <c r="D1542" s="10" t="s">
        <v>946</v>
      </c>
      <c r="E1542" s="9" t="b">
        <v>1</v>
      </c>
      <c r="F1542" s="9" t="s">
        <v>115</v>
      </c>
      <c r="G1542" s="7" t="str">
        <f>INDEX(CyMIA_CounterMeasure!$A$2:$A$224,MATCH(H1542,CyMIA_CounterMeasure!$B$2:$B$224,0))</f>
        <v>CM_0076</v>
      </c>
      <c r="H1542" s="11" t="s">
        <v>287</v>
      </c>
      <c r="I1542" s="11" t="str">
        <f>VLOOKUP(H1542,D3FEND_METRIX!$A$2:$E$172,3,FALSE)</f>
        <v>Client-server Payload Profiling</v>
      </c>
      <c r="J1542" s="9" t="b">
        <v>1</v>
      </c>
      <c r="K1542" s="9" t="s">
        <v>2363</v>
      </c>
      <c r="L1542" s="9"/>
      <c r="M1542" s="9"/>
      <c r="N1542" s="9"/>
      <c r="O1542" s="9"/>
      <c r="P1542" s="9"/>
      <c r="Q1542" s="9"/>
      <c r="R1542" s="9"/>
      <c r="S1542" s="9"/>
      <c r="T1542" s="9"/>
    </row>
    <row r="1543" spans="1:20" x14ac:dyDescent="0.3">
      <c r="A1543" s="6">
        <v>1540</v>
      </c>
      <c r="B1543" s="10" t="s">
        <v>944</v>
      </c>
      <c r="C1543" s="10" t="s">
        <v>2353</v>
      </c>
      <c r="D1543" s="10" t="s">
        <v>946</v>
      </c>
      <c r="E1543" s="9" t="b">
        <v>1</v>
      </c>
      <c r="F1543" s="9" t="s">
        <v>115</v>
      </c>
      <c r="G1543" s="7" t="str">
        <f>INDEX(CyMIA_CounterMeasure!$A$2:$A$224,MATCH(H1543,CyMIA_CounterMeasure!$B$2:$B$224,0))</f>
        <v>CM_0085</v>
      </c>
      <c r="H1543" s="11" t="s">
        <v>309</v>
      </c>
      <c r="I1543" s="11" t="str">
        <f>VLOOKUP(H1543,D3FEND_METRIX!$A$2:$E$172,3,FALSE)</f>
        <v>Connection Attempt Analysis</v>
      </c>
      <c r="J1543" s="9" t="b">
        <v>1</v>
      </c>
      <c r="K1543" s="9" t="s">
        <v>2363</v>
      </c>
      <c r="L1543" s="9"/>
      <c r="M1543" s="9"/>
      <c r="N1543" s="9"/>
      <c r="O1543" s="9"/>
      <c r="P1543" s="9"/>
      <c r="Q1543" s="9"/>
      <c r="R1543" s="9"/>
      <c r="S1543" s="9"/>
      <c r="T1543" s="9"/>
    </row>
    <row r="1544" spans="1:20" x14ac:dyDescent="0.3">
      <c r="A1544" s="6">
        <v>1541</v>
      </c>
      <c r="B1544" s="10" t="s">
        <v>944</v>
      </c>
      <c r="C1544" s="10" t="s">
        <v>2353</v>
      </c>
      <c r="D1544" s="10" t="s">
        <v>946</v>
      </c>
      <c r="E1544" s="9" t="b">
        <v>1</v>
      </c>
      <c r="F1544" s="9" t="s">
        <v>115</v>
      </c>
      <c r="G1544" s="7" t="str">
        <f>INDEX(CyMIA_CounterMeasure!$A$2:$A$224,MATCH(H1544,CyMIA_CounterMeasure!$B$2:$B$224,0))</f>
        <v>CM_0151</v>
      </c>
      <c r="H1544" s="13" t="s">
        <v>430</v>
      </c>
      <c r="I1544" s="13" t="str">
        <f>VLOOKUP(H1544,D3FEND_METRIX!$A$2:$E$172,3,FALSE)</f>
        <v>Network Traffic Filtering</v>
      </c>
      <c r="J1544" s="9" t="b">
        <v>0</v>
      </c>
      <c r="K1544" s="9" t="s">
        <v>4723</v>
      </c>
      <c r="L1544" s="9"/>
      <c r="M1544" s="9"/>
      <c r="N1544" s="9"/>
      <c r="O1544" s="9"/>
      <c r="P1544" s="9"/>
      <c r="Q1544" s="9"/>
      <c r="R1544" s="9"/>
      <c r="S1544" s="9"/>
      <c r="T1544" s="9"/>
    </row>
    <row r="1545" spans="1:20" x14ac:dyDescent="0.3">
      <c r="A1545" s="6">
        <v>1542</v>
      </c>
      <c r="B1545" s="11" t="s">
        <v>947</v>
      </c>
      <c r="C1545" s="11" t="s">
        <v>945</v>
      </c>
      <c r="D1545" s="11" t="s">
        <v>948</v>
      </c>
      <c r="E1545" s="9" t="b">
        <v>1</v>
      </c>
      <c r="F1545" s="9" t="s">
        <v>113</v>
      </c>
      <c r="G1545" s="7" t="str">
        <f>INDEX(CyMIA_CounterMeasure!$A$2:$A$224,MATCH(H1545,CyMIA_CounterMeasure!$B$2:$B$224,0))</f>
        <v>CM_0001</v>
      </c>
      <c r="H1545" s="11" t="s">
        <v>4856</v>
      </c>
      <c r="I1545" s="11" t="s">
        <v>140</v>
      </c>
      <c r="J1545" s="7" t="b">
        <v>1</v>
      </c>
      <c r="K1545" s="7" t="s">
        <v>4699</v>
      </c>
      <c r="L1545" s="9"/>
      <c r="M1545" s="9"/>
      <c r="N1545" s="9"/>
      <c r="O1545" s="9"/>
      <c r="P1545" s="9"/>
      <c r="Q1545" s="9"/>
      <c r="R1545" s="9"/>
      <c r="S1545" s="9"/>
      <c r="T1545" s="9"/>
    </row>
    <row r="1546" spans="1:20" x14ac:dyDescent="0.3">
      <c r="A1546" s="6">
        <v>1543</v>
      </c>
      <c r="B1546" s="11" t="s">
        <v>947</v>
      </c>
      <c r="C1546" s="11" t="s">
        <v>945</v>
      </c>
      <c r="D1546" s="11" t="s">
        <v>948</v>
      </c>
      <c r="E1546" s="9" t="b">
        <v>1</v>
      </c>
      <c r="F1546" s="9" t="s">
        <v>113</v>
      </c>
      <c r="G1546" s="7" t="str">
        <f>INDEX(CyMIA_CounterMeasure!$A$2:$A$224,MATCH(H1546,CyMIA_CounterMeasure!$B$2:$B$224,0))</f>
        <v>CM_0023</v>
      </c>
      <c r="H1546" s="12" t="s">
        <v>88</v>
      </c>
      <c r="I1546" s="12" t="s">
        <v>89</v>
      </c>
      <c r="J1546" s="7" t="b">
        <v>0</v>
      </c>
      <c r="K1546" s="7" t="s">
        <v>4727</v>
      </c>
      <c r="L1546" s="9"/>
      <c r="M1546" s="9"/>
      <c r="N1546" s="9"/>
      <c r="O1546" s="9"/>
      <c r="P1546" s="9"/>
      <c r="Q1546" s="9"/>
      <c r="R1546" s="9"/>
      <c r="S1546" s="9"/>
      <c r="T1546" s="9"/>
    </row>
    <row r="1547" spans="1:20" x14ac:dyDescent="0.3">
      <c r="A1547" s="6">
        <v>1544</v>
      </c>
      <c r="B1547" s="11" t="s">
        <v>947</v>
      </c>
      <c r="C1547" s="11" t="s">
        <v>945</v>
      </c>
      <c r="D1547" s="11" t="s">
        <v>948</v>
      </c>
      <c r="E1547" s="9" t="b">
        <v>1</v>
      </c>
      <c r="F1547" s="9" t="s">
        <v>113</v>
      </c>
      <c r="G1547" s="7" t="str">
        <f>INDEX(CyMIA_CounterMeasure!$A$2:$A$224,MATCH(H1547,CyMIA_CounterMeasure!$B$2:$B$224,0))</f>
        <v>CM_0027</v>
      </c>
      <c r="H1547" s="11" t="s">
        <v>4744</v>
      </c>
      <c r="I1547" s="11" t="s">
        <v>132</v>
      </c>
      <c r="J1547" s="7" t="b">
        <v>1</v>
      </c>
      <c r="K1547" s="7" t="s">
        <v>4699</v>
      </c>
      <c r="L1547" s="9"/>
      <c r="M1547" s="9"/>
      <c r="N1547" s="9"/>
      <c r="O1547" s="9"/>
      <c r="P1547" s="9"/>
      <c r="Q1547" s="9"/>
      <c r="R1547" s="9"/>
      <c r="S1547" s="9"/>
      <c r="T1547" s="9"/>
    </row>
    <row r="1548" spans="1:20" x14ac:dyDescent="0.3">
      <c r="A1548" s="6">
        <v>1545</v>
      </c>
      <c r="B1548" s="11" t="s">
        <v>947</v>
      </c>
      <c r="C1548" s="11" t="s">
        <v>945</v>
      </c>
      <c r="D1548" s="11" t="s">
        <v>948</v>
      </c>
      <c r="E1548" s="9" t="b">
        <v>1</v>
      </c>
      <c r="F1548" s="9" t="s">
        <v>113</v>
      </c>
      <c r="G1548" s="7" t="str">
        <f>INDEX(CyMIA_CounterMeasure!$A$2:$A$224,MATCH(H1548,CyMIA_CounterMeasure!$B$2:$B$224,0))</f>
        <v>CM_0041</v>
      </c>
      <c r="H1548" s="11" t="s">
        <v>4746</v>
      </c>
      <c r="I1548" s="11" t="s">
        <v>111</v>
      </c>
      <c r="J1548" s="7" t="b">
        <v>1</v>
      </c>
      <c r="K1548" s="7" t="s">
        <v>4699</v>
      </c>
      <c r="L1548" s="9"/>
      <c r="M1548" s="9"/>
      <c r="N1548" s="9"/>
      <c r="O1548" s="9"/>
      <c r="P1548" s="9"/>
      <c r="Q1548" s="9"/>
      <c r="R1548" s="9"/>
      <c r="S1548" s="9"/>
      <c r="T1548" s="9"/>
    </row>
    <row r="1549" spans="1:20" x14ac:dyDescent="0.3">
      <c r="A1549" s="6">
        <v>1546</v>
      </c>
      <c r="B1549" s="11" t="s">
        <v>947</v>
      </c>
      <c r="C1549" s="11" t="s">
        <v>945</v>
      </c>
      <c r="D1549" s="11" t="s">
        <v>948</v>
      </c>
      <c r="E1549" s="9" t="b">
        <v>1</v>
      </c>
      <c r="F1549" s="9" t="s">
        <v>113</v>
      </c>
      <c r="G1549" s="7" t="str">
        <f>INDEX(CyMIA_CounterMeasure!$A$2:$A$224,MATCH(H1549,CyMIA_CounterMeasure!$B$2:$B$224,0))</f>
        <v>CM_0074</v>
      </c>
      <c r="H1549" s="11" t="s">
        <v>1451</v>
      </c>
      <c r="I1549" s="11" t="str">
        <f>VLOOKUP(H1549,D3FEND_METRIX!$A$2:$E$172,3,FALSE)</f>
        <v>Administrative Network Activity Analysis</v>
      </c>
      <c r="J1549" s="9" t="b">
        <v>1</v>
      </c>
      <c r="K1549" s="9" t="s">
        <v>2363</v>
      </c>
      <c r="L1549" s="9"/>
      <c r="M1549" s="9"/>
      <c r="N1549" s="9"/>
      <c r="O1549" s="9"/>
      <c r="P1549" s="9"/>
      <c r="Q1549" s="9"/>
      <c r="R1549" s="9"/>
      <c r="S1549" s="9"/>
      <c r="T1549" s="9"/>
    </row>
    <row r="1550" spans="1:20" x14ac:dyDescent="0.3">
      <c r="A1550" s="6">
        <v>1547</v>
      </c>
      <c r="B1550" s="11" t="s">
        <v>947</v>
      </c>
      <c r="C1550" s="11" t="s">
        <v>945</v>
      </c>
      <c r="D1550" s="11" t="s">
        <v>948</v>
      </c>
      <c r="E1550" s="9" t="b">
        <v>1</v>
      </c>
      <c r="F1550" s="9" t="s">
        <v>113</v>
      </c>
      <c r="G1550" s="7" t="str">
        <f>INDEX(CyMIA_CounterMeasure!$A$2:$A$224,MATCH(H1550,CyMIA_CounterMeasure!$B$2:$B$224,0))</f>
        <v>CM_0080</v>
      </c>
      <c r="H1550" s="11" t="s">
        <v>288</v>
      </c>
      <c r="I1550" s="11" t="str">
        <f>VLOOKUP(H1550,D3FEND_METRIX!$A$2:$E$172,3,FALSE)</f>
        <v>Network Traffic Community Deviation</v>
      </c>
      <c r="J1550" s="9" t="b">
        <v>1</v>
      </c>
      <c r="K1550" s="9" t="s">
        <v>2363</v>
      </c>
      <c r="L1550" s="9"/>
      <c r="M1550" s="9"/>
      <c r="N1550" s="9"/>
      <c r="O1550" s="9"/>
      <c r="P1550" s="9"/>
      <c r="Q1550" s="9"/>
      <c r="R1550" s="9"/>
      <c r="S1550" s="9"/>
      <c r="T1550" s="9"/>
    </row>
    <row r="1551" spans="1:20" x14ac:dyDescent="0.3">
      <c r="A1551" s="6">
        <v>1548</v>
      </c>
      <c r="B1551" s="11" t="s">
        <v>947</v>
      </c>
      <c r="C1551" s="11" t="s">
        <v>945</v>
      </c>
      <c r="D1551" s="11" t="s">
        <v>948</v>
      </c>
      <c r="E1551" s="9" t="b">
        <v>1</v>
      </c>
      <c r="F1551" s="9" t="s">
        <v>113</v>
      </c>
      <c r="G1551" s="7" t="str">
        <f>INDEX(CyMIA_CounterMeasure!$A$2:$A$224,MATCH(H1551,CyMIA_CounterMeasure!$B$2:$B$224,0))</f>
        <v>CM_0076</v>
      </c>
      <c r="H1551" s="11" t="s">
        <v>287</v>
      </c>
      <c r="I1551" s="11" t="str">
        <f>VLOOKUP(H1551,D3FEND_METRIX!$A$2:$E$172,3,FALSE)</f>
        <v>Client-server Payload Profiling</v>
      </c>
      <c r="J1551" s="9" t="b">
        <v>1</v>
      </c>
      <c r="K1551" s="9" t="s">
        <v>2363</v>
      </c>
      <c r="L1551" s="9"/>
      <c r="M1551" s="9"/>
      <c r="N1551" s="9"/>
      <c r="O1551" s="9"/>
      <c r="P1551" s="9"/>
      <c r="Q1551" s="9"/>
      <c r="R1551" s="9"/>
      <c r="S1551" s="9"/>
      <c r="T1551" s="9"/>
    </row>
    <row r="1552" spans="1:20" x14ac:dyDescent="0.3">
      <c r="A1552" s="6">
        <v>1549</v>
      </c>
      <c r="B1552" s="11" t="s">
        <v>947</v>
      </c>
      <c r="C1552" s="11" t="s">
        <v>945</v>
      </c>
      <c r="D1552" s="11" t="s">
        <v>948</v>
      </c>
      <c r="E1552" s="9" t="b">
        <v>1</v>
      </c>
      <c r="F1552" s="9" t="s">
        <v>113</v>
      </c>
      <c r="G1552" s="7" t="str">
        <f>INDEX(CyMIA_CounterMeasure!$A$2:$A$224,MATCH(H1552,CyMIA_CounterMeasure!$B$2:$B$224,0))</f>
        <v>CM_0130</v>
      </c>
      <c r="H1552" s="12" t="s">
        <v>1454</v>
      </c>
      <c r="I1552" s="12" t="str">
        <f>VLOOKUP(H1552,D3FEND_METRIX!$A$2:$E$172,3,FALSE)</f>
        <v>Decoy User Credential</v>
      </c>
      <c r="J1552" s="9" t="b">
        <v>0</v>
      </c>
      <c r="K1552" s="9" t="s">
        <v>2355</v>
      </c>
      <c r="L1552" s="9"/>
      <c r="M1552" s="9"/>
      <c r="N1552" s="9"/>
      <c r="O1552" s="9"/>
      <c r="P1552" s="9"/>
      <c r="Q1552" s="9"/>
      <c r="R1552" s="9"/>
      <c r="S1552" s="9"/>
      <c r="T1552" s="9"/>
    </row>
    <row r="1553" spans="1:20" x14ac:dyDescent="0.3">
      <c r="A1553" s="6">
        <v>1550</v>
      </c>
      <c r="B1553" s="11" t="s">
        <v>947</v>
      </c>
      <c r="C1553" s="11" t="s">
        <v>945</v>
      </c>
      <c r="D1553" s="11" t="s">
        <v>948</v>
      </c>
      <c r="E1553" s="9" t="b">
        <v>1</v>
      </c>
      <c r="F1553" s="9" t="s">
        <v>113</v>
      </c>
      <c r="G1553" s="7" t="str">
        <f>INDEX(CyMIA_CounterMeasure!$A$2:$A$224,MATCH(H1553,CyMIA_CounterMeasure!$B$2:$B$224,0))</f>
        <v>CM_0085</v>
      </c>
      <c r="H1553" s="11" t="s">
        <v>309</v>
      </c>
      <c r="I1553" s="11" t="str">
        <f>VLOOKUP(H1553,D3FEND_METRIX!$A$2:$E$172,3,FALSE)</f>
        <v>Connection Attempt Analysis</v>
      </c>
      <c r="J1553" s="9" t="b">
        <v>1</v>
      </c>
      <c r="K1553" s="9" t="s">
        <v>2363</v>
      </c>
      <c r="L1553" s="9"/>
      <c r="M1553" s="9"/>
      <c r="N1553" s="9"/>
      <c r="O1553" s="9"/>
      <c r="P1553" s="9"/>
      <c r="Q1553" s="9"/>
      <c r="R1553" s="9"/>
      <c r="S1553" s="9"/>
      <c r="T1553" s="9"/>
    </row>
    <row r="1554" spans="1:20" x14ac:dyDescent="0.3">
      <c r="A1554" s="6">
        <v>1551</v>
      </c>
      <c r="B1554" s="11" t="s">
        <v>947</v>
      </c>
      <c r="C1554" s="11" t="s">
        <v>945</v>
      </c>
      <c r="D1554" s="11" t="s">
        <v>948</v>
      </c>
      <c r="E1554" s="9" t="b">
        <v>1</v>
      </c>
      <c r="F1554" s="9" t="s">
        <v>113</v>
      </c>
      <c r="G1554" s="7" t="str">
        <f>INDEX(CyMIA_CounterMeasure!$A$2:$A$224,MATCH(H1554,CyMIA_CounterMeasure!$B$2:$B$224,0))</f>
        <v>CM_0094</v>
      </c>
      <c r="H1554" s="12" t="s">
        <v>262</v>
      </c>
      <c r="I1554" s="12" t="str">
        <f>VLOOKUP(H1554,D3FEND_METRIX!$A$2:$E$172,3,FALSE)</f>
        <v>User Geolocation Logon Pattern Analysis</v>
      </c>
      <c r="J1554" s="9" t="b">
        <v>0</v>
      </c>
      <c r="K1554" s="9" t="s">
        <v>2355</v>
      </c>
      <c r="L1554" s="9"/>
      <c r="M1554" s="9"/>
      <c r="N1554" s="9"/>
      <c r="O1554" s="9"/>
      <c r="P1554" s="9"/>
      <c r="Q1554" s="9"/>
      <c r="R1554" s="9"/>
      <c r="S1554" s="9"/>
      <c r="T1554" s="9"/>
    </row>
    <row r="1555" spans="1:20" x14ac:dyDescent="0.3">
      <c r="A1555" s="6">
        <v>1552</v>
      </c>
      <c r="B1555" s="11" t="s">
        <v>947</v>
      </c>
      <c r="C1555" s="11" t="s">
        <v>945</v>
      </c>
      <c r="D1555" s="11" t="s">
        <v>948</v>
      </c>
      <c r="E1555" s="9" t="b">
        <v>1</v>
      </c>
      <c r="F1555" s="9" t="s">
        <v>113</v>
      </c>
      <c r="G1555" s="7" t="str">
        <f>INDEX(CyMIA_CounterMeasure!$A$2:$A$224,MATCH(H1555,CyMIA_CounterMeasure!$B$2:$B$224,0))</f>
        <v>CM_0134</v>
      </c>
      <c r="H1555" s="13" t="s">
        <v>1453</v>
      </c>
      <c r="I1555" s="13" t="str">
        <f>VLOOKUP(H1555,D3FEND_METRIX!$A$2:$E$172,3,FALSE)</f>
        <v>Credential Compromise Scope Analysis</v>
      </c>
      <c r="J1555" s="9" t="b">
        <v>0</v>
      </c>
      <c r="K1555" s="9" t="s">
        <v>4723</v>
      </c>
      <c r="L1555" s="9"/>
      <c r="M1555" s="9"/>
      <c r="N1555" s="9"/>
      <c r="O1555" s="9"/>
      <c r="P1555" s="9"/>
      <c r="Q1555" s="9"/>
      <c r="R1555" s="9"/>
      <c r="S1555" s="9"/>
      <c r="T1555" s="9"/>
    </row>
    <row r="1556" spans="1:20" x14ac:dyDescent="0.3">
      <c r="A1556" s="6">
        <v>1553</v>
      </c>
      <c r="B1556" s="11" t="s">
        <v>947</v>
      </c>
      <c r="C1556" s="11" t="s">
        <v>945</v>
      </c>
      <c r="D1556" s="11" t="s">
        <v>948</v>
      </c>
      <c r="E1556" s="9" t="b">
        <v>1</v>
      </c>
      <c r="F1556" s="9" t="s">
        <v>113</v>
      </c>
      <c r="G1556" s="7" t="str">
        <f>INDEX(CyMIA_CounterMeasure!$A$2:$A$224,MATCH(H1556,CyMIA_CounterMeasure!$B$2:$B$224,0))</f>
        <v>CM_0096</v>
      </c>
      <c r="H1556" s="12" t="s">
        <v>292</v>
      </c>
      <c r="I1556" s="12" t="str">
        <f>VLOOKUP(H1556,D3FEND_METRIX!$A$2:$E$172,3,FALSE)</f>
        <v>Session Duration Analysis</v>
      </c>
      <c r="J1556" s="9" t="b">
        <v>0</v>
      </c>
      <c r="K1556" s="9" t="s">
        <v>2355</v>
      </c>
      <c r="L1556" s="9"/>
      <c r="M1556" s="9"/>
      <c r="N1556" s="9"/>
      <c r="O1556" s="9"/>
      <c r="P1556" s="9"/>
      <c r="Q1556" s="9"/>
      <c r="R1556" s="9"/>
      <c r="S1556" s="9"/>
      <c r="T1556" s="9"/>
    </row>
    <row r="1557" spans="1:20" x14ac:dyDescent="0.3">
      <c r="A1557" s="6">
        <v>1554</v>
      </c>
      <c r="B1557" s="11" t="s">
        <v>947</v>
      </c>
      <c r="C1557" s="11" t="s">
        <v>945</v>
      </c>
      <c r="D1557" s="11" t="s">
        <v>948</v>
      </c>
      <c r="E1557" s="9" t="b">
        <v>1</v>
      </c>
      <c r="F1557" s="9" t="s">
        <v>113</v>
      </c>
      <c r="G1557" s="7" t="str">
        <f>INDEX(CyMIA_CounterMeasure!$A$2:$A$224,MATCH(H1557,CyMIA_CounterMeasure!$B$2:$B$224,0))</f>
        <v>CM_0092</v>
      </c>
      <c r="H1557" s="12" t="s">
        <v>2206</v>
      </c>
      <c r="I1557" s="12" t="str">
        <f>VLOOKUP(H1557,D3FEND_METRIX!$A$2:$E$172,3,FALSE)</f>
        <v>Resource Access Pattern Analysis</v>
      </c>
      <c r="J1557" s="9" t="b">
        <v>0</v>
      </c>
      <c r="K1557" s="9" t="s">
        <v>2355</v>
      </c>
      <c r="L1557" s="9"/>
      <c r="M1557" s="9"/>
      <c r="N1557" s="9"/>
      <c r="O1557" s="9"/>
      <c r="P1557" s="9"/>
      <c r="Q1557" s="9"/>
      <c r="R1557" s="9"/>
      <c r="S1557" s="9"/>
      <c r="T1557" s="9"/>
    </row>
    <row r="1558" spans="1:20" x14ac:dyDescent="0.3">
      <c r="A1558" s="6">
        <v>1555</v>
      </c>
      <c r="B1558" s="11" t="s">
        <v>947</v>
      </c>
      <c r="C1558" s="11" t="s">
        <v>945</v>
      </c>
      <c r="D1558" s="11" t="s">
        <v>948</v>
      </c>
      <c r="E1558" s="9" t="b">
        <v>1</v>
      </c>
      <c r="F1558" s="9" t="s">
        <v>113</v>
      </c>
      <c r="G1558" s="7" t="str">
        <f>INDEX(CyMIA_CounterMeasure!$A$2:$A$224,MATCH(H1558,CyMIA_CounterMeasure!$B$2:$B$224,0))</f>
        <v>CM_0081</v>
      </c>
      <c r="H1558" s="11" t="s">
        <v>193</v>
      </c>
      <c r="I1558" s="11" t="str">
        <f>VLOOKUP(H1558,D3FEND_METRIX!$A$2:$E$172,3,FALSE)</f>
        <v>Per Host Download-Upload Ratio Analysis</v>
      </c>
      <c r="J1558" s="9" t="b">
        <v>1</v>
      </c>
      <c r="K1558" s="9" t="s">
        <v>2363</v>
      </c>
      <c r="L1558" s="9"/>
      <c r="M1558" s="9"/>
      <c r="N1558" s="9"/>
      <c r="O1558" s="9"/>
      <c r="P1558" s="9"/>
      <c r="Q1558" s="9"/>
      <c r="R1558" s="9"/>
      <c r="S1558" s="9"/>
      <c r="T1558" s="9"/>
    </row>
    <row r="1559" spans="1:20" x14ac:dyDescent="0.3">
      <c r="A1559" s="6">
        <v>1556</v>
      </c>
      <c r="B1559" s="11" t="s">
        <v>947</v>
      </c>
      <c r="C1559" s="11" t="s">
        <v>945</v>
      </c>
      <c r="D1559" s="11" t="s">
        <v>948</v>
      </c>
      <c r="E1559" s="9" t="b">
        <v>1</v>
      </c>
      <c r="F1559" s="9" t="s">
        <v>113</v>
      </c>
      <c r="G1559" s="7" t="str">
        <f>INDEX(CyMIA_CounterMeasure!$A$2:$A$224,MATCH(H1559,CyMIA_CounterMeasure!$B$2:$B$224,0))</f>
        <v>CM_0083</v>
      </c>
      <c r="H1559" s="11" t="s">
        <v>198</v>
      </c>
      <c r="I1559" s="11" t="str">
        <f>VLOOKUP(H1559,D3FEND_METRIX!$A$2:$E$172,3,FALSE)</f>
        <v>Remote Terminal Session Detection</v>
      </c>
      <c r="J1559" s="9" t="b">
        <v>1</v>
      </c>
      <c r="K1559" s="9" t="s">
        <v>2363</v>
      </c>
      <c r="L1559" s="9"/>
      <c r="M1559" s="9"/>
      <c r="N1559" s="9"/>
      <c r="O1559" s="9"/>
      <c r="P1559" s="9"/>
      <c r="Q1559" s="9"/>
      <c r="R1559" s="9"/>
      <c r="S1559" s="9"/>
      <c r="T1559" s="9"/>
    </row>
    <row r="1560" spans="1:20" x14ac:dyDescent="0.3">
      <c r="A1560" s="6">
        <v>1557</v>
      </c>
      <c r="B1560" s="11" t="s">
        <v>947</v>
      </c>
      <c r="C1560" s="11" t="s">
        <v>945</v>
      </c>
      <c r="D1560" s="11" t="s">
        <v>948</v>
      </c>
      <c r="E1560" s="9" t="b">
        <v>1</v>
      </c>
      <c r="F1560" s="9" t="s">
        <v>113</v>
      </c>
      <c r="G1560" s="7" t="str">
        <f>INDEX(CyMIA_CounterMeasure!$A$2:$A$224,MATCH(H1560,CyMIA_CounterMeasure!$B$2:$B$224,0))</f>
        <v>CM_0082</v>
      </c>
      <c r="H1560" s="11" t="s">
        <v>200</v>
      </c>
      <c r="I1560" s="11" t="str">
        <f>VLOOKUP(H1560,D3FEND_METRIX!$A$2:$E$172,3,FALSE)</f>
        <v>Protocol Metadata Anomaly Detection</v>
      </c>
      <c r="J1560" s="9" t="b">
        <v>1</v>
      </c>
      <c r="K1560" s="9" t="s">
        <v>2363</v>
      </c>
      <c r="L1560" s="9"/>
      <c r="M1560" s="9"/>
      <c r="N1560" s="9"/>
      <c r="O1560" s="9"/>
      <c r="P1560" s="9"/>
      <c r="Q1560" s="9"/>
      <c r="R1560" s="9"/>
      <c r="S1560" s="9"/>
      <c r="T1560" s="9"/>
    </row>
    <row r="1561" spans="1:20" x14ac:dyDescent="0.3">
      <c r="A1561" s="6">
        <v>1558</v>
      </c>
      <c r="B1561" s="11" t="s">
        <v>947</v>
      </c>
      <c r="C1561" s="11" t="s">
        <v>945</v>
      </c>
      <c r="D1561" s="11" t="s">
        <v>948</v>
      </c>
      <c r="E1561" s="9" t="b">
        <v>1</v>
      </c>
      <c r="F1561" s="9" t="s">
        <v>113</v>
      </c>
      <c r="G1561" s="7" t="str">
        <f>INDEX(CyMIA_CounterMeasure!$A$2:$A$224,MATCH(H1561,CyMIA_CounterMeasure!$B$2:$B$224,0))</f>
        <v>CM_0089</v>
      </c>
      <c r="H1561" s="12" t="s">
        <v>1175</v>
      </c>
      <c r="I1561" s="12" t="str">
        <f>VLOOKUP(H1561,D3FEND_METRIX!$A$2:$E$172,3,FALSE)</f>
        <v>Authentication Event Thresholding</v>
      </c>
      <c r="J1561" s="9" t="b">
        <v>0</v>
      </c>
      <c r="K1561" s="9" t="s">
        <v>2355</v>
      </c>
      <c r="L1561" s="9"/>
      <c r="M1561" s="9"/>
      <c r="N1561" s="9"/>
      <c r="O1561" s="9"/>
      <c r="P1561" s="9"/>
      <c r="Q1561" s="9"/>
      <c r="R1561" s="9"/>
      <c r="S1561" s="9"/>
      <c r="T1561" s="9"/>
    </row>
    <row r="1562" spans="1:20" x14ac:dyDescent="0.3">
      <c r="A1562" s="6">
        <v>1559</v>
      </c>
      <c r="B1562" s="11" t="s">
        <v>947</v>
      </c>
      <c r="C1562" s="11" t="s">
        <v>945</v>
      </c>
      <c r="D1562" s="11" t="s">
        <v>948</v>
      </c>
      <c r="E1562" s="9" t="b">
        <v>1</v>
      </c>
      <c r="F1562" s="9" t="s">
        <v>113</v>
      </c>
      <c r="G1562" s="7" t="str">
        <f>INDEX(CyMIA_CounterMeasure!$A$2:$A$224,MATCH(H1562,CyMIA_CounterMeasure!$B$2:$B$224,0))</f>
        <v>CM_0131</v>
      </c>
      <c r="H1562" s="12" t="s">
        <v>1455</v>
      </c>
      <c r="I1562" s="12" t="str">
        <f>VLOOKUP(H1562,D3FEND_METRIX!$A$2:$E$172,3,FALSE)</f>
        <v>Authentication Cache Invalidation</v>
      </c>
      <c r="J1562" s="9" t="b">
        <v>0</v>
      </c>
      <c r="K1562" s="9" t="s">
        <v>2355</v>
      </c>
      <c r="L1562" s="9"/>
      <c r="M1562" s="9"/>
      <c r="N1562" s="9"/>
      <c r="O1562" s="9"/>
      <c r="P1562" s="9"/>
      <c r="Q1562" s="9"/>
      <c r="R1562" s="9"/>
      <c r="S1562" s="9"/>
      <c r="T1562" s="9"/>
    </row>
    <row r="1563" spans="1:20" x14ac:dyDescent="0.3">
      <c r="A1563" s="6">
        <v>1560</v>
      </c>
      <c r="B1563" s="11" t="s">
        <v>947</v>
      </c>
      <c r="C1563" s="11" t="s">
        <v>945</v>
      </c>
      <c r="D1563" s="11" t="s">
        <v>948</v>
      </c>
      <c r="E1563" s="9" t="b">
        <v>1</v>
      </c>
      <c r="F1563" s="9" t="s">
        <v>113</v>
      </c>
      <c r="G1563" s="7" t="e">
        <f>INDEX(CyMIA_CounterMeasure!$A$2:$A$224,MATCH(H1563,CyMIA_CounterMeasure!$B$2:$B$224,0))</f>
        <v>#N/A</v>
      </c>
      <c r="H1563" s="12" t="s">
        <v>799</v>
      </c>
      <c r="I1563" s="12" t="str">
        <f>VLOOKUP(H1563,D3FEND_METRIX!$A$2:$E$172,3,FALSE)</f>
        <v>Strong Password Policy</v>
      </c>
      <c r="J1563" s="9" t="b">
        <v>0</v>
      </c>
      <c r="K1563" s="9" t="s">
        <v>2355</v>
      </c>
      <c r="L1563" s="9"/>
      <c r="M1563" s="9"/>
      <c r="N1563" s="9"/>
      <c r="O1563" s="9"/>
      <c r="P1563" s="9"/>
      <c r="Q1563" s="9"/>
      <c r="R1563" s="9"/>
      <c r="S1563" s="9"/>
      <c r="T1563" s="9"/>
    </row>
    <row r="1564" spans="1:20" x14ac:dyDescent="0.3">
      <c r="A1564" s="6">
        <v>1561</v>
      </c>
      <c r="B1564" s="11" t="s">
        <v>947</v>
      </c>
      <c r="C1564" s="11" t="s">
        <v>945</v>
      </c>
      <c r="D1564" s="11" t="s">
        <v>948</v>
      </c>
      <c r="E1564" s="9" t="b">
        <v>1</v>
      </c>
      <c r="F1564" s="9" t="s">
        <v>113</v>
      </c>
      <c r="G1564" s="7" t="str">
        <f>INDEX(CyMIA_CounterMeasure!$A$2:$A$224,MATCH(H1564,CyMIA_CounterMeasure!$B$2:$B$224,0))</f>
        <v>CM_0142</v>
      </c>
      <c r="H1564" s="12" t="s">
        <v>1456</v>
      </c>
      <c r="I1564" s="12" t="str">
        <f>VLOOKUP(H1564,D3FEND_METRIX!$A$2:$E$172,3,FALSE)</f>
        <v>Credential Transmission Scoping</v>
      </c>
      <c r="J1564" s="9" t="b">
        <v>0</v>
      </c>
      <c r="K1564" s="9" t="s">
        <v>2355</v>
      </c>
      <c r="L1564" s="9"/>
      <c r="M1564" s="9"/>
      <c r="N1564" s="9"/>
      <c r="O1564" s="9"/>
      <c r="P1564" s="9"/>
      <c r="Q1564" s="9"/>
      <c r="R1564" s="9"/>
      <c r="S1564" s="9"/>
      <c r="T1564" s="9"/>
    </row>
    <row r="1565" spans="1:20" x14ac:dyDescent="0.3">
      <c r="A1565" s="6">
        <v>1562</v>
      </c>
      <c r="B1565" s="11" t="s">
        <v>947</v>
      </c>
      <c r="C1565" s="11" t="s">
        <v>945</v>
      </c>
      <c r="D1565" s="11" t="s">
        <v>948</v>
      </c>
      <c r="E1565" s="9" t="b">
        <v>1</v>
      </c>
      <c r="F1565" s="9" t="s">
        <v>113</v>
      </c>
      <c r="G1565" s="7" t="str">
        <f>INDEX(CyMIA_CounterMeasure!$A$2:$A$224,MATCH(H1565,CyMIA_CounterMeasure!$B$2:$B$224,0))</f>
        <v>CM_0068</v>
      </c>
      <c r="H1565" s="12" t="s">
        <v>2180</v>
      </c>
      <c r="I1565" s="12" t="str">
        <f>VLOOKUP(H1565,D3FEND_METRIX!$A$2:$E$172,3,FALSE)</f>
        <v>One-time Password</v>
      </c>
      <c r="J1565" s="9" t="b">
        <v>0</v>
      </c>
      <c r="K1565" s="9" t="s">
        <v>2355</v>
      </c>
      <c r="L1565" s="9"/>
      <c r="M1565" s="9"/>
      <c r="N1565" s="9"/>
      <c r="O1565" s="9"/>
      <c r="P1565" s="9"/>
      <c r="Q1565" s="9"/>
      <c r="R1565" s="9"/>
      <c r="S1565" s="9"/>
      <c r="T1565" s="9"/>
    </row>
    <row r="1566" spans="1:20" x14ac:dyDescent="0.3">
      <c r="A1566" s="6">
        <v>1563</v>
      </c>
      <c r="B1566" s="11" t="s">
        <v>947</v>
      </c>
      <c r="C1566" s="11" t="s">
        <v>945</v>
      </c>
      <c r="D1566" s="11" t="s">
        <v>948</v>
      </c>
      <c r="E1566" s="9" t="b">
        <v>1</v>
      </c>
      <c r="F1566" s="9" t="s">
        <v>113</v>
      </c>
      <c r="G1566" s="7" t="str">
        <f>INDEX(CyMIA_CounterMeasure!$A$2:$A$224,MATCH(H1566,CyMIA_CounterMeasure!$B$2:$B$224,0))</f>
        <v>CM_0168</v>
      </c>
      <c r="H1566" s="13" t="s">
        <v>260</v>
      </c>
      <c r="I1566" s="13" t="str">
        <f>VLOOKUP(H1566,D3FEND_METRIX!$A$2:$E$172,3,FALSE)</f>
        <v>Asset Vulnerability Enumeration</v>
      </c>
      <c r="J1566" s="9" t="b">
        <v>0</v>
      </c>
      <c r="K1566" s="9" t="s">
        <v>4723</v>
      </c>
      <c r="L1566" s="9"/>
      <c r="M1566" s="9"/>
      <c r="N1566" s="9"/>
      <c r="O1566" s="9"/>
      <c r="P1566" s="9"/>
      <c r="Q1566" s="9"/>
      <c r="R1566" s="9"/>
      <c r="S1566" s="9"/>
      <c r="T1566" s="9"/>
    </row>
    <row r="1567" spans="1:20" x14ac:dyDescent="0.3">
      <c r="A1567" s="6">
        <v>1564</v>
      </c>
      <c r="B1567" s="11" t="s">
        <v>947</v>
      </c>
      <c r="C1567" s="11" t="s">
        <v>945</v>
      </c>
      <c r="D1567" s="11" t="s">
        <v>948</v>
      </c>
      <c r="E1567" s="9" t="b">
        <v>1</v>
      </c>
      <c r="F1567" s="9" t="s">
        <v>113</v>
      </c>
      <c r="G1567" s="7" t="str">
        <f>INDEX(CyMIA_CounterMeasure!$A$2:$A$224,MATCH(H1567,CyMIA_CounterMeasure!$B$2:$B$224,0))</f>
        <v>CM_0151</v>
      </c>
      <c r="H1567" s="13" t="s">
        <v>430</v>
      </c>
      <c r="I1567" s="13" t="str">
        <f>VLOOKUP(H1567,D3FEND_METRIX!$A$2:$E$172,3,FALSE)</f>
        <v>Network Traffic Filtering</v>
      </c>
      <c r="J1567" s="9" t="b">
        <v>0</v>
      </c>
      <c r="K1567" s="9" t="s">
        <v>4723</v>
      </c>
      <c r="L1567" s="9"/>
      <c r="M1567" s="9"/>
      <c r="N1567" s="9"/>
      <c r="O1567" s="9"/>
      <c r="P1567" s="9"/>
      <c r="Q1567" s="9"/>
      <c r="R1567" s="9"/>
      <c r="S1567" s="9"/>
      <c r="T1567" s="9"/>
    </row>
    <row r="1568" spans="1:20" x14ac:dyDescent="0.3">
      <c r="A1568" s="6">
        <v>1565</v>
      </c>
      <c r="B1568" s="11" t="s">
        <v>949</v>
      </c>
      <c r="C1568" s="11" t="s">
        <v>945</v>
      </c>
      <c r="D1568" s="11" t="s">
        <v>950</v>
      </c>
      <c r="E1568" s="9" t="b">
        <v>1</v>
      </c>
      <c r="F1568" s="9" t="s">
        <v>113</v>
      </c>
      <c r="G1568" s="7" t="str">
        <f>INDEX(CyMIA_CounterMeasure!$A$2:$A$224,MATCH(H1568,CyMIA_CounterMeasure!$B$2:$B$224,0))</f>
        <v>CM_0027</v>
      </c>
      <c r="H1568" s="11" t="s">
        <v>4744</v>
      </c>
      <c r="I1568" s="11" t="s">
        <v>132</v>
      </c>
      <c r="J1568" s="7" t="b">
        <v>1</v>
      </c>
      <c r="K1568" s="7" t="s">
        <v>4699</v>
      </c>
      <c r="L1568" s="9"/>
      <c r="M1568" s="9"/>
      <c r="N1568" s="9"/>
      <c r="O1568" s="9"/>
      <c r="P1568" s="9"/>
      <c r="Q1568" s="9"/>
      <c r="R1568" s="9"/>
      <c r="S1568" s="9"/>
      <c r="T1568" s="9"/>
    </row>
    <row r="1569" spans="1:20" x14ac:dyDescent="0.3">
      <c r="A1569" s="6">
        <v>1566</v>
      </c>
      <c r="B1569" s="11" t="s">
        <v>949</v>
      </c>
      <c r="C1569" s="11" t="s">
        <v>945</v>
      </c>
      <c r="D1569" s="11" t="s">
        <v>950</v>
      </c>
      <c r="E1569" s="9" t="b">
        <v>1</v>
      </c>
      <c r="F1569" s="9" t="s">
        <v>113</v>
      </c>
      <c r="G1569" s="7" t="str">
        <f>INDEX(CyMIA_CounterMeasure!$A$2:$A$224,MATCH(H1569,CyMIA_CounterMeasure!$B$2:$B$224,0))</f>
        <v>CM_0166</v>
      </c>
      <c r="H1569" s="13" t="s">
        <v>300</v>
      </c>
      <c r="I1569" s="13" t="str">
        <f>VLOOKUP(H1569,D3FEND_METRIX!$A$2:$E$172,3,FALSE)</f>
        <v>Data Inventory</v>
      </c>
      <c r="J1569" s="9" t="b">
        <v>0</v>
      </c>
      <c r="K1569" s="9" t="s">
        <v>4723</v>
      </c>
      <c r="L1569" s="9"/>
      <c r="M1569" s="9"/>
      <c r="N1569" s="9"/>
      <c r="O1569" s="9"/>
      <c r="P1569" s="9"/>
      <c r="Q1569" s="9"/>
      <c r="R1569" s="9"/>
      <c r="S1569" s="9"/>
      <c r="T1569" s="9"/>
    </row>
    <row r="1570" spans="1:20" x14ac:dyDescent="0.3">
      <c r="A1570" s="6">
        <v>1567</v>
      </c>
      <c r="B1570" s="11" t="s">
        <v>949</v>
      </c>
      <c r="C1570" s="11" t="s">
        <v>945</v>
      </c>
      <c r="D1570" s="11" t="s">
        <v>950</v>
      </c>
      <c r="E1570" s="9" t="b">
        <v>1</v>
      </c>
      <c r="F1570" s="9" t="s">
        <v>113</v>
      </c>
      <c r="G1570" s="7" t="str">
        <f>INDEX(CyMIA_CounterMeasure!$A$2:$A$224,MATCH(H1570,CyMIA_CounterMeasure!$B$2:$B$224,0))</f>
        <v>CM_0168</v>
      </c>
      <c r="H1570" s="13" t="s">
        <v>260</v>
      </c>
      <c r="I1570" s="13" t="str">
        <f>VLOOKUP(H1570,D3FEND_METRIX!$A$2:$E$172,3,FALSE)</f>
        <v>Asset Vulnerability Enumeration</v>
      </c>
      <c r="J1570" s="9" t="b">
        <v>0</v>
      </c>
      <c r="K1570" s="9" t="s">
        <v>4723</v>
      </c>
      <c r="L1570" s="9"/>
      <c r="M1570" s="9"/>
      <c r="N1570" s="9"/>
      <c r="O1570" s="9"/>
      <c r="P1570" s="9"/>
      <c r="Q1570" s="9"/>
      <c r="R1570" s="9"/>
      <c r="S1570" s="9"/>
      <c r="T1570" s="9"/>
    </row>
    <row r="1571" spans="1:20" x14ac:dyDescent="0.3">
      <c r="A1571" s="6">
        <v>1568</v>
      </c>
      <c r="B1571" s="11" t="s">
        <v>949</v>
      </c>
      <c r="C1571" s="11" t="s">
        <v>945</v>
      </c>
      <c r="D1571" s="11" t="s">
        <v>950</v>
      </c>
      <c r="E1571" s="9" t="b">
        <v>1</v>
      </c>
      <c r="F1571" s="9" t="s">
        <v>113</v>
      </c>
      <c r="G1571" s="7" t="str">
        <f>INDEX(CyMIA_CounterMeasure!$A$2:$A$224,MATCH(H1571,CyMIA_CounterMeasure!$B$2:$B$224,0))</f>
        <v>CM_0147</v>
      </c>
      <c r="H1571" s="12" t="s">
        <v>296</v>
      </c>
      <c r="I1571" s="12" t="str">
        <f>VLOOKUP(H1571,D3FEND_METRIX!$A$2:$E$172,3,FALSE)</f>
        <v>File Encryption</v>
      </c>
      <c r="J1571" s="9" t="b">
        <v>0</v>
      </c>
      <c r="K1571" s="9" t="s">
        <v>2355</v>
      </c>
      <c r="L1571" s="9"/>
      <c r="M1571" s="9"/>
      <c r="N1571" s="9"/>
      <c r="O1571" s="9"/>
      <c r="P1571" s="9"/>
      <c r="Q1571" s="9"/>
      <c r="R1571" s="9"/>
      <c r="S1571" s="9"/>
      <c r="T1571" s="9"/>
    </row>
    <row r="1572" spans="1:20" x14ac:dyDescent="0.3">
      <c r="A1572" s="6">
        <v>1569</v>
      </c>
      <c r="B1572" s="11" t="s">
        <v>949</v>
      </c>
      <c r="C1572" s="11" t="s">
        <v>945</v>
      </c>
      <c r="D1572" s="11" t="s">
        <v>950</v>
      </c>
      <c r="E1572" s="9" t="b">
        <v>1</v>
      </c>
      <c r="F1572" s="9" t="s">
        <v>113</v>
      </c>
      <c r="G1572" s="7" t="str">
        <f>INDEX(CyMIA_CounterMeasure!$A$2:$A$224,MATCH(H1572,CyMIA_CounterMeasure!$B$2:$B$224,0))</f>
        <v>CM_0148</v>
      </c>
      <c r="H1572" s="12" t="s">
        <v>301</v>
      </c>
      <c r="I1572" s="12" t="str">
        <f>VLOOKUP(H1572,D3FEND_METRIX!$A$2:$E$172,3,FALSE)</f>
        <v>Local File Permissions</v>
      </c>
      <c r="J1572" s="9" t="b">
        <v>0</v>
      </c>
      <c r="K1572" s="9" t="s">
        <v>2355</v>
      </c>
      <c r="L1572" s="9"/>
      <c r="M1572" s="9"/>
      <c r="N1572" s="9"/>
      <c r="O1572" s="9"/>
      <c r="P1572" s="9"/>
      <c r="Q1572" s="9"/>
      <c r="R1572" s="9"/>
      <c r="S1572" s="9"/>
      <c r="T1572" s="9"/>
    </row>
    <row r="1573" spans="1:20" x14ac:dyDescent="0.3">
      <c r="A1573" s="6">
        <v>1570</v>
      </c>
      <c r="B1573" s="11" t="s">
        <v>949</v>
      </c>
      <c r="C1573" s="11" t="s">
        <v>945</v>
      </c>
      <c r="D1573" s="11" t="s">
        <v>950</v>
      </c>
      <c r="E1573" s="9" t="b">
        <v>1</v>
      </c>
      <c r="F1573" s="9" t="s">
        <v>113</v>
      </c>
      <c r="G1573" s="7" t="str">
        <f>INDEX(CyMIA_CounterMeasure!$A$2:$A$224,MATCH(H1573,CyMIA_CounterMeasure!$B$2:$B$224,0))</f>
        <v>CM_0105</v>
      </c>
      <c r="H1573" s="10" t="s">
        <v>1430</v>
      </c>
      <c r="I1573" s="10" t="str">
        <f>VLOOKUP(H1573,D3FEND_METRIX!$A$2:$E$172,3,FALSE)</f>
        <v>System Call Analysis</v>
      </c>
      <c r="J1573" s="9" t="b">
        <v>1</v>
      </c>
      <c r="K1573" s="9" t="s">
        <v>4686</v>
      </c>
      <c r="L1573" s="9"/>
      <c r="M1573" s="9"/>
      <c r="N1573" s="9"/>
      <c r="O1573" s="9"/>
      <c r="P1573" s="9"/>
      <c r="Q1573" s="9"/>
      <c r="R1573" s="9"/>
      <c r="S1573" s="9"/>
      <c r="T1573" s="9"/>
    </row>
    <row r="1574" spans="1:20" x14ac:dyDescent="0.3">
      <c r="A1574" s="6">
        <v>1571</v>
      </c>
      <c r="B1574" s="11" t="s">
        <v>949</v>
      </c>
      <c r="C1574" s="11" t="s">
        <v>945</v>
      </c>
      <c r="D1574" s="11" t="s">
        <v>950</v>
      </c>
      <c r="E1574" s="9" t="b">
        <v>1</v>
      </c>
      <c r="F1574" s="9" t="s">
        <v>113</v>
      </c>
      <c r="G1574" s="7" t="str">
        <f>INDEX(CyMIA_CounterMeasure!$A$2:$A$224,MATCH(H1574,CyMIA_CounterMeasure!$B$2:$B$224,0))</f>
        <v>CM_0125</v>
      </c>
      <c r="H1574" s="12" t="s">
        <v>295</v>
      </c>
      <c r="I1574" s="12" t="str">
        <f>VLOOKUP(H1574,D3FEND_METRIX!$A$2:$E$172,3,FALSE)</f>
        <v>Decoy File</v>
      </c>
      <c r="J1574" s="9" t="b">
        <v>0</v>
      </c>
      <c r="K1574" s="9" t="s">
        <v>2355</v>
      </c>
      <c r="L1574" s="9"/>
      <c r="M1574" s="9"/>
      <c r="N1574" s="9"/>
      <c r="O1574" s="9"/>
      <c r="P1574" s="9"/>
      <c r="Q1574" s="9"/>
      <c r="R1574" s="9"/>
      <c r="S1574" s="9"/>
      <c r="T1574" s="9"/>
    </row>
    <row r="1575" spans="1:20" x14ac:dyDescent="0.3">
      <c r="A1575" s="6">
        <v>1572</v>
      </c>
      <c r="B1575" s="11" t="s">
        <v>949</v>
      </c>
      <c r="C1575" s="11" t="s">
        <v>945</v>
      </c>
      <c r="D1575" s="11" t="s">
        <v>950</v>
      </c>
      <c r="E1575" s="9" t="b">
        <v>1</v>
      </c>
      <c r="F1575" s="9" t="s">
        <v>113</v>
      </c>
      <c r="G1575" s="7" t="str">
        <f>INDEX(CyMIA_CounterMeasure!$A$2:$A$224,MATCH(H1575,CyMIA_CounterMeasure!$B$2:$B$224,0))</f>
        <v>CM_0209</v>
      </c>
      <c r="H1575" s="10" t="s">
        <v>302</v>
      </c>
      <c r="I1575" s="10" t="str">
        <f>VLOOKUP(H1575,D3FEND_METRIX!$A$2:$E$172,3,FALSE)</f>
        <v>-</v>
      </c>
      <c r="J1575" s="9" t="b">
        <v>1</v>
      </c>
      <c r="K1575" s="9" t="s">
        <v>4686</v>
      </c>
      <c r="L1575" s="9"/>
      <c r="M1575" s="9"/>
      <c r="N1575" s="9"/>
      <c r="O1575" s="9"/>
      <c r="P1575" s="9"/>
      <c r="Q1575" s="9"/>
      <c r="R1575" s="9"/>
      <c r="S1575" s="9"/>
      <c r="T1575" s="9"/>
    </row>
    <row r="1576" spans="1:20" x14ac:dyDescent="0.3">
      <c r="A1576" s="6">
        <v>1573</v>
      </c>
      <c r="B1576" s="11" t="s">
        <v>949</v>
      </c>
      <c r="C1576" s="11" t="s">
        <v>945</v>
      </c>
      <c r="D1576" s="11" t="s">
        <v>950</v>
      </c>
      <c r="E1576" s="9" t="b">
        <v>1</v>
      </c>
      <c r="F1576" s="9" t="s">
        <v>113</v>
      </c>
      <c r="G1576" s="7" t="str">
        <f>INDEX(CyMIA_CounterMeasure!$A$2:$A$224,MATCH(H1576,CyMIA_CounterMeasure!$B$2:$B$224,0))</f>
        <v>CM_0220</v>
      </c>
      <c r="H1576" s="13" t="s">
        <v>1431</v>
      </c>
      <c r="I1576" s="13" t="str">
        <f>VLOOKUP(H1576,D3FEND_METRIX!$A$2:$E$172,3,FALSE)</f>
        <v>Kernel-based Process Isolation</v>
      </c>
      <c r="J1576" s="9" t="b">
        <v>0</v>
      </c>
      <c r="K1576" s="9" t="s">
        <v>4723</v>
      </c>
      <c r="L1576" s="9"/>
      <c r="M1576" s="9"/>
      <c r="N1576" s="9"/>
      <c r="O1576" s="9"/>
      <c r="P1576" s="9"/>
      <c r="Q1576" s="9"/>
      <c r="R1576" s="9"/>
      <c r="S1576" s="9"/>
      <c r="T1576" s="9"/>
    </row>
    <row r="1577" spans="1:20" x14ac:dyDescent="0.3">
      <c r="A1577" s="6">
        <v>1574</v>
      </c>
      <c r="B1577" s="11" t="s">
        <v>951</v>
      </c>
      <c r="C1577" s="11" t="s">
        <v>945</v>
      </c>
      <c r="D1577" s="11" t="s">
        <v>952</v>
      </c>
      <c r="E1577" s="9" t="b">
        <v>1</v>
      </c>
      <c r="F1577" s="9" t="s">
        <v>113</v>
      </c>
      <c r="G1577" s="7" t="str">
        <f>INDEX(CyMIA_CounterMeasure!$A$2:$A$224,MATCH(H1577,CyMIA_CounterMeasure!$B$2:$B$224,0))</f>
        <v>CM_0005</v>
      </c>
      <c r="H1577" s="12" t="s">
        <v>66</v>
      </c>
      <c r="I1577" s="12" t="s">
        <v>67</v>
      </c>
      <c r="J1577" s="7" t="b">
        <v>0</v>
      </c>
      <c r="K1577" s="7" t="s">
        <v>4727</v>
      </c>
      <c r="L1577" s="9"/>
      <c r="M1577" s="9"/>
      <c r="N1577" s="9"/>
      <c r="O1577" s="9"/>
      <c r="P1577" s="9"/>
      <c r="Q1577" s="9"/>
      <c r="R1577" s="9"/>
      <c r="S1577" s="9"/>
      <c r="T1577" s="9"/>
    </row>
    <row r="1578" spans="1:20" x14ac:dyDescent="0.3">
      <c r="A1578" s="6">
        <v>1575</v>
      </c>
      <c r="B1578" s="11" t="s">
        <v>951</v>
      </c>
      <c r="C1578" s="11" t="s">
        <v>945</v>
      </c>
      <c r="D1578" s="11" t="s">
        <v>952</v>
      </c>
      <c r="E1578" s="9" t="b">
        <v>1</v>
      </c>
      <c r="F1578" s="9" t="s">
        <v>113</v>
      </c>
      <c r="G1578" s="7" t="str">
        <f>INDEX(CyMIA_CounterMeasure!$A$2:$A$224,MATCH(H1578,CyMIA_CounterMeasure!$B$2:$B$224,0))</f>
        <v>CM_0018</v>
      </c>
      <c r="H1578" s="15" t="s">
        <v>68</v>
      </c>
      <c r="I1578" s="15" t="s">
        <v>69</v>
      </c>
      <c r="J1578" s="7" t="b">
        <v>1</v>
      </c>
      <c r="K1578" s="7" t="s">
        <v>4713</v>
      </c>
      <c r="L1578" s="9"/>
      <c r="M1578" s="9"/>
      <c r="N1578" s="9"/>
      <c r="O1578" s="9"/>
      <c r="P1578" s="9"/>
      <c r="Q1578" s="9"/>
      <c r="R1578" s="9"/>
      <c r="S1578" s="9"/>
      <c r="T1578" s="9"/>
    </row>
    <row r="1579" spans="1:20" x14ac:dyDescent="0.3">
      <c r="A1579" s="6">
        <v>1576</v>
      </c>
      <c r="B1579" s="11" t="s">
        <v>951</v>
      </c>
      <c r="C1579" s="11" t="s">
        <v>945</v>
      </c>
      <c r="D1579" s="11" t="s">
        <v>952</v>
      </c>
      <c r="E1579" s="9" t="b">
        <v>1</v>
      </c>
      <c r="F1579" s="9" t="s">
        <v>113</v>
      </c>
      <c r="G1579" s="7" t="str">
        <f>INDEX(CyMIA_CounterMeasure!$A$2:$A$224,MATCH(H1579,CyMIA_CounterMeasure!$B$2:$B$224,0))</f>
        <v>CM_0038</v>
      </c>
      <c r="H1579" s="12" t="s">
        <v>4823</v>
      </c>
      <c r="I1579" s="12" t="s">
        <v>123</v>
      </c>
      <c r="J1579" s="7" t="b">
        <v>0</v>
      </c>
      <c r="K1579" s="7" t="s">
        <v>4727</v>
      </c>
      <c r="L1579" s="9"/>
      <c r="M1579" s="9"/>
      <c r="N1579" s="9"/>
      <c r="O1579" s="9"/>
      <c r="P1579" s="9"/>
      <c r="Q1579" s="9"/>
      <c r="R1579" s="9"/>
      <c r="S1579" s="9"/>
      <c r="T1579" s="9"/>
    </row>
    <row r="1580" spans="1:20" x14ac:dyDescent="0.3">
      <c r="A1580" s="6">
        <v>1577</v>
      </c>
      <c r="B1580" s="11" t="s">
        <v>951</v>
      </c>
      <c r="C1580" s="11" t="s">
        <v>945</v>
      </c>
      <c r="D1580" s="11" t="s">
        <v>952</v>
      </c>
      <c r="E1580" s="9" t="b">
        <v>1</v>
      </c>
      <c r="F1580" s="9" t="s">
        <v>113</v>
      </c>
      <c r="G1580" s="7" t="str">
        <f>INDEX(CyMIA_CounterMeasure!$A$2:$A$224,MATCH(H1580,CyMIA_CounterMeasure!$B$2:$B$224,0))</f>
        <v>CM_0039</v>
      </c>
      <c r="H1580" s="15" t="s">
        <v>72</v>
      </c>
      <c r="I1580" s="15" t="s">
        <v>73</v>
      </c>
      <c r="J1580" s="7" t="b">
        <v>1</v>
      </c>
      <c r="K1580" s="7" t="s">
        <v>4713</v>
      </c>
      <c r="L1580" s="9"/>
      <c r="M1580" s="9"/>
      <c r="N1580" s="9"/>
      <c r="O1580" s="9"/>
      <c r="P1580" s="9"/>
      <c r="Q1580" s="9"/>
      <c r="R1580" s="9"/>
      <c r="S1580" s="9"/>
      <c r="T1580" s="9"/>
    </row>
    <row r="1581" spans="1:20" x14ac:dyDescent="0.3">
      <c r="A1581" s="6">
        <v>1578</v>
      </c>
      <c r="B1581" s="11" t="s">
        <v>951</v>
      </c>
      <c r="C1581" s="11" t="s">
        <v>945</v>
      </c>
      <c r="D1581" s="11" t="s">
        <v>952</v>
      </c>
      <c r="E1581" s="9" t="b">
        <v>1</v>
      </c>
      <c r="F1581" s="9" t="s">
        <v>113</v>
      </c>
      <c r="G1581" s="7" t="str">
        <f>INDEX(CyMIA_CounterMeasure!$A$2:$A$224,MATCH(H1581,CyMIA_CounterMeasure!$B$2:$B$224,0))</f>
        <v>CM_0167</v>
      </c>
      <c r="H1581" s="13" t="s">
        <v>307</v>
      </c>
      <c r="I1581" s="13" t="str">
        <f>VLOOKUP(H1581,D3FEND_METRIX!$A$2:$E$172,3,FALSE)</f>
        <v>Software Inventory</v>
      </c>
      <c r="J1581" s="9" t="b">
        <v>0</v>
      </c>
      <c r="K1581" s="9" t="s">
        <v>4723</v>
      </c>
      <c r="L1581" s="9"/>
      <c r="M1581" s="9"/>
      <c r="N1581" s="9"/>
      <c r="O1581" s="9"/>
      <c r="P1581" s="9"/>
      <c r="Q1581" s="9"/>
      <c r="R1581" s="9"/>
      <c r="S1581" s="9"/>
      <c r="T1581" s="9"/>
    </row>
    <row r="1582" spans="1:20" x14ac:dyDescent="0.3">
      <c r="A1582" s="6">
        <v>1579</v>
      </c>
      <c r="B1582" s="11" t="s">
        <v>951</v>
      </c>
      <c r="C1582" s="11" t="s">
        <v>945</v>
      </c>
      <c r="D1582" s="11" t="s">
        <v>952</v>
      </c>
      <c r="E1582" s="9" t="b">
        <v>1</v>
      </c>
      <c r="F1582" s="9" t="s">
        <v>113</v>
      </c>
      <c r="G1582" s="7" t="str">
        <f>INDEX(CyMIA_CounterMeasure!$A$2:$A$224,MATCH(H1582,CyMIA_CounterMeasure!$B$2:$B$224,0))</f>
        <v>CM_0168</v>
      </c>
      <c r="H1582" s="13" t="s">
        <v>260</v>
      </c>
      <c r="I1582" s="13" t="str">
        <f>VLOOKUP(H1582,D3FEND_METRIX!$A$2:$E$172,3,FALSE)</f>
        <v>Asset Vulnerability Enumeration</v>
      </c>
      <c r="J1582" s="9" t="b">
        <v>0</v>
      </c>
      <c r="K1582" s="9" t="s">
        <v>4723</v>
      </c>
      <c r="L1582" s="9"/>
      <c r="M1582" s="9"/>
      <c r="N1582" s="9"/>
      <c r="O1582" s="9"/>
      <c r="P1582" s="9"/>
      <c r="Q1582" s="9"/>
      <c r="R1582" s="9"/>
      <c r="S1582" s="9"/>
      <c r="T1582" s="9"/>
    </row>
    <row r="1583" spans="1:20" x14ac:dyDescent="0.3">
      <c r="A1583" s="6">
        <v>1580</v>
      </c>
      <c r="B1583" s="11" t="s">
        <v>951</v>
      </c>
      <c r="C1583" s="11" t="s">
        <v>945</v>
      </c>
      <c r="D1583" s="11" t="s">
        <v>952</v>
      </c>
      <c r="E1583" s="9" t="b">
        <v>1</v>
      </c>
      <c r="F1583" s="9" t="s">
        <v>113</v>
      </c>
      <c r="G1583" s="7" t="str">
        <f>INDEX(CyMIA_CounterMeasure!$A$2:$A$224,MATCH(H1583,CyMIA_CounterMeasure!$B$2:$B$224,0))</f>
        <v>CM_0100</v>
      </c>
      <c r="H1583" s="10" t="s">
        <v>1425</v>
      </c>
      <c r="I1583" s="10" t="str">
        <f>VLOOKUP(H1583,D3FEND_METRIX!$A$2:$E$172,3,FALSE)</f>
        <v>Process Code Segment Verification</v>
      </c>
      <c r="J1583" s="9" t="b">
        <v>1</v>
      </c>
      <c r="K1583" s="9" t="s">
        <v>4686</v>
      </c>
      <c r="L1583" s="9"/>
      <c r="M1583" s="9"/>
      <c r="N1583" s="9"/>
      <c r="O1583" s="9"/>
      <c r="P1583" s="9"/>
      <c r="Q1583" s="9"/>
      <c r="R1583" s="9"/>
      <c r="S1583" s="9"/>
      <c r="T1583" s="9"/>
    </row>
    <row r="1584" spans="1:20" x14ac:dyDescent="0.3">
      <c r="A1584" s="6">
        <v>1581</v>
      </c>
      <c r="B1584" s="11" t="s">
        <v>951</v>
      </c>
      <c r="C1584" s="11" t="s">
        <v>945</v>
      </c>
      <c r="D1584" s="11" t="s">
        <v>952</v>
      </c>
      <c r="E1584" s="9" t="b">
        <v>1</v>
      </c>
      <c r="F1584" s="9" t="s">
        <v>113</v>
      </c>
      <c r="G1584" s="7" t="str">
        <f>INDEX(CyMIA_CounterMeasure!$A$2:$A$224,MATCH(H1584,CyMIA_CounterMeasure!$B$2:$B$224,0))</f>
        <v>CM_0104</v>
      </c>
      <c r="H1584" s="10" t="s">
        <v>1424</v>
      </c>
      <c r="I1584" s="10" t="str">
        <f>VLOOKUP(H1584,D3FEND_METRIX!$A$2:$E$172,3,FALSE)</f>
        <v>Shadow Stack Comparisons</v>
      </c>
      <c r="J1584" s="9" t="b">
        <v>1</v>
      </c>
      <c r="K1584" s="9" t="s">
        <v>4686</v>
      </c>
      <c r="L1584" s="9"/>
      <c r="M1584" s="9"/>
      <c r="N1584" s="9"/>
      <c r="O1584" s="9"/>
      <c r="P1584" s="9"/>
      <c r="Q1584" s="9"/>
      <c r="R1584" s="9"/>
      <c r="S1584" s="9"/>
      <c r="T1584" s="9"/>
    </row>
    <row r="1585" spans="1:20" x14ac:dyDescent="0.3">
      <c r="A1585" s="6">
        <v>1582</v>
      </c>
      <c r="B1585" s="11" t="s">
        <v>951</v>
      </c>
      <c r="C1585" s="11" t="s">
        <v>945</v>
      </c>
      <c r="D1585" s="11" t="s">
        <v>952</v>
      </c>
      <c r="E1585" s="9" t="b">
        <v>1</v>
      </c>
      <c r="F1585" s="9" t="s">
        <v>113</v>
      </c>
      <c r="G1585" s="7" t="str">
        <f>INDEX(CyMIA_CounterMeasure!$A$2:$A$224,MATCH(H1585,CyMIA_CounterMeasure!$B$2:$B$224,0))</f>
        <v>CM_0061</v>
      </c>
      <c r="H1585" s="12" t="s">
        <v>255</v>
      </c>
      <c r="I1585" s="12" t="str">
        <f>VLOOKUP(H1585,D3FEND_METRIX!$A$2:$E$172,3,FALSE)</f>
        <v>Process Segment Execution Prevention</v>
      </c>
      <c r="J1585" s="9" t="b">
        <v>0</v>
      </c>
      <c r="K1585" s="9" t="s">
        <v>2355</v>
      </c>
      <c r="L1585" s="9"/>
      <c r="M1585" s="9"/>
      <c r="N1585" s="9"/>
      <c r="O1585" s="9"/>
      <c r="P1585" s="9"/>
      <c r="Q1585" s="9"/>
      <c r="R1585" s="9"/>
      <c r="S1585" s="9"/>
      <c r="T1585" s="9"/>
    </row>
    <row r="1586" spans="1:20" x14ac:dyDescent="0.3">
      <c r="A1586" s="6">
        <v>1583</v>
      </c>
      <c r="B1586" s="11" t="s">
        <v>951</v>
      </c>
      <c r="C1586" s="11" t="s">
        <v>945</v>
      </c>
      <c r="D1586" s="11" t="s">
        <v>952</v>
      </c>
      <c r="E1586" s="9" t="b">
        <v>1</v>
      </c>
      <c r="F1586" s="9" t="s">
        <v>113</v>
      </c>
      <c r="G1586" s="7" t="str">
        <f>INDEX(CyMIA_CounterMeasure!$A$2:$A$224,MATCH(H1586,CyMIA_CounterMeasure!$B$2:$B$224,0))</f>
        <v>CM_0062</v>
      </c>
      <c r="H1586" s="12" t="s">
        <v>258</v>
      </c>
      <c r="I1586" s="12" t="str">
        <f>VLOOKUP(H1586,D3FEND_METRIX!$A$2:$E$172,3,FALSE)</f>
        <v>Segment Address Offset Randomization</v>
      </c>
      <c r="J1586" s="9" t="b">
        <v>0</v>
      </c>
      <c r="K1586" s="9" t="s">
        <v>2355</v>
      </c>
      <c r="L1586" s="9"/>
      <c r="M1586" s="9"/>
      <c r="N1586" s="9"/>
      <c r="O1586" s="9"/>
      <c r="P1586" s="9"/>
      <c r="Q1586" s="9"/>
      <c r="R1586" s="9"/>
      <c r="S1586" s="9"/>
      <c r="T1586" s="9"/>
    </row>
    <row r="1587" spans="1:20" x14ac:dyDescent="0.3">
      <c r="A1587" s="6">
        <v>1584</v>
      </c>
      <c r="B1587" s="11" t="s">
        <v>951</v>
      </c>
      <c r="C1587" s="11" t="s">
        <v>945</v>
      </c>
      <c r="D1587" s="11" t="s">
        <v>952</v>
      </c>
      <c r="E1587" s="9" t="b">
        <v>1</v>
      </c>
      <c r="F1587" s="9" t="s">
        <v>113</v>
      </c>
      <c r="G1587" s="7" t="str">
        <f>INDEX(CyMIA_CounterMeasure!$A$2:$A$224,MATCH(H1587,CyMIA_CounterMeasure!$B$2:$B$224,0))</f>
        <v>CM_0063</v>
      </c>
      <c r="H1587" s="12" t="s">
        <v>1429</v>
      </c>
      <c r="I1587" s="12" t="str">
        <f>VLOOKUP(H1587,D3FEND_METRIX!$A$2:$E$172,3,FALSE)</f>
        <v>Stack Frame Canary Validation</v>
      </c>
      <c r="J1587" s="9" t="b">
        <v>0</v>
      </c>
      <c r="K1587" s="9" t="s">
        <v>2355</v>
      </c>
      <c r="L1587" s="9"/>
      <c r="M1587" s="9"/>
      <c r="N1587" s="9"/>
      <c r="O1587" s="9"/>
      <c r="P1587" s="9"/>
      <c r="Q1587" s="9"/>
      <c r="R1587" s="9"/>
      <c r="S1587" s="9"/>
      <c r="T1587" s="9"/>
    </row>
    <row r="1588" spans="1:20" x14ac:dyDescent="0.3">
      <c r="A1588" s="6">
        <v>1585</v>
      </c>
      <c r="B1588" s="11" t="s">
        <v>951</v>
      </c>
      <c r="C1588" s="11" t="s">
        <v>945</v>
      </c>
      <c r="D1588" s="11" t="s">
        <v>952</v>
      </c>
      <c r="E1588" s="9" t="b">
        <v>1</v>
      </c>
      <c r="F1588" s="9" t="s">
        <v>113</v>
      </c>
      <c r="G1588" s="7" t="e">
        <f>INDEX(CyMIA_CounterMeasure!$A$2:$A$224,MATCH(H1588,CyMIA_CounterMeasure!$B$2:$B$224,0))</f>
        <v>#N/A</v>
      </c>
      <c r="H1588" s="12" t="s">
        <v>504</v>
      </c>
      <c r="I1588" s="12" t="str">
        <f>VLOOKUP(H1588,D3FEND_METRIX!$A$2:$E$172,3,FALSE)</f>
        <v>Software Update</v>
      </c>
      <c r="J1588" s="9" t="b">
        <v>0</v>
      </c>
      <c r="K1588" s="9" t="s">
        <v>2355</v>
      </c>
      <c r="L1588" s="9"/>
      <c r="M1588" s="9"/>
      <c r="N1588" s="9"/>
      <c r="O1588" s="9"/>
      <c r="P1588" s="9"/>
      <c r="Q1588" s="9"/>
      <c r="R1588" s="9"/>
      <c r="S1588" s="9"/>
      <c r="T1588" s="9"/>
    </row>
    <row r="1589" spans="1:20" x14ac:dyDescent="0.3">
      <c r="A1589" s="6">
        <v>1586</v>
      </c>
      <c r="B1589" s="11" t="s">
        <v>951</v>
      </c>
      <c r="C1589" s="11" t="s">
        <v>945</v>
      </c>
      <c r="D1589" s="11" t="s">
        <v>952</v>
      </c>
      <c r="E1589" s="9" t="b">
        <v>1</v>
      </c>
      <c r="F1589" s="9" t="s">
        <v>113</v>
      </c>
      <c r="G1589" s="7" t="str">
        <f>INDEX(CyMIA_CounterMeasure!$A$2:$A$224,MATCH(H1589,CyMIA_CounterMeasure!$B$2:$B$224,0))</f>
        <v>CM_0201</v>
      </c>
      <c r="H1589" s="12" t="s">
        <v>1438</v>
      </c>
      <c r="I1589" s="12" t="str">
        <f>VLOOKUP(H1589,D3FEND_METRIX!$A$2:$E$172,3,FALSE)</f>
        <v>Operating System Monitoring</v>
      </c>
      <c r="J1589" s="9" t="b">
        <v>0</v>
      </c>
      <c r="K1589" s="9" t="s">
        <v>2355</v>
      </c>
      <c r="L1589" s="9"/>
      <c r="M1589" s="9"/>
      <c r="N1589" s="9"/>
      <c r="O1589" s="9"/>
      <c r="P1589" s="9"/>
      <c r="Q1589" s="9"/>
      <c r="R1589" s="9"/>
      <c r="S1589" s="9"/>
      <c r="T1589" s="9"/>
    </row>
    <row r="1590" spans="1:20" x14ac:dyDescent="0.3">
      <c r="A1590" s="6">
        <v>1587</v>
      </c>
      <c r="B1590" s="11" t="s">
        <v>951</v>
      </c>
      <c r="C1590" s="11" t="s">
        <v>945</v>
      </c>
      <c r="D1590" s="11" t="s">
        <v>952</v>
      </c>
      <c r="E1590" s="9" t="b">
        <v>1</v>
      </c>
      <c r="F1590" s="9" t="s">
        <v>113</v>
      </c>
      <c r="G1590" s="7" t="str">
        <f>INDEX(CyMIA_CounterMeasure!$A$2:$A$224,MATCH(H1590,CyMIA_CounterMeasure!$B$2:$B$224,0))</f>
        <v>CM_0197</v>
      </c>
      <c r="H1590" s="12" t="s">
        <v>1426</v>
      </c>
      <c r="I1590" s="12" t="str">
        <f>VLOOKUP(H1590,D3FEND_METRIX!$A$2:$E$172,3,FALSE)</f>
        <v>Operating System Monitoring</v>
      </c>
      <c r="J1590" s="9" t="b">
        <v>0</v>
      </c>
      <c r="K1590" s="9" t="s">
        <v>2355</v>
      </c>
      <c r="L1590" s="9"/>
      <c r="M1590" s="9"/>
      <c r="N1590" s="9"/>
      <c r="O1590" s="9"/>
      <c r="P1590" s="9"/>
      <c r="Q1590" s="9"/>
      <c r="R1590" s="9"/>
      <c r="S1590" s="9"/>
      <c r="T1590" s="9"/>
    </row>
    <row r="1591" spans="1:20" x14ac:dyDescent="0.3">
      <c r="A1591" s="6">
        <v>1588</v>
      </c>
      <c r="B1591" s="11" t="s">
        <v>2241</v>
      </c>
      <c r="C1591" s="11" t="s">
        <v>945</v>
      </c>
      <c r="D1591" s="11" t="s">
        <v>954</v>
      </c>
      <c r="E1591" s="9" t="b">
        <v>1</v>
      </c>
      <c r="F1591" s="9" t="s">
        <v>113</v>
      </c>
      <c r="G1591" s="7" t="str">
        <f>INDEX(CyMIA_CounterMeasure!$A$2:$A$224,MATCH(H1591,CyMIA_CounterMeasure!$B$2:$B$224,0))</f>
        <v>CM_0019</v>
      </c>
      <c r="H1591" s="15" t="s">
        <v>4774</v>
      </c>
      <c r="I1591" s="15" t="s">
        <v>4775</v>
      </c>
      <c r="J1591" s="7" t="b">
        <v>1</v>
      </c>
      <c r="K1591" s="7" t="s">
        <v>4713</v>
      </c>
      <c r="L1591" s="9"/>
      <c r="M1591" s="9"/>
      <c r="N1591" s="9"/>
      <c r="O1591" s="9"/>
      <c r="P1591" s="9"/>
      <c r="Q1591" s="9"/>
      <c r="R1591" s="9"/>
      <c r="S1591" s="9"/>
      <c r="T1591" s="9"/>
    </row>
    <row r="1592" spans="1:20" x14ac:dyDescent="0.3">
      <c r="A1592" s="6">
        <v>1589</v>
      </c>
      <c r="B1592" s="11" t="s">
        <v>2241</v>
      </c>
      <c r="C1592" s="11" t="s">
        <v>945</v>
      </c>
      <c r="D1592" s="11" t="s">
        <v>954</v>
      </c>
      <c r="E1592" s="9" t="b">
        <v>1</v>
      </c>
      <c r="F1592" s="9" t="s">
        <v>113</v>
      </c>
      <c r="G1592" s="7" t="str">
        <f>INDEX(CyMIA_CounterMeasure!$A$2:$A$224,MATCH(H1592,CyMIA_CounterMeasure!$B$2:$B$224,0))</f>
        <v>CM_0027</v>
      </c>
      <c r="H1592" s="11" t="s">
        <v>4744</v>
      </c>
      <c r="I1592" s="11" t="s">
        <v>132</v>
      </c>
      <c r="J1592" s="7" t="b">
        <v>1</v>
      </c>
      <c r="K1592" s="7" t="s">
        <v>4699</v>
      </c>
      <c r="L1592" s="9"/>
      <c r="M1592" s="9"/>
      <c r="N1592" s="9"/>
      <c r="O1592" s="9"/>
      <c r="P1592" s="9"/>
      <c r="Q1592" s="9"/>
      <c r="R1592" s="9"/>
      <c r="S1592" s="9"/>
      <c r="T1592" s="9"/>
    </row>
    <row r="1593" spans="1:20" x14ac:dyDescent="0.3">
      <c r="A1593" s="6">
        <v>1590</v>
      </c>
      <c r="B1593" s="11" t="s">
        <v>2241</v>
      </c>
      <c r="C1593" s="11" t="s">
        <v>945</v>
      </c>
      <c r="D1593" s="11" t="s">
        <v>954</v>
      </c>
      <c r="E1593" s="9" t="b">
        <v>1</v>
      </c>
      <c r="F1593" s="9" t="s">
        <v>113</v>
      </c>
      <c r="G1593" s="7" t="str">
        <f>INDEX(CyMIA_CounterMeasure!$A$2:$A$224,MATCH(H1593,CyMIA_CounterMeasure!$B$2:$B$224,0))</f>
        <v>CM_0168</v>
      </c>
      <c r="H1593" s="13" t="s">
        <v>260</v>
      </c>
      <c r="I1593" s="13" t="str">
        <f>VLOOKUP(H1593,D3FEND_METRIX!$A$2:$E$172,3,FALSE)</f>
        <v>Asset Vulnerability Enumeration</v>
      </c>
      <c r="J1593" s="9" t="b">
        <v>0</v>
      </c>
      <c r="K1593" s="9" t="s">
        <v>4723</v>
      </c>
      <c r="L1593" s="9"/>
      <c r="M1593" s="9"/>
      <c r="N1593" s="9"/>
      <c r="O1593" s="9"/>
      <c r="P1593" s="9"/>
      <c r="Q1593" s="9"/>
      <c r="R1593" s="9"/>
      <c r="S1593" s="9"/>
      <c r="T1593" s="9"/>
    </row>
    <row r="1594" spans="1:20" x14ac:dyDescent="0.3">
      <c r="A1594" s="6">
        <v>1591</v>
      </c>
      <c r="B1594" s="11" t="s">
        <v>2241</v>
      </c>
      <c r="C1594" s="11" t="s">
        <v>945</v>
      </c>
      <c r="D1594" s="11" t="s">
        <v>954</v>
      </c>
      <c r="E1594" s="9" t="b">
        <v>1</v>
      </c>
      <c r="F1594" s="9" t="s">
        <v>113</v>
      </c>
      <c r="G1594" s="7" t="str">
        <f>INDEX(CyMIA_CounterMeasure!$A$2:$A$224,MATCH(H1594,CyMIA_CounterMeasure!$B$2:$B$224,0))</f>
        <v>CM_0147</v>
      </c>
      <c r="H1594" s="12" t="s">
        <v>296</v>
      </c>
      <c r="I1594" s="12" t="str">
        <f>VLOOKUP(H1594,D3FEND_METRIX!$A$2:$E$172,3,FALSE)</f>
        <v>File Encryption</v>
      </c>
      <c r="J1594" s="9" t="b">
        <v>0</v>
      </c>
      <c r="K1594" s="9" t="s">
        <v>2355</v>
      </c>
      <c r="L1594" s="9"/>
      <c r="M1594" s="9"/>
      <c r="N1594" s="9"/>
      <c r="O1594" s="9"/>
      <c r="P1594" s="9"/>
      <c r="Q1594" s="9"/>
      <c r="R1594" s="9"/>
      <c r="S1594" s="9"/>
      <c r="T1594" s="9"/>
    </row>
    <row r="1595" spans="1:20" x14ac:dyDescent="0.3">
      <c r="A1595" s="6">
        <v>1592</v>
      </c>
      <c r="B1595" s="11" t="s">
        <v>2241</v>
      </c>
      <c r="C1595" s="11" t="s">
        <v>945</v>
      </c>
      <c r="D1595" s="11" t="s">
        <v>954</v>
      </c>
      <c r="E1595" s="9" t="b">
        <v>1</v>
      </c>
      <c r="F1595" s="9" t="s">
        <v>113</v>
      </c>
      <c r="G1595" s="7" t="str">
        <f>INDEX(CyMIA_CounterMeasure!$A$2:$A$224,MATCH(H1595,CyMIA_CounterMeasure!$B$2:$B$224,0))</f>
        <v>CM_0148</v>
      </c>
      <c r="H1595" s="12" t="s">
        <v>301</v>
      </c>
      <c r="I1595" s="12" t="str">
        <f>VLOOKUP(H1595,D3FEND_METRIX!$A$2:$E$172,3,FALSE)</f>
        <v>Local File Permissions</v>
      </c>
      <c r="J1595" s="9" t="b">
        <v>0</v>
      </c>
      <c r="K1595" s="9" t="s">
        <v>2355</v>
      </c>
      <c r="L1595" s="9"/>
      <c r="M1595" s="9"/>
      <c r="N1595" s="9"/>
      <c r="O1595" s="9"/>
      <c r="P1595" s="9"/>
      <c r="Q1595" s="9"/>
      <c r="R1595" s="9"/>
      <c r="S1595" s="9"/>
      <c r="T1595" s="9"/>
    </row>
    <row r="1596" spans="1:20" x14ac:dyDescent="0.3">
      <c r="A1596" s="6">
        <v>1593</v>
      </c>
      <c r="B1596" s="11" t="s">
        <v>2241</v>
      </c>
      <c r="C1596" s="11" t="s">
        <v>945</v>
      </c>
      <c r="D1596" s="11" t="s">
        <v>954</v>
      </c>
      <c r="E1596" s="9" t="b">
        <v>1</v>
      </c>
      <c r="F1596" s="9" t="s">
        <v>113</v>
      </c>
      <c r="G1596" s="7" t="str">
        <f>INDEX(CyMIA_CounterMeasure!$A$2:$A$224,MATCH(H1596,CyMIA_CounterMeasure!$B$2:$B$224,0))</f>
        <v>CM_0209</v>
      </c>
      <c r="H1596" s="10" t="s">
        <v>302</v>
      </c>
      <c r="I1596" s="10" t="str">
        <f>VLOOKUP(H1596,D3FEND_METRIX!$A$2:$E$172,3,FALSE)</f>
        <v>-</v>
      </c>
      <c r="J1596" s="9" t="b">
        <v>1</v>
      </c>
      <c r="K1596" s="9" t="s">
        <v>4686</v>
      </c>
      <c r="L1596" s="9"/>
      <c r="M1596" s="9"/>
      <c r="N1596" s="9"/>
      <c r="O1596" s="9"/>
      <c r="P1596" s="9"/>
      <c r="Q1596" s="9"/>
      <c r="R1596" s="9"/>
      <c r="S1596" s="9"/>
      <c r="T1596" s="9"/>
    </row>
    <row r="1597" spans="1:20" x14ac:dyDescent="0.3">
      <c r="A1597" s="6">
        <v>1594</v>
      </c>
      <c r="B1597" s="11" t="s">
        <v>2241</v>
      </c>
      <c r="C1597" s="11" t="s">
        <v>945</v>
      </c>
      <c r="D1597" s="11" t="s">
        <v>954</v>
      </c>
      <c r="E1597" s="9" t="b">
        <v>1</v>
      </c>
      <c r="F1597" s="9" t="s">
        <v>113</v>
      </c>
      <c r="G1597" s="7" t="str">
        <f>INDEX(CyMIA_CounterMeasure!$A$2:$A$224,MATCH(H1597,CyMIA_CounterMeasure!$B$2:$B$224,0))</f>
        <v>CM_0096</v>
      </c>
      <c r="H1597" s="12" t="s">
        <v>292</v>
      </c>
      <c r="I1597" s="12" t="str">
        <f>VLOOKUP(H1597,D3FEND_METRIX!$A$2:$E$172,3,FALSE)</f>
        <v>Session Duration Analysis</v>
      </c>
      <c r="J1597" s="9" t="b">
        <v>0</v>
      </c>
      <c r="K1597" s="9" t="s">
        <v>2355</v>
      </c>
      <c r="L1597" s="9"/>
      <c r="M1597" s="9"/>
      <c r="N1597" s="9"/>
      <c r="O1597" s="9"/>
      <c r="P1597" s="9"/>
      <c r="Q1597" s="9"/>
      <c r="R1597" s="9"/>
      <c r="S1597" s="9"/>
      <c r="T1597" s="9"/>
    </row>
    <row r="1598" spans="1:20" x14ac:dyDescent="0.3">
      <c r="A1598" s="6">
        <v>1595</v>
      </c>
      <c r="B1598" s="11" t="s">
        <v>2241</v>
      </c>
      <c r="C1598" s="11" t="s">
        <v>945</v>
      </c>
      <c r="D1598" s="11" t="s">
        <v>954</v>
      </c>
      <c r="E1598" s="9" t="b">
        <v>1</v>
      </c>
      <c r="F1598" s="9" t="s">
        <v>113</v>
      </c>
      <c r="G1598" s="7" t="str">
        <f>INDEX(CyMIA_CounterMeasure!$A$2:$A$224,MATCH(H1598,CyMIA_CounterMeasure!$B$2:$B$224,0))</f>
        <v>CM_0089</v>
      </c>
      <c r="H1598" s="12" t="s">
        <v>1175</v>
      </c>
      <c r="I1598" s="12" t="str">
        <f>VLOOKUP(H1598,D3FEND_METRIX!$A$2:$E$172,3,FALSE)</f>
        <v>Authentication Event Thresholding</v>
      </c>
      <c r="J1598" s="9" t="b">
        <v>0</v>
      </c>
      <c r="K1598" s="9" t="s">
        <v>2355</v>
      </c>
      <c r="L1598" s="9"/>
      <c r="M1598" s="9"/>
      <c r="N1598" s="9"/>
      <c r="O1598" s="9"/>
      <c r="P1598" s="9"/>
      <c r="Q1598" s="9"/>
      <c r="R1598" s="9"/>
      <c r="S1598" s="9"/>
      <c r="T1598" s="9"/>
    </row>
    <row r="1599" spans="1:20" x14ac:dyDescent="0.3">
      <c r="A1599" s="6">
        <v>1596</v>
      </c>
      <c r="B1599" s="11" t="s">
        <v>2241</v>
      </c>
      <c r="C1599" s="11" t="s">
        <v>945</v>
      </c>
      <c r="D1599" s="11" t="s">
        <v>954</v>
      </c>
      <c r="E1599" s="9" t="b">
        <v>1</v>
      </c>
      <c r="F1599" s="9" t="s">
        <v>113</v>
      </c>
      <c r="G1599" s="7" t="str">
        <f>INDEX(CyMIA_CounterMeasure!$A$2:$A$224,MATCH(H1599,CyMIA_CounterMeasure!$B$2:$B$224,0))</f>
        <v>CM_0092</v>
      </c>
      <c r="H1599" s="12" t="s">
        <v>2206</v>
      </c>
      <c r="I1599" s="12" t="str">
        <f>VLOOKUP(H1599,D3FEND_METRIX!$A$2:$E$172,3,FALSE)</f>
        <v>Resource Access Pattern Analysis</v>
      </c>
      <c r="J1599" s="9" t="b">
        <v>0</v>
      </c>
      <c r="K1599" s="9" t="s">
        <v>2355</v>
      </c>
      <c r="L1599" s="9"/>
      <c r="M1599" s="9"/>
      <c r="N1599" s="9"/>
      <c r="O1599" s="9"/>
      <c r="P1599" s="9"/>
      <c r="Q1599" s="9"/>
      <c r="R1599" s="9"/>
      <c r="S1599" s="9"/>
      <c r="T1599" s="9"/>
    </row>
    <row r="1600" spans="1:20" x14ac:dyDescent="0.3">
      <c r="A1600" s="6">
        <v>1597</v>
      </c>
      <c r="B1600" s="11" t="s">
        <v>2241</v>
      </c>
      <c r="C1600" s="11" t="s">
        <v>945</v>
      </c>
      <c r="D1600" s="11" t="s">
        <v>954</v>
      </c>
      <c r="E1600" s="9" t="b">
        <v>1</v>
      </c>
      <c r="F1600" s="9" t="s">
        <v>113</v>
      </c>
      <c r="G1600" s="7" t="str">
        <f>INDEX(CyMIA_CounterMeasure!$A$2:$A$224,MATCH(H1600,CyMIA_CounterMeasure!$B$2:$B$224,0))</f>
        <v>CM_0125</v>
      </c>
      <c r="H1600" s="12" t="s">
        <v>295</v>
      </c>
      <c r="I1600" s="12" t="str">
        <f>VLOOKUP(H1600,D3FEND_METRIX!$A$2:$E$172,3,FALSE)</f>
        <v>Decoy File</v>
      </c>
      <c r="J1600" s="9" t="b">
        <v>0</v>
      </c>
      <c r="K1600" s="9" t="s">
        <v>2355</v>
      </c>
      <c r="L1600" s="9"/>
      <c r="M1600" s="9"/>
      <c r="N1600" s="9"/>
      <c r="O1600" s="9"/>
      <c r="P1600" s="9"/>
      <c r="Q1600" s="9"/>
      <c r="R1600" s="9"/>
      <c r="S1600" s="9"/>
      <c r="T1600" s="9"/>
    </row>
    <row r="1601" spans="1:20" x14ac:dyDescent="0.3">
      <c r="A1601" s="6">
        <v>1598</v>
      </c>
      <c r="B1601" s="11" t="s">
        <v>955</v>
      </c>
      <c r="C1601" s="11" t="s">
        <v>945</v>
      </c>
      <c r="D1601" s="11" t="s">
        <v>956</v>
      </c>
      <c r="E1601" s="9" t="b">
        <v>1</v>
      </c>
      <c r="F1601" s="9" t="s">
        <v>113</v>
      </c>
      <c r="G1601" s="7" t="str">
        <f>INDEX(CyMIA_CounterMeasure!$A$2:$A$224,MATCH(H1601,CyMIA_CounterMeasure!$B$2:$B$224,0))</f>
        <v>CM_0006</v>
      </c>
      <c r="H1601" s="12" t="s">
        <v>4760</v>
      </c>
      <c r="I1601" s="12" t="s">
        <v>45</v>
      </c>
      <c r="J1601" s="7" t="b">
        <v>0</v>
      </c>
      <c r="K1601" s="7" t="s">
        <v>4727</v>
      </c>
      <c r="L1601" s="9"/>
      <c r="M1601" s="9"/>
      <c r="N1601" s="9"/>
      <c r="O1601" s="9"/>
      <c r="P1601" s="9"/>
      <c r="Q1601" s="9"/>
      <c r="R1601" s="9"/>
      <c r="S1601" s="9"/>
      <c r="T1601" s="9"/>
    </row>
    <row r="1602" spans="1:20" x14ac:dyDescent="0.3">
      <c r="A1602" s="6">
        <v>1599</v>
      </c>
      <c r="B1602" s="11" t="s">
        <v>955</v>
      </c>
      <c r="C1602" s="11" t="s">
        <v>945</v>
      </c>
      <c r="D1602" s="11" t="s">
        <v>956</v>
      </c>
      <c r="E1602" s="9" t="b">
        <v>1</v>
      </c>
      <c r="F1602" s="9" t="s">
        <v>113</v>
      </c>
      <c r="G1602" s="7" t="str">
        <f>INDEX(CyMIA_CounterMeasure!$A$2:$A$224,MATCH(H1602,CyMIA_CounterMeasure!$B$2:$B$224,0))</f>
        <v>CM_0029</v>
      </c>
      <c r="H1602" s="11" t="s">
        <v>4745</v>
      </c>
      <c r="I1602" s="11" t="s">
        <v>79</v>
      </c>
      <c r="J1602" s="7" t="b">
        <v>1</v>
      </c>
      <c r="K1602" s="7" t="s">
        <v>4699</v>
      </c>
      <c r="L1602" s="9"/>
      <c r="M1602" s="9"/>
      <c r="N1602" s="9"/>
      <c r="O1602" s="9"/>
      <c r="P1602" s="9"/>
      <c r="Q1602" s="9"/>
      <c r="R1602" s="9"/>
      <c r="S1602" s="9"/>
      <c r="T1602" s="9"/>
    </row>
    <row r="1603" spans="1:20" x14ac:dyDescent="0.3">
      <c r="A1603" s="6">
        <v>1600</v>
      </c>
      <c r="B1603" s="11" t="s">
        <v>955</v>
      </c>
      <c r="C1603" s="11" t="s">
        <v>945</v>
      </c>
      <c r="D1603" s="11" t="s">
        <v>956</v>
      </c>
      <c r="E1603" s="9" t="b">
        <v>1</v>
      </c>
      <c r="F1603" s="9" t="s">
        <v>113</v>
      </c>
      <c r="G1603" s="7" t="str">
        <f>INDEX(CyMIA_CounterMeasure!$A$2:$A$224,MATCH(H1603,CyMIA_CounterMeasure!$B$2:$B$224,0))</f>
        <v>CM_0037</v>
      </c>
      <c r="H1603" s="12" t="s">
        <v>34</v>
      </c>
      <c r="I1603" s="12" t="s">
        <v>35</v>
      </c>
      <c r="J1603" s="7" t="b">
        <v>0</v>
      </c>
      <c r="K1603" s="7" t="s">
        <v>4727</v>
      </c>
      <c r="L1603" s="9"/>
      <c r="M1603" s="9"/>
      <c r="N1603" s="9"/>
      <c r="O1603" s="9"/>
      <c r="P1603" s="9"/>
      <c r="Q1603" s="9"/>
      <c r="R1603" s="9"/>
      <c r="S1603" s="9"/>
      <c r="T1603" s="9"/>
    </row>
    <row r="1604" spans="1:20" x14ac:dyDescent="0.3">
      <c r="A1604" s="6">
        <v>1601</v>
      </c>
      <c r="B1604" s="11" t="s">
        <v>955</v>
      </c>
      <c r="C1604" s="11" t="s">
        <v>945</v>
      </c>
      <c r="D1604" s="11" t="s">
        <v>956</v>
      </c>
      <c r="E1604" s="9" t="b">
        <v>1</v>
      </c>
      <c r="F1604" s="9" t="s">
        <v>113</v>
      </c>
      <c r="G1604" s="7" t="str">
        <f>INDEX(CyMIA_CounterMeasure!$A$2:$A$224,MATCH(H1604,CyMIA_CounterMeasure!$B$2:$B$224,0))</f>
        <v>CM_0041</v>
      </c>
      <c r="H1604" s="11" t="s">
        <v>110</v>
      </c>
      <c r="I1604" s="11" t="s">
        <v>111</v>
      </c>
      <c r="J1604" s="7" t="b">
        <v>1</v>
      </c>
      <c r="K1604" s="7" t="s">
        <v>4699</v>
      </c>
      <c r="L1604" s="9"/>
      <c r="M1604" s="9"/>
      <c r="N1604" s="9"/>
      <c r="O1604" s="9"/>
      <c r="P1604" s="9"/>
      <c r="Q1604" s="9"/>
      <c r="R1604" s="9"/>
      <c r="S1604" s="9"/>
      <c r="T1604" s="9"/>
    </row>
    <row r="1605" spans="1:20" x14ac:dyDescent="0.3">
      <c r="A1605" s="6">
        <v>1602</v>
      </c>
      <c r="B1605" s="11" t="s">
        <v>955</v>
      </c>
      <c r="C1605" s="11" t="s">
        <v>945</v>
      </c>
      <c r="D1605" s="11" t="s">
        <v>956</v>
      </c>
      <c r="E1605" s="9" t="b">
        <v>1</v>
      </c>
      <c r="F1605" s="9" t="s">
        <v>113</v>
      </c>
      <c r="G1605" s="7" t="str">
        <f>INDEX(CyMIA_CounterMeasure!$A$2:$A$224,MATCH(H1605,CyMIA_CounterMeasure!$B$2:$B$224,0))</f>
        <v>CM_0201</v>
      </c>
      <c r="H1605" s="12" t="s">
        <v>1291</v>
      </c>
      <c r="I1605" s="12" t="str">
        <f>VLOOKUP(H1605,D3FEND_METRIX!$A$2:$E$172,3,FALSE)</f>
        <v>Operating System Monitoring</v>
      </c>
      <c r="J1605" s="9" t="b">
        <v>0</v>
      </c>
      <c r="K1605" s="9" t="s">
        <v>2355</v>
      </c>
      <c r="L1605" s="9"/>
      <c r="M1605" s="9"/>
      <c r="N1605" s="9"/>
      <c r="O1605" s="9"/>
      <c r="P1605" s="9"/>
      <c r="Q1605" s="9"/>
      <c r="R1605" s="9"/>
      <c r="S1605" s="9"/>
      <c r="T1605" s="9"/>
    </row>
    <row r="1606" spans="1:20" x14ac:dyDescent="0.3">
      <c r="A1606" s="6">
        <v>1603</v>
      </c>
      <c r="B1606" s="11" t="s">
        <v>955</v>
      </c>
      <c r="C1606" s="11" t="s">
        <v>945</v>
      </c>
      <c r="D1606" s="11" t="s">
        <v>956</v>
      </c>
      <c r="E1606" s="9" t="b">
        <v>1</v>
      </c>
      <c r="F1606" s="9" t="s">
        <v>113</v>
      </c>
      <c r="G1606" s="7" t="e">
        <f>INDEX(CyMIA_CounterMeasure!$A$2:$A$224,MATCH(H1606,CyMIA_CounterMeasure!$B$2:$B$224,0))</f>
        <v>#N/A</v>
      </c>
      <c r="H1606" s="12" t="s">
        <v>1241</v>
      </c>
      <c r="I1606" s="12" t="str">
        <f>VLOOKUP(H1606,D3FEND_METRIX!$A$2:$E$172,3,FALSE)</f>
        <v>Software Update</v>
      </c>
      <c r="J1606" s="9" t="b">
        <v>0</v>
      </c>
      <c r="K1606" s="9" t="s">
        <v>2355</v>
      </c>
      <c r="L1606" s="9"/>
      <c r="M1606" s="9"/>
      <c r="N1606" s="9"/>
      <c r="O1606" s="9"/>
      <c r="P1606" s="9"/>
      <c r="Q1606" s="9"/>
      <c r="R1606" s="9"/>
      <c r="S1606" s="9"/>
      <c r="T1606" s="9"/>
    </row>
    <row r="1607" spans="1:20" x14ac:dyDescent="0.3">
      <c r="A1607" s="6">
        <v>1604</v>
      </c>
      <c r="B1607" s="11" t="s">
        <v>955</v>
      </c>
      <c r="C1607" s="11" t="s">
        <v>945</v>
      </c>
      <c r="D1607" s="11" t="s">
        <v>956</v>
      </c>
      <c r="E1607" s="9" t="b">
        <v>1</v>
      </c>
      <c r="F1607" s="9" t="s">
        <v>113</v>
      </c>
      <c r="G1607" s="7" t="str">
        <f>INDEX(CyMIA_CounterMeasure!$A$2:$A$224,MATCH(H1607,CyMIA_CounterMeasure!$B$2:$B$224,0))</f>
        <v>CM_0167</v>
      </c>
      <c r="H1607" s="13" t="s">
        <v>1215</v>
      </c>
      <c r="I1607" s="13" t="str">
        <f>VLOOKUP(H1607,D3FEND_METRIX!$A$2:$E$172,3,FALSE)</f>
        <v>Software Inventory</v>
      </c>
      <c r="J1607" s="9" t="b">
        <v>0</v>
      </c>
      <c r="K1607" s="9" t="s">
        <v>4723</v>
      </c>
      <c r="L1607" s="9"/>
      <c r="M1607" s="9"/>
      <c r="N1607" s="9"/>
      <c r="O1607" s="9"/>
      <c r="P1607" s="9"/>
      <c r="Q1607" s="9"/>
      <c r="R1607" s="9"/>
      <c r="S1607" s="9"/>
      <c r="T1607" s="9"/>
    </row>
    <row r="1608" spans="1:20" x14ac:dyDescent="0.3">
      <c r="A1608" s="6">
        <v>1605</v>
      </c>
      <c r="B1608" s="11" t="s">
        <v>955</v>
      </c>
      <c r="C1608" s="11" t="s">
        <v>945</v>
      </c>
      <c r="D1608" s="11" t="s">
        <v>956</v>
      </c>
      <c r="E1608" s="9" t="b">
        <v>1</v>
      </c>
      <c r="F1608" s="9" t="s">
        <v>113</v>
      </c>
      <c r="G1608" s="7" t="str">
        <f>INDEX(CyMIA_CounterMeasure!$A$2:$A$224,MATCH(H1608,CyMIA_CounterMeasure!$B$2:$B$224,0))</f>
        <v>CM_0063</v>
      </c>
      <c r="H1608" s="12" t="s">
        <v>1251</v>
      </c>
      <c r="I1608" s="12" t="str">
        <f>VLOOKUP(H1608,D3FEND_METRIX!$A$2:$E$172,3,FALSE)</f>
        <v>Stack Frame Canary Validation</v>
      </c>
      <c r="J1608" s="9" t="b">
        <v>0</v>
      </c>
      <c r="K1608" s="9" t="s">
        <v>2355</v>
      </c>
      <c r="L1608" s="9"/>
      <c r="M1608" s="9"/>
      <c r="N1608" s="9"/>
      <c r="O1608" s="9"/>
      <c r="P1608" s="9"/>
      <c r="Q1608" s="9"/>
      <c r="R1608" s="9"/>
      <c r="S1608" s="9"/>
      <c r="T1608" s="9"/>
    </row>
    <row r="1609" spans="1:20" x14ac:dyDescent="0.3">
      <c r="A1609" s="6">
        <v>1606</v>
      </c>
      <c r="B1609" s="11" t="s">
        <v>955</v>
      </c>
      <c r="C1609" s="11" t="s">
        <v>945</v>
      </c>
      <c r="D1609" s="11" t="s">
        <v>956</v>
      </c>
      <c r="E1609" s="9" t="b">
        <v>1</v>
      </c>
      <c r="F1609" s="9" t="s">
        <v>113</v>
      </c>
      <c r="G1609" s="7" t="str">
        <f>INDEX(CyMIA_CounterMeasure!$A$2:$A$224,MATCH(H1609,CyMIA_CounterMeasure!$B$2:$B$224,0))</f>
        <v>CM_0104</v>
      </c>
      <c r="H1609" s="10" t="s">
        <v>1303</v>
      </c>
      <c r="I1609" s="10" t="str">
        <f>VLOOKUP(H1609,D3FEND_METRIX!$A$2:$E$172,3,FALSE)</f>
        <v>Shadow Stack Comparisons</v>
      </c>
      <c r="J1609" s="9" t="b">
        <v>1</v>
      </c>
      <c r="K1609" s="9" t="s">
        <v>4686</v>
      </c>
      <c r="L1609" s="9"/>
      <c r="M1609" s="9"/>
      <c r="N1609" s="9"/>
      <c r="O1609" s="9"/>
      <c r="P1609" s="9"/>
      <c r="Q1609" s="9"/>
      <c r="R1609" s="9"/>
      <c r="S1609" s="9"/>
      <c r="T1609" s="9"/>
    </row>
    <row r="1610" spans="1:20" x14ac:dyDescent="0.3">
      <c r="A1610" s="6">
        <v>1607</v>
      </c>
      <c r="B1610" s="11" t="s">
        <v>955</v>
      </c>
      <c r="C1610" s="11" t="s">
        <v>945</v>
      </c>
      <c r="D1610" s="11" t="s">
        <v>956</v>
      </c>
      <c r="E1610" s="9" t="b">
        <v>1</v>
      </c>
      <c r="F1610" s="9" t="s">
        <v>113</v>
      </c>
      <c r="G1610" s="7" t="str">
        <f>INDEX(CyMIA_CounterMeasure!$A$2:$A$224,MATCH(H1610,CyMIA_CounterMeasure!$B$2:$B$224,0))</f>
        <v>CM_0168</v>
      </c>
      <c r="H1610" s="13" t="s">
        <v>1178</v>
      </c>
      <c r="I1610" s="13" t="str">
        <f>VLOOKUP(H1610,D3FEND_METRIX!$A$2:$E$172,3,FALSE)</f>
        <v>Asset Vulnerability Enumeration</v>
      </c>
      <c r="J1610" s="9" t="b">
        <v>0</v>
      </c>
      <c r="K1610" s="9" t="s">
        <v>4723</v>
      </c>
      <c r="L1610" s="9"/>
      <c r="M1610" s="9"/>
      <c r="N1610" s="9"/>
      <c r="O1610" s="9"/>
      <c r="P1610" s="9"/>
      <c r="Q1610" s="9"/>
      <c r="R1610" s="9"/>
      <c r="S1610" s="9"/>
      <c r="T1610" s="9"/>
    </row>
    <row r="1611" spans="1:20" x14ac:dyDescent="0.3">
      <c r="A1611" s="6">
        <v>1608</v>
      </c>
      <c r="B1611" s="11" t="s">
        <v>955</v>
      </c>
      <c r="C1611" s="11" t="s">
        <v>945</v>
      </c>
      <c r="D1611" s="11" t="s">
        <v>956</v>
      </c>
      <c r="E1611" s="9" t="b">
        <v>1</v>
      </c>
      <c r="F1611" s="9" t="s">
        <v>113</v>
      </c>
      <c r="G1611" s="7" t="str">
        <f>INDEX(CyMIA_CounterMeasure!$A$2:$A$224,MATCH(H1611,CyMIA_CounterMeasure!$B$2:$B$224,0))</f>
        <v>CM_0197</v>
      </c>
      <c r="H1611" s="12" t="s">
        <v>1287</v>
      </c>
      <c r="I1611" s="12" t="str">
        <f>VLOOKUP(H1611,D3FEND_METRIX!$A$2:$E$172,3,FALSE)</f>
        <v>Operating System Monitoring</v>
      </c>
      <c r="J1611" s="9" t="b">
        <v>0</v>
      </c>
      <c r="K1611" s="9" t="s">
        <v>2355</v>
      </c>
      <c r="L1611" s="9"/>
      <c r="M1611" s="9"/>
      <c r="N1611" s="9"/>
      <c r="O1611" s="9"/>
      <c r="P1611" s="9"/>
      <c r="Q1611" s="9"/>
      <c r="R1611" s="9"/>
      <c r="S1611" s="9"/>
      <c r="T1611" s="9"/>
    </row>
    <row r="1612" spans="1:20" x14ac:dyDescent="0.3">
      <c r="A1612" s="6">
        <v>1609</v>
      </c>
      <c r="B1612" s="11" t="s">
        <v>955</v>
      </c>
      <c r="C1612" s="11" t="s">
        <v>945</v>
      </c>
      <c r="D1612" s="11" t="s">
        <v>956</v>
      </c>
      <c r="E1612" s="9" t="b">
        <v>1</v>
      </c>
      <c r="F1612" s="9" t="s">
        <v>113</v>
      </c>
      <c r="G1612" s="7" t="str">
        <f>INDEX(CyMIA_CounterMeasure!$A$2:$A$224,MATCH(H1612,CyMIA_CounterMeasure!$B$2:$B$224,0))</f>
        <v>CM_0062</v>
      </c>
      <c r="H1612" s="12" t="s">
        <v>1250</v>
      </c>
      <c r="I1612" s="12" t="str">
        <f>VLOOKUP(H1612,D3FEND_METRIX!$A$2:$E$172,3,FALSE)</f>
        <v>Segment Address Offset Randomization</v>
      </c>
      <c r="J1612" s="9" t="b">
        <v>0</v>
      </c>
      <c r="K1612" s="9" t="s">
        <v>2355</v>
      </c>
      <c r="L1612" s="9"/>
      <c r="M1612" s="9"/>
      <c r="N1612" s="9"/>
      <c r="O1612" s="9"/>
      <c r="P1612" s="9"/>
      <c r="Q1612" s="9"/>
      <c r="R1612" s="9"/>
      <c r="S1612" s="9"/>
      <c r="T1612" s="9"/>
    </row>
    <row r="1613" spans="1:20" x14ac:dyDescent="0.3">
      <c r="A1613" s="6">
        <v>1610</v>
      </c>
      <c r="B1613" s="11" t="s">
        <v>955</v>
      </c>
      <c r="C1613" s="11" t="s">
        <v>945</v>
      </c>
      <c r="D1613" s="11" t="s">
        <v>956</v>
      </c>
      <c r="E1613" s="9" t="b">
        <v>1</v>
      </c>
      <c r="F1613" s="9" t="s">
        <v>113</v>
      </c>
      <c r="G1613" s="7" t="str">
        <f>INDEX(CyMIA_CounterMeasure!$A$2:$A$224,MATCH(H1613,CyMIA_CounterMeasure!$B$2:$B$224,0))</f>
        <v>CM_0061</v>
      </c>
      <c r="H1613" s="12" t="s">
        <v>1249</v>
      </c>
      <c r="I1613" s="12" t="str">
        <f>VLOOKUP(H1613,D3FEND_METRIX!$A$2:$E$172,3,FALSE)</f>
        <v>Process Segment Execution Prevention</v>
      </c>
      <c r="J1613" s="9" t="b">
        <v>0</v>
      </c>
      <c r="K1613" s="9" t="s">
        <v>2355</v>
      </c>
      <c r="L1613" s="9"/>
      <c r="M1613" s="9"/>
      <c r="N1613" s="9"/>
      <c r="O1613" s="9"/>
      <c r="P1613" s="9"/>
      <c r="Q1613" s="9"/>
      <c r="R1613" s="9"/>
      <c r="S1613" s="9"/>
      <c r="T1613" s="9"/>
    </row>
    <row r="1614" spans="1:20" x14ac:dyDescent="0.3">
      <c r="A1614" s="6">
        <v>1611</v>
      </c>
      <c r="B1614" s="11" t="s">
        <v>955</v>
      </c>
      <c r="C1614" s="11" t="s">
        <v>945</v>
      </c>
      <c r="D1614" s="11" t="s">
        <v>956</v>
      </c>
      <c r="E1614" s="9" t="b">
        <v>1</v>
      </c>
      <c r="F1614" s="9" t="s">
        <v>113</v>
      </c>
      <c r="G1614" s="7" t="str">
        <f>INDEX(CyMIA_CounterMeasure!$A$2:$A$224,MATCH(H1614,CyMIA_CounterMeasure!$B$2:$B$224,0))</f>
        <v>CM_0100</v>
      </c>
      <c r="H1614" s="10" t="s">
        <v>1298</v>
      </c>
      <c r="I1614" s="10" t="str">
        <f>VLOOKUP(H1614,D3FEND_METRIX!$A$2:$E$172,3,FALSE)</f>
        <v>Process Code Segment Verification</v>
      </c>
      <c r="J1614" s="9" t="b">
        <v>1</v>
      </c>
      <c r="K1614" s="9" t="s">
        <v>4686</v>
      </c>
      <c r="L1614" s="9"/>
      <c r="M1614" s="9"/>
      <c r="N1614" s="9"/>
      <c r="O1614" s="9"/>
      <c r="P1614" s="9"/>
      <c r="Q1614" s="9"/>
      <c r="R1614" s="9"/>
      <c r="S1614" s="9"/>
      <c r="T1614" s="9"/>
    </row>
    <row r="1615" spans="1:20" x14ac:dyDescent="0.3">
      <c r="A1615" s="6">
        <v>1612</v>
      </c>
      <c r="B1615" s="11" t="s">
        <v>955</v>
      </c>
      <c r="C1615" s="11" t="s">
        <v>945</v>
      </c>
      <c r="D1615" s="11" t="s">
        <v>956</v>
      </c>
      <c r="E1615" s="9" t="b">
        <v>1</v>
      </c>
      <c r="F1615" s="9" t="s">
        <v>113</v>
      </c>
      <c r="G1615" s="7" t="str">
        <f>INDEX(CyMIA_CounterMeasure!$A$2:$A$224,MATCH(H1615,CyMIA_CounterMeasure!$B$2:$B$224,0))</f>
        <v>CM_0080</v>
      </c>
      <c r="H1615" s="11" t="s">
        <v>1272</v>
      </c>
      <c r="I1615" s="11" t="str">
        <f>VLOOKUP(H1615,D3FEND_METRIX!$A$2:$E$172,3,FALSE)</f>
        <v>Network Traffic Community Deviation</v>
      </c>
      <c r="J1615" s="9" t="b">
        <v>1</v>
      </c>
      <c r="K1615" s="9" t="s">
        <v>2363</v>
      </c>
      <c r="L1615" s="9"/>
      <c r="M1615" s="9"/>
      <c r="N1615" s="9"/>
      <c r="O1615" s="9"/>
      <c r="P1615" s="9"/>
      <c r="Q1615" s="9"/>
      <c r="R1615" s="9"/>
      <c r="S1615" s="9"/>
      <c r="T1615" s="9"/>
    </row>
    <row r="1616" spans="1:20" x14ac:dyDescent="0.3">
      <c r="A1616" s="6">
        <v>1613</v>
      </c>
      <c r="B1616" s="11" t="s">
        <v>955</v>
      </c>
      <c r="C1616" s="11" t="s">
        <v>945</v>
      </c>
      <c r="D1616" s="11" t="s">
        <v>956</v>
      </c>
      <c r="E1616" s="9" t="b">
        <v>1</v>
      </c>
      <c r="F1616" s="9" t="s">
        <v>113</v>
      </c>
      <c r="G1616" s="7" t="str">
        <f>INDEX(CyMIA_CounterMeasure!$A$2:$A$224,MATCH(H1616,CyMIA_CounterMeasure!$B$2:$B$224,0))</f>
        <v>CM_0130</v>
      </c>
      <c r="H1616" s="12" t="s">
        <v>1345</v>
      </c>
      <c r="I1616" s="12" t="str">
        <f>VLOOKUP(H1616,D3FEND_METRIX!$A$2:$E$172,3,FALSE)</f>
        <v>Decoy User Credential</v>
      </c>
      <c r="J1616" s="9" t="b">
        <v>0</v>
      </c>
      <c r="K1616" s="9" t="s">
        <v>2355</v>
      </c>
      <c r="L1616" s="9"/>
      <c r="M1616" s="9"/>
      <c r="N1616" s="9"/>
      <c r="O1616" s="9"/>
      <c r="P1616" s="9"/>
      <c r="Q1616" s="9"/>
      <c r="R1616" s="9"/>
      <c r="S1616" s="9"/>
      <c r="T1616" s="9"/>
    </row>
    <row r="1617" spans="1:20" x14ac:dyDescent="0.3">
      <c r="A1617" s="6">
        <v>1614</v>
      </c>
      <c r="B1617" s="11" t="s">
        <v>955</v>
      </c>
      <c r="C1617" s="11" t="s">
        <v>945</v>
      </c>
      <c r="D1617" s="11" t="s">
        <v>956</v>
      </c>
      <c r="E1617" s="9" t="b">
        <v>1</v>
      </c>
      <c r="F1617" s="9" t="s">
        <v>113</v>
      </c>
      <c r="G1617" s="7" t="str">
        <f>INDEX(CyMIA_CounterMeasure!$A$2:$A$224,MATCH(H1617,CyMIA_CounterMeasure!$B$2:$B$224,0))</f>
        <v>CM_0094</v>
      </c>
      <c r="H1617" s="12" t="s">
        <v>1312</v>
      </c>
      <c r="I1617" s="12" t="str">
        <f>VLOOKUP(H1617,D3FEND_METRIX!$A$2:$E$172,3,FALSE)</f>
        <v>User Geolocation Logon Pattern Analysis</v>
      </c>
      <c r="J1617" s="9" t="b">
        <v>0</v>
      </c>
      <c r="K1617" s="9" t="s">
        <v>2355</v>
      </c>
      <c r="L1617" s="9"/>
      <c r="M1617" s="9"/>
      <c r="N1617" s="9"/>
      <c r="O1617" s="9"/>
      <c r="P1617" s="9"/>
      <c r="Q1617" s="9"/>
      <c r="R1617" s="9"/>
      <c r="S1617" s="9"/>
      <c r="T1617" s="9"/>
    </row>
    <row r="1618" spans="1:20" x14ac:dyDescent="0.3">
      <c r="A1618" s="6">
        <v>1615</v>
      </c>
      <c r="B1618" s="11" t="s">
        <v>955</v>
      </c>
      <c r="C1618" s="11" t="s">
        <v>945</v>
      </c>
      <c r="D1618" s="11" t="s">
        <v>956</v>
      </c>
      <c r="E1618" s="9" t="b">
        <v>1</v>
      </c>
      <c r="F1618" s="9" t="s">
        <v>113</v>
      </c>
      <c r="G1618" s="7" t="str">
        <f>INDEX(CyMIA_CounterMeasure!$A$2:$A$224,MATCH(H1618,CyMIA_CounterMeasure!$B$2:$B$224,0))</f>
        <v>CM_0134</v>
      </c>
      <c r="H1618" s="13" t="s">
        <v>1310</v>
      </c>
      <c r="I1618" s="13" t="str">
        <f>VLOOKUP(H1618,D3FEND_METRIX!$A$2:$E$172,3,FALSE)</f>
        <v>Credential Compromise Scope Analysis</v>
      </c>
      <c r="J1618" s="9" t="b">
        <v>0</v>
      </c>
      <c r="K1618" s="9" t="s">
        <v>4723</v>
      </c>
      <c r="L1618" s="9"/>
      <c r="M1618" s="9"/>
      <c r="N1618" s="9"/>
      <c r="O1618" s="9"/>
      <c r="P1618" s="9"/>
      <c r="Q1618" s="9"/>
      <c r="R1618" s="9"/>
      <c r="S1618" s="9"/>
      <c r="T1618" s="9"/>
    </row>
    <row r="1619" spans="1:20" x14ac:dyDescent="0.3">
      <c r="A1619" s="6">
        <v>1616</v>
      </c>
      <c r="B1619" s="11" t="s">
        <v>955</v>
      </c>
      <c r="C1619" s="11" t="s">
        <v>945</v>
      </c>
      <c r="D1619" s="11" t="s">
        <v>956</v>
      </c>
      <c r="E1619" s="9" t="b">
        <v>1</v>
      </c>
      <c r="F1619" s="9" t="s">
        <v>113</v>
      </c>
      <c r="G1619" s="7" t="str">
        <f>INDEX(CyMIA_CounterMeasure!$A$2:$A$224,MATCH(H1619,CyMIA_CounterMeasure!$B$2:$B$224,0))</f>
        <v>CM_0131</v>
      </c>
      <c r="H1619" s="12" t="s">
        <v>1349</v>
      </c>
      <c r="I1619" s="12" t="str">
        <f>VLOOKUP(H1619,D3FEND_METRIX!$A$2:$E$172,3,FALSE)</f>
        <v>Authentication Cache Invalidation</v>
      </c>
      <c r="J1619" s="9" t="b">
        <v>0</v>
      </c>
      <c r="K1619" s="9" t="s">
        <v>2355</v>
      </c>
      <c r="L1619" s="9"/>
      <c r="M1619" s="9"/>
      <c r="N1619" s="9"/>
      <c r="O1619" s="9"/>
      <c r="P1619" s="9"/>
      <c r="Q1619" s="9"/>
      <c r="R1619" s="9"/>
      <c r="S1619" s="9"/>
      <c r="T1619" s="9"/>
    </row>
    <row r="1620" spans="1:20" x14ac:dyDescent="0.3">
      <c r="A1620" s="6">
        <v>1617</v>
      </c>
      <c r="B1620" s="11" t="s">
        <v>957</v>
      </c>
      <c r="C1620" s="11" t="s">
        <v>2353</v>
      </c>
      <c r="D1620" s="11" t="s">
        <v>958</v>
      </c>
      <c r="E1620" s="9" t="b">
        <v>1</v>
      </c>
      <c r="F1620" s="9" t="s">
        <v>113</v>
      </c>
      <c r="G1620" s="7" t="str">
        <f>INDEX(CyMIA_CounterMeasure!$A$2:$A$224,MATCH(H1620,CyMIA_CounterMeasure!$B$2:$B$224,0))</f>
        <v>CM_0042</v>
      </c>
      <c r="H1620" s="12" t="s">
        <v>4747</v>
      </c>
      <c r="I1620" s="12" t="s">
        <v>101</v>
      </c>
      <c r="J1620" s="7" t="b">
        <v>0</v>
      </c>
      <c r="K1620" s="7" t="s">
        <v>4727</v>
      </c>
      <c r="L1620" s="9"/>
      <c r="M1620" s="9"/>
      <c r="N1620" s="9"/>
      <c r="O1620" s="9"/>
      <c r="P1620" s="9"/>
      <c r="Q1620" s="9"/>
      <c r="R1620" s="9"/>
      <c r="S1620" s="9"/>
      <c r="T1620" s="9"/>
    </row>
    <row r="1621" spans="1:20" x14ac:dyDescent="0.3">
      <c r="A1621" s="6">
        <v>1618</v>
      </c>
      <c r="B1621" s="11" t="s">
        <v>957</v>
      </c>
      <c r="C1621" s="11" t="s">
        <v>2353</v>
      </c>
      <c r="D1621" s="11" t="s">
        <v>958</v>
      </c>
      <c r="E1621" s="9" t="b">
        <v>1</v>
      </c>
      <c r="F1621" s="9" t="s">
        <v>113</v>
      </c>
      <c r="G1621" s="7" t="str">
        <f>INDEX(CyMIA_CounterMeasure!$A$2:$A$224,MATCH(H1621,CyMIA_CounterMeasure!$B$2:$B$224,0))</f>
        <v>CM_0029</v>
      </c>
      <c r="H1621" s="11" t="s">
        <v>4745</v>
      </c>
      <c r="I1621" s="11" t="s">
        <v>79</v>
      </c>
      <c r="J1621" s="7" t="b">
        <v>1</v>
      </c>
      <c r="K1621" s="7" t="s">
        <v>4699</v>
      </c>
      <c r="L1621" s="9"/>
      <c r="M1621" s="9"/>
      <c r="N1621" s="9"/>
      <c r="O1621" s="9"/>
      <c r="P1621" s="9"/>
      <c r="Q1621" s="9"/>
      <c r="R1621" s="9"/>
      <c r="S1621" s="9"/>
      <c r="T1621" s="9"/>
    </row>
    <row r="1622" spans="1:20" x14ac:dyDescent="0.3">
      <c r="A1622" s="6">
        <v>1619</v>
      </c>
      <c r="B1622" s="11" t="s">
        <v>957</v>
      </c>
      <c r="C1622" s="11" t="s">
        <v>2353</v>
      </c>
      <c r="D1622" s="11" t="s">
        <v>958</v>
      </c>
      <c r="E1622" s="9" t="b">
        <v>1</v>
      </c>
      <c r="F1622" s="9" t="s">
        <v>113</v>
      </c>
      <c r="G1622" s="7" t="str">
        <f>INDEX(CyMIA_CounterMeasure!$A$2:$A$224,MATCH(H1622,CyMIA_CounterMeasure!$B$2:$B$224,0))</f>
        <v>CM_0168</v>
      </c>
      <c r="H1622" s="13" t="s">
        <v>260</v>
      </c>
      <c r="I1622" s="13" t="str">
        <f>VLOOKUP(H1622,D3FEND_METRIX!$A$2:$E$172,3,FALSE)</f>
        <v>Asset Vulnerability Enumeration</v>
      </c>
      <c r="J1622" s="9" t="b">
        <v>0</v>
      </c>
      <c r="K1622" s="9" t="s">
        <v>4723</v>
      </c>
      <c r="L1622" s="9"/>
      <c r="M1622" s="9"/>
      <c r="N1622" s="9"/>
      <c r="O1622" s="9"/>
      <c r="P1622" s="9"/>
      <c r="Q1622" s="9"/>
      <c r="R1622" s="9"/>
      <c r="S1622" s="9"/>
      <c r="T1622" s="9"/>
    </row>
    <row r="1623" spans="1:20" x14ac:dyDescent="0.3">
      <c r="A1623" s="6">
        <v>1620</v>
      </c>
      <c r="B1623" s="11" t="s">
        <v>957</v>
      </c>
      <c r="C1623" s="11" t="s">
        <v>2353</v>
      </c>
      <c r="D1623" s="11" t="s">
        <v>958</v>
      </c>
      <c r="E1623" s="9" t="b">
        <v>1</v>
      </c>
      <c r="F1623" s="9" t="s">
        <v>113</v>
      </c>
      <c r="G1623" s="7" t="str">
        <f>INDEX(CyMIA_CounterMeasure!$A$2:$A$224,MATCH(H1623,CyMIA_CounterMeasure!$B$2:$B$224,0))</f>
        <v>CM_0167</v>
      </c>
      <c r="H1623" s="13" t="s">
        <v>307</v>
      </c>
      <c r="I1623" s="13" t="str">
        <f>VLOOKUP(H1623,D3FEND_METRIX!$A$2:$E$172,3,FALSE)</f>
        <v>Software Inventory</v>
      </c>
      <c r="J1623" s="9" t="b">
        <v>0</v>
      </c>
      <c r="K1623" s="9" t="s">
        <v>4723</v>
      </c>
      <c r="L1623" s="9"/>
      <c r="M1623" s="9"/>
      <c r="N1623" s="9"/>
      <c r="O1623" s="9"/>
      <c r="P1623" s="9"/>
      <c r="Q1623" s="9"/>
      <c r="R1623" s="9"/>
      <c r="S1623" s="9"/>
      <c r="T1623" s="9"/>
    </row>
    <row r="1624" spans="1:20" x14ac:dyDescent="0.3">
      <c r="A1624" s="6">
        <v>1621</v>
      </c>
      <c r="B1624" s="11" t="s">
        <v>957</v>
      </c>
      <c r="C1624" s="11" t="s">
        <v>2353</v>
      </c>
      <c r="D1624" s="11" t="s">
        <v>958</v>
      </c>
      <c r="E1624" s="9" t="b">
        <v>1</v>
      </c>
      <c r="F1624" s="9" t="s">
        <v>113</v>
      </c>
      <c r="G1624" s="7" t="str">
        <f>INDEX(CyMIA_CounterMeasure!$A$2:$A$224,MATCH(H1624,CyMIA_CounterMeasure!$B$2:$B$224,0))</f>
        <v>CM_0170</v>
      </c>
      <c r="H1624" s="13" t="s">
        <v>279</v>
      </c>
      <c r="I1624" s="13" t="str">
        <f>VLOOKUP(H1624,D3FEND_METRIX!$A$2:$E$172,3,FALSE)</f>
        <v>Hardware Component Inventory</v>
      </c>
      <c r="J1624" s="9" t="b">
        <v>0</v>
      </c>
      <c r="K1624" s="9" t="s">
        <v>4723</v>
      </c>
      <c r="L1624" s="9"/>
      <c r="M1624" s="9"/>
      <c r="N1624" s="9"/>
      <c r="O1624" s="9"/>
      <c r="P1624" s="9"/>
      <c r="Q1624" s="9"/>
      <c r="R1624" s="9"/>
      <c r="S1624" s="9"/>
      <c r="T1624" s="9"/>
    </row>
    <row r="1625" spans="1:20" x14ac:dyDescent="0.3">
      <c r="A1625" s="6">
        <v>1622</v>
      </c>
      <c r="B1625" s="11" t="s">
        <v>957</v>
      </c>
      <c r="C1625" s="11" t="s">
        <v>2353</v>
      </c>
      <c r="D1625" s="11" t="s">
        <v>958</v>
      </c>
      <c r="E1625" s="9" t="b">
        <v>1</v>
      </c>
      <c r="F1625" s="9" t="s">
        <v>113</v>
      </c>
      <c r="G1625" s="7" t="str">
        <f>INDEX(CyMIA_CounterMeasure!$A$2:$A$224,MATCH(H1625,CyMIA_CounterMeasure!$B$2:$B$224,0))</f>
        <v>CM_0137</v>
      </c>
      <c r="H1625" s="13" t="s">
        <v>167</v>
      </c>
      <c r="I1625" s="13" t="str">
        <f>VLOOKUP(H1625,D3FEND_METRIX!$A$2:$E$172,3,FALSE)</f>
        <v>IO Port Restriction</v>
      </c>
      <c r="J1625" s="9" t="b">
        <v>0</v>
      </c>
      <c r="K1625" s="9" t="s">
        <v>4723</v>
      </c>
      <c r="L1625" s="9"/>
      <c r="M1625" s="9"/>
      <c r="N1625" s="9"/>
      <c r="O1625" s="9"/>
      <c r="P1625" s="9"/>
      <c r="Q1625" s="9"/>
      <c r="R1625" s="9"/>
      <c r="S1625" s="9"/>
      <c r="T1625" s="9"/>
    </row>
    <row r="1626" spans="1:20" x14ac:dyDescent="0.3">
      <c r="A1626" s="6">
        <v>1623</v>
      </c>
      <c r="B1626" s="11" t="s">
        <v>957</v>
      </c>
      <c r="C1626" s="11" t="s">
        <v>2353</v>
      </c>
      <c r="D1626" s="11" t="s">
        <v>958</v>
      </c>
      <c r="E1626" s="9" t="b">
        <v>1</v>
      </c>
      <c r="F1626" s="9" t="s">
        <v>113</v>
      </c>
      <c r="G1626" s="7" t="str">
        <f>INDEX(CyMIA_CounterMeasure!$A$2:$A$224,MATCH(H1626,CyMIA_CounterMeasure!$B$2:$B$224,0))</f>
        <v>CM_0062</v>
      </c>
      <c r="H1626" s="12" t="s">
        <v>258</v>
      </c>
      <c r="I1626" s="12" t="str">
        <f>VLOOKUP(H1626,D3FEND_METRIX!$A$2:$E$172,3,FALSE)</f>
        <v>Segment Address Offset Randomization</v>
      </c>
      <c r="J1626" s="9" t="b">
        <v>0</v>
      </c>
      <c r="K1626" s="9" t="s">
        <v>2355</v>
      </c>
      <c r="L1626" s="9"/>
      <c r="M1626" s="9"/>
      <c r="N1626" s="9"/>
      <c r="O1626" s="9"/>
      <c r="P1626" s="9"/>
      <c r="Q1626" s="9"/>
      <c r="R1626" s="9"/>
      <c r="S1626" s="9"/>
      <c r="T1626" s="9"/>
    </row>
    <row r="1627" spans="1:20" x14ac:dyDescent="0.3">
      <c r="A1627" s="6">
        <v>1624</v>
      </c>
      <c r="B1627" s="11" t="s">
        <v>957</v>
      </c>
      <c r="C1627" s="11" t="s">
        <v>2353</v>
      </c>
      <c r="D1627" s="11" t="s">
        <v>958</v>
      </c>
      <c r="E1627" s="9" t="b">
        <v>1</v>
      </c>
      <c r="F1627" s="9" t="s">
        <v>113</v>
      </c>
      <c r="G1627" s="7" t="str">
        <f>INDEX(CyMIA_CounterMeasure!$A$2:$A$224,MATCH(H1627,CyMIA_CounterMeasure!$B$2:$B$224,0))</f>
        <v>CM_0061</v>
      </c>
      <c r="H1627" s="12" t="s">
        <v>255</v>
      </c>
      <c r="I1627" s="12" t="str">
        <f>VLOOKUP(H1627,D3FEND_METRIX!$A$2:$E$172,3,FALSE)</f>
        <v>Process Segment Execution Prevention</v>
      </c>
      <c r="J1627" s="9" t="b">
        <v>0</v>
      </c>
      <c r="K1627" s="9" t="s">
        <v>2355</v>
      </c>
      <c r="L1627" s="9"/>
      <c r="M1627" s="9"/>
      <c r="N1627" s="9"/>
      <c r="O1627" s="9"/>
      <c r="P1627" s="9"/>
      <c r="Q1627" s="9"/>
      <c r="R1627" s="9"/>
      <c r="S1627" s="9"/>
      <c r="T1627" s="9"/>
    </row>
    <row r="1628" spans="1:20" x14ac:dyDescent="0.3">
      <c r="A1628" s="6">
        <v>1625</v>
      </c>
      <c r="B1628" s="11" t="s">
        <v>957</v>
      </c>
      <c r="C1628" s="11" t="s">
        <v>2353</v>
      </c>
      <c r="D1628" s="11" t="s">
        <v>958</v>
      </c>
      <c r="E1628" s="9" t="b">
        <v>1</v>
      </c>
      <c r="F1628" s="9" t="s">
        <v>113</v>
      </c>
      <c r="G1628" s="7" t="str">
        <f>INDEX(CyMIA_CounterMeasure!$A$2:$A$224,MATCH(H1628,CyMIA_CounterMeasure!$B$2:$B$224,0))</f>
        <v>CM_0100</v>
      </c>
      <c r="H1628" s="10" t="s">
        <v>1425</v>
      </c>
      <c r="I1628" s="10" t="str">
        <f>VLOOKUP(H1628,D3FEND_METRIX!$A$2:$E$172,3,FALSE)</f>
        <v>Process Code Segment Verification</v>
      </c>
      <c r="J1628" s="9" t="b">
        <v>1</v>
      </c>
      <c r="K1628" s="9" t="s">
        <v>4686</v>
      </c>
      <c r="L1628" s="9"/>
      <c r="M1628" s="9"/>
      <c r="N1628" s="9"/>
      <c r="O1628" s="9"/>
      <c r="P1628" s="9"/>
      <c r="Q1628" s="9"/>
      <c r="R1628" s="9"/>
      <c r="S1628" s="9"/>
      <c r="T1628" s="9"/>
    </row>
    <row r="1629" spans="1:20" x14ac:dyDescent="0.3">
      <c r="A1629" s="6">
        <v>1626</v>
      </c>
      <c r="B1629" s="11" t="s">
        <v>957</v>
      </c>
      <c r="C1629" s="11" t="s">
        <v>2353</v>
      </c>
      <c r="D1629" s="11" t="s">
        <v>958</v>
      </c>
      <c r="E1629" s="9" t="b">
        <v>1</v>
      </c>
      <c r="F1629" s="9" t="s">
        <v>113</v>
      </c>
      <c r="G1629" s="7" t="e">
        <f>INDEX(CyMIA_CounterMeasure!$A$2:$A$224,MATCH(H1629,CyMIA_CounterMeasure!$B$2:$B$224,0))</f>
        <v>#N/A</v>
      </c>
      <c r="H1629" s="12" t="s">
        <v>504</v>
      </c>
      <c r="I1629" s="12" t="str">
        <f>VLOOKUP(H1629,D3FEND_METRIX!$A$2:$E$172,3,FALSE)</f>
        <v>Software Update</v>
      </c>
      <c r="J1629" s="9" t="b">
        <v>0</v>
      </c>
      <c r="K1629" s="9" t="s">
        <v>2355</v>
      </c>
      <c r="L1629" s="9"/>
      <c r="M1629" s="9"/>
      <c r="N1629" s="9"/>
      <c r="O1629" s="9"/>
      <c r="P1629" s="9"/>
      <c r="Q1629" s="9"/>
      <c r="R1629" s="9"/>
      <c r="S1629" s="9"/>
      <c r="T1629" s="9"/>
    </row>
    <row r="1630" spans="1:20" x14ac:dyDescent="0.3">
      <c r="A1630" s="6">
        <v>1627</v>
      </c>
      <c r="B1630" s="11" t="s">
        <v>957</v>
      </c>
      <c r="C1630" s="11" t="s">
        <v>2353</v>
      </c>
      <c r="D1630" s="11" t="s">
        <v>958</v>
      </c>
      <c r="E1630" s="9" t="b">
        <v>1</v>
      </c>
      <c r="F1630" s="9" t="s">
        <v>113</v>
      </c>
      <c r="G1630" s="7" t="str">
        <f>INDEX(CyMIA_CounterMeasure!$A$2:$A$224,MATCH(H1630,CyMIA_CounterMeasure!$B$2:$B$224,0))</f>
        <v>CM_0197</v>
      </c>
      <c r="H1630" s="12" t="s">
        <v>1426</v>
      </c>
      <c r="I1630" s="12" t="str">
        <f>VLOOKUP(H1630,D3FEND_METRIX!$A$2:$E$172,3,FALSE)</f>
        <v>Operating System Monitoring</v>
      </c>
      <c r="J1630" s="9" t="b">
        <v>0</v>
      </c>
      <c r="K1630" s="9" t="s">
        <v>2355</v>
      </c>
      <c r="L1630" s="9"/>
      <c r="M1630" s="9"/>
      <c r="N1630" s="9"/>
      <c r="O1630" s="9"/>
      <c r="P1630" s="9"/>
      <c r="Q1630" s="9"/>
      <c r="R1630" s="9"/>
      <c r="S1630" s="9"/>
      <c r="T1630" s="9"/>
    </row>
    <row r="1631" spans="1:20" x14ac:dyDescent="0.3">
      <c r="A1631" s="6">
        <v>1628</v>
      </c>
      <c r="B1631" s="11" t="s">
        <v>957</v>
      </c>
      <c r="C1631" s="11" t="s">
        <v>2353</v>
      </c>
      <c r="D1631" s="11" t="s">
        <v>958</v>
      </c>
      <c r="E1631" s="9" t="b">
        <v>1</v>
      </c>
      <c r="F1631" s="9" t="s">
        <v>113</v>
      </c>
      <c r="G1631" s="7" t="str">
        <f>INDEX(CyMIA_CounterMeasure!$A$2:$A$224,MATCH(H1631,CyMIA_CounterMeasure!$B$2:$B$224,0))</f>
        <v>CM_0196</v>
      </c>
      <c r="H1631" s="12" t="s">
        <v>2244</v>
      </c>
      <c r="I1631" s="12" t="str">
        <f>VLOOKUP(H1631,D3FEND_METRIX!$A$2:$E$172,3,FALSE)</f>
        <v>Operating System Monitoring</v>
      </c>
      <c r="J1631" s="9" t="b">
        <v>0</v>
      </c>
      <c r="K1631" s="9" t="s">
        <v>2355</v>
      </c>
      <c r="L1631" s="9"/>
      <c r="M1631" s="9"/>
      <c r="N1631" s="9"/>
      <c r="O1631" s="9"/>
      <c r="P1631" s="9"/>
      <c r="Q1631" s="9"/>
      <c r="R1631" s="9"/>
      <c r="S1631" s="9"/>
      <c r="T1631" s="9"/>
    </row>
    <row r="1632" spans="1:20" x14ac:dyDescent="0.3">
      <c r="A1632" s="6">
        <v>1629</v>
      </c>
      <c r="B1632" s="11" t="s">
        <v>957</v>
      </c>
      <c r="C1632" s="11" t="s">
        <v>2353</v>
      </c>
      <c r="D1632" s="11" t="s">
        <v>958</v>
      </c>
      <c r="E1632" s="9" t="b">
        <v>1</v>
      </c>
      <c r="F1632" s="9" t="s">
        <v>113</v>
      </c>
      <c r="G1632" s="7" t="str">
        <f>INDEX(CyMIA_CounterMeasure!$A$2:$A$224,MATCH(H1632,CyMIA_CounterMeasure!$B$2:$B$224,0))</f>
        <v>CM_0201</v>
      </c>
      <c r="H1632" s="12" t="s">
        <v>1438</v>
      </c>
      <c r="I1632" s="12" t="str">
        <f>VLOOKUP(H1632,D3FEND_METRIX!$A$2:$E$172,3,FALSE)</f>
        <v>Operating System Monitoring</v>
      </c>
      <c r="J1632" s="9" t="b">
        <v>0</v>
      </c>
      <c r="K1632" s="9" t="s">
        <v>2355</v>
      </c>
      <c r="L1632" s="9"/>
      <c r="M1632" s="9"/>
      <c r="N1632" s="9"/>
      <c r="O1632" s="9"/>
      <c r="P1632" s="9"/>
      <c r="Q1632" s="9"/>
      <c r="R1632" s="9"/>
      <c r="S1632" s="9"/>
      <c r="T1632" s="9"/>
    </row>
    <row r="1633" spans="1:20" x14ac:dyDescent="0.3">
      <c r="A1633" s="6">
        <v>1630</v>
      </c>
      <c r="B1633" s="10" t="s">
        <v>959</v>
      </c>
      <c r="C1633" s="10" t="s">
        <v>2354</v>
      </c>
      <c r="D1633" s="10" t="s">
        <v>960</v>
      </c>
      <c r="E1633" s="9" t="b">
        <v>1</v>
      </c>
      <c r="F1633" s="9" t="s">
        <v>115</v>
      </c>
      <c r="G1633" s="7" t="str">
        <f>INDEX(CyMIA_CounterMeasure!$A$2:$A$224,MATCH(H1633,CyMIA_CounterMeasure!$B$2:$B$224,0))</f>
        <v>CM_0015</v>
      </c>
      <c r="H1633" s="15" t="s">
        <v>4857</v>
      </c>
      <c r="I1633" s="15" t="s">
        <v>146</v>
      </c>
      <c r="J1633" s="7" t="b">
        <v>1</v>
      </c>
      <c r="K1633" s="7" t="s">
        <v>118</v>
      </c>
      <c r="L1633" s="9"/>
      <c r="M1633" s="9"/>
      <c r="N1633" s="9"/>
      <c r="O1633" s="9"/>
      <c r="P1633" s="9"/>
      <c r="Q1633" s="9"/>
      <c r="R1633" s="9"/>
      <c r="S1633" s="9"/>
      <c r="T1633" s="9"/>
    </row>
    <row r="1634" spans="1:20" x14ac:dyDescent="0.3">
      <c r="A1634" s="6">
        <v>1631</v>
      </c>
      <c r="B1634" s="10" t="s">
        <v>959</v>
      </c>
      <c r="C1634" s="10" t="s">
        <v>2354</v>
      </c>
      <c r="D1634" s="10" t="s">
        <v>960</v>
      </c>
      <c r="E1634" s="9" t="b">
        <v>1</v>
      </c>
      <c r="F1634" s="9" t="s">
        <v>115</v>
      </c>
      <c r="G1634" s="7" t="str">
        <f>INDEX(CyMIA_CounterMeasure!$A$2:$A$224,MATCH(H1634,CyMIA_CounterMeasure!$B$2:$B$224,0))</f>
        <v>CM_0023</v>
      </c>
      <c r="H1634" s="12" t="s">
        <v>88</v>
      </c>
      <c r="I1634" s="12" t="s">
        <v>89</v>
      </c>
      <c r="J1634" s="7" t="b">
        <v>0</v>
      </c>
      <c r="K1634" s="7" t="s">
        <v>116</v>
      </c>
      <c r="L1634" s="9"/>
      <c r="M1634" s="9"/>
      <c r="N1634" s="9"/>
      <c r="O1634" s="9"/>
      <c r="P1634" s="9"/>
      <c r="Q1634" s="9"/>
      <c r="R1634" s="9"/>
      <c r="S1634" s="9"/>
      <c r="T1634" s="9"/>
    </row>
    <row r="1635" spans="1:20" x14ac:dyDescent="0.3">
      <c r="A1635" s="6">
        <v>1632</v>
      </c>
      <c r="B1635" s="10" t="s">
        <v>959</v>
      </c>
      <c r="C1635" s="10" t="s">
        <v>2354</v>
      </c>
      <c r="D1635" s="10" t="s">
        <v>960</v>
      </c>
      <c r="E1635" s="9" t="b">
        <v>1</v>
      </c>
      <c r="F1635" s="9" t="s">
        <v>115</v>
      </c>
      <c r="G1635" s="7" t="str">
        <f>INDEX(CyMIA_CounterMeasure!$A$2:$A$224,MATCH(H1635,CyMIA_CounterMeasure!$B$2:$B$224,0))</f>
        <v>CM_0041</v>
      </c>
      <c r="H1635" s="11" t="s">
        <v>110</v>
      </c>
      <c r="I1635" s="11" t="s">
        <v>111</v>
      </c>
      <c r="J1635" s="7" t="b">
        <v>1</v>
      </c>
      <c r="K1635" s="7" t="s">
        <v>4858</v>
      </c>
      <c r="L1635" s="9"/>
      <c r="M1635" s="9"/>
      <c r="N1635" s="9"/>
      <c r="O1635" s="9"/>
      <c r="P1635" s="9"/>
      <c r="Q1635" s="9"/>
      <c r="R1635" s="9"/>
      <c r="S1635" s="9"/>
      <c r="T1635" s="9"/>
    </row>
    <row r="1636" spans="1:20" x14ac:dyDescent="0.3">
      <c r="A1636" s="6">
        <v>1633</v>
      </c>
      <c r="B1636" s="10" t="s">
        <v>959</v>
      </c>
      <c r="C1636" s="10" t="s">
        <v>2354</v>
      </c>
      <c r="D1636" s="10" t="s">
        <v>960</v>
      </c>
      <c r="E1636" s="9" t="b">
        <v>1</v>
      </c>
      <c r="F1636" s="9" t="s">
        <v>115</v>
      </c>
      <c r="G1636" s="7" t="str">
        <f>INDEX(CyMIA_CounterMeasure!$A$2:$A$224,MATCH(H1636,CyMIA_CounterMeasure!$B$2:$B$224,0))</f>
        <v>CM_0077</v>
      </c>
      <c r="H1636" s="11" t="s">
        <v>2240</v>
      </c>
      <c r="I1636" s="11" t="str">
        <f>VLOOKUP(H1636,D3FEND_METRIX!$A$2:$E$172,3,FALSE)</f>
        <v>DNS Traffic Analysis</v>
      </c>
      <c r="J1636" s="9" t="b">
        <v>1</v>
      </c>
      <c r="K1636" s="9" t="s">
        <v>2363</v>
      </c>
      <c r="L1636" s="9"/>
      <c r="M1636" s="9"/>
      <c r="N1636" s="9"/>
      <c r="O1636" s="9"/>
      <c r="P1636" s="9"/>
      <c r="Q1636" s="9"/>
      <c r="R1636" s="9"/>
      <c r="S1636" s="9"/>
      <c r="T1636" s="9"/>
    </row>
    <row r="1637" spans="1:20" x14ac:dyDescent="0.3">
      <c r="A1637" s="6">
        <v>1634</v>
      </c>
      <c r="B1637" s="10" t="s">
        <v>959</v>
      </c>
      <c r="C1637" s="10" t="s">
        <v>2354</v>
      </c>
      <c r="D1637" s="10" t="s">
        <v>960</v>
      </c>
      <c r="E1637" s="9" t="b">
        <v>1</v>
      </c>
      <c r="F1637" s="9" t="s">
        <v>115</v>
      </c>
      <c r="G1637" s="7" t="str">
        <f>INDEX(CyMIA_CounterMeasure!$A$2:$A$224,MATCH(H1637,CyMIA_CounterMeasure!$B$2:$B$224,0))</f>
        <v>CM_0168</v>
      </c>
      <c r="H1637" s="13" t="s">
        <v>260</v>
      </c>
      <c r="I1637" s="13" t="str">
        <f>VLOOKUP(H1637,D3FEND_METRIX!$A$2:$E$172,3,FALSE)</f>
        <v>Asset Vulnerability Enumeration</v>
      </c>
      <c r="J1637" s="9" t="b">
        <v>0</v>
      </c>
      <c r="K1637" s="9" t="s">
        <v>4723</v>
      </c>
      <c r="L1637" s="9"/>
      <c r="M1637" s="9"/>
      <c r="N1637" s="9"/>
      <c r="O1637" s="9"/>
      <c r="P1637" s="9"/>
      <c r="Q1637" s="9"/>
      <c r="R1637" s="9"/>
      <c r="S1637" s="9"/>
      <c r="T1637" s="9"/>
    </row>
    <row r="1638" spans="1:20" x14ac:dyDescent="0.3">
      <c r="A1638" s="6">
        <v>1635</v>
      </c>
      <c r="B1638" s="11" t="s">
        <v>961</v>
      </c>
      <c r="C1638" s="11" t="s">
        <v>945</v>
      </c>
      <c r="D1638" s="11" t="s">
        <v>962</v>
      </c>
      <c r="E1638" s="9" t="b">
        <v>1</v>
      </c>
      <c r="F1638" s="9" t="s">
        <v>113</v>
      </c>
      <c r="G1638" s="7" t="str">
        <f>INDEX(CyMIA_CounterMeasure!$A$2:$A$224,MATCH(H1638,CyMIA_CounterMeasure!$B$2:$B$224,0))</f>
        <v>CM_0002</v>
      </c>
      <c r="H1638" s="11" t="s">
        <v>4764</v>
      </c>
      <c r="I1638" s="11" t="s">
        <v>121</v>
      </c>
      <c r="J1638" s="7" t="b">
        <v>1</v>
      </c>
      <c r="K1638" s="7" t="s">
        <v>4699</v>
      </c>
      <c r="L1638" s="9"/>
      <c r="M1638" s="9"/>
      <c r="N1638" s="9"/>
      <c r="O1638" s="9"/>
      <c r="P1638" s="9"/>
      <c r="Q1638" s="9"/>
      <c r="R1638" s="9"/>
      <c r="S1638" s="9"/>
      <c r="T1638" s="9"/>
    </row>
    <row r="1639" spans="1:20" x14ac:dyDescent="0.3">
      <c r="A1639" s="6">
        <v>1636</v>
      </c>
      <c r="B1639" s="11" t="s">
        <v>961</v>
      </c>
      <c r="C1639" s="11" t="s">
        <v>945</v>
      </c>
      <c r="D1639" s="11" t="s">
        <v>962</v>
      </c>
      <c r="E1639" s="9" t="b">
        <v>1</v>
      </c>
      <c r="F1639" s="9" t="s">
        <v>113</v>
      </c>
      <c r="G1639" s="7" t="str">
        <f>INDEX(CyMIA_CounterMeasure!$A$2:$A$224,MATCH(H1639,CyMIA_CounterMeasure!$B$2:$B$224,0))</f>
        <v>CM_0007</v>
      </c>
      <c r="H1639" s="15" t="s">
        <v>104</v>
      </c>
      <c r="I1639" s="15" t="s">
        <v>105</v>
      </c>
      <c r="J1639" s="7" t="b">
        <v>1</v>
      </c>
      <c r="K1639" s="7" t="s">
        <v>4713</v>
      </c>
      <c r="L1639" s="9"/>
      <c r="M1639" s="9"/>
      <c r="N1639" s="9"/>
      <c r="O1639" s="9"/>
      <c r="P1639" s="9"/>
      <c r="Q1639" s="9"/>
      <c r="R1639" s="9"/>
      <c r="S1639" s="9"/>
      <c r="T1639" s="9"/>
    </row>
    <row r="1640" spans="1:20" x14ac:dyDescent="0.3">
      <c r="A1640" s="6">
        <v>1637</v>
      </c>
      <c r="B1640" s="11" t="s">
        <v>961</v>
      </c>
      <c r="C1640" s="11" t="s">
        <v>945</v>
      </c>
      <c r="D1640" s="11" t="s">
        <v>962</v>
      </c>
      <c r="E1640" s="9" t="b">
        <v>1</v>
      </c>
      <c r="F1640" s="9" t="s">
        <v>113</v>
      </c>
      <c r="G1640" s="7" t="str">
        <f>INDEX(CyMIA_CounterMeasure!$A$2:$A$224,MATCH(H1640,CyMIA_CounterMeasure!$B$2:$B$224,0))</f>
        <v>CM_0010</v>
      </c>
      <c r="H1640" s="15" t="s">
        <v>4834</v>
      </c>
      <c r="I1640" s="15" t="s">
        <v>149</v>
      </c>
      <c r="J1640" s="7" t="b">
        <v>1</v>
      </c>
      <c r="K1640" s="7" t="s">
        <v>4713</v>
      </c>
      <c r="L1640" s="9"/>
      <c r="M1640" s="9"/>
      <c r="N1640" s="9"/>
      <c r="O1640" s="9"/>
      <c r="P1640" s="9"/>
      <c r="Q1640" s="9"/>
      <c r="R1640" s="9"/>
      <c r="S1640" s="9"/>
      <c r="T1640" s="9"/>
    </row>
    <row r="1641" spans="1:20" x14ac:dyDescent="0.3">
      <c r="A1641" s="6">
        <v>1638</v>
      </c>
      <c r="B1641" s="11" t="s">
        <v>961</v>
      </c>
      <c r="C1641" s="11" t="s">
        <v>945</v>
      </c>
      <c r="D1641" s="11" t="s">
        <v>962</v>
      </c>
      <c r="E1641" s="9" t="b">
        <v>1</v>
      </c>
      <c r="F1641" s="9" t="s">
        <v>113</v>
      </c>
      <c r="G1641" s="7" t="str">
        <f>INDEX(CyMIA_CounterMeasure!$A$2:$A$224,MATCH(H1641,CyMIA_CounterMeasure!$B$2:$B$224,0))</f>
        <v>CM_0015</v>
      </c>
      <c r="H1641" s="15" t="s">
        <v>4825</v>
      </c>
      <c r="I1641" s="15" t="s">
        <v>146</v>
      </c>
      <c r="J1641" s="7" t="b">
        <v>1</v>
      </c>
      <c r="K1641" s="7" t="s">
        <v>4713</v>
      </c>
      <c r="L1641" s="9"/>
      <c r="M1641" s="9"/>
      <c r="N1641" s="9"/>
      <c r="O1641" s="9"/>
      <c r="P1641" s="9"/>
      <c r="Q1641" s="9"/>
      <c r="R1641" s="9"/>
      <c r="S1641" s="9"/>
      <c r="T1641" s="9"/>
    </row>
    <row r="1642" spans="1:20" x14ac:dyDescent="0.3">
      <c r="A1642" s="6">
        <v>1639</v>
      </c>
      <c r="B1642" s="11" t="s">
        <v>961</v>
      </c>
      <c r="C1642" s="11" t="s">
        <v>945</v>
      </c>
      <c r="D1642" s="11" t="s">
        <v>962</v>
      </c>
      <c r="E1642" s="9" t="b">
        <v>1</v>
      </c>
      <c r="F1642" s="9" t="s">
        <v>113</v>
      </c>
      <c r="G1642" s="7" t="str">
        <f>INDEX(CyMIA_CounterMeasure!$A$2:$A$224,MATCH(H1642,CyMIA_CounterMeasure!$B$2:$B$224,0))</f>
        <v>CM_0026</v>
      </c>
      <c r="H1642" s="11" t="s">
        <v>4761</v>
      </c>
      <c r="I1642" s="11" t="s">
        <v>134</v>
      </c>
      <c r="J1642" s="7" t="b">
        <v>1</v>
      </c>
      <c r="K1642" s="7" t="s">
        <v>4699</v>
      </c>
      <c r="L1642" s="9"/>
      <c r="M1642" s="9"/>
      <c r="N1642" s="9"/>
      <c r="O1642" s="9"/>
      <c r="P1642" s="9"/>
      <c r="Q1642" s="9"/>
      <c r="R1642" s="9"/>
      <c r="S1642" s="9"/>
      <c r="T1642" s="9"/>
    </row>
    <row r="1643" spans="1:20" x14ac:dyDescent="0.3">
      <c r="A1643" s="6">
        <v>1640</v>
      </c>
      <c r="B1643" s="11" t="s">
        <v>961</v>
      </c>
      <c r="C1643" s="11" t="s">
        <v>945</v>
      </c>
      <c r="D1643" s="11" t="s">
        <v>962</v>
      </c>
      <c r="E1643" s="9" t="b">
        <v>1</v>
      </c>
      <c r="F1643" s="9" t="s">
        <v>113</v>
      </c>
      <c r="G1643" s="7" t="str">
        <f>INDEX(CyMIA_CounterMeasure!$A$2:$A$224,MATCH(H1643,CyMIA_CounterMeasure!$B$2:$B$224,0))</f>
        <v>CM_0027</v>
      </c>
      <c r="H1643" s="11" t="s">
        <v>4744</v>
      </c>
      <c r="I1643" s="11" t="s">
        <v>132</v>
      </c>
      <c r="J1643" s="7" t="b">
        <v>1</v>
      </c>
      <c r="K1643" s="7" t="s">
        <v>4699</v>
      </c>
      <c r="L1643" s="9"/>
      <c r="M1643" s="9"/>
      <c r="N1643" s="9"/>
      <c r="O1643" s="9"/>
      <c r="P1643" s="9"/>
      <c r="Q1643" s="9"/>
      <c r="R1643" s="9"/>
      <c r="S1643" s="9"/>
      <c r="T1643" s="9"/>
    </row>
    <row r="1644" spans="1:20" x14ac:dyDescent="0.3">
      <c r="A1644" s="6">
        <v>1641</v>
      </c>
      <c r="B1644" s="11" t="s">
        <v>961</v>
      </c>
      <c r="C1644" s="11" t="s">
        <v>945</v>
      </c>
      <c r="D1644" s="11" t="s">
        <v>962</v>
      </c>
      <c r="E1644" s="9" t="b">
        <v>1</v>
      </c>
      <c r="F1644" s="9" t="s">
        <v>113</v>
      </c>
      <c r="G1644" s="7" t="str">
        <f>INDEX(CyMIA_CounterMeasure!$A$2:$A$224,MATCH(H1644,CyMIA_CounterMeasure!$B$2:$B$224,0))</f>
        <v>CM_0029</v>
      </c>
      <c r="H1644" s="11" t="s">
        <v>4745</v>
      </c>
      <c r="I1644" s="11" t="s">
        <v>79</v>
      </c>
      <c r="J1644" s="7" t="b">
        <v>1</v>
      </c>
      <c r="K1644" s="7" t="s">
        <v>4699</v>
      </c>
      <c r="L1644" s="9"/>
      <c r="M1644" s="9"/>
      <c r="N1644" s="9"/>
      <c r="O1644" s="9"/>
      <c r="P1644" s="9"/>
      <c r="Q1644" s="9"/>
      <c r="R1644" s="9"/>
      <c r="S1644" s="9"/>
      <c r="T1644" s="9"/>
    </row>
    <row r="1645" spans="1:20" x14ac:dyDescent="0.3">
      <c r="A1645" s="6">
        <v>1642</v>
      </c>
      <c r="B1645" s="11" t="s">
        <v>961</v>
      </c>
      <c r="C1645" s="11" t="s">
        <v>945</v>
      </c>
      <c r="D1645" s="11" t="s">
        <v>962</v>
      </c>
      <c r="E1645" s="9" t="b">
        <v>1</v>
      </c>
      <c r="F1645" s="9" t="s">
        <v>113</v>
      </c>
      <c r="G1645" s="7" t="str">
        <f>INDEX(CyMIA_CounterMeasure!$A$2:$A$224,MATCH(H1645,CyMIA_CounterMeasure!$B$2:$B$224,0))</f>
        <v>CM_0030</v>
      </c>
      <c r="H1645" s="15" t="s">
        <v>4814</v>
      </c>
      <c r="I1645" s="15" t="s">
        <v>130</v>
      </c>
      <c r="J1645" s="7" t="b">
        <v>1</v>
      </c>
      <c r="K1645" s="7" t="s">
        <v>4713</v>
      </c>
      <c r="L1645" s="9"/>
      <c r="M1645" s="9"/>
      <c r="N1645" s="9"/>
      <c r="O1645" s="9"/>
      <c r="P1645" s="9"/>
      <c r="Q1645" s="9"/>
      <c r="R1645" s="9"/>
      <c r="S1645" s="9"/>
      <c r="T1645" s="9"/>
    </row>
    <row r="1646" spans="1:20" x14ac:dyDescent="0.3">
      <c r="A1646" s="6">
        <v>1643</v>
      </c>
      <c r="B1646" s="11" t="s">
        <v>961</v>
      </c>
      <c r="C1646" s="11" t="s">
        <v>945</v>
      </c>
      <c r="D1646" s="11" t="s">
        <v>962</v>
      </c>
      <c r="E1646" s="9" t="b">
        <v>1</v>
      </c>
      <c r="F1646" s="9" t="s">
        <v>113</v>
      </c>
      <c r="G1646" s="7" t="str">
        <f>INDEX(CyMIA_CounterMeasure!$A$2:$A$224,MATCH(H1646,CyMIA_CounterMeasure!$B$2:$B$224,0))</f>
        <v>CM_0042</v>
      </c>
      <c r="H1646" s="12" t="s">
        <v>4747</v>
      </c>
      <c r="I1646" s="12" t="s">
        <v>101</v>
      </c>
      <c r="J1646" s="7" t="b">
        <v>0</v>
      </c>
      <c r="K1646" s="7" t="s">
        <v>4727</v>
      </c>
      <c r="L1646" s="9"/>
      <c r="M1646" s="9"/>
      <c r="N1646" s="9"/>
      <c r="O1646" s="9"/>
      <c r="P1646" s="9"/>
      <c r="Q1646" s="9"/>
      <c r="R1646" s="9"/>
      <c r="S1646" s="9"/>
      <c r="T1646" s="9"/>
    </row>
    <row r="1647" spans="1:20" x14ac:dyDescent="0.3">
      <c r="A1647" s="6">
        <v>1644</v>
      </c>
      <c r="B1647" s="11" t="s">
        <v>961</v>
      </c>
      <c r="C1647" s="11" t="s">
        <v>945</v>
      </c>
      <c r="D1647" s="11" t="s">
        <v>962</v>
      </c>
      <c r="E1647" s="9" t="b">
        <v>1</v>
      </c>
      <c r="F1647" s="9" t="s">
        <v>113</v>
      </c>
      <c r="G1647" s="7" t="str">
        <f>INDEX(CyMIA_CounterMeasure!$A$2:$A$224,MATCH(H1647,CyMIA_CounterMeasure!$B$2:$B$224,0))</f>
        <v>CM_0130</v>
      </c>
      <c r="H1647" s="12" t="s">
        <v>1454</v>
      </c>
      <c r="I1647" s="12" t="str">
        <f>VLOOKUP(H1647,D3FEND_METRIX!$A$2:$E$172,3,FALSE)</f>
        <v>Decoy User Credential</v>
      </c>
      <c r="J1647" s="9" t="b">
        <v>0</v>
      </c>
      <c r="K1647" s="9" t="s">
        <v>2355</v>
      </c>
      <c r="L1647" s="9"/>
      <c r="M1647" s="9"/>
      <c r="N1647" s="9"/>
      <c r="O1647" s="9"/>
      <c r="P1647" s="9"/>
      <c r="Q1647" s="9"/>
      <c r="R1647" s="9"/>
      <c r="S1647" s="9"/>
      <c r="T1647" s="9"/>
    </row>
    <row r="1648" spans="1:20" x14ac:dyDescent="0.3">
      <c r="A1648" s="6">
        <v>1645</v>
      </c>
      <c r="B1648" s="11" t="s">
        <v>961</v>
      </c>
      <c r="C1648" s="11" t="s">
        <v>945</v>
      </c>
      <c r="D1648" s="11" t="s">
        <v>962</v>
      </c>
      <c r="E1648" s="9" t="b">
        <v>1</v>
      </c>
      <c r="F1648" s="9" t="s">
        <v>113</v>
      </c>
      <c r="G1648" s="7" t="str">
        <f>INDEX(CyMIA_CounterMeasure!$A$2:$A$224,MATCH(H1648,CyMIA_CounterMeasure!$B$2:$B$224,0))</f>
        <v>CM_0125</v>
      </c>
      <c r="H1648" s="12" t="s">
        <v>295</v>
      </c>
      <c r="I1648" s="12" t="str">
        <f>VLOOKUP(H1648,D3FEND_METRIX!$A$2:$E$172,3,FALSE)</f>
        <v>Decoy File</v>
      </c>
      <c r="J1648" s="9" t="b">
        <v>0</v>
      </c>
      <c r="K1648" s="9" t="s">
        <v>2355</v>
      </c>
      <c r="L1648" s="9"/>
      <c r="M1648" s="9"/>
      <c r="N1648" s="9"/>
      <c r="O1648" s="9"/>
      <c r="P1648" s="9"/>
      <c r="Q1648" s="9"/>
      <c r="R1648" s="9"/>
      <c r="S1648" s="9"/>
      <c r="T1648" s="9"/>
    </row>
    <row r="1649" spans="1:20" x14ac:dyDescent="0.3">
      <c r="A1649" s="6">
        <v>1646</v>
      </c>
      <c r="B1649" s="11" t="s">
        <v>961</v>
      </c>
      <c r="C1649" s="11" t="s">
        <v>945</v>
      </c>
      <c r="D1649" s="11" t="s">
        <v>962</v>
      </c>
      <c r="E1649" s="9" t="b">
        <v>1</v>
      </c>
      <c r="F1649" s="9" t="s">
        <v>113</v>
      </c>
      <c r="G1649" s="7" t="str">
        <f>INDEX(CyMIA_CounterMeasure!$A$2:$A$224,MATCH(H1649,CyMIA_CounterMeasure!$B$2:$B$224,0))</f>
        <v>CM_0081</v>
      </c>
      <c r="H1649" s="11" t="s">
        <v>193</v>
      </c>
      <c r="I1649" s="11" t="str">
        <f>VLOOKUP(H1649,D3FEND_METRIX!$A$2:$E$172,3,FALSE)</f>
        <v>Per Host Download-Upload Ratio Analysis</v>
      </c>
      <c r="J1649" s="9" t="b">
        <v>1</v>
      </c>
      <c r="K1649" s="9" t="s">
        <v>2363</v>
      </c>
      <c r="L1649" s="9"/>
      <c r="M1649" s="9"/>
      <c r="N1649" s="9"/>
      <c r="O1649" s="9"/>
      <c r="P1649" s="9"/>
      <c r="Q1649" s="9"/>
      <c r="R1649" s="9"/>
      <c r="S1649" s="9"/>
      <c r="T1649" s="9"/>
    </row>
    <row r="1650" spans="1:20" x14ac:dyDescent="0.3">
      <c r="A1650" s="6">
        <v>1647</v>
      </c>
      <c r="B1650" s="11" t="s">
        <v>961</v>
      </c>
      <c r="C1650" s="11" t="s">
        <v>945</v>
      </c>
      <c r="D1650" s="11" t="s">
        <v>962</v>
      </c>
      <c r="E1650" s="9" t="b">
        <v>1</v>
      </c>
      <c r="F1650" s="9" t="s">
        <v>113</v>
      </c>
      <c r="G1650" s="7" t="str">
        <f>INDEX(CyMIA_CounterMeasure!$A$2:$A$224,MATCH(H1650,CyMIA_CounterMeasure!$B$2:$B$224,0))</f>
        <v>CM_0083</v>
      </c>
      <c r="H1650" s="11" t="s">
        <v>198</v>
      </c>
      <c r="I1650" s="11" t="str">
        <f>VLOOKUP(H1650,D3FEND_METRIX!$A$2:$E$172,3,FALSE)</f>
        <v>Remote Terminal Session Detection</v>
      </c>
      <c r="J1650" s="9" t="b">
        <v>1</v>
      </c>
      <c r="K1650" s="9" t="s">
        <v>2363</v>
      </c>
      <c r="L1650" s="9"/>
      <c r="M1650" s="9"/>
      <c r="N1650" s="9"/>
      <c r="O1650" s="9"/>
      <c r="P1650" s="9"/>
      <c r="Q1650" s="9"/>
      <c r="R1650" s="9"/>
      <c r="S1650" s="9"/>
      <c r="T1650" s="9"/>
    </row>
    <row r="1651" spans="1:20" x14ac:dyDescent="0.3">
      <c r="A1651" s="6">
        <v>1648</v>
      </c>
      <c r="B1651" s="11" t="s">
        <v>961</v>
      </c>
      <c r="C1651" s="11" t="s">
        <v>945</v>
      </c>
      <c r="D1651" s="11" t="s">
        <v>962</v>
      </c>
      <c r="E1651" s="9" t="b">
        <v>1</v>
      </c>
      <c r="F1651" s="9" t="s">
        <v>113</v>
      </c>
      <c r="G1651" s="7" t="str">
        <f>INDEX(CyMIA_CounterMeasure!$A$2:$A$224,MATCH(H1651,CyMIA_CounterMeasure!$B$2:$B$224,0))</f>
        <v>CM_0074</v>
      </c>
      <c r="H1651" s="11" t="s">
        <v>1451</v>
      </c>
      <c r="I1651" s="11" t="str">
        <f>VLOOKUP(H1651,D3FEND_METRIX!$A$2:$E$172,3,FALSE)</f>
        <v>Administrative Network Activity Analysis</v>
      </c>
      <c r="J1651" s="9" t="b">
        <v>1</v>
      </c>
      <c r="K1651" s="9" t="s">
        <v>2363</v>
      </c>
      <c r="L1651" s="9"/>
      <c r="M1651" s="9"/>
      <c r="N1651" s="9"/>
      <c r="O1651" s="9"/>
      <c r="P1651" s="9"/>
      <c r="Q1651" s="9"/>
      <c r="R1651" s="9"/>
      <c r="S1651" s="9"/>
      <c r="T1651" s="9"/>
    </row>
    <row r="1652" spans="1:20" x14ac:dyDescent="0.3">
      <c r="A1652" s="6">
        <v>1649</v>
      </c>
      <c r="B1652" s="11" t="s">
        <v>961</v>
      </c>
      <c r="C1652" s="11" t="s">
        <v>945</v>
      </c>
      <c r="D1652" s="11" t="s">
        <v>962</v>
      </c>
      <c r="E1652" s="9" t="b">
        <v>1</v>
      </c>
      <c r="F1652" s="9" t="s">
        <v>113</v>
      </c>
      <c r="G1652" s="7" t="str">
        <f>INDEX(CyMIA_CounterMeasure!$A$2:$A$224,MATCH(H1652,CyMIA_CounterMeasure!$B$2:$B$224,0))</f>
        <v>CM_0076</v>
      </c>
      <c r="H1652" s="11" t="s">
        <v>287</v>
      </c>
      <c r="I1652" s="11" t="str">
        <f>VLOOKUP(H1652,D3FEND_METRIX!$A$2:$E$172,3,FALSE)</f>
        <v>Client-server Payload Profiling</v>
      </c>
      <c r="J1652" s="9" t="b">
        <v>1</v>
      </c>
      <c r="K1652" s="9" t="s">
        <v>2363</v>
      </c>
      <c r="L1652" s="9"/>
      <c r="M1652" s="9"/>
      <c r="N1652" s="9"/>
      <c r="O1652" s="9"/>
      <c r="P1652" s="9"/>
      <c r="Q1652" s="9"/>
      <c r="R1652" s="9"/>
      <c r="S1652" s="9"/>
      <c r="T1652" s="9"/>
    </row>
    <row r="1653" spans="1:20" x14ac:dyDescent="0.3">
      <c r="A1653" s="6">
        <v>1650</v>
      </c>
      <c r="B1653" s="11" t="s">
        <v>961</v>
      </c>
      <c r="C1653" s="11" t="s">
        <v>945</v>
      </c>
      <c r="D1653" s="11" t="s">
        <v>962</v>
      </c>
      <c r="E1653" s="9" t="b">
        <v>1</v>
      </c>
      <c r="F1653" s="9" t="s">
        <v>113</v>
      </c>
      <c r="G1653" s="7" t="str">
        <f>INDEX(CyMIA_CounterMeasure!$A$2:$A$224,MATCH(H1653,CyMIA_CounterMeasure!$B$2:$B$224,0))</f>
        <v>CM_0085</v>
      </c>
      <c r="H1653" s="11" t="s">
        <v>309</v>
      </c>
      <c r="I1653" s="11" t="str">
        <f>VLOOKUP(H1653,D3FEND_METRIX!$A$2:$E$172,3,FALSE)</f>
        <v>Connection Attempt Analysis</v>
      </c>
      <c r="J1653" s="9" t="b">
        <v>1</v>
      </c>
      <c r="K1653" s="9" t="s">
        <v>2363</v>
      </c>
      <c r="L1653" s="9"/>
      <c r="M1653" s="9"/>
      <c r="N1653" s="9"/>
      <c r="O1653" s="9"/>
      <c r="P1653" s="9"/>
      <c r="Q1653" s="9"/>
      <c r="R1653" s="9"/>
      <c r="S1653" s="9"/>
      <c r="T1653" s="9"/>
    </row>
    <row r="1654" spans="1:20" x14ac:dyDescent="0.3">
      <c r="A1654" s="6">
        <v>1651</v>
      </c>
      <c r="B1654" s="11" t="s">
        <v>961</v>
      </c>
      <c r="C1654" s="11" t="s">
        <v>945</v>
      </c>
      <c r="D1654" s="11" t="s">
        <v>962</v>
      </c>
      <c r="E1654" s="9" t="b">
        <v>1</v>
      </c>
      <c r="F1654" s="9" t="s">
        <v>113</v>
      </c>
      <c r="G1654" s="7" t="str">
        <f>INDEX(CyMIA_CounterMeasure!$A$2:$A$224,MATCH(H1654,CyMIA_CounterMeasure!$B$2:$B$224,0))</f>
        <v>CM_0082</v>
      </c>
      <c r="H1654" s="11" t="s">
        <v>200</v>
      </c>
      <c r="I1654" s="11" t="str">
        <f>VLOOKUP(H1654,D3FEND_METRIX!$A$2:$E$172,3,FALSE)</f>
        <v>Protocol Metadata Anomaly Detection</v>
      </c>
      <c r="J1654" s="9" t="b">
        <v>1</v>
      </c>
      <c r="K1654" s="9" t="s">
        <v>2363</v>
      </c>
      <c r="L1654" s="9"/>
      <c r="M1654" s="9"/>
      <c r="N1654" s="9"/>
      <c r="O1654" s="9"/>
      <c r="P1654" s="9"/>
      <c r="Q1654" s="9"/>
      <c r="R1654" s="9"/>
      <c r="S1654" s="9"/>
      <c r="T1654" s="9"/>
    </row>
    <row r="1655" spans="1:20" x14ac:dyDescent="0.3">
      <c r="A1655" s="6">
        <v>1652</v>
      </c>
      <c r="B1655" s="11" t="s">
        <v>961</v>
      </c>
      <c r="C1655" s="11" t="s">
        <v>945</v>
      </c>
      <c r="D1655" s="11" t="s">
        <v>962</v>
      </c>
      <c r="E1655" s="9" t="b">
        <v>1</v>
      </c>
      <c r="F1655" s="9" t="s">
        <v>113</v>
      </c>
      <c r="G1655" s="7" t="str">
        <f>INDEX(CyMIA_CounterMeasure!$A$2:$A$224,MATCH(H1655,CyMIA_CounterMeasure!$B$2:$B$224,0))</f>
        <v>CM_0080</v>
      </c>
      <c r="H1655" s="11" t="s">
        <v>288</v>
      </c>
      <c r="I1655" s="11" t="str">
        <f>VLOOKUP(H1655,D3FEND_METRIX!$A$2:$E$172,3,FALSE)</f>
        <v>Network Traffic Community Deviation</v>
      </c>
      <c r="J1655" s="9" t="b">
        <v>1</v>
      </c>
      <c r="K1655" s="9" t="s">
        <v>2363</v>
      </c>
      <c r="L1655" s="9"/>
      <c r="M1655" s="9"/>
      <c r="N1655" s="9"/>
      <c r="O1655" s="9"/>
      <c r="P1655" s="9"/>
      <c r="Q1655" s="9"/>
      <c r="R1655" s="9"/>
      <c r="S1655" s="9"/>
      <c r="T1655" s="9"/>
    </row>
    <row r="1656" spans="1:20" x14ac:dyDescent="0.3">
      <c r="A1656" s="6">
        <v>1653</v>
      </c>
      <c r="B1656" s="11" t="s">
        <v>961</v>
      </c>
      <c r="C1656" s="11" t="s">
        <v>945</v>
      </c>
      <c r="D1656" s="11" t="s">
        <v>962</v>
      </c>
      <c r="E1656" s="9" t="b">
        <v>1</v>
      </c>
      <c r="F1656" s="9" t="s">
        <v>113</v>
      </c>
      <c r="G1656" s="7" t="str">
        <f>INDEX(CyMIA_CounterMeasure!$A$2:$A$224,MATCH(H1656,CyMIA_CounterMeasure!$B$2:$B$224,0))</f>
        <v>CM_0134</v>
      </c>
      <c r="H1656" s="13" t="s">
        <v>1453</v>
      </c>
      <c r="I1656" s="13" t="str">
        <f>VLOOKUP(H1656,D3FEND_METRIX!$A$2:$E$172,3,FALSE)</f>
        <v>Credential Compromise Scope Analysis</v>
      </c>
      <c r="J1656" s="9" t="b">
        <v>0</v>
      </c>
      <c r="K1656" s="9" t="s">
        <v>4723</v>
      </c>
      <c r="L1656" s="9"/>
      <c r="M1656" s="9"/>
      <c r="N1656" s="9"/>
      <c r="O1656" s="9"/>
      <c r="P1656" s="9"/>
      <c r="Q1656" s="9"/>
      <c r="R1656" s="9"/>
      <c r="S1656" s="9"/>
      <c r="T1656" s="9"/>
    </row>
    <row r="1657" spans="1:20" x14ac:dyDescent="0.3">
      <c r="A1657" s="6">
        <v>1654</v>
      </c>
      <c r="B1657" s="11" t="s">
        <v>961</v>
      </c>
      <c r="C1657" s="11" t="s">
        <v>945</v>
      </c>
      <c r="D1657" s="11" t="s">
        <v>962</v>
      </c>
      <c r="E1657" s="9" t="b">
        <v>1</v>
      </c>
      <c r="F1657" s="9" t="s">
        <v>113</v>
      </c>
      <c r="G1657" s="7" t="str">
        <f>INDEX(CyMIA_CounterMeasure!$A$2:$A$224,MATCH(H1657,CyMIA_CounterMeasure!$B$2:$B$224,0))</f>
        <v>CM_0094</v>
      </c>
      <c r="H1657" s="12" t="s">
        <v>262</v>
      </c>
      <c r="I1657" s="12" t="str">
        <f>VLOOKUP(H1657,D3FEND_METRIX!$A$2:$E$172,3,FALSE)</f>
        <v>User Geolocation Logon Pattern Analysis</v>
      </c>
      <c r="J1657" s="9" t="b">
        <v>0</v>
      </c>
      <c r="K1657" s="9" t="s">
        <v>2355</v>
      </c>
      <c r="L1657" s="9"/>
      <c r="M1657" s="9"/>
      <c r="N1657" s="9"/>
      <c r="O1657" s="9"/>
      <c r="P1657" s="9"/>
      <c r="Q1657" s="9"/>
      <c r="R1657" s="9"/>
      <c r="S1657" s="9"/>
      <c r="T1657" s="9"/>
    </row>
    <row r="1658" spans="1:20" x14ac:dyDescent="0.3">
      <c r="A1658" s="6">
        <v>1655</v>
      </c>
      <c r="B1658" s="11" t="s">
        <v>961</v>
      </c>
      <c r="C1658" s="11" t="s">
        <v>945</v>
      </c>
      <c r="D1658" s="11" t="s">
        <v>962</v>
      </c>
      <c r="E1658" s="9" t="b">
        <v>1</v>
      </c>
      <c r="F1658" s="9" t="s">
        <v>113</v>
      </c>
      <c r="G1658" s="7" t="str">
        <f>INDEX(CyMIA_CounterMeasure!$A$2:$A$224,MATCH(H1658,CyMIA_CounterMeasure!$B$2:$B$224,0))</f>
        <v>CM_0101</v>
      </c>
      <c r="H1658" s="10" t="s">
        <v>2195</v>
      </c>
      <c r="I1658" s="10" t="str">
        <f>VLOOKUP(H1658,D3FEND_METRIX!$A$2:$E$172,3,FALSE)</f>
        <v>Process Self-Modification Detection</v>
      </c>
      <c r="J1658" s="9" t="b">
        <v>1</v>
      </c>
      <c r="K1658" s="9" t="s">
        <v>4686</v>
      </c>
      <c r="L1658" s="9"/>
      <c r="M1658" s="9"/>
      <c r="N1658" s="9"/>
      <c r="O1658" s="9"/>
      <c r="P1658" s="9"/>
      <c r="Q1658" s="9"/>
      <c r="R1658" s="9"/>
      <c r="S1658" s="9"/>
      <c r="T1658" s="9"/>
    </row>
    <row r="1659" spans="1:20" x14ac:dyDescent="0.3">
      <c r="A1659" s="6">
        <v>1656</v>
      </c>
      <c r="B1659" s="11" t="s">
        <v>961</v>
      </c>
      <c r="C1659" s="11" t="s">
        <v>945</v>
      </c>
      <c r="D1659" s="11" t="s">
        <v>962</v>
      </c>
      <c r="E1659" s="9" t="b">
        <v>1</v>
      </c>
      <c r="F1659" s="9" t="s">
        <v>113</v>
      </c>
      <c r="G1659" s="7" t="str">
        <f>INDEX(CyMIA_CounterMeasure!$A$2:$A$224,MATCH(H1659,CyMIA_CounterMeasure!$B$2:$B$224,0))</f>
        <v>CM_0102</v>
      </c>
      <c r="H1659" s="10" t="s">
        <v>1432</v>
      </c>
      <c r="I1659" s="10" t="str">
        <f>VLOOKUP(H1659,D3FEND_METRIX!$A$2:$E$172,3,FALSE)</f>
        <v>Process Spawn Analysis</v>
      </c>
      <c r="J1659" s="9" t="b">
        <v>1</v>
      </c>
      <c r="K1659" s="9" t="s">
        <v>4686</v>
      </c>
      <c r="L1659" s="9"/>
      <c r="M1659" s="9"/>
      <c r="N1659" s="9"/>
      <c r="O1659" s="9"/>
      <c r="P1659" s="9"/>
      <c r="Q1659" s="9"/>
      <c r="R1659" s="9"/>
      <c r="S1659" s="9"/>
      <c r="T1659" s="9"/>
    </row>
    <row r="1660" spans="1:20" x14ac:dyDescent="0.3">
      <c r="A1660" s="6">
        <v>1657</v>
      </c>
      <c r="B1660" s="11" t="s">
        <v>961</v>
      </c>
      <c r="C1660" s="11" t="s">
        <v>945</v>
      </c>
      <c r="D1660" s="11" t="s">
        <v>962</v>
      </c>
      <c r="E1660" s="9" t="b">
        <v>1</v>
      </c>
      <c r="F1660" s="9" t="s">
        <v>113</v>
      </c>
      <c r="G1660" s="7" t="str">
        <f>INDEX(CyMIA_CounterMeasure!$A$2:$A$224,MATCH(H1660,CyMIA_CounterMeasure!$B$2:$B$224,0))</f>
        <v>CM_0131</v>
      </c>
      <c r="H1660" s="12" t="s">
        <v>1455</v>
      </c>
      <c r="I1660" s="12" t="str">
        <f>VLOOKUP(H1660,D3FEND_METRIX!$A$2:$E$172,3,FALSE)</f>
        <v>Authentication Cache Invalidation</v>
      </c>
      <c r="J1660" s="9" t="b">
        <v>0</v>
      </c>
      <c r="K1660" s="9" t="s">
        <v>2355</v>
      </c>
      <c r="L1660" s="9"/>
      <c r="M1660" s="9"/>
      <c r="N1660" s="9"/>
      <c r="O1660" s="9"/>
      <c r="P1660" s="9"/>
      <c r="Q1660" s="9"/>
      <c r="R1660" s="9"/>
      <c r="S1660" s="9"/>
      <c r="T1660" s="9"/>
    </row>
    <row r="1661" spans="1:20" x14ac:dyDescent="0.3">
      <c r="A1661" s="6">
        <v>1658</v>
      </c>
      <c r="B1661" s="11" t="s">
        <v>961</v>
      </c>
      <c r="C1661" s="11" t="s">
        <v>945</v>
      </c>
      <c r="D1661" s="11" t="s">
        <v>962</v>
      </c>
      <c r="E1661" s="9" t="b">
        <v>1</v>
      </c>
      <c r="F1661" s="9" t="s">
        <v>113</v>
      </c>
      <c r="G1661" s="7" t="str">
        <f>INDEX(CyMIA_CounterMeasure!$A$2:$A$224,MATCH(H1661,CyMIA_CounterMeasure!$B$2:$B$224,0))</f>
        <v>CM_0132</v>
      </c>
      <c r="H1661" s="10" t="s">
        <v>2199</v>
      </c>
      <c r="I1661" s="10" t="str">
        <f>VLOOKUP(H1661,D3FEND_METRIX!$A$2:$E$172,3,FALSE)</f>
        <v>Process Termination</v>
      </c>
      <c r="J1661" s="9" t="b">
        <v>1</v>
      </c>
      <c r="K1661" s="9" t="s">
        <v>4686</v>
      </c>
      <c r="L1661" s="9"/>
      <c r="M1661" s="9"/>
      <c r="N1661" s="9"/>
      <c r="O1661" s="9"/>
      <c r="P1661" s="9"/>
      <c r="Q1661" s="9"/>
      <c r="R1661" s="9"/>
      <c r="S1661" s="9"/>
      <c r="T1661" s="9"/>
    </row>
    <row r="1662" spans="1:20" x14ac:dyDescent="0.3">
      <c r="A1662" s="6">
        <v>1659</v>
      </c>
      <c r="B1662" s="11" t="s">
        <v>961</v>
      </c>
      <c r="C1662" s="11" t="s">
        <v>945</v>
      </c>
      <c r="D1662" s="11" t="s">
        <v>962</v>
      </c>
      <c r="E1662" s="9" t="b">
        <v>1</v>
      </c>
      <c r="F1662" s="9" t="s">
        <v>113</v>
      </c>
      <c r="G1662" s="7" t="e">
        <f>INDEX(CyMIA_CounterMeasure!$A$2:$A$224,MATCH(H1662,CyMIA_CounterMeasure!$B$2:$B$224,0))</f>
        <v>#N/A</v>
      </c>
      <c r="H1662" s="12" t="s">
        <v>504</v>
      </c>
      <c r="I1662" s="12" t="str">
        <f>VLOOKUP(H1662,D3FEND_METRIX!$A$2:$E$172,3,FALSE)</f>
        <v>Software Update</v>
      </c>
      <c r="J1662" s="9" t="b">
        <v>0</v>
      </c>
      <c r="K1662" s="9" t="s">
        <v>2355</v>
      </c>
      <c r="L1662" s="9"/>
      <c r="M1662" s="9"/>
      <c r="N1662" s="9"/>
      <c r="O1662" s="9"/>
      <c r="P1662" s="9"/>
      <c r="Q1662" s="9"/>
      <c r="R1662" s="9"/>
      <c r="S1662" s="9"/>
      <c r="T1662" s="9"/>
    </row>
    <row r="1663" spans="1:20" x14ac:dyDescent="0.3">
      <c r="A1663" s="6">
        <v>1660</v>
      </c>
      <c r="B1663" s="11" t="s">
        <v>961</v>
      </c>
      <c r="C1663" s="11" t="s">
        <v>945</v>
      </c>
      <c r="D1663" s="11" t="s">
        <v>962</v>
      </c>
      <c r="E1663" s="9" t="b">
        <v>1</v>
      </c>
      <c r="F1663" s="9" t="s">
        <v>113</v>
      </c>
      <c r="G1663" s="7" t="str">
        <f>INDEX(CyMIA_CounterMeasure!$A$2:$A$224,MATCH(H1663,CyMIA_CounterMeasure!$B$2:$B$224,0))</f>
        <v>CM_0147</v>
      </c>
      <c r="H1663" s="12" t="s">
        <v>296</v>
      </c>
      <c r="I1663" s="12" t="str">
        <f>VLOOKUP(H1663,D3FEND_METRIX!$A$2:$E$172,3,FALSE)</f>
        <v>File Encryption</v>
      </c>
      <c r="J1663" s="9" t="b">
        <v>0</v>
      </c>
      <c r="K1663" s="9" t="s">
        <v>2355</v>
      </c>
      <c r="L1663" s="9"/>
      <c r="M1663" s="9"/>
      <c r="N1663" s="9"/>
      <c r="O1663" s="9"/>
      <c r="P1663" s="9"/>
      <c r="Q1663" s="9"/>
      <c r="R1663" s="9"/>
      <c r="S1663" s="9"/>
      <c r="T1663" s="9"/>
    </row>
    <row r="1664" spans="1:20" x14ac:dyDescent="0.3">
      <c r="A1664" s="6">
        <v>1661</v>
      </c>
      <c r="B1664" s="11" t="s">
        <v>961</v>
      </c>
      <c r="C1664" s="11" t="s">
        <v>945</v>
      </c>
      <c r="D1664" s="11" t="s">
        <v>962</v>
      </c>
      <c r="E1664" s="9" t="b">
        <v>1</v>
      </c>
      <c r="F1664" s="9" t="s">
        <v>113</v>
      </c>
      <c r="G1664" s="7" t="str">
        <f>INDEX(CyMIA_CounterMeasure!$A$2:$A$224,MATCH(H1664,CyMIA_CounterMeasure!$B$2:$B$224,0))</f>
        <v>CM_0151</v>
      </c>
      <c r="H1664" s="13" t="s">
        <v>430</v>
      </c>
      <c r="I1664" s="13" t="str">
        <f>VLOOKUP(H1664,D3FEND_METRIX!$A$2:$E$172,3,FALSE)</f>
        <v>Network Traffic Filtering</v>
      </c>
      <c r="J1664" s="9" t="b">
        <v>0</v>
      </c>
      <c r="K1664" s="9" t="s">
        <v>4723</v>
      </c>
      <c r="L1664" s="9"/>
      <c r="M1664" s="9"/>
      <c r="N1664" s="9"/>
      <c r="O1664" s="9"/>
      <c r="P1664" s="9"/>
      <c r="Q1664" s="9"/>
      <c r="R1664" s="9"/>
      <c r="S1664" s="9"/>
      <c r="T1664" s="9"/>
    </row>
    <row r="1665" spans="1:20" x14ac:dyDescent="0.3">
      <c r="A1665" s="6">
        <v>1662</v>
      </c>
      <c r="B1665" s="11" t="s">
        <v>961</v>
      </c>
      <c r="C1665" s="11" t="s">
        <v>945</v>
      </c>
      <c r="D1665" s="11" t="s">
        <v>962</v>
      </c>
      <c r="E1665" s="9" t="b">
        <v>1</v>
      </c>
      <c r="F1665" s="9" t="s">
        <v>113</v>
      </c>
      <c r="G1665" s="7" t="str">
        <f>INDEX(CyMIA_CounterMeasure!$A$2:$A$224,MATCH(H1665,CyMIA_CounterMeasure!$B$2:$B$224,0))</f>
        <v>CM_0148</v>
      </c>
      <c r="H1665" s="12" t="s">
        <v>301</v>
      </c>
      <c r="I1665" s="12" t="str">
        <f>VLOOKUP(H1665,D3FEND_METRIX!$A$2:$E$172,3,FALSE)</f>
        <v>Local File Permissions</v>
      </c>
      <c r="J1665" s="9" t="b">
        <v>0</v>
      </c>
      <c r="K1665" s="9" t="s">
        <v>2355</v>
      </c>
      <c r="L1665" s="9"/>
      <c r="M1665" s="9"/>
      <c r="N1665" s="9"/>
      <c r="O1665" s="9"/>
      <c r="P1665" s="9"/>
      <c r="Q1665" s="9"/>
      <c r="R1665" s="9"/>
      <c r="S1665" s="9"/>
      <c r="T1665" s="9"/>
    </row>
    <row r="1666" spans="1:20" x14ac:dyDescent="0.3">
      <c r="A1666" s="6">
        <v>1663</v>
      </c>
      <c r="B1666" s="11" t="s">
        <v>961</v>
      </c>
      <c r="C1666" s="11" t="s">
        <v>945</v>
      </c>
      <c r="D1666" s="11" t="s">
        <v>962</v>
      </c>
      <c r="E1666" s="9" t="b">
        <v>1</v>
      </c>
      <c r="F1666" s="9" t="s">
        <v>113</v>
      </c>
      <c r="G1666" s="7" t="str">
        <f>INDEX(CyMIA_CounterMeasure!$A$2:$A$224,MATCH(H1666,CyMIA_CounterMeasure!$B$2:$B$224,0))</f>
        <v>CM_0142</v>
      </c>
      <c r="H1666" s="12" t="s">
        <v>1456</v>
      </c>
      <c r="I1666" s="12" t="str">
        <f>VLOOKUP(H1666,D3FEND_METRIX!$A$2:$E$172,3,FALSE)</f>
        <v>Credential Transmission Scoping</v>
      </c>
      <c r="J1666" s="9" t="b">
        <v>0</v>
      </c>
      <c r="K1666" s="9" t="s">
        <v>2355</v>
      </c>
      <c r="L1666" s="9"/>
      <c r="M1666" s="9"/>
      <c r="N1666" s="9"/>
      <c r="O1666" s="9"/>
      <c r="P1666" s="9"/>
      <c r="Q1666" s="9"/>
      <c r="R1666" s="9"/>
      <c r="S1666" s="9"/>
      <c r="T1666" s="9"/>
    </row>
    <row r="1667" spans="1:20" x14ac:dyDescent="0.3">
      <c r="A1667" s="6">
        <v>1664</v>
      </c>
      <c r="B1667" s="11" t="s">
        <v>961</v>
      </c>
      <c r="C1667" s="11" t="s">
        <v>945</v>
      </c>
      <c r="D1667" s="11" t="s">
        <v>962</v>
      </c>
      <c r="E1667" s="9" t="b">
        <v>1</v>
      </c>
      <c r="F1667" s="9" t="s">
        <v>113</v>
      </c>
      <c r="G1667" s="7" t="str">
        <f>INDEX(CyMIA_CounterMeasure!$A$2:$A$224,MATCH(H1667,CyMIA_CounterMeasure!$B$2:$B$224,0))</f>
        <v>CM_0168</v>
      </c>
      <c r="H1667" s="13" t="s">
        <v>260</v>
      </c>
      <c r="I1667" s="13" t="str">
        <f>VLOOKUP(H1667,D3FEND_METRIX!$A$2:$E$172,3,FALSE)</f>
        <v>Asset Vulnerability Enumeration</v>
      </c>
      <c r="J1667" s="9" t="b">
        <v>0</v>
      </c>
      <c r="K1667" s="9" t="s">
        <v>4723</v>
      </c>
      <c r="L1667" s="9"/>
      <c r="M1667" s="9"/>
      <c r="N1667" s="9"/>
      <c r="O1667" s="9"/>
      <c r="P1667" s="9"/>
      <c r="Q1667" s="9"/>
      <c r="R1667" s="9"/>
      <c r="S1667" s="9"/>
      <c r="T1667" s="9"/>
    </row>
    <row r="1668" spans="1:20" x14ac:dyDescent="0.3">
      <c r="A1668" s="6">
        <v>1665</v>
      </c>
      <c r="B1668" s="11" t="s">
        <v>961</v>
      </c>
      <c r="C1668" s="11" t="s">
        <v>945</v>
      </c>
      <c r="D1668" s="11" t="s">
        <v>962</v>
      </c>
      <c r="E1668" s="9" t="b">
        <v>1</v>
      </c>
      <c r="F1668" s="9" t="s">
        <v>113</v>
      </c>
      <c r="G1668" s="7" t="str">
        <f>INDEX(CyMIA_CounterMeasure!$A$2:$A$224,MATCH(H1668,CyMIA_CounterMeasure!$B$2:$B$224,0))</f>
        <v>CM_0166</v>
      </c>
      <c r="H1668" s="13" t="s">
        <v>300</v>
      </c>
      <c r="I1668" s="13" t="str">
        <f>VLOOKUP(H1668,D3FEND_METRIX!$A$2:$E$172,3,FALSE)</f>
        <v>Data Inventory</v>
      </c>
      <c r="J1668" s="9" t="b">
        <v>0</v>
      </c>
      <c r="K1668" s="9" t="s">
        <v>4723</v>
      </c>
      <c r="L1668" s="9"/>
      <c r="M1668" s="9"/>
      <c r="N1668" s="9"/>
      <c r="O1668" s="9"/>
      <c r="P1668" s="9"/>
      <c r="Q1668" s="9"/>
      <c r="R1668" s="9"/>
      <c r="S1668" s="9"/>
      <c r="T1668" s="9"/>
    </row>
    <row r="1669" spans="1:20" x14ac:dyDescent="0.3">
      <c r="A1669" s="6">
        <v>1666</v>
      </c>
      <c r="B1669" s="11" t="s">
        <v>961</v>
      </c>
      <c r="C1669" s="11" t="s">
        <v>945</v>
      </c>
      <c r="D1669" s="11" t="s">
        <v>962</v>
      </c>
      <c r="E1669" s="9" t="b">
        <v>1</v>
      </c>
      <c r="F1669" s="9" t="s">
        <v>113</v>
      </c>
      <c r="G1669" s="7" t="str">
        <f>INDEX(CyMIA_CounterMeasure!$A$2:$A$224,MATCH(H1669,CyMIA_CounterMeasure!$B$2:$B$224,0))</f>
        <v>CM_0119</v>
      </c>
      <c r="H1669" s="13" t="s">
        <v>1433</v>
      </c>
      <c r="I1669" s="13" t="str">
        <f>VLOOKUP(H1669,D3FEND_METRIX!$A$2:$E$172,3,FALSE)</f>
        <v>Hardware-based Process Isolation</v>
      </c>
      <c r="J1669" s="9" t="b">
        <v>0</v>
      </c>
      <c r="K1669" s="9" t="s">
        <v>4723</v>
      </c>
      <c r="L1669" s="9"/>
      <c r="M1669" s="9"/>
      <c r="N1669" s="9"/>
      <c r="O1669" s="9"/>
      <c r="P1669" s="9"/>
      <c r="Q1669" s="9"/>
      <c r="R1669" s="9"/>
      <c r="S1669" s="9"/>
      <c r="T1669" s="9"/>
    </row>
    <row r="1670" spans="1:20" x14ac:dyDescent="0.3">
      <c r="A1670" s="6">
        <v>1667</v>
      </c>
      <c r="B1670" s="11" t="s">
        <v>961</v>
      </c>
      <c r="C1670" s="11" t="s">
        <v>945</v>
      </c>
      <c r="D1670" s="11" t="s">
        <v>962</v>
      </c>
      <c r="E1670" s="9" t="b">
        <v>1</v>
      </c>
      <c r="F1670" s="9" t="s">
        <v>113</v>
      </c>
      <c r="G1670" s="7" t="str">
        <f>INDEX(CyMIA_CounterMeasure!$A$2:$A$224,MATCH(H1670,CyMIA_CounterMeasure!$B$2:$B$224,0))</f>
        <v>CM_0167</v>
      </c>
      <c r="H1670" s="13" t="s">
        <v>307</v>
      </c>
      <c r="I1670" s="13" t="str">
        <f>VLOOKUP(H1670,D3FEND_METRIX!$A$2:$E$172,3,FALSE)</f>
        <v>Software Inventory</v>
      </c>
      <c r="J1670" s="9" t="b">
        <v>0</v>
      </c>
      <c r="K1670" s="9" t="s">
        <v>4723</v>
      </c>
      <c r="L1670" s="9"/>
      <c r="M1670" s="9"/>
      <c r="N1670" s="9"/>
      <c r="O1670" s="9"/>
      <c r="P1670" s="9"/>
      <c r="Q1670" s="9"/>
      <c r="R1670" s="9"/>
      <c r="S1670" s="9"/>
      <c r="T1670" s="9"/>
    </row>
    <row r="1671" spans="1:20" x14ac:dyDescent="0.3">
      <c r="A1671" s="6">
        <v>1668</v>
      </c>
      <c r="B1671" s="11" t="s">
        <v>961</v>
      </c>
      <c r="C1671" s="11" t="s">
        <v>945</v>
      </c>
      <c r="D1671" s="11" t="s">
        <v>962</v>
      </c>
      <c r="E1671" s="9" t="b">
        <v>1</v>
      </c>
      <c r="F1671" s="9" t="s">
        <v>113</v>
      </c>
      <c r="G1671" s="7" t="str">
        <f>INDEX(CyMIA_CounterMeasure!$A$2:$A$224,MATCH(H1671,CyMIA_CounterMeasure!$B$2:$B$224,0))</f>
        <v>CM_0201</v>
      </c>
      <c r="H1671" s="12" t="s">
        <v>1438</v>
      </c>
      <c r="I1671" s="12" t="str">
        <f>VLOOKUP(H1671,D3FEND_METRIX!$A$2:$E$172,3,FALSE)</f>
        <v>Operating System Monitoring</v>
      </c>
      <c r="J1671" s="9" t="b">
        <v>0</v>
      </c>
      <c r="K1671" s="9" t="s">
        <v>2355</v>
      </c>
      <c r="L1671" s="9"/>
      <c r="M1671" s="9"/>
      <c r="N1671" s="9"/>
      <c r="O1671" s="9"/>
      <c r="P1671" s="9"/>
      <c r="Q1671" s="9"/>
      <c r="R1671" s="9"/>
      <c r="S1671" s="9"/>
      <c r="T1671" s="9"/>
    </row>
    <row r="1672" spans="1:20" x14ac:dyDescent="0.3">
      <c r="A1672" s="6">
        <v>1669</v>
      </c>
      <c r="B1672" s="11" t="s">
        <v>961</v>
      </c>
      <c r="C1672" s="11" t="s">
        <v>945</v>
      </c>
      <c r="D1672" s="11" t="s">
        <v>962</v>
      </c>
      <c r="E1672" s="9" t="b">
        <v>1</v>
      </c>
      <c r="F1672" s="9" t="s">
        <v>113</v>
      </c>
      <c r="G1672" s="7" t="str">
        <f>INDEX(CyMIA_CounterMeasure!$A$2:$A$224,MATCH(H1672,CyMIA_CounterMeasure!$B$2:$B$224,0))</f>
        <v>CM_0209</v>
      </c>
      <c r="H1672" s="10" t="s">
        <v>302</v>
      </c>
      <c r="I1672" s="10" t="str">
        <f>VLOOKUP(H1672,D3FEND_METRIX!$A$2:$E$172,3,FALSE)</f>
        <v>-</v>
      </c>
      <c r="J1672" s="9" t="b">
        <v>1</v>
      </c>
      <c r="K1672" s="9" t="s">
        <v>4686</v>
      </c>
      <c r="L1672" s="9"/>
      <c r="M1672" s="9"/>
      <c r="N1672" s="9"/>
      <c r="O1672" s="9"/>
      <c r="P1672" s="9"/>
      <c r="Q1672" s="9"/>
      <c r="R1672" s="9"/>
      <c r="S1672" s="9"/>
      <c r="T1672" s="9"/>
    </row>
    <row r="1673" spans="1:20" x14ac:dyDescent="0.3">
      <c r="A1673" s="6">
        <v>1670</v>
      </c>
      <c r="B1673" s="11" t="s">
        <v>961</v>
      </c>
      <c r="C1673" s="11" t="s">
        <v>945</v>
      </c>
      <c r="D1673" s="11" t="s">
        <v>962</v>
      </c>
      <c r="E1673" s="9" t="b">
        <v>1</v>
      </c>
      <c r="F1673" s="9" t="s">
        <v>113</v>
      </c>
      <c r="G1673" s="7" t="str">
        <f>INDEX(CyMIA_CounterMeasure!$A$2:$A$224,MATCH(H1673,CyMIA_CounterMeasure!$B$2:$B$224,0))</f>
        <v>CM_0200</v>
      </c>
      <c r="H1673" s="12" t="s">
        <v>2187</v>
      </c>
      <c r="I1673" s="12" t="str">
        <f>VLOOKUP(H1673,D3FEND_METRIX!$A$2:$E$172,3,FALSE)</f>
        <v>Operating System Monitoring</v>
      </c>
      <c r="J1673" s="9" t="b">
        <v>0</v>
      </c>
      <c r="K1673" s="9" t="s">
        <v>2355</v>
      </c>
      <c r="L1673" s="9"/>
      <c r="M1673" s="9"/>
      <c r="N1673" s="9"/>
      <c r="O1673" s="9"/>
      <c r="P1673" s="9"/>
      <c r="Q1673" s="9"/>
      <c r="R1673" s="9"/>
      <c r="S1673" s="9"/>
      <c r="T1673" s="9"/>
    </row>
    <row r="1674" spans="1:20" x14ac:dyDescent="0.3">
      <c r="A1674" s="6">
        <v>1671</v>
      </c>
      <c r="B1674" s="11" t="s">
        <v>961</v>
      </c>
      <c r="C1674" s="11" t="s">
        <v>945</v>
      </c>
      <c r="D1674" s="11" t="s">
        <v>962</v>
      </c>
      <c r="E1674" s="9" t="b">
        <v>1</v>
      </c>
      <c r="F1674" s="9" t="s">
        <v>113</v>
      </c>
      <c r="G1674" s="7" t="str">
        <f>INDEX(CyMIA_CounterMeasure!$A$2:$A$224,MATCH(H1674,CyMIA_CounterMeasure!$B$2:$B$224,0))</f>
        <v>CM_0205</v>
      </c>
      <c r="H1674" s="10" t="s">
        <v>2203</v>
      </c>
      <c r="I1674" s="10" t="str">
        <f>VLOOKUP(H1674,D3FEND_METRIX!$A$2:$E$172,3,FALSE)</f>
        <v>Process Spawn Analysis</v>
      </c>
      <c r="J1674" s="9" t="b">
        <v>1</v>
      </c>
      <c r="K1674" s="9" t="s">
        <v>4686</v>
      </c>
      <c r="L1674" s="9"/>
      <c r="M1674" s="9"/>
      <c r="N1674" s="9"/>
      <c r="O1674" s="9"/>
      <c r="P1674" s="9"/>
      <c r="Q1674" s="9"/>
      <c r="R1674" s="9"/>
      <c r="S1674" s="9"/>
      <c r="T1674" s="9"/>
    </row>
    <row r="1675" spans="1:20" x14ac:dyDescent="0.3">
      <c r="A1675" s="6">
        <v>1672</v>
      </c>
      <c r="B1675" s="11" t="s">
        <v>961</v>
      </c>
      <c r="C1675" s="11" t="s">
        <v>945</v>
      </c>
      <c r="D1675" s="11" t="s">
        <v>962</v>
      </c>
      <c r="E1675" s="9" t="b">
        <v>1</v>
      </c>
      <c r="F1675" s="9" t="s">
        <v>113</v>
      </c>
      <c r="G1675" s="7" t="str">
        <f>INDEX(CyMIA_CounterMeasure!$A$2:$A$224,MATCH(H1675,CyMIA_CounterMeasure!$B$2:$B$224,0))</f>
        <v>CM_0120</v>
      </c>
      <c r="H1675" s="13" t="s">
        <v>1435</v>
      </c>
      <c r="I1675" s="13" t="str">
        <f>VLOOKUP(H1675,D3FEND_METRIX!$A$2:$E$172,3,FALSE)</f>
        <v>Kernel-based Process Isolation</v>
      </c>
      <c r="J1675" s="9" t="b">
        <v>0</v>
      </c>
      <c r="K1675" s="9" t="s">
        <v>4723</v>
      </c>
      <c r="L1675" s="9"/>
      <c r="M1675" s="9"/>
      <c r="N1675" s="9"/>
      <c r="O1675" s="9"/>
      <c r="P1675" s="9"/>
      <c r="Q1675" s="9"/>
      <c r="R1675" s="9"/>
      <c r="S1675" s="9"/>
      <c r="T1675" s="9"/>
    </row>
    <row r="1676" spans="1:20" x14ac:dyDescent="0.3">
      <c r="A1676" s="6">
        <v>1673</v>
      </c>
      <c r="B1676" s="11" t="s">
        <v>963</v>
      </c>
      <c r="C1676" s="11" t="s">
        <v>945</v>
      </c>
      <c r="D1676" s="11" t="s">
        <v>964</v>
      </c>
      <c r="E1676" s="9" t="b">
        <v>1</v>
      </c>
      <c r="F1676" s="9" t="s">
        <v>113</v>
      </c>
      <c r="G1676" s="7" t="str">
        <f>INDEX(CyMIA_CounterMeasure!$A$2:$A$224,MATCH(H1676,CyMIA_CounterMeasure!$B$2:$B$224,0))</f>
        <v>CM_0006</v>
      </c>
      <c r="H1676" s="12" t="s">
        <v>4760</v>
      </c>
      <c r="I1676" s="12" t="s">
        <v>45</v>
      </c>
      <c r="J1676" s="7" t="b">
        <v>0</v>
      </c>
      <c r="K1676" s="7" t="s">
        <v>4727</v>
      </c>
      <c r="L1676" s="9"/>
      <c r="M1676" s="9"/>
      <c r="N1676" s="9"/>
      <c r="O1676" s="9"/>
      <c r="P1676" s="9"/>
      <c r="Q1676" s="9"/>
      <c r="R1676" s="9"/>
      <c r="S1676" s="9"/>
      <c r="T1676" s="9"/>
    </row>
    <row r="1677" spans="1:20" x14ac:dyDescent="0.3">
      <c r="A1677" s="6">
        <v>1674</v>
      </c>
      <c r="B1677" s="11" t="s">
        <v>963</v>
      </c>
      <c r="C1677" s="11" t="s">
        <v>945</v>
      </c>
      <c r="D1677" s="11" t="s">
        <v>964</v>
      </c>
      <c r="E1677" s="9" t="b">
        <v>1</v>
      </c>
      <c r="F1677" s="9" t="s">
        <v>113</v>
      </c>
      <c r="G1677" s="7" t="str">
        <f>INDEX(CyMIA_CounterMeasure!$A$2:$A$224,MATCH(H1677,CyMIA_CounterMeasure!$B$2:$B$224,0))</f>
        <v>CM_0035</v>
      </c>
      <c r="H1677" s="15" t="s">
        <v>70</v>
      </c>
      <c r="I1677" s="15" t="s">
        <v>71</v>
      </c>
      <c r="J1677" s="7" t="b">
        <v>1</v>
      </c>
      <c r="K1677" s="7" t="s">
        <v>4713</v>
      </c>
      <c r="L1677" s="9"/>
      <c r="M1677" s="9"/>
      <c r="N1677" s="9"/>
      <c r="O1677" s="9"/>
      <c r="P1677" s="9"/>
      <c r="Q1677" s="9"/>
      <c r="R1677" s="9"/>
      <c r="S1677" s="9"/>
      <c r="T1677" s="9"/>
    </row>
    <row r="1678" spans="1:20" x14ac:dyDescent="0.3">
      <c r="A1678" s="6">
        <v>1675</v>
      </c>
      <c r="B1678" s="11" t="s">
        <v>963</v>
      </c>
      <c r="C1678" s="11" t="s">
        <v>945</v>
      </c>
      <c r="D1678" s="11" t="s">
        <v>964</v>
      </c>
      <c r="E1678" s="9" t="b">
        <v>1</v>
      </c>
      <c r="F1678" s="9" t="s">
        <v>113</v>
      </c>
      <c r="G1678" s="7" t="str">
        <f>INDEX(CyMIA_CounterMeasure!$A$2:$A$224,MATCH(H1678,CyMIA_CounterMeasure!$B$2:$B$224,0))</f>
        <v>CM_0041</v>
      </c>
      <c r="H1678" s="11" t="s">
        <v>110</v>
      </c>
      <c r="I1678" s="11" t="s">
        <v>111</v>
      </c>
      <c r="J1678" s="7" t="b">
        <v>1</v>
      </c>
      <c r="K1678" s="7" t="s">
        <v>4699</v>
      </c>
      <c r="L1678" s="9"/>
      <c r="M1678" s="9"/>
      <c r="N1678" s="9"/>
      <c r="O1678" s="9"/>
      <c r="P1678" s="9"/>
      <c r="Q1678" s="9"/>
      <c r="R1678" s="9"/>
      <c r="S1678" s="9"/>
      <c r="T1678" s="9"/>
    </row>
    <row r="1679" spans="1:20" x14ac:dyDescent="0.3">
      <c r="A1679" s="6">
        <v>1676</v>
      </c>
      <c r="B1679" s="11" t="s">
        <v>963</v>
      </c>
      <c r="C1679" s="11" t="s">
        <v>945</v>
      </c>
      <c r="D1679" s="11" t="s">
        <v>964</v>
      </c>
      <c r="E1679" s="9" t="b">
        <v>1</v>
      </c>
      <c r="F1679" s="9" t="s">
        <v>113</v>
      </c>
      <c r="G1679" s="7" t="str">
        <f>INDEX(CyMIA_CounterMeasure!$A$2:$A$224,MATCH(H1679,CyMIA_CounterMeasure!$B$2:$B$224,0))</f>
        <v>CM_0042</v>
      </c>
      <c r="H1679" s="12" t="s">
        <v>4747</v>
      </c>
      <c r="I1679" s="12" t="s">
        <v>101</v>
      </c>
      <c r="J1679" s="7" t="b">
        <v>0</v>
      </c>
      <c r="K1679" s="7" t="s">
        <v>4727</v>
      </c>
      <c r="L1679" s="9"/>
      <c r="M1679" s="9"/>
      <c r="N1679" s="9"/>
      <c r="O1679" s="9"/>
      <c r="P1679" s="9"/>
      <c r="Q1679" s="9"/>
      <c r="R1679" s="9"/>
      <c r="S1679" s="9"/>
      <c r="T1679" s="9"/>
    </row>
    <row r="1680" spans="1:20" x14ac:dyDescent="0.3">
      <c r="A1680" s="6">
        <v>1677</v>
      </c>
      <c r="B1680" s="11" t="s">
        <v>963</v>
      </c>
      <c r="C1680" s="11" t="s">
        <v>945</v>
      </c>
      <c r="D1680" s="11" t="s">
        <v>964</v>
      </c>
      <c r="E1680" s="9" t="b">
        <v>1</v>
      </c>
      <c r="F1680" s="9" t="s">
        <v>113</v>
      </c>
      <c r="G1680" s="7" t="str">
        <f>INDEX(CyMIA_CounterMeasure!$A$2:$A$224,MATCH(H1680,CyMIA_CounterMeasure!$B$2:$B$224,0))</f>
        <v>CM_0142</v>
      </c>
      <c r="H1680" s="12" t="s">
        <v>1456</v>
      </c>
      <c r="I1680" s="12" t="str">
        <f>VLOOKUP(H1680,D3FEND_METRIX!$A$2:$E$172,3,FALSE)</f>
        <v>Credential Transmission Scoping</v>
      </c>
      <c r="J1680" s="9" t="b">
        <v>0</v>
      </c>
      <c r="K1680" s="9" t="s">
        <v>2355</v>
      </c>
      <c r="L1680" s="9"/>
      <c r="M1680" s="9"/>
      <c r="N1680" s="9"/>
      <c r="O1680" s="9"/>
      <c r="P1680" s="9"/>
      <c r="Q1680" s="9"/>
      <c r="R1680" s="9"/>
      <c r="S1680" s="9"/>
      <c r="T1680" s="9"/>
    </row>
    <row r="1681" spans="1:20" x14ac:dyDescent="0.3">
      <c r="A1681" s="6">
        <v>1678</v>
      </c>
      <c r="B1681" s="11" t="s">
        <v>963</v>
      </c>
      <c r="C1681" s="11" t="s">
        <v>945</v>
      </c>
      <c r="D1681" s="11" t="s">
        <v>964</v>
      </c>
      <c r="E1681" s="9" t="b">
        <v>1</v>
      </c>
      <c r="F1681" s="9" t="s">
        <v>113</v>
      </c>
      <c r="G1681" s="7" t="str">
        <f>INDEX(CyMIA_CounterMeasure!$A$2:$A$224,MATCH(H1681,CyMIA_CounterMeasure!$B$2:$B$224,0))</f>
        <v>CM_0168</v>
      </c>
      <c r="H1681" s="13" t="s">
        <v>260</v>
      </c>
      <c r="I1681" s="13" t="str">
        <f>VLOOKUP(H1681,D3FEND_METRIX!$A$2:$E$172,3,FALSE)</f>
        <v>Asset Vulnerability Enumeration</v>
      </c>
      <c r="J1681" s="9" t="b">
        <v>0</v>
      </c>
      <c r="K1681" s="9" t="s">
        <v>4723</v>
      </c>
      <c r="L1681" s="9"/>
      <c r="M1681" s="9"/>
      <c r="N1681" s="9"/>
      <c r="O1681" s="9"/>
      <c r="P1681" s="9"/>
      <c r="Q1681" s="9"/>
      <c r="R1681" s="9"/>
      <c r="S1681" s="9"/>
      <c r="T1681" s="9"/>
    </row>
    <row r="1682" spans="1:20" x14ac:dyDescent="0.3">
      <c r="A1682" s="6">
        <v>1679</v>
      </c>
      <c r="B1682" s="11" t="s">
        <v>963</v>
      </c>
      <c r="C1682" s="11" t="s">
        <v>945</v>
      </c>
      <c r="D1682" s="11" t="s">
        <v>964</v>
      </c>
      <c r="E1682" s="9" t="b">
        <v>1</v>
      </c>
      <c r="F1682" s="9" t="s">
        <v>113</v>
      </c>
      <c r="G1682" s="7" t="str">
        <f>INDEX(CyMIA_CounterMeasure!$A$2:$A$224,MATCH(H1682,CyMIA_CounterMeasure!$B$2:$B$224,0))</f>
        <v>CM_0129</v>
      </c>
      <c r="H1682" s="12" t="s">
        <v>2221</v>
      </c>
      <c r="I1682" s="12" t="str">
        <f>VLOOKUP(H1682,D3FEND_METRIX!$A$2:$E$172,3,FALSE)</f>
        <v>Decoy Session Token</v>
      </c>
      <c r="J1682" s="9" t="b">
        <v>0</v>
      </c>
      <c r="K1682" s="9" t="s">
        <v>2355</v>
      </c>
      <c r="L1682" s="9"/>
      <c r="M1682" s="9"/>
      <c r="N1682" s="9"/>
      <c r="O1682" s="9"/>
      <c r="P1682" s="9"/>
      <c r="Q1682" s="9"/>
      <c r="R1682" s="9"/>
      <c r="S1682" s="9"/>
      <c r="T1682" s="9"/>
    </row>
    <row r="1683" spans="1:20" x14ac:dyDescent="0.3">
      <c r="A1683" s="6">
        <v>1680</v>
      </c>
      <c r="B1683" s="11" t="s">
        <v>963</v>
      </c>
      <c r="C1683" s="11" t="s">
        <v>945</v>
      </c>
      <c r="D1683" s="11" t="s">
        <v>964</v>
      </c>
      <c r="E1683" s="9" t="b">
        <v>1</v>
      </c>
      <c r="F1683" s="9" t="s">
        <v>113</v>
      </c>
      <c r="G1683" s="7" t="str">
        <f>INDEX(CyMIA_CounterMeasure!$A$2:$A$224,MATCH(H1683,CyMIA_CounterMeasure!$B$2:$B$224,0))</f>
        <v>CM_0130</v>
      </c>
      <c r="H1683" s="12" t="s">
        <v>1454</v>
      </c>
      <c r="I1683" s="12" t="str">
        <f>VLOOKUP(H1683,D3FEND_METRIX!$A$2:$E$172,3,FALSE)</f>
        <v>Decoy User Credential</v>
      </c>
      <c r="J1683" s="9" t="b">
        <v>0</v>
      </c>
      <c r="K1683" s="9" t="s">
        <v>2355</v>
      </c>
      <c r="L1683" s="9"/>
      <c r="M1683" s="9"/>
      <c r="N1683" s="9"/>
      <c r="O1683" s="9"/>
      <c r="P1683" s="9"/>
      <c r="Q1683" s="9"/>
      <c r="R1683" s="9"/>
      <c r="S1683" s="9"/>
      <c r="T1683" s="9"/>
    </row>
    <row r="1684" spans="1:20" x14ac:dyDescent="0.3">
      <c r="A1684" s="6">
        <v>1681</v>
      </c>
      <c r="B1684" s="11" t="s">
        <v>963</v>
      </c>
      <c r="C1684" s="11" t="s">
        <v>945</v>
      </c>
      <c r="D1684" s="11" t="s">
        <v>964</v>
      </c>
      <c r="E1684" s="9" t="b">
        <v>1</v>
      </c>
      <c r="F1684" s="9" t="s">
        <v>113</v>
      </c>
      <c r="G1684" s="7" t="str">
        <f>INDEX(CyMIA_CounterMeasure!$A$2:$A$224,MATCH(H1684,CyMIA_CounterMeasure!$B$2:$B$224,0))</f>
        <v>CM_0134</v>
      </c>
      <c r="H1684" s="13" t="s">
        <v>1453</v>
      </c>
      <c r="I1684" s="13" t="str">
        <f>VLOOKUP(H1684,D3FEND_METRIX!$A$2:$E$172,3,FALSE)</f>
        <v>Credential Compromise Scope Analysis</v>
      </c>
      <c r="J1684" s="9" t="b">
        <v>0</v>
      </c>
      <c r="K1684" s="9" t="s">
        <v>4723</v>
      </c>
      <c r="L1684" s="9"/>
      <c r="M1684" s="9"/>
      <c r="N1684" s="9"/>
      <c r="O1684" s="9"/>
      <c r="P1684" s="9"/>
      <c r="Q1684" s="9"/>
      <c r="R1684" s="9"/>
      <c r="S1684" s="9"/>
      <c r="T1684" s="9"/>
    </row>
    <row r="1685" spans="1:20" x14ac:dyDescent="0.3">
      <c r="A1685" s="6">
        <v>1682</v>
      </c>
      <c r="B1685" s="11" t="s">
        <v>963</v>
      </c>
      <c r="C1685" s="11" t="s">
        <v>945</v>
      </c>
      <c r="D1685" s="11" t="s">
        <v>964</v>
      </c>
      <c r="E1685" s="9" t="b">
        <v>1</v>
      </c>
      <c r="F1685" s="9" t="s">
        <v>113</v>
      </c>
      <c r="G1685" s="7" t="str">
        <f>INDEX(CyMIA_CounterMeasure!$A$2:$A$224,MATCH(H1685,CyMIA_CounterMeasure!$B$2:$B$224,0))</f>
        <v>CM_0131</v>
      </c>
      <c r="H1685" s="12" t="s">
        <v>1455</v>
      </c>
      <c r="I1685" s="12" t="str">
        <f>VLOOKUP(H1685,D3FEND_METRIX!$A$2:$E$172,3,FALSE)</f>
        <v>Authentication Cache Invalidation</v>
      </c>
      <c r="J1685" s="9" t="b">
        <v>0</v>
      </c>
      <c r="K1685" s="9" t="s">
        <v>2355</v>
      </c>
      <c r="L1685" s="9"/>
      <c r="M1685" s="9"/>
      <c r="N1685" s="9"/>
      <c r="O1685" s="9"/>
      <c r="P1685" s="9"/>
      <c r="Q1685" s="9"/>
      <c r="R1685" s="9"/>
      <c r="S1685" s="9"/>
      <c r="T1685" s="9"/>
    </row>
    <row r="1686" spans="1:20" x14ac:dyDescent="0.3">
      <c r="A1686" s="6">
        <v>1683</v>
      </c>
      <c r="B1686" s="11" t="s">
        <v>965</v>
      </c>
      <c r="C1686" s="11" t="s">
        <v>945</v>
      </c>
      <c r="D1686" s="11" t="s">
        <v>966</v>
      </c>
      <c r="E1686" s="9" t="b">
        <v>1</v>
      </c>
      <c r="F1686" s="9" t="s">
        <v>113</v>
      </c>
      <c r="G1686" s="7" t="str">
        <f>INDEX(CyMIA_CounterMeasure!$A$2:$A$224,MATCH(H1686,CyMIA_CounterMeasure!$B$2:$B$224,0))</f>
        <v>CM_0023</v>
      </c>
      <c r="H1686" s="12" t="s">
        <v>88</v>
      </c>
      <c r="I1686" s="12" t="s">
        <v>89</v>
      </c>
      <c r="J1686" s="7" t="b">
        <v>0</v>
      </c>
      <c r="K1686" s="7" t="s">
        <v>4727</v>
      </c>
      <c r="L1686" s="9"/>
      <c r="M1686" s="9"/>
      <c r="N1686" s="9"/>
      <c r="O1686" s="9"/>
      <c r="P1686" s="9"/>
      <c r="Q1686" s="9"/>
      <c r="R1686" s="9"/>
      <c r="S1686" s="9"/>
      <c r="T1686" s="9"/>
    </row>
    <row r="1687" spans="1:20" x14ac:dyDescent="0.3">
      <c r="A1687" s="6">
        <v>1684</v>
      </c>
      <c r="B1687" s="11" t="s">
        <v>965</v>
      </c>
      <c r="C1687" s="11" t="s">
        <v>945</v>
      </c>
      <c r="D1687" s="11" t="s">
        <v>966</v>
      </c>
      <c r="E1687" s="9" t="b">
        <v>1</v>
      </c>
      <c r="F1687" s="9" t="s">
        <v>113</v>
      </c>
      <c r="G1687" s="7" t="str">
        <f>INDEX(CyMIA_CounterMeasure!$A$2:$A$224,MATCH(H1687,CyMIA_CounterMeasure!$B$2:$B$224,0))</f>
        <v>CM_0037</v>
      </c>
      <c r="H1687" s="12" t="s">
        <v>34</v>
      </c>
      <c r="I1687" s="12" t="s">
        <v>35</v>
      </c>
      <c r="J1687" s="7" t="b">
        <v>0</v>
      </c>
      <c r="K1687" s="7" t="s">
        <v>4727</v>
      </c>
      <c r="L1687" s="9"/>
      <c r="M1687" s="9"/>
      <c r="N1687" s="9"/>
      <c r="O1687" s="9"/>
      <c r="P1687" s="9"/>
      <c r="Q1687" s="9"/>
      <c r="R1687" s="9"/>
      <c r="S1687" s="9"/>
      <c r="T1687" s="9"/>
    </row>
    <row r="1688" spans="1:20" x14ac:dyDescent="0.3">
      <c r="A1688" s="6">
        <v>1685</v>
      </c>
      <c r="B1688" s="11" t="s">
        <v>965</v>
      </c>
      <c r="C1688" s="11" t="s">
        <v>945</v>
      </c>
      <c r="D1688" s="11" t="s">
        <v>966</v>
      </c>
      <c r="E1688" s="9" t="b">
        <v>1</v>
      </c>
      <c r="F1688" s="9" t="s">
        <v>113</v>
      </c>
      <c r="G1688" s="7" t="str">
        <f>INDEX(CyMIA_CounterMeasure!$A$2:$A$224,MATCH(H1688,CyMIA_CounterMeasure!$B$2:$B$224,0))</f>
        <v>CM_0042</v>
      </c>
      <c r="H1688" s="12" t="s">
        <v>4747</v>
      </c>
      <c r="I1688" s="12" t="s">
        <v>101</v>
      </c>
      <c r="J1688" s="7" t="b">
        <v>0</v>
      </c>
      <c r="K1688" s="7" t="s">
        <v>4727</v>
      </c>
      <c r="L1688" s="9"/>
      <c r="M1688" s="9"/>
      <c r="N1688" s="9"/>
      <c r="O1688" s="9"/>
      <c r="P1688" s="9"/>
      <c r="Q1688" s="9"/>
      <c r="R1688" s="9"/>
      <c r="S1688" s="9"/>
      <c r="T1688" s="9"/>
    </row>
    <row r="1689" spans="1:20" x14ac:dyDescent="0.3">
      <c r="A1689" s="6">
        <v>1686</v>
      </c>
      <c r="B1689" s="11" t="s">
        <v>965</v>
      </c>
      <c r="C1689" s="11" t="s">
        <v>945</v>
      </c>
      <c r="D1689" s="11" t="s">
        <v>966</v>
      </c>
      <c r="E1689" s="9" t="b">
        <v>1</v>
      </c>
      <c r="F1689" s="9" t="s">
        <v>113</v>
      </c>
      <c r="G1689" s="7" t="str">
        <f>INDEX(CyMIA_CounterMeasure!$A$2:$A$224,MATCH(H1689,CyMIA_CounterMeasure!$B$2:$B$224,0))</f>
        <v>CM_0130</v>
      </c>
      <c r="H1689" s="12" t="s">
        <v>1454</v>
      </c>
      <c r="I1689" s="12" t="str">
        <f>VLOOKUP(H1689,D3FEND_METRIX!$A$2:$E$172,3,FALSE)</f>
        <v>Decoy User Credential</v>
      </c>
      <c r="J1689" s="9" t="b">
        <v>0</v>
      </c>
      <c r="K1689" s="9" t="s">
        <v>2355</v>
      </c>
      <c r="L1689" s="9"/>
      <c r="M1689" s="9"/>
      <c r="N1689" s="9"/>
      <c r="O1689" s="9"/>
      <c r="P1689" s="9"/>
      <c r="Q1689" s="9"/>
      <c r="R1689" s="9"/>
      <c r="S1689" s="9"/>
      <c r="T1689" s="9"/>
    </row>
    <row r="1690" spans="1:20" x14ac:dyDescent="0.3">
      <c r="A1690" s="6">
        <v>1687</v>
      </c>
      <c r="B1690" s="11" t="s">
        <v>965</v>
      </c>
      <c r="C1690" s="11" t="s">
        <v>945</v>
      </c>
      <c r="D1690" s="11" t="s">
        <v>966</v>
      </c>
      <c r="E1690" s="9" t="b">
        <v>1</v>
      </c>
      <c r="F1690" s="9" t="s">
        <v>113</v>
      </c>
      <c r="G1690" s="7" t="str">
        <f>INDEX(CyMIA_CounterMeasure!$A$2:$A$224,MATCH(H1690,CyMIA_CounterMeasure!$B$2:$B$224,0))</f>
        <v>CM_0134</v>
      </c>
      <c r="H1690" s="13" t="s">
        <v>1453</v>
      </c>
      <c r="I1690" s="13" t="str">
        <f>VLOOKUP(H1690,D3FEND_METRIX!$A$2:$E$172,3,FALSE)</f>
        <v>Credential Compromise Scope Analysis</v>
      </c>
      <c r="J1690" s="9" t="b">
        <v>0</v>
      </c>
      <c r="K1690" s="9" t="s">
        <v>4723</v>
      </c>
      <c r="L1690" s="9"/>
      <c r="M1690" s="9"/>
      <c r="N1690" s="9"/>
      <c r="O1690" s="9"/>
      <c r="P1690" s="9"/>
      <c r="Q1690" s="9"/>
      <c r="R1690" s="9"/>
      <c r="S1690" s="9"/>
      <c r="T1690" s="9"/>
    </row>
    <row r="1691" spans="1:20" x14ac:dyDescent="0.3">
      <c r="A1691" s="6">
        <v>1688</v>
      </c>
      <c r="B1691" s="11" t="s">
        <v>965</v>
      </c>
      <c r="C1691" s="11" t="s">
        <v>945</v>
      </c>
      <c r="D1691" s="11" t="s">
        <v>966</v>
      </c>
      <c r="E1691" s="9" t="b">
        <v>1</v>
      </c>
      <c r="F1691" s="9" t="s">
        <v>113</v>
      </c>
      <c r="G1691" s="7" t="str">
        <f>INDEX(CyMIA_CounterMeasure!$A$2:$A$224,MATCH(H1691,CyMIA_CounterMeasure!$B$2:$B$224,0))</f>
        <v>CM_0131</v>
      </c>
      <c r="H1691" s="12" t="s">
        <v>1455</v>
      </c>
      <c r="I1691" s="12" t="str">
        <f>VLOOKUP(H1691,D3FEND_METRIX!$A$2:$E$172,3,FALSE)</f>
        <v>Authentication Cache Invalidation</v>
      </c>
      <c r="J1691" s="9" t="b">
        <v>0</v>
      </c>
      <c r="K1691" s="9" t="s">
        <v>2355</v>
      </c>
      <c r="L1691" s="9"/>
      <c r="M1691" s="9"/>
      <c r="N1691" s="9"/>
      <c r="O1691" s="9"/>
      <c r="P1691" s="9"/>
      <c r="Q1691" s="9"/>
      <c r="R1691" s="9"/>
      <c r="S1691" s="9"/>
      <c r="T1691" s="9"/>
    </row>
    <row r="1692" spans="1:20" x14ac:dyDescent="0.3">
      <c r="A1692" s="6">
        <v>1689</v>
      </c>
      <c r="B1692" s="11" t="s">
        <v>965</v>
      </c>
      <c r="C1692" s="11" t="s">
        <v>945</v>
      </c>
      <c r="D1692" s="11" t="s">
        <v>966</v>
      </c>
      <c r="E1692" s="9" t="b">
        <v>1</v>
      </c>
      <c r="F1692" s="9" t="s">
        <v>113</v>
      </c>
      <c r="G1692" s="7" t="str">
        <f>INDEX(CyMIA_CounterMeasure!$A$2:$A$224,MATCH(H1692,CyMIA_CounterMeasure!$B$2:$B$224,0))</f>
        <v>CM_0142</v>
      </c>
      <c r="H1692" s="12" t="s">
        <v>1456</v>
      </c>
      <c r="I1692" s="12" t="str">
        <f>VLOOKUP(H1692,D3FEND_METRIX!$A$2:$E$172,3,FALSE)</f>
        <v>Credential Transmission Scoping</v>
      </c>
      <c r="J1692" s="9" t="b">
        <v>0</v>
      </c>
      <c r="K1692" s="9" t="s">
        <v>2355</v>
      </c>
      <c r="L1692" s="9"/>
      <c r="M1692" s="9"/>
      <c r="N1692" s="9"/>
      <c r="O1692" s="9"/>
      <c r="P1692" s="9"/>
      <c r="Q1692" s="9"/>
      <c r="R1692" s="9"/>
      <c r="S1692" s="9"/>
      <c r="T1692" s="9"/>
    </row>
    <row r="1693" spans="1:20" x14ac:dyDescent="0.3">
      <c r="A1693" s="6">
        <v>1690</v>
      </c>
      <c r="B1693" s="11" t="s">
        <v>965</v>
      </c>
      <c r="C1693" s="11" t="s">
        <v>945</v>
      </c>
      <c r="D1693" s="11" t="s">
        <v>966</v>
      </c>
      <c r="E1693" s="9" t="b">
        <v>1</v>
      </c>
      <c r="F1693" s="9" t="s">
        <v>113</v>
      </c>
      <c r="G1693" s="7" t="str">
        <f>INDEX(CyMIA_CounterMeasure!$A$2:$A$224,MATCH(H1693,CyMIA_CounterMeasure!$B$2:$B$224,0))</f>
        <v>CM_0168</v>
      </c>
      <c r="H1693" s="13" t="s">
        <v>260</v>
      </c>
      <c r="I1693" s="13" t="str">
        <f>VLOOKUP(H1693,D3FEND_METRIX!$A$2:$E$172,3,FALSE)</f>
        <v>Asset Vulnerability Enumeration</v>
      </c>
      <c r="J1693" s="9" t="b">
        <v>0</v>
      </c>
      <c r="K1693" s="9" t="s">
        <v>4723</v>
      </c>
      <c r="L1693" s="9"/>
      <c r="M1693" s="9"/>
      <c r="N1693" s="9"/>
      <c r="O1693" s="9"/>
      <c r="P1693" s="9"/>
      <c r="Q1693" s="9"/>
      <c r="R1693" s="9"/>
      <c r="S1693" s="9"/>
      <c r="T1693" s="9"/>
    </row>
    <row r="1694" spans="1:20" x14ac:dyDescent="0.3">
      <c r="A1694" s="6">
        <v>1691</v>
      </c>
      <c r="B1694" s="11" t="s">
        <v>967</v>
      </c>
      <c r="C1694" s="11" t="s">
        <v>945</v>
      </c>
      <c r="D1694" s="11" t="s">
        <v>968</v>
      </c>
      <c r="E1694" s="9" t="b">
        <v>1</v>
      </c>
      <c r="F1694" s="9" t="s">
        <v>113</v>
      </c>
      <c r="G1694" s="7" t="str">
        <f>INDEX(CyMIA_CounterMeasure!$A$2:$A$224,MATCH(H1694,CyMIA_CounterMeasure!$B$2:$B$224,0))</f>
        <v>CM_0002</v>
      </c>
      <c r="H1694" s="11" t="s">
        <v>4859</v>
      </c>
      <c r="I1694" s="11" t="s">
        <v>121</v>
      </c>
      <c r="J1694" s="7" t="b">
        <v>1</v>
      </c>
      <c r="K1694" s="7" t="s">
        <v>4773</v>
      </c>
      <c r="L1694" s="9"/>
      <c r="M1694" s="9"/>
      <c r="N1694" s="9"/>
      <c r="O1694" s="9"/>
      <c r="P1694" s="9"/>
      <c r="Q1694" s="9"/>
      <c r="R1694" s="9"/>
      <c r="S1694" s="9"/>
      <c r="T1694" s="9"/>
    </row>
    <row r="1695" spans="1:20" x14ac:dyDescent="0.3">
      <c r="A1695" s="6">
        <v>1692</v>
      </c>
      <c r="B1695" s="11" t="s">
        <v>967</v>
      </c>
      <c r="C1695" s="11" t="s">
        <v>945</v>
      </c>
      <c r="D1695" s="11" t="s">
        <v>968</v>
      </c>
      <c r="E1695" s="9" t="b">
        <v>1</v>
      </c>
      <c r="F1695" s="9" t="s">
        <v>113</v>
      </c>
      <c r="G1695" s="7" t="str">
        <f>INDEX(CyMIA_CounterMeasure!$A$2:$A$224,MATCH(H1695,CyMIA_CounterMeasure!$B$2:$B$224,0))</f>
        <v>CM_0015</v>
      </c>
      <c r="H1695" s="15" t="s">
        <v>4860</v>
      </c>
      <c r="I1695" s="15" t="s">
        <v>146</v>
      </c>
      <c r="J1695" s="7" t="b">
        <v>1</v>
      </c>
      <c r="K1695" s="7" t="s">
        <v>4733</v>
      </c>
      <c r="L1695" s="9"/>
      <c r="M1695" s="9"/>
      <c r="N1695" s="9"/>
      <c r="O1695" s="9"/>
      <c r="P1695" s="9"/>
      <c r="Q1695" s="9"/>
      <c r="R1695" s="9"/>
      <c r="S1695" s="9"/>
      <c r="T1695" s="9"/>
    </row>
    <row r="1696" spans="1:20" x14ac:dyDescent="0.3">
      <c r="A1696" s="6">
        <v>1693</v>
      </c>
      <c r="B1696" s="11" t="s">
        <v>967</v>
      </c>
      <c r="C1696" s="11" t="s">
        <v>945</v>
      </c>
      <c r="D1696" s="11" t="s">
        <v>968</v>
      </c>
      <c r="E1696" s="9" t="b">
        <v>1</v>
      </c>
      <c r="F1696" s="9" t="s">
        <v>113</v>
      </c>
      <c r="G1696" s="7" t="str">
        <f>INDEX(CyMIA_CounterMeasure!$A$2:$A$224,MATCH(H1696,CyMIA_CounterMeasure!$B$2:$B$224,0))</f>
        <v>CM_0027</v>
      </c>
      <c r="H1696" s="11" t="s">
        <v>4861</v>
      </c>
      <c r="I1696" s="11" t="s">
        <v>132</v>
      </c>
      <c r="J1696" s="7" t="b">
        <v>1</v>
      </c>
      <c r="K1696" s="7" t="s">
        <v>4732</v>
      </c>
      <c r="L1696" s="9"/>
      <c r="M1696" s="9"/>
      <c r="N1696" s="9"/>
      <c r="O1696" s="9"/>
      <c r="P1696" s="9"/>
      <c r="Q1696" s="9"/>
      <c r="R1696" s="9"/>
      <c r="S1696" s="9"/>
      <c r="T1696" s="9"/>
    </row>
    <row r="1697" spans="1:20" x14ac:dyDescent="0.3">
      <c r="A1697" s="6">
        <v>1694</v>
      </c>
      <c r="B1697" s="11" t="s">
        <v>967</v>
      </c>
      <c r="C1697" s="11" t="s">
        <v>945</v>
      </c>
      <c r="D1697" s="11" t="s">
        <v>968</v>
      </c>
      <c r="E1697" s="9" t="b">
        <v>1</v>
      </c>
      <c r="F1697" s="9" t="s">
        <v>113</v>
      </c>
      <c r="G1697" s="7" t="str">
        <f>INDEX(CyMIA_CounterMeasure!$A$2:$A$224,MATCH(H1697,CyMIA_CounterMeasure!$B$2:$B$224,0))</f>
        <v>CM_0029</v>
      </c>
      <c r="H1697" s="11" t="s">
        <v>4862</v>
      </c>
      <c r="I1697" s="11" t="s">
        <v>79</v>
      </c>
      <c r="J1697" s="7" t="b">
        <v>1</v>
      </c>
      <c r="K1697" s="7" t="s">
        <v>4771</v>
      </c>
      <c r="L1697" s="9"/>
      <c r="M1697" s="9"/>
      <c r="N1697" s="9"/>
      <c r="O1697" s="9"/>
      <c r="P1697" s="9"/>
      <c r="Q1697" s="9"/>
      <c r="R1697" s="9"/>
      <c r="S1697" s="9"/>
      <c r="T1697" s="9"/>
    </row>
    <row r="1698" spans="1:20" x14ac:dyDescent="0.3">
      <c r="A1698" s="6">
        <v>1695</v>
      </c>
      <c r="B1698" s="11" t="s">
        <v>967</v>
      </c>
      <c r="C1698" s="11" t="s">
        <v>945</v>
      </c>
      <c r="D1698" s="11" t="s">
        <v>968</v>
      </c>
      <c r="E1698" s="9" t="b">
        <v>1</v>
      </c>
      <c r="F1698" s="9" t="s">
        <v>113</v>
      </c>
      <c r="G1698" s="7" t="str">
        <f>INDEX(CyMIA_CounterMeasure!$A$2:$A$224,MATCH(H1698,CyMIA_CounterMeasure!$B$2:$B$224,0))</f>
        <v>CM_0129</v>
      </c>
      <c r="H1698" s="12" t="s">
        <v>2221</v>
      </c>
      <c r="I1698" s="12" t="str">
        <f>VLOOKUP(H1698,D3FEND_METRIX!$A$2:$E$172,3,FALSE)</f>
        <v>Decoy Session Token</v>
      </c>
      <c r="J1698" s="9" t="b">
        <v>0</v>
      </c>
      <c r="K1698" s="9" t="s">
        <v>2355</v>
      </c>
      <c r="L1698" s="9"/>
      <c r="M1698" s="9"/>
      <c r="N1698" s="9"/>
      <c r="O1698" s="9"/>
      <c r="P1698" s="9"/>
      <c r="Q1698" s="9"/>
      <c r="R1698" s="9"/>
      <c r="S1698" s="9"/>
      <c r="T1698" s="9"/>
    </row>
    <row r="1699" spans="1:20" x14ac:dyDescent="0.3">
      <c r="A1699" s="6">
        <v>1696</v>
      </c>
      <c r="B1699" s="11" t="s">
        <v>967</v>
      </c>
      <c r="C1699" s="11" t="s">
        <v>945</v>
      </c>
      <c r="D1699" s="11" t="s">
        <v>968</v>
      </c>
      <c r="E1699" s="9" t="b">
        <v>1</v>
      </c>
      <c r="F1699" s="9" t="s">
        <v>113</v>
      </c>
      <c r="G1699" s="7" t="str">
        <f>INDEX(CyMIA_CounterMeasure!$A$2:$A$224,MATCH(H1699,CyMIA_CounterMeasure!$B$2:$B$224,0))</f>
        <v>CM_0130</v>
      </c>
      <c r="H1699" s="12" t="s">
        <v>1454</v>
      </c>
      <c r="I1699" s="12" t="str">
        <f>VLOOKUP(H1699,D3FEND_METRIX!$A$2:$E$172,3,FALSE)</f>
        <v>Decoy User Credential</v>
      </c>
      <c r="J1699" s="9" t="b">
        <v>0</v>
      </c>
      <c r="K1699" s="9" t="s">
        <v>2355</v>
      </c>
      <c r="L1699" s="9"/>
      <c r="M1699" s="9"/>
      <c r="N1699" s="9"/>
      <c r="O1699" s="9"/>
      <c r="P1699" s="9"/>
      <c r="Q1699" s="9"/>
      <c r="R1699" s="9"/>
      <c r="S1699" s="9"/>
      <c r="T1699" s="9"/>
    </row>
    <row r="1700" spans="1:20" x14ac:dyDescent="0.3">
      <c r="A1700" s="6">
        <v>1697</v>
      </c>
      <c r="B1700" s="11" t="s">
        <v>967</v>
      </c>
      <c r="C1700" s="11" t="s">
        <v>945</v>
      </c>
      <c r="D1700" s="11" t="s">
        <v>968</v>
      </c>
      <c r="E1700" s="9" t="b">
        <v>1</v>
      </c>
      <c r="F1700" s="9" t="s">
        <v>113</v>
      </c>
      <c r="G1700" s="7" t="str">
        <f>INDEX(CyMIA_CounterMeasure!$A$2:$A$224,MATCH(H1700,CyMIA_CounterMeasure!$B$2:$B$224,0))</f>
        <v>CM_0134</v>
      </c>
      <c r="H1700" s="13" t="s">
        <v>1453</v>
      </c>
      <c r="I1700" s="13" t="str">
        <f>VLOOKUP(H1700,D3FEND_METRIX!$A$2:$E$172,3,FALSE)</f>
        <v>Credential Compromise Scope Analysis</v>
      </c>
      <c r="J1700" s="9" t="b">
        <v>0</v>
      </c>
      <c r="K1700" s="9" t="s">
        <v>4723</v>
      </c>
      <c r="L1700" s="9"/>
      <c r="M1700" s="9"/>
      <c r="N1700" s="9"/>
      <c r="O1700" s="9"/>
      <c r="P1700" s="9"/>
      <c r="Q1700" s="9"/>
      <c r="R1700" s="9"/>
      <c r="S1700" s="9"/>
      <c r="T1700" s="9"/>
    </row>
    <row r="1701" spans="1:20" x14ac:dyDescent="0.3">
      <c r="A1701" s="6">
        <v>1698</v>
      </c>
      <c r="B1701" s="11" t="s">
        <v>967</v>
      </c>
      <c r="C1701" s="11" t="s">
        <v>945</v>
      </c>
      <c r="D1701" s="11" t="s">
        <v>968</v>
      </c>
      <c r="E1701" s="9" t="b">
        <v>1</v>
      </c>
      <c r="F1701" s="9" t="s">
        <v>113</v>
      </c>
      <c r="G1701" s="7" t="str">
        <f>INDEX(CyMIA_CounterMeasure!$A$2:$A$224,MATCH(H1701,CyMIA_CounterMeasure!$B$2:$B$224,0))</f>
        <v>CM_0080</v>
      </c>
      <c r="H1701" s="11" t="s">
        <v>288</v>
      </c>
      <c r="I1701" s="11" t="str">
        <f>VLOOKUP(H1701,D3FEND_METRIX!$A$2:$E$172,3,FALSE)</f>
        <v>Network Traffic Community Deviation</v>
      </c>
      <c r="J1701" s="9" t="b">
        <v>1</v>
      </c>
      <c r="K1701" s="9" t="s">
        <v>2363</v>
      </c>
      <c r="L1701" s="9"/>
      <c r="M1701" s="9"/>
      <c r="N1701" s="9"/>
      <c r="O1701" s="9"/>
      <c r="P1701" s="9"/>
      <c r="Q1701" s="9"/>
      <c r="R1701" s="9"/>
      <c r="S1701" s="9"/>
      <c r="T1701" s="9"/>
    </row>
    <row r="1702" spans="1:20" x14ac:dyDescent="0.3">
      <c r="A1702" s="6">
        <v>1699</v>
      </c>
      <c r="B1702" s="11" t="s">
        <v>967</v>
      </c>
      <c r="C1702" s="11" t="s">
        <v>945</v>
      </c>
      <c r="D1702" s="11" t="s">
        <v>968</v>
      </c>
      <c r="E1702" s="9" t="b">
        <v>1</v>
      </c>
      <c r="F1702" s="9" t="s">
        <v>113</v>
      </c>
      <c r="G1702" s="7" t="str">
        <f>INDEX(CyMIA_CounterMeasure!$A$2:$A$224,MATCH(H1702,CyMIA_CounterMeasure!$B$2:$B$224,0))</f>
        <v>CM_0081</v>
      </c>
      <c r="H1702" s="11" t="s">
        <v>193</v>
      </c>
      <c r="I1702" s="11" t="str">
        <f>VLOOKUP(H1702,D3FEND_METRIX!$A$2:$E$172,3,FALSE)</f>
        <v>Per Host Download-Upload Ratio Analysis</v>
      </c>
      <c r="J1702" s="9" t="b">
        <v>1</v>
      </c>
      <c r="K1702" s="9" t="s">
        <v>2363</v>
      </c>
      <c r="L1702" s="9"/>
      <c r="M1702" s="9"/>
      <c r="N1702" s="9"/>
      <c r="O1702" s="9"/>
      <c r="P1702" s="9"/>
      <c r="Q1702" s="9"/>
      <c r="R1702" s="9"/>
      <c r="S1702" s="9"/>
      <c r="T1702" s="9"/>
    </row>
    <row r="1703" spans="1:20" x14ac:dyDescent="0.3">
      <c r="A1703" s="6">
        <v>1700</v>
      </c>
      <c r="B1703" s="11" t="s">
        <v>967</v>
      </c>
      <c r="C1703" s="11" t="s">
        <v>945</v>
      </c>
      <c r="D1703" s="11" t="s">
        <v>968</v>
      </c>
      <c r="E1703" s="9" t="b">
        <v>1</v>
      </c>
      <c r="F1703" s="9" t="s">
        <v>113</v>
      </c>
      <c r="G1703" s="7" t="str">
        <f>INDEX(CyMIA_CounterMeasure!$A$2:$A$224,MATCH(H1703,CyMIA_CounterMeasure!$B$2:$B$224,0))</f>
        <v>CM_0082</v>
      </c>
      <c r="H1703" s="11" t="s">
        <v>200</v>
      </c>
      <c r="I1703" s="11" t="str">
        <f>VLOOKUP(H1703,D3FEND_METRIX!$A$2:$E$172,3,FALSE)</f>
        <v>Protocol Metadata Anomaly Detection</v>
      </c>
      <c r="J1703" s="9" t="b">
        <v>1</v>
      </c>
      <c r="K1703" s="9" t="s">
        <v>2363</v>
      </c>
      <c r="L1703" s="9"/>
      <c r="M1703" s="9"/>
      <c r="N1703" s="9"/>
      <c r="O1703" s="9"/>
      <c r="P1703" s="9"/>
      <c r="Q1703" s="9"/>
      <c r="R1703" s="9"/>
      <c r="S1703" s="9"/>
      <c r="T1703" s="9"/>
    </row>
    <row r="1704" spans="1:20" x14ac:dyDescent="0.3">
      <c r="A1704" s="6">
        <v>1701</v>
      </c>
      <c r="B1704" s="11" t="s">
        <v>967</v>
      </c>
      <c r="C1704" s="11" t="s">
        <v>945</v>
      </c>
      <c r="D1704" s="11" t="s">
        <v>968</v>
      </c>
      <c r="E1704" s="9" t="b">
        <v>1</v>
      </c>
      <c r="F1704" s="9" t="s">
        <v>113</v>
      </c>
      <c r="G1704" s="7" t="str">
        <f>INDEX(CyMIA_CounterMeasure!$A$2:$A$224,MATCH(H1704,CyMIA_CounterMeasure!$B$2:$B$224,0))</f>
        <v>CM_0083</v>
      </c>
      <c r="H1704" s="11" t="s">
        <v>198</v>
      </c>
      <c r="I1704" s="11" t="str">
        <f>VLOOKUP(H1704,D3FEND_METRIX!$A$2:$E$172,3,FALSE)</f>
        <v>Remote Terminal Session Detection</v>
      </c>
      <c r="J1704" s="9" t="b">
        <v>1</v>
      </c>
      <c r="K1704" s="9" t="s">
        <v>2363</v>
      </c>
      <c r="L1704" s="9"/>
      <c r="M1704" s="9"/>
      <c r="N1704" s="9"/>
      <c r="O1704" s="9"/>
      <c r="P1704" s="9"/>
      <c r="Q1704" s="9"/>
      <c r="R1704" s="9"/>
      <c r="S1704" s="9"/>
      <c r="T1704" s="9"/>
    </row>
    <row r="1705" spans="1:20" x14ac:dyDescent="0.3">
      <c r="A1705" s="6">
        <v>1702</v>
      </c>
      <c r="B1705" s="11" t="s">
        <v>967</v>
      </c>
      <c r="C1705" s="11" t="s">
        <v>945</v>
      </c>
      <c r="D1705" s="11" t="s">
        <v>968</v>
      </c>
      <c r="E1705" s="9" t="b">
        <v>1</v>
      </c>
      <c r="F1705" s="9" t="s">
        <v>113</v>
      </c>
      <c r="G1705" s="7" t="str">
        <f>INDEX(CyMIA_CounterMeasure!$A$2:$A$224,MATCH(H1705,CyMIA_CounterMeasure!$B$2:$B$224,0))</f>
        <v>CM_0084</v>
      </c>
      <c r="H1705" s="11" t="s">
        <v>2245</v>
      </c>
      <c r="I1705" s="11" t="str">
        <f>VLOOKUP(H1705,D3FEND_METRIX!$A$2:$E$172,3,FALSE)</f>
        <v>RPC Traffic Analysis</v>
      </c>
      <c r="J1705" s="9" t="b">
        <v>1</v>
      </c>
      <c r="K1705" s="9" t="s">
        <v>2363</v>
      </c>
      <c r="L1705" s="9"/>
      <c r="M1705" s="9"/>
      <c r="N1705" s="9"/>
      <c r="O1705" s="9"/>
      <c r="P1705" s="9"/>
      <c r="Q1705" s="9"/>
      <c r="R1705" s="9"/>
      <c r="S1705" s="9"/>
      <c r="T1705" s="9"/>
    </row>
    <row r="1706" spans="1:20" x14ac:dyDescent="0.3">
      <c r="A1706" s="6">
        <v>1703</v>
      </c>
      <c r="B1706" s="11" t="s">
        <v>967</v>
      </c>
      <c r="C1706" s="11" t="s">
        <v>945</v>
      </c>
      <c r="D1706" s="11" t="s">
        <v>968</v>
      </c>
      <c r="E1706" s="9" t="b">
        <v>1</v>
      </c>
      <c r="F1706" s="9" t="s">
        <v>113</v>
      </c>
      <c r="G1706" s="7" t="str">
        <f>INDEX(CyMIA_CounterMeasure!$A$2:$A$224,MATCH(H1706,CyMIA_CounterMeasure!$B$2:$B$224,0))</f>
        <v>CM_0076</v>
      </c>
      <c r="H1706" s="11" t="s">
        <v>287</v>
      </c>
      <c r="I1706" s="11" t="str">
        <f>VLOOKUP(H1706,D3FEND_METRIX!$A$2:$E$172,3,FALSE)</f>
        <v>Client-server Payload Profiling</v>
      </c>
      <c r="J1706" s="9" t="b">
        <v>1</v>
      </c>
      <c r="K1706" s="9" t="s">
        <v>2363</v>
      </c>
      <c r="L1706" s="9"/>
      <c r="M1706" s="9"/>
      <c r="N1706" s="9"/>
      <c r="O1706" s="9"/>
      <c r="P1706" s="9"/>
      <c r="Q1706" s="9"/>
      <c r="R1706" s="9"/>
      <c r="S1706" s="9"/>
      <c r="T1706" s="9"/>
    </row>
    <row r="1707" spans="1:20" x14ac:dyDescent="0.3">
      <c r="A1707" s="6">
        <v>1704</v>
      </c>
      <c r="B1707" s="11" t="s">
        <v>967</v>
      </c>
      <c r="C1707" s="11" t="s">
        <v>945</v>
      </c>
      <c r="D1707" s="11" t="s">
        <v>968</v>
      </c>
      <c r="E1707" s="9" t="b">
        <v>1</v>
      </c>
      <c r="F1707" s="9" t="s">
        <v>113</v>
      </c>
      <c r="G1707" s="7" t="str">
        <f>INDEX(CyMIA_CounterMeasure!$A$2:$A$224,MATCH(H1707,CyMIA_CounterMeasure!$B$2:$B$224,0))</f>
        <v>CM_0142</v>
      </c>
      <c r="H1707" s="12" t="s">
        <v>1456</v>
      </c>
      <c r="I1707" s="12" t="str">
        <f>VLOOKUP(H1707,D3FEND_METRIX!$A$2:$E$172,3,FALSE)</f>
        <v>Credential Transmission Scoping</v>
      </c>
      <c r="J1707" s="9" t="b">
        <v>0</v>
      </c>
      <c r="K1707" s="9" t="s">
        <v>2355</v>
      </c>
      <c r="L1707" s="9"/>
      <c r="M1707" s="9"/>
      <c r="N1707" s="9"/>
      <c r="O1707" s="9"/>
      <c r="P1707" s="9"/>
      <c r="Q1707" s="9"/>
      <c r="R1707" s="9"/>
      <c r="S1707" s="9"/>
      <c r="T1707" s="9"/>
    </row>
    <row r="1708" spans="1:20" x14ac:dyDescent="0.3">
      <c r="A1708" s="6">
        <v>1705</v>
      </c>
      <c r="B1708" s="11" t="s">
        <v>967</v>
      </c>
      <c r="C1708" s="11" t="s">
        <v>945</v>
      </c>
      <c r="D1708" s="11" t="s">
        <v>968</v>
      </c>
      <c r="E1708" s="9" t="b">
        <v>1</v>
      </c>
      <c r="F1708" s="9" t="s">
        <v>113</v>
      </c>
      <c r="G1708" s="7" t="str">
        <f>INDEX(CyMIA_CounterMeasure!$A$2:$A$224,MATCH(H1708,CyMIA_CounterMeasure!$B$2:$B$224,0))</f>
        <v>CM_0094</v>
      </c>
      <c r="H1708" s="12" t="s">
        <v>262</v>
      </c>
      <c r="I1708" s="12" t="str">
        <f>VLOOKUP(H1708,D3FEND_METRIX!$A$2:$E$172,3,FALSE)</f>
        <v>User Geolocation Logon Pattern Analysis</v>
      </c>
      <c r="J1708" s="9" t="b">
        <v>0</v>
      </c>
      <c r="K1708" s="9" t="s">
        <v>2355</v>
      </c>
      <c r="L1708" s="9"/>
      <c r="M1708" s="9"/>
      <c r="N1708" s="9"/>
      <c r="O1708" s="9"/>
      <c r="P1708" s="9"/>
      <c r="Q1708" s="9"/>
      <c r="R1708" s="9"/>
      <c r="S1708" s="9"/>
      <c r="T1708" s="9"/>
    </row>
    <row r="1709" spans="1:20" x14ac:dyDescent="0.3">
      <c r="A1709" s="6">
        <v>1706</v>
      </c>
      <c r="B1709" s="11" t="s">
        <v>967</v>
      </c>
      <c r="C1709" s="11" t="s">
        <v>945</v>
      </c>
      <c r="D1709" s="11" t="s">
        <v>968</v>
      </c>
      <c r="E1709" s="9" t="b">
        <v>1</v>
      </c>
      <c r="F1709" s="9" t="s">
        <v>113</v>
      </c>
      <c r="G1709" s="7" t="str">
        <f>INDEX(CyMIA_CounterMeasure!$A$2:$A$224,MATCH(H1709,CyMIA_CounterMeasure!$B$2:$B$224,0))</f>
        <v>CM_0168</v>
      </c>
      <c r="H1709" s="13" t="s">
        <v>260</v>
      </c>
      <c r="I1709" s="13" t="str">
        <f>VLOOKUP(H1709,D3FEND_METRIX!$A$2:$E$172,3,FALSE)</f>
        <v>Asset Vulnerability Enumeration</v>
      </c>
      <c r="J1709" s="9" t="b">
        <v>0</v>
      </c>
      <c r="K1709" s="9" t="s">
        <v>4723</v>
      </c>
      <c r="L1709" s="9"/>
      <c r="M1709" s="9"/>
      <c r="N1709" s="9"/>
      <c r="O1709" s="9"/>
      <c r="P1709" s="9"/>
      <c r="Q1709" s="9"/>
      <c r="R1709" s="9"/>
      <c r="S1709" s="9"/>
      <c r="T1709" s="9"/>
    </row>
    <row r="1710" spans="1:20" x14ac:dyDescent="0.3">
      <c r="A1710" s="6">
        <v>1707</v>
      </c>
      <c r="B1710" s="11" t="s">
        <v>967</v>
      </c>
      <c r="C1710" s="11" t="s">
        <v>945</v>
      </c>
      <c r="D1710" s="11" t="s">
        <v>968</v>
      </c>
      <c r="E1710" s="9" t="b">
        <v>1</v>
      </c>
      <c r="F1710" s="9" t="s">
        <v>113</v>
      </c>
      <c r="G1710" s="7" t="str">
        <f>INDEX(CyMIA_CounterMeasure!$A$2:$A$224,MATCH(H1710,CyMIA_CounterMeasure!$B$2:$B$224,0))</f>
        <v>CM_0151</v>
      </c>
      <c r="H1710" s="13" t="s">
        <v>430</v>
      </c>
      <c r="I1710" s="13" t="str">
        <f>VLOOKUP(H1710,D3FEND_METRIX!$A$2:$E$172,3,FALSE)</f>
        <v>Network Traffic Filtering</v>
      </c>
      <c r="J1710" s="9" t="b">
        <v>0</v>
      </c>
      <c r="K1710" s="9" t="s">
        <v>4723</v>
      </c>
      <c r="L1710" s="9"/>
      <c r="M1710" s="9"/>
      <c r="N1710" s="9"/>
      <c r="O1710" s="9"/>
      <c r="P1710" s="9"/>
      <c r="Q1710" s="9"/>
      <c r="R1710" s="9"/>
      <c r="S1710" s="9"/>
      <c r="T1710" s="9"/>
    </row>
    <row r="1711" spans="1:20" x14ac:dyDescent="0.3">
      <c r="A1711" s="6">
        <v>1708</v>
      </c>
      <c r="B1711" s="11" t="s">
        <v>967</v>
      </c>
      <c r="C1711" s="11" t="s">
        <v>945</v>
      </c>
      <c r="D1711" s="11" t="s">
        <v>968</v>
      </c>
      <c r="E1711" s="9" t="b">
        <v>1</v>
      </c>
      <c r="F1711" s="9" t="s">
        <v>113</v>
      </c>
      <c r="G1711" s="7" t="str">
        <f>INDEX(CyMIA_CounterMeasure!$A$2:$A$224,MATCH(H1711,CyMIA_CounterMeasure!$B$2:$B$224,0))</f>
        <v>CM_0131</v>
      </c>
      <c r="H1711" s="12" t="s">
        <v>1455</v>
      </c>
      <c r="I1711" s="12" t="str">
        <f>VLOOKUP(H1711,D3FEND_METRIX!$A$2:$E$172,3,FALSE)</f>
        <v>Authentication Cache Invalidation</v>
      </c>
      <c r="J1711" s="9" t="b">
        <v>0</v>
      </c>
      <c r="K1711" s="9" t="s">
        <v>2355</v>
      </c>
      <c r="L1711" s="9"/>
      <c r="M1711" s="9"/>
      <c r="N1711" s="9"/>
      <c r="O1711" s="9"/>
      <c r="P1711" s="9"/>
      <c r="Q1711" s="9"/>
      <c r="R1711" s="9"/>
      <c r="S1711" s="9"/>
      <c r="T1711" s="9"/>
    </row>
    <row r="1712" spans="1:20" x14ac:dyDescent="0.3">
      <c r="A1712" s="6">
        <v>1709</v>
      </c>
      <c r="B1712" s="11" t="s">
        <v>969</v>
      </c>
      <c r="C1712" s="11" t="s">
        <v>945</v>
      </c>
      <c r="D1712" s="11" t="s">
        <v>970</v>
      </c>
      <c r="E1712" s="9" t="b">
        <v>1</v>
      </c>
      <c r="F1712" s="9" t="s">
        <v>113</v>
      </c>
      <c r="G1712" s="7" t="str">
        <f>INDEX(CyMIA_CounterMeasure!$A$2:$A$224,MATCH(H1712,CyMIA_CounterMeasure!$B$2:$B$224,0))</f>
        <v>CM_0042</v>
      </c>
      <c r="H1712" s="12" t="s">
        <v>4747</v>
      </c>
      <c r="I1712" s="12" t="s">
        <v>101</v>
      </c>
      <c r="J1712" s="7" t="b">
        <v>0</v>
      </c>
      <c r="K1712" s="7" t="s">
        <v>4727</v>
      </c>
      <c r="L1712" s="9"/>
      <c r="M1712" s="9"/>
      <c r="N1712" s="9"/>
      <c r="O1712" s="9"/>
      <c r="P1712" s="9"/>
      <c r="Q1712" s="9"/>
      <c r="R1712" s="9"/>
      <c r="S1712" s="9"/>
      <c r="T1712" s="9"/>
    </row>
    <row r="1713" spans="1:20" x14ac:dyDescent="0.3">
      <c r="A1713" s="6">
        <v>1710</v>
      </c>
      <c r="B1713" s="11" t="s">
        <v>969</v>
      </c>
      <c r="C1713" s="11" t="s">
        <v>945</v>
      </c>
      <c r="D1713" s="11" t="s">
        <v>970</v>
      </c>
      <c r="E1713" s="9" t="b">
        <v>1</v>
      </c>
      <c r="F1713" s="9" t="s">
        <v>113</v>
      </c>
      <c r="G1713" s="7" t="str">
        <f>INDEX(CyMIA_CounterMeasure!$A$2:$A$224,MATCH(H1713,CyMIA_CounterMeasure!$B$2:$B$224,0))</f>
        <v>CM_0168</v>
      </c>
      <c r="H1713" s="13" t="s">
        <v>260</v>
      </c>
      <c r="I1713" s="13" t="str">
        <f>VLOOKUP(H1713,D3FEND_METRIX!$A$2:$E$172,3,FALSE)</f>
        <v>Asset Vulnerability Enumeration</v>
      </c>
      <c r="J1713" s="9" t="b">
        <v>0</v>
      </c>
      <c r="K1713" s="9" t="s">
        <v>4723</v>
      </c>
      <c r="L1713" s="9"/>
      <c r="M1713" s="9"/>
      <c r="N1713" s="9"/>
      <c r="O1713" s="9"/>
      <c r="P1713" s="9"/>
      <c r="Q1713" s="9"/>
      <c r="R1713" s="9"/>
      <c r="S1713" s="9"/>
      <c r="T1713" s="9"/>
    </row>
    <row r="1714" spans="1:20" x14ac:dyDescent="0.3">
      <c r="A1714" s="6">
        <v>1711</v>
      </c>
      <c r="B1714" s="11" t="s">
        <v>969</v>
      </c>
      <c r="C1714" s="11" t="s">
        <v>945</v>
      </c>
      <c r="D1714" s="11" t="s">
        <v>970</v>
      </c>
      <c r="E1714" s="9" t="b">
        <v>1</v>
      </c>
      <c r="F1714" s="9" t="s">
        <v>113</v>
      </c>
      <c r="G1714" s="7" t="str">
        <f>INDEX(CyMIA_CounterMeasure!$A$2:$A$224,MATCH(H1714,CyMIA_CounterMeasure!$B$2:$B$224,0))</f>
        <v>CM_0170</v>
      </c>
      <c r="H1714" s="13" t="s">
        <v>279</v>
      </c>
      <c r="I1714" s="13" t="str">
        <f>VLOOKUP(H1714,D3FEND_METRIX!$A$2:$E$172,3,FALSE)</f>
        <v>Hardware Component Inventory</v>
      </c>
      <c r="J1714" s="9" t="b">
        <v>0</v>
      </c>
      <c r="K1714" s="9" t="s">
        <v>4723</v>
      </c>
      <c r="L1714" s="9"/>
      <c r="M1714" s="9"/>
      <c r="N1714" s="9"/>
      <c r="O1714" s="9"/>
      <c r="P1714" s="9"/>
      <c r="Q1714" s="9"/>
      <c r="R1714" s="9"/>
      <c r="S1714" s="9"/>
      <c r="T1714" s="9"/>
    </row>
    <row r="1715" spans="1:20" x14ac:dyDescent="0.3">
      <c r="A1715" s="6">
        <v>1712</v>
      </c>
      <c r="B1715" s="11" t="s">
        <v>971</v>
      </c>
      <c r="C1715" s="11" t="s">
        <v>945</v>
      </c>
      <c r="D1715" s="11" t="s">
        <v>972</v>
      </c>
      <c r="E1715" s="9" t="b">
        <v>1</v>
      </c>
      <c r="F1715" s="9" t="s">
        <v>113</v>
      </c>
      <c r="G1715" s="7" t="str">
        <f>INDEX(CyMIA_CounterMeasure!$A$2:$A$224,MATCH(H1715,CyMIA_CounterMeasure!$B$2:$B$224,0))</f>
        <v>CM_0002</v>
      </c>
      <c r="H1715" s="11" t="s">
        <v>4764</v>
      </c>
      <c r="I1715" s="11" t="s">
        <v>121</v>
      </c>
      <c r="J1715" s="7" t="b">
        <v>1</v>
      </c>
      <c r="K1715" s="7" t="s">
        <v>4699</v>
      </c>
      <c r="L1715" s="9"/>
      <c r="M1715" s="9"/>
      <c r="N1715" s="9"/>
      <c r="O1715" s="9"/>
      <c r="P1715" s="9"/>
      <c r="Q1715" s="9"/>
      <c r="R1715" s="9"/>
      <c r="S1715" s="9"/>
      <c r="T1715" s="9"/>
    </row>
    <row r="1716" spans="1:20" x14ac:dyDescent="0.3">
      <c r="A1716" s="6">
        <v>1713</v>
      </c>
      <c r="B1716" s="11" t="s">
        <v>971</v>
      </c>
      <c r="C1716" s="11" t="s">
        <v>945</v>
      </c>
      <c r="D1716" s="11" t="s">
        <v>972</v>
      </c>
      <c r="E1716" s="9" t="b">
        <v>1</v>
      </c>
      <c r="F1716" s="9" t="s">
        <v>113</v>
      </c>
      <c r="G1716" s="7" t="str">
        <f>INDEX(CyMIA_CounterMeasure!$A$2:$A$224,MATCH(H1716,CyMIA_CounterMeasure!$B$2:$B$224,0))</f>
        <v>CM_0006</v>
      </c>
      <c r="H1716" s="12" t="s">
        <v>44</v>
      </c>
      <c r="I1716" s="12" t="s">
        <v>45</v>
      </c>
      <c r="J1716" s="7" t="b">
        <v>0</v>
      </c>
      <c r="K1716" s="7" t="s">
        <v>4727</v>
      </c>
      <c r="L1716" s="9"/>
      <c r="M1716" s="9"/>
      <c r="N1716" s="9"/>
      <c r="O1716" s="9"/>
      <c r="P1716" s="9"/>
      <c r="Q1716" s="9"/>
      <c r="R1716" s="9"/>
      <c r="S1716" s="9"/>
      <c r="T1716" s="9"/>
    </row>
    <row r="1717" spans="1:20" x14ac:dyDescent="0.3">
      <c r="A1717" s="6">
        <v>1714</v>
      </c>
      <c r="B1717" s="11" t="s">
        <v>971</v>
      </c>
      <c r="C1717" s="11" t="s">
        <v>945</v>
      </c>
      <c r="D1717" s="11" t="s">
        <v>972</v>
      </c>
      <c r="E1717" s="9" t="b">
        <v>1</v>
      </c>
      <c r="F1717" s="9" t="s">
        <v>113</v>
      </c>
      <c r="G1717" s="7" t="str">
        <f>INDEX(CyMIA_CounterMeasure!$A$2:$A$224,MATCH(H1717,CyMIA_CounterMeasure!$B$2:$B$224,0))</f>
        <v>CM_0015</v>
      </c>
      <c r="H1717" s="15" t="s">
        <v>4825</v>
      </c>
      <c r="I1717" s="15" t="s">
        <v>146</v>
      </c>
      <c r="J1717" s="7" t="b">
        <v>1</v>
      </c>
      <c r="K1717" s="7" t="s">
        <v>4713</v>
      </c>
      <c r="L1717" s="9"/>
      <c r="M1717" s="9"/>
      <c r="N1717" s="9"/>
      <c r="O1717" s="9"/>
      <c r="P1717" s="9"/>
      <c r="Q1717" s="9"/>
      <c r="R1717" s="9"/>
      <c r="S1717" s="9"/>
      <c r="T1717" s="9"/>
    </row>
    <row r="1718" spans="1:20" x14ac:dyDescent="0.3">
      <c r="A1718" s="6">
        <v>1715</v>
      </c>
      <c r="B1718" s="11" t="s">
        <v>971</v>
      </c>
      <c r="C1718" s="11" t="s">
        <v>945</v>
      </c>
      <c r="D1718" s="11" t="s">
        <v>972</v>
      </c>
      <c r="E1718" s="9" t="b">
        <v>1</v>
      </c>
      <c r="F1718" s="9" t="s">
        <v>113</v>
      </c>
      <c r="G1718" s="7" t="str">
        <f>INDEX(CyMIA_CounterMeasure!$A$2:$A$224,MATCH(H1718,CyMIA_CounterMeasure!$B$2:$B$224,0))</f>
        <v>CM_0019</v>
      </c>
      <c r="H1718" s="15" t="s">
        <v>4774</v>
      </c>
      <c r="I1718" s="15" t="s">
        <v>4775</v>
      </c>
      <c r="J1718" s="7" t="b">
        <v>1</v>
      </c>
      <c r="K1718" s="7" t="s">
        <v>4713</v>
      </c>
      <c r="L1718" s="9"/>
      <c r="M1718" s="9"/>
      <c r="N1718" s="9"/>
      <c r="O1718" s="9"/>
      <c r="P1718" s="9"/>
      <c r="Q1718" s="9"/>
      <c r="R1718" s="9"/>
      <c r="S1718" s="9"/>
      <c r="T1718" s="9"/>
    </row>
    <row r="1719" spans="1:20" x14ac:dyDescent="0.3">
      <c r="A1719" s="6">
        <v>1716</v>
      </c>
      <c r="B1719" s="11" t="s">
        <v>971</v>
      </c>
      <c r="C1719" s="11" t="s">
        <v>945</v>
      </c>
      <c r="D1719" s="11" t="s">
        <v>972</v>
      </c>
      <c r="E1719" s="9" t="b">
        <v>1</v>
      </c>
      <c r="F1719" s="9" t="s">
        <v>113</v>
      </c>
      <c r="G1719" s="7" t="str">
        <f>INDEX(CyMIA_CounterMeasure!$A$2:$A$224,MATCH(H1719,CyMIA_CounterMeasure!$B$2:$B$224,0))</f>
        <v>CM_0026</v>
      </c>
      <c r="H1719" s="11" t="s">
        <v>4761</v>
      </c>
      <c r="I1719" s="11" t="s">
        <v>134</v>
      </c>
      <c r="J1719" s="7" t="b">
        <v>1</v>
      </c>
      <c r="K1719" s="7" t="s">
        <v>4699</v>
      </c>
      <c r="L1719" s="9"/>
      <c r="M1719" s="9"/>
      <c r="N1719" s="9"/>
      <c r="O1719" s="9"/>
      <c r="P1719" s="9"/>
      <c r="Q1719" s="9"/>
      <c r="R1719" s="9"/>
      <c r="S1719" s="9"/>
      <c r="T1719" s="9"/>
    </row>
    <row r="1720" spans="1:20" x14ac:dyDescent="0.3">
      <c r="A1720" s="6">
        <v>1717</v>
      </c>
      <c r="B1720" s="11" t="s">
        <v>971</v>
      </c>
      <c r="C1720" s="11" t="s">
        <v>945</v>
      </c>
      <c r="D1720" s="11" t="s">
        <v>972</v>
      </c>
      <c r="E1720" s="9" t="b">
        <v>1</v>
      </c>
      <c r="F1720" s="9" t="s">
        <v>113</v>
      </c>
      <c r="G1720" s="7" t="str">
        <f>INDEX(CyMIA_CounterMeasure!$A$2:$A$224,MATCH(H1720,CyMIA_CounterMeasure!$B$2:$B$224,0))</f>
        <v>CM_0027</v>
      </c>
      <c r="H1720" s="11" t="s">
        <v>4744</v>
      </c>
      <c r="I1720" s="11" t="s">
        <v>132</v>
      </c>
      <c r="J1720" s="7" t="b">
        <v>1</v>
      </c>
      <c r="K1720" s="7" t="s">
        <v>4699</v>
      </c>
      <c r="L1720" s="9"/>
      <c r="M1720" s="9"/>
      <c r="N1720" s="9"/>
      <c r="O1720" s="9"/>
      <c r="P1720" s="9"/>
      <c r="Q1720" s="9"/>
      <c r="R1720" s="9"/>
      <c r="S1720" s="9"/>
      <c r="T1720" s="9"/>
    </row>
    <row r="1721" spans="1:20" x14ac:dyDescent="0.3">
      <c r="A1721" s="6">
        <v>1718</v>
      </c>
      <c r="B1721" s="11" t="s">
        <v>971</v>
      </c>
      <c r="C1721" s="11" t="s">
        <v>945</v>
      </c>
      <c r="D1721" s="11" t="s">
        <v>972</v>
      </c>
      <c r="E1721" s="9" t="b">
        <v>1</v>
      </c>
      <c r="F1721" s="9" t="s">
        <v>113</v>
      </c>
      <c r="G1721" s="7" t="str">
        <f>INDEX(CyMIA_CounterMeasure!$A$2:$A$224,MATCH(H1721,CyMIA_CounterMeasure!$B$2:$B$224,0))</f>
        <v>CM_0029</v>
      </c>
      <c r="H1721" s="11" t="s">
        <v>4745</v>
      </c>
      <c r="I1721" s="11" t="s">
        <v>79</v>
      </c>
      <c r="J1721" s="7" t="b">
        <v>1</v>
      </c>
      <c r="K1721" s="7" t="s">
        <v>4699</v>
      </c>
      <c r="L1721" s="9"/>
      <c r="M1721" s="9"/>
      <c r="N1721" s="9"/>
      <c r="O1721" s="9"/>
      <c r="P1721" s="9"/>
      <c r="Q1721" s="9"/>
      <c r="R1721" s="9"/>
      <c r="S1721" s="9"/>
      <c r="T1721" s="9"/>
    </row>
    <row r="1722" spans="1:20" x14ac:dyDescent="0.3">
      <c r="A1722" s="6">
        <v>1719</v>
      </c>
      <c r="B1722" s="11" t="s">
        <v>971</v>
      </c>
      <c r="C1722" s="11" t="s">
        <v>945</v>
      </c>
      <c r="D1722" s="11" t="s">
        <v>972</v>
      </c>
      <c r="E1722" s="9" t="b">
        <v>1</v>
      </c>
      <c r="F1722" s="9" t="s">
        <v>113</v>
      </c>
      <c r="G1722" s="7" t="str">
        <f>INDEX(CyMIA_CounterMeasure!$A$2:$A$224,MATCH(H1722,CyMIA_CounterMeasure!$B$2:$B$224,0))</f>
        <v>CM_0032</v>
      </c>
      <c r="H1722" s="11" t="s">
        <v>4795</v>
      </c>
      <c r="I1722" s="11" t="s">
        <v>127</v>
      </c>
      <c r="J1722" s="7" t="b">
        <v>1</v>
      </c>
      <c r="K1722" s="7" t="s">
        <v>4699</v>
      </c>
      <c r="L1722" s="9"/>
      <c r="M1722" s="9"/>
      <c r="N1722" s="9"/>
      <c r="O1722" s="9"/>
      <c r="P1722" s="9"/>
      <c r="Q1722" s="9"/>
      <c r="R1722" s="9"/>
      <c r="S1722" s="9"/>
      <c r="T1722" s="9"/>
    </row>
    <row r="1723" spans="1:20" x14ac:dyDescent="0.3">
      <c r="A1723" s="6">
        <v>1720</v>
      </c>
      <c r="B1723" s="11" t="s">
        <v>971</v>
      </c>
      <c r="C1723" s="11" t="s">
        <v>945</v>
      </c>
      <c r="D1723" s="11" t="s">
        <v>972</v>
      </c>
      <c r="E1723" s="9" t="b">
        <v>1</v>
      </c>
      <c r="F1723" s="9" t="s">
        <v>113</v>
      </c>
      <c r="G1723" s="7" t="str">
        <f>INDEX(CyMIA_CounterMeasure!$A$2:$A$224,MATCH(H1723,CyMIA_CounterMeasure!$B$2:$B$224,0))</f>
        <v>CM_0039</v>
      </c>
      <c r="H1723" s="15" t="s">
        <v>72</v>
      </c>
      <c r="I1723" s="15" t="s">
        <v>73</v>
      </c>
      <c r="J1723" s="7" t="b">
        <v>1</v>
      </c>
      <c r="K1723" s="7" t="s">
        <v>4713</v>
      </c>
      <c r="L1723" s="9"/>
      <c r="M1723" s="9"/>
      <c r="N1723" s="9"/>
      <c r="O1723" s="9"/>
      <c r="P1723" s="9"/>
      <c r="Q1723" s="9"/>
      <c r="R1723" s="9"/>
      <c r="S1723" s="9"/>
      <c r="T1723" s="9"/>
    </row>
    <row r="1724" spans="1:20" x14ac:dyDescent="0.3">
      <c r="A1724" s="6">
        <v>1721</v>
      </c>
      <c r="B1724" s="11" t="s">
        <v>971</v>
      </c>
      <c r="C1724" s="11" t="s">
        <v>945</v>
      </c>
      <c r="D1724" s="11" t="s">
        <v>972</v>
      </c>
      <c r="E1724" s="9" t="b">
        <v>1</v>
      </c>
      <c r="F1724" s="9" t="s">
        <v>113</v>
      </c>
      <c r="G1724" s="7" t="str">
        <f>INDEX(CyMIA_CounterMeasure!$A$2:$A$224,MATCH(H1724,CyMIA_CounterMeasure!$B$2:$B$224,0))</f>
        <v>CM_0042</v>
      </c>
      <c r="H1724" s="12" t="s">
        <v>4747</v>
      </c>
      <c r="I1724" s="12" t="s">
        <v>101</v>
      </c>
      <c r="J1724" s="7" t="b">
        <v>0</v>
      </c>
      <c r="K1724" s="7" t="s">
        <v>4727</v>
      </c>
      <c r="L1724" s="9"/>
      <c r="M1724" s="9"/>
      <c r="N1724" s="9"/>
      <c r="O1724" s="9"/>
      <c r="P1724" s="9"/>
      <c r="Q1724" s="9"/>
      <c r="R1724" s="9"/>
      <c r="S1724" s="9"/>
      <c r="T1724" s="9"/>
    </row>
    <row r="1725" spans="1:20" x14ac:dyDescent="0.3">
      <c r="A1725" s="6">
        <v>1722</v>
      </c>
      <c r="B1725" s="11" t="s">
        <v>971</v>
      </c>
      <c r="C1725" s="11" t="s">
        <v>945</v>
      </c>
      <c r="D1725" s="11" t="s">
        <v>972</v>
      </c>
      <c r="E1725" s="9" t="b">
        <v>1</v>
      </c>
      <c r="F1725" s="9" t="s">
        <v>113</v>
      </c>
      <c r="G1725" s="7" t="str">
        <f>INDEX(CyMIA_CounterMeasure!$A$2:$A$224,MATCH(H1725,CyMIA_CounterMeasure!$B$2:$B$224,0))</f>
        <v>CM_0148</v>
      </c>
      <c r="H1725" s="12" t="s">
        <v>301</v>
      </c>
      <c r="I1725" s="12" t="str">
        <f>VLOOKUP(H1725,D3FEND_METRIX!$A$2:$E$172,3,FALSE)</f>
        <v>Local File Permissions</v>
      </c>
      <c r="J1725" s="9" t="b">
        <v>0</v>
      </c>
      <c r="K1725" s="9" t="s">
        <v>2355</v>
      </c>
      <c r="L1725" s="9"/>
      <c r="M1725" s="9"/>
      <c r="N1725" s="9"/>
      <c r="O1725" s="9"/>
      <c r="P1725" s="9"/>
      <c r="Q1725" s="9"/>
      <c r="R1725" s="9"/>
      <c r="S1725" s="9"/>
      <c r="T1725" s="9"/>
    </row>
    <row r="1726" spans="1:20" x14ac:dyDescent="0.3">
      <c r="A1726" s="6">
        <v>1723</v>
      </c>
      <c r="B1726" s="11" t="s">
        <v>971</v>
      </c>
      <c r="C1726" s="11" t="s">
        <v>945</v>
      </c>
      <c r="D1726" s="11" t="s">
        <v>972</v>
      </c>
      <c r="E1726" s="9" t="b">
        <v>1</v>
      </c>
      <c r="F1726" s="9" t="s">
        <v>113</v>
      </c>
      <c r="G1726" s="7" t="str">
        <f>INDEX(CyMIA_CounterMeasure!$A$2:$A$224,MATCH(H1726,CyMIA_CounterMeasure!$B$2:$B$224,0))</f>
        <v>CM_0147</v>
      </c>
      <c r="H1726" s="12" t="s">
        <v>296</v>
      </c>
      <c r="I1726" s="12" t="str">
        <f>VLOOKUP(H1726,D3FEND_METRIX!$A$2:$E$172,3,FALSE)</f>
        <v>File Encryption</v>
      </c>
      <c r="J1726" s="9" t="b">
        <v>0</v>
      </c>
      <c r="K1726" s="9" t="s">
        <v>2355</v>
      </c>
      <c r="L1726" s="9"/>
      <c r="M1726" s="9"/>
      <c r="N1726" s="9"/>
      <c r="O1726" s="9"/>
      <c r="P1726" s="9"/>
      <c r="Q1726" s="9"/>
      <c r="R1726" s="9"/>
      <c r="S1726" s="9"/>
      <c r="T1726" s="9"/>
    </row>
    <row r="1727" spans="1:20" x14ac:dyDescent="0.3">
      <c r="A1727" s="6">
        <v>1724</v>
      </c>
      <c r="B1727" s="11" t="s">
        <v>971</v>
      </c>
      <c r="C1727" s="11" t="s">
        <v>945</v>
      </c>
      <c r="D1727" s="11" t="s">
        <v>972</v>
      </c>
      <c r="E1727" s="9" t="b">
        <v>1</v>
      </c>
      <c r="F1727" s="9" t="s">
        <v>113</v>
      </c>
      <c r="G1727" s="7" t="str">
        <f>INDEX(CyMIA_CounterMeasure!$A$2:$A$224,MATCH(H1727,CyMIA_CounterMeasure!$B$2:$B$224,0))</f>
        <v>CM_0149</v>
      </c>
      <c r="H1727" s="12" t="s">
        <v>2185</v>
      </c>
      <c r="I1727" s="12" t="str">
        <f>VLOOKUP(H1727,D3FEND_METRIX!$A$2:$E$172,3,FALSE)</f>
        <v>System Configuration Permissions</v>
      </c>
      <c r="J1727" s="9" t="b">
        <v>0</v>
      </c>
      <c r="K1727" s="9" t="s">
        <v>2355</v>
      </c>
      <c r="L1727" s="9"/>
      <c r="M1727" s="9"/>
      <c r="N1727" s="9"/>
      <c r="O1727" s="9"/>
      <c r="P1727" s="9"/>
      <c r="Q1727" s="9"/>
      <c r="R1727" s="9"/>
      <c r="S1727" s="9"/>
      <c r="T1727" s="9"/>
    </row>
    <row r="1728" spans="1:20" x14ac:dyDescent="0.3">
      <c r="A1728" s="6">
        <v>1725</v>
      </c>
      <c r="B1728" s="11" t="s">
        <v>971</v>
      </c>
      <c r="C1728" s="11" t="s">
        <v>945</v>
      </c>
      <c r="D1728" s="11" t="s">
        <v>972</v>
      </c>
      <c r="E1728" s="9" t="b">
        <v>1</v>
      </c>
      <c r="F1728" s="9" t="s">
        <v>113</v>
      </c>
      <c r="G1728" s="7" t="str">
        <f>INDEX(CyMIA_CounterMeasure!$A$2:$A$224,MATCH(H1728,CyMIA_CounterMeasure!$B$2:$B$224,0))</f>
        <v>CM_0142</v>
      </c>
      <c r="H1728" s="12" t="s">
        <v>1456</v>
      </c>
      <c r="I1728" s="12" t="str">
        <f>VLOOKUP(H1728,D3FEND_METRIX!$A$2:$E$172,3,FALSE)</f>
        <v>Credential Transmission Scoping</v>
      </c>
      <c r="J1728" s="9" t="b">
        <v>0</v>
      </c>
      <c r="K1728" s="9" t="s">
        <v>2355</v>
      </c>
      <c r="L1728" s="9"/>
      <c r="M1728" s="9"/>
      <c r="N1728" s="9"/>
      <c r="O1728" s="9"/>
      <c r="P1728" s="9"/>
      <c r="Q1728" s="9"/>
      <c r="R1728" s="9"/>
      <c r="S1728" s="9"/>
      <c r="T1728" s="9"/>
    </row>
    <row r="1729" spans="1:20" x14ac:dyDescent="0.3">
      <c r="A1729" s="6">
        <v>1726</v>
      </c>
      <c r="B1729" s="11" t="s">
        <v>971</v>
      </c>
      <c r="C1729" s="11" t="s">
        <v>945</v>
      </c>
      <c r="D1729" s="11" t="s">
        <v>972</v>
      </c>
      <c r="E1729" s="9" t="b">
        <v>1</v>
      </c>
      <c r="F1729" s="9" t="s">
        <v>113</v>
      </c>
      <c r="G1729" s="7" t="str">
        <f>INDEX(CyMIA_CounterMeasure!$A$2:$A$224,MATCH(H1729,CyMIA_CounterMeasure!$B$2:$B$224,0))</f>
        <v>CM_0168</v>
      </c>
      <c r="H1729" s="13" t="s">
        <v>260</v>
      </c>
      <c r="I1729" s="13" t="str">
        <f>VLOOKUP(H1729,D3FEND_METRIX!$A$2:$E$172,3,FALSE)</f>
        <v>Asset Vulnerability Enumeration</v>
      </c>
      <c r="J1729" s="9" t="b">
        <v>0</v>
      </c>
      <c r="K1729" s="9" t="s">
        <v>4723</v>
      </c>
      <c r="L1729" s="9"/>
      <c r="M1729" s="9"/>
      <c r="N1729" s="9"/>
      <c r="O1729" s="9"/>
      <c r="P1729" s="9"/>
      <c r="Q1729" s="9"/>
      <c r="R1729" s="9"/>
      <c r="S1729" s="9"/>
      <c r="T1729" s="9"/>
    </row>
    <row r="1730" spans="1:20" x14ac:dyDescent="0.3">
      <c r="A1730" s="6">
        <v>1727</v>
      </c>
      <c r="B1730" s="11" t="s">
        <v>971</v>
      </c>
      <c r="C1730" s="11" t="s">
        <v>945</v>
      </c>
      <c r="D1730" s="11" t="s">
        <v>972</v>
      </c>
      <c r="E1730" s="9" t="b">
        <v>1</v>
      </c>
      <c r="F1730" s="9" t="s">
        <v>113</v>
      </c>
      <c r="G1730" s="7" t="str">
        <f>INDEX(CyMIA_CounterMeasure!$A$2:$A$224,MATCH(H1730,CyMIA_CounterMeasure!$B$2:$B$224,0))</f>
        <v>CM_0166</v>
      </c>
      <c r="H1730" s="13" t="s">
        <v>300</v>
      </c>
      <c r="I1730" s="13" t="str">
        <f>VLOOKUP(H1730,D3FEND_METRIX!$A$2:$E$172,3,FALSE)</f>
        <v>Data Inventory</v>
      </c>
      <c r="J1730" s="9" t="b">
        <v>0</v>
      </c>
      <c r="K1730" s="9" t="s">
        <v>4723</v>
      </c>
      <c r="L1730" s="9"/>
      <c r="M1730" s="9"/>
      <c r="N1730" s="9"/>
      <c r="O1730" s="9"/>
      <c r="P1730" s="9"/>
      <c r="Q1730" s="9"/>
      <c r="R1730" s="9"/>
      <c r="S1730" s="9"/>
      <c r="T1730" s="9"/>
    </row>
    <row r="1731" spans="1:20" x14ac:dyDescent="0.3">
      <c r="A1731" s="6">
        <v>1728</v>
      </c>
      <c r="B1731" s="11" t="s">
        <v>971</v>
      </c>
      <c r="C1731" s="11" t="s">
        <v>945</v>
      </c>
      <c r="D1731" s="11" t="s">
        <v>972</v>
      </c>
      <c r="E1731" s="9" t="b">
        <v>1</v>
      </c>
      <c r="F1731" s="9" t="s">
        <v>113</v>
      </c>
      <c r="G1731" s="7" t="str">
        <f>INDEX(CyMIA_CounterMeasure!$A$2:$A$224,MATCH(H1731,CyMIA_CounterMeasure!$B$2:$B$224,0))</f>
        <v>CM_0165</v>
      </c>
      <c r="H1731" s="13" t="s">
        <v>1458</v>
      </c>
      <c r="I1731" s="13" t="str">
        <f>VLOOKUP(H1731,D3FEND_METRIX!$A$2:$E$172,3,FALSE)</f>
        <v>Configuration Inventory</v>
      </c>
      <c r="J1731" s="9" t="b">
        <v>0</v>
      </c>
      <c r="K1731" s="9" t="s">
        <v>4723</v>
      </c>
      <c r="L1731" s="9"/>
      <c r="M1731" s="9"/>
      <c r="N1731" s="9"/>
      <c r="O1731" s="9"/>
      <c r="P1731" s="9"/>
      <c r="Q1731" s="9"/>
      <c r="R1731" s="9"/>
      <c r="S1731" s="9"/>
      <c r="T1731" s="9"/>
    </row>
    <row r="1732" spans="1:20" x14ac:dyDescent="0.3">
      <c r="A1732" s="6">
        <v>1729</v>
      </c>
      <c r="B1732" s="11" t="s">
        <v>971</v>
      </c>
      <c r="C1732" s="11" t="s">
        <v>945</v>
      </c>
      <c r="D1732" s="11" t="s">
        <v>972</v>
      </c>
      <c r="E1732" s="9" t="b">
        <v>1</v>
      </c>
      <c r="F1732" s="9" t="s">
        <v>113</v>
      </c>
      <c r="G1732" s="7" t="str">
        <f>INDEX(CyMIA_CounterMeasure!$A$2:$A$224,MATCH(H1732,CyMIA_CounterMeasure!$B$2:$B$224,0))</f>
        <v>CM_0125</v>
      </c>
      <c r="H1732" s="12" t="s">
        <v>295</v>
      </c>
      <c r="I1732" s="12" t="str">
        <f>VLOOKUP(H1732,D3FEND_METRIX!$A$2:$E$172,3,FALSE)</f>
        <v>Decoy File</v>
      </c>
      <c r="J1732" s="9" t="b">
        <v>0</v>
      </c>
      <c r="K1732" s="9" t="s">
        <v>2355</v>
      </c>
      <c r="L1732" s="9"/>
      <c r="M1732" s="9"/>
      <c r="N1732" s="9"/>
      <c r="O1732" s="9"/>
      <c r="P1732" s="9"/>
      <c r="Q1732" s="9"/>
      <c r="R1732" s="9"/>
      <c r="S1732" s="9"/>
      <c r="T1732" s="9"/>
    </row>
    <row r="1733" spans="1:20" x14ac:dyDescent="0.3">
      <c r="A1733" s="6">
        <v>1730</v>
      </c>
      <c r="B1733" s="11" t="s">
        <v>971</v>
      </c>
      <c r="C1733" s="11" t="s">
        <v>945</v>
      </c>
      <c r="D1733" s="11" t="s">
        <v>972</v>
      </c>
      <c r="E1733" s="9" t="b">
        <v>1</v>
      </c>
      <c r="F1733" s="9" t="s">
        <v>113</v>
      </c>
      <c r="G1733" s="7" t="str">
        <f>INDEX(CyMIA_CounterMeasure!$A$2:$A$224,MATCH(H1733,CyMIA_CounterMeasure!$B$2:$B$224,0))</f>
        <v>CM_0130</v>
      </c>
      <c r="H1733" s="12" t="s">
        <v>1454</v>
      </c>
      <c r="I1733" s="12" t="str">
        <f>VLOOKUP(H1733,D3FEND_METRIX!$A$2:$E$172,3,FALSE)</f>
        <v>Decoy User Credential</v>
      </c>
      <c r="J1733" s="9" t="b">
        <v>0</v>
      </c>
      <c r="K1733" s="9" t="s">
        <v>2355</v>
      </c>
      <c r="L1733" s="9"/>
      <c r="M1733" s="9"/>
      <c r="N1733" s="9"/>
      <c r="O1733" s="9"/>
      <c r="P1733" s="9"/>
      <c r="Q1733" s="9"/>
      <c r="R1733" s="9"/>
      <c r="S1733" s="9"/>
      <c r="T1733" s="9"/>
    </row>
    <row r="1734" spans="1:20" x14ac:dyDescent="0.3">
      <c r="A1734" s="6">
        <v>1731</v>
      </c>
      <c r="B1734" s="11" t="s">
        <v>971</v>
      </c>
      <c r="C1734" s="11" t="s">
        <v>945</v>
      </c>
      <c r="D1734" s="11" t="s">
        <v>972</v>
      </c>
      <c r="E1734" s="9" t="b">
        <v>1</v>
      </c>
      <c r="F1734" s="9" t="s">
        <v>113</v>
      </c>
      <c r="G1734" s="7" t="str">
        <f>INDEX(CyMIA_CounterMeasure!$A$2:$A$224,MATCH(H1734,CyMIA_CounterMeasure!$B$2:$B$224,0))</f>
        <v>CM_0131</v>
      </c>
      <c r="H1734" s="12" t="s">
        <v>1455</v>
      </c>
      <c r="I1734" s="12" t="str">
        <f>VLOOKUP(H1734,D3FEND_METRIX!$A$2:$E$172,3,FALSE)</f>
        <v>Authentication Cache Invalidation</v>
      </c>
      <c r="J1734" s="9" t="b">
        <v>0</v>
      </c>
      <c r="K1734" s="9" t="s">
        <v>2355</v>
      </c>
      <c r="L1734" s="9"/>
      <c r="M1734" s="9"/>
      <c r="N1734" s="9"/>
      <c r="O1734" s="9"/>
      <c r="P1734" s="9"/>
      <c r="Q1734" s="9"/>
      <c r="R1734" s="9"/>
      <c r="S1734" s="9"/>
      <c r="T1734" s="9"/>
    </row>
    <row r="1735" spans="1:20" x14ac:dyDescent="0.3">
      <c r="A1735" s="6">
        <v>1732</v>
      </c>
      <c r="B1735" s="11" t="s">
        <v>971</v>
      </c>
      <c r="C1735" s="11" t="s">
        <v>945</v>
      </c>
      <c r="D1735" s="11" t="s">
        <v>972</v>
      </c>
      <c r="E1735" s="9" t="b">
        <v>1</v>
      </c>
      <c r="F1735" s="9" t="s">
        <v>113</v>
      </c>
      <c r="G1735" s="7" t="str">
        <f>INDEX(CyMIA_CounterMeasure!$A$2:$A$224,MATCH(H1735,CyMIA_CounterMeasure!$B$2:$B$224,0))</f>
        <v>CM_0209</v>
      </c>
      <c r="H1735" s="10" t="s">
        <v>302</v>
      </c>
      <c r="I1735" s="10" t="str">
        <f>VLOOKUP(H1735,D3FEND_METRIX!$A$2:$E$172,3,FALSE)</f>
        <v>-</v>
      </c>
      <c r="J1735" s="9" t="b">
        <v>1</v>
      </c>
      <c r="K1735" s="9" t="s">
        <v>4686</v>
      </c>
      <c r="L1735" s="9"/>
      <c r="M1735" s="9"/>
      <c r="N1735" s="9"/>
      <c r="O1735" s="9"/>
      <c r="P1735" s="9"/>
      <c r="Q1735" s="9"/>
      <c r="R1735" s="9"/>
      <c r="S1735" s="9"/>
      <c r="T1735" s="9"/>
    </row>
    <row r="1736" spans="1:20" x14ac:dyDescent="0.3">
      <c r="A1736" s="6">
        <v>1733</v>
      </c>
      <c r="B1736" s="11" t="s">
        <v>971</v>
      </c>
      <c r="C1736" s="11" t="s">
        <v>945</v>
      </c>
      <c r="D1736" s="11" t="s">
        <v>972</v>
      </c>
      <c r="E1736" s="9" t="b">
        <v>1</v>
      </c>
      <c r="F1736" s="9" t="s">
        <v>113</v>
      </c>
      <c r="G1736" s="7" t="str">
        <f>INDEX(CyMIA_CounterMeasure!$A$2:$A$224,MATCH(H1736,CyMIA_CounterMeasure!$B$2:$B$224,0))</f>
        <v>CM_0134</v>
      </c>
      <c r="H1736" s="13" t="s">
        <v>1453</v>
      </c>
      <c r="I1736" s="13" t="str">
        <f>VLOOKUP(H1736,D3FEND_METRIX!$A$2:$E$172,3,FALSE)</f>
        <v>Credential Compromise Scope Analysis</v>
      </c>
      <c r="J1736" s="9" t="b">
        <v>0</v>
      </c>
      <c r="K1736" s="9" t="s">
        <v>4723</v>
      </c>
      <c r="L1736" s="9"/>
      <c r="M1736" s="9"/>
      <c r="N1736" s="9"/>
      <c r="O1736" s="9"/>
      <c r="P1736" s="9"/>
      <c r="Q1736" s="9"/>
      <c r="R1736" s="9"/>
      <c r="S1736" s="9"/>
      <c r="T1736" s="9"/>
    </row>
    <row r="1737" spans="1:20" x14ac:dyDescent="0.3">
      <c r="A1737" s="6">
        <v>1734</v>
      </c>
      <c r="B1737" s="11" t="s">
        <v>971</v>
      </c>
      <c r="C1737" s="11" t="s">
        <v>945</v>
      </c>
      <c r="D1737" s="11" t="s">
        <v>972</v>
      </c>
      <c r="E1737" s="9" t="b">
        <v>1</v>
      </c>
      <c r="F1737" s="9" t="s">
        <v>113</v>
      </c>
      <c r="G1737" s="7" t="str">
        <f>INDEX(CyMIA_CounterMeasure!$A$2:$A$224,MATCH(H1737,CyMIA_CounterMeasure!$B$2:$B$224,0))</f>
        <v>CM_0155</v>
      </c>
      <c r="H1737" s="13" t="s">
        <v>1181</v>
      </c>
      <c r="I1737" s="13" t="str">
        <f>VLOOKUP(H1737,D3FEND_METRIX!$A$2:$E$172,3,FALSE)</f>
        <v>Access Modeling</v>
      </c>
      <c r="J1737" s="9" t="b">
        <v>0</v>
      </c>
      <c r="K1737" s="9" t="s">
        <v>4723</v>
      </c>
      <c r="L1737" s="9"/>
      <c r="M1737" s="9"/>
      <c r="N1737" s="9"/>
      <c r="O1737" s="9"/>
      <c r="P1737" s="9"/>
      <c r="Q1737" s="9"/>
      <c r="R1737" s="9"/>
      <c r="S1737" s="9"/>
      <c r="T1737" s="9"/>
    </row>
    <row r="1738" spans="1:20" x14ac:dyDescent="0.3">
      <c r="A1738" s="6">
        <v>1735</v>
      </c>
      <c r="B1738" s="11" t="s">
        <v>971</v>
      </c>
      <c r="C1738" s="11" t="s">
        <v>945</v>
      </c>
      <c r="D1738" s="11" t="s">
        <v>972</v>
      </c>
      <c r="E1738" s="9" t="b">
        <v>1</v>
      </c>
      <c r="F1738" s="9" t="s">
        <v>113</v>
      </c>
      <c r="G1738" s="7" t="str">
        <f>INDEX(CyMIA_CounterMeasure!$A$2:$A$224,MATCH(H1738,CyMIA_CounterMeasure!$B$2:$B$224,0))</f>
        <v>CM_0179</v>
      </c>
      <c r="H1738" s="13" t="s">
        <v>2219</v>
      </c>
      <c r="I1738" s="13" t="str">
        <f>VLOOKUP(H1738,D3FEND_METRIX!$A$2:$E$172,3,FALSE)</f>
        <v>Network Traffic Policy Mapping</v>
      </c>
      <c r="J1738" s="9" t="b">
        <v>0</v>
      </c>
      <c r="K1738" s="9" t="s">
        <v>4723</v>
      </c>
      <c r="L1738" s="9"/>
      <c r="M1738" s="9"/>
      <c r="N1738" s="9"/>
      <c r="O1738" s="9"/>
      <c r="P1738" s="9"/>
      <c r="Q1738" s="9"/>
      <c r="R1738" s="9"/>
      <c r="S1738" s="9"/>
      <c r="T1738" s="9"/>
    </row>
    <row r="1739" spans="1:20" x14ac:dyDescent="0.3">
      <c r="A1739" s="6">
        <v>1736</v>
      </c>
      <c r="B1739" s="11" t="s">
        <v>973</v>
      </c>
      <c r="C1739" s="11" t="s">
        <v>974</v>
      </c>
      <c r="D1739" s="11" t="s">
        <v>975</v>
      </c>
      <c r="E1739" s="9" t="b">
        <v>1</v>
      </c>
      <c r="F1739" s="9" t="s">
        <v>113</v>
      </c>
      <c r="G1739" s="7" t="str">
        <f>INDEX(CyMIA_CounterMeasure!$A$2:$A$224,MATCH(H1739,CyMIA_CounterMeasure!$B$2:$B$224,0))</f>
        <v>CM_0026</v>
      </c>
      <c r="H1739" s="11" t="s">
        <v>4863</v>
      </c>
      <c r="I1739" s="11" t="s">
        <v>134</v>
      </c>
      <c r="J1739" s="7" t="b">
        <v>1</v>
      </c>
      <c r="K1739" s="7" t="s">
        <v>4864</v>
      </c>
      <c r="L1739" s="9"/>
      <c r="M1739" s="9"/>
      <c r="N1739" s="9"/>
      <c r="O1739" s="9"/>
      <c r="P1739" s="9"/>
      <c r="Q1739" s="9"/>
      <c r="R1739" s="9"/>
      <c r="S1739" s="9"/>
      <c r="T1739" s="9"/>
    </row>
    <row r="1740" spans="1:20" x14ac:dyDescent="0.3">
      <c r="A1740" s="6">
        <v>1737</v>
      </c>
      <c r="B1740" s="11" t="s">
        <v>973</v>
      </c>
      <c r="C1740" s="11" t="s">
        <v>974</v>
      </c>
      <c r="D1740" s="11" t="s">
        <v>975</v>
      </c>
      <c r="E1740" s="9" t="b">
        <v>1</v>
      </c>
      <c r="F1740" s="9" t="s">
        <v>113</v>
      </c>
      <c r="G1740" s="7" t="str">
        <f>INDEX(CyMIA_CounterMeasure!$A$2:$A$224,MATCH(H1740,CyMIA_CounterMeasure!$B$2:$B$224,0))</f>
        <v>CM_0192</v>
      </c>
      <c r="H1740" s="12" t="s">
        <v>2375</v>
      </c>
      <c r="I1740" s="12" t="str">
        <f>VLOOKUP(H1740,D3FEND_METRIX!$A$2:$E$172,3,FALSE)</f>
        <v>-</v>
      </c>
      <c r="J1740" s="9" t="b">
        <v>0</v>
      </c>
      <c r="K1740" s="9" t="s">
        <v>2355</v>
      </c>
      <c r="L1740" s="9"/>
      <c r="M1740" s="9"/>
      <c r="N1740" s="9"/>
      <c r="O1740" s="9"/>
      <c r="P1740" s="9"/>
      <c r="Q1740" s="9"/>
      <c r="R1740" s="9"/>
      <c r="S1740" s="9"/>
      <c r="T1740" s="9"/>
    </row>
    <row r="1741" spans="1:20" x14ac:dyDescent="0.3">
      <c r="A1741" s="6">
        <v>1738</v>
      </c>
      <c r="B1741" s="11" t="s">
        <v>973</v>
      </c>
      <c r="C1741" s="11" t="s">
        <v>974</v>
      </c>
      <c r="D1741" s="11" t="s">
        <v>975</v>
      </c>
      <c r="E1741" s="9" t="b">
        <v>1</v>
      </c>
      <c r="F1741" s="9" t="s">
        <v>113</v>
      </c>
      <c r="G1741" s="7" t="str">
        <f>INDEX(CyMIA_CounterMeasure!$A$2:$A$224,MATCH(H1741,CyMIA_CounterMeasure!$B$2:$B$224,0))</f>
        <v>CM_0198</v>
      </c>
      <c r="H1741" s="12" t="s">
        <v>1288</v>
      </c>
      <c r="I1741" s="12" t="str">
        <f>VLOOKUP(H1741,D3FEND_METRIX!$A$2:$E$172,3,FALSE)</f>
        <v>Operating System Monitoring</v>
      </c>
      <c r="J1741" s="9" t="b">
        <v>0</v>
      </c>
      <c r="K1741" s="9" t="s">
        <v>2355</v>
      </c>
      <c r="L1741" s="9"/>
      <c r="M1741" s="9"/>
      <c r="N1741" s="9"/>
      <c r="O1741" s="9"/>
      <c r="P1741" s="9"/>
      <c r="Q1741" s="9"/>
      <c r="R1741" s="9"/>
      <c r="S1741" s="9"/>
      <c r="T1741" s="9"/>
    </row>
    <row r="1742" spans="1:20" x14ac:dyDescent="0.3">
      <c r="A1742" s="6">
        <v>1739</v>
      </c>
      <c r="B1742" s="11" t="s">
        <v>973</v>
      </c>
      <c r="C1742" s="11" t="s">
        <v>974</v>
      </c>
      <c r="D1742" s="11" t="s">
        <v>975</v>
      </c>
      <c r="E1742" s="9" t="b">
        <v>1</v>
      </c>
      <c r="F1742" s="9" t="s">
        <v>113</v>
      </c>
      <c r="G1742" s="7" t="str">
        <f>INDEX(CyMIA_CounterMeasure!$A$2:$A$224,MATCH(H1742,CyMIA_CounterMeasure!$B$2:$B$224,0))</f>
        <v>CM_0200</v>
      </c>
      <c r="H1742" s="12" t="s">
        <v>1290</v>
      </c>
      <c r="I1742" s="12" t="str">
        <f>VLOOKUP(H1742,D3FEND_METRIX!$A$2:$E$172,3,FALSE)</f>
        <v>Operating System Monitoring</v>
      </c>
      <c r="J1742" s="9" t="b">
        <v>0</v>
      </c>
      <c r="K1742" s="9" t="s">
        <v>2355</v>
      </c>
      <c r="L1742" s="9"/>
      <c r="M1742" s="9"/>
      <c r="N1742" s="9"/>
      <c r="O1742" s="9"/>
      <c r="P1742" s="9"/>
      <c r="Q1742" s="9"/>
      <c r="R1742" s="9"/>
      <c r="S1742" s="9"/>
      <c r="T1742" s="9"/>
    </row>
    <row r="1743" spans="1:20" x14ac:dyDescent="0.3">
      <c r="A1743" s="6">
        <v>1740</v>
      </c>
      <c r="B1743" s="11" t="s">
        <v>973</v>
      </c>
      <c r="C1743" s="11" t="s">
        <v>974</v>
      </c>
      <c r="D1743" s="11" t="s">
        <v>975</v>
      </c>
      <c r="E1743" s="9" t="b">
        <v>1</v>
      </c>
      <c r="F1743" s="9" t="s">
        <v>113</v>
      </c>
      <c r="G1743" s="7" t="str">
        <f>INDEX(CyMIA_CounterMeasure!$A$2:$A$224,MATCH(H1743,CyMIA_CounterMeasure!$B$2:$B$224,0))</f>
        <v>CM_0194</v>
      </c>
      <c r="H1743" s="12" t="s">
        <v>1283</v>
      </c>
      <c r="I1743" s="12" t="str">
        <f>VLOOKUP(H1743,D3FEND_METRIX!$A$2:$E$172,3,FALSE)</f>
        <v>Firmware Verification</v>
      </c>
      <c r="J1743" s="9" t="b">
        <v>0</v>
      </c>
      <c r="K1743" s="9" t="s">
        <v>2355</v>
      </c>
      <c r="L1743" s="9"/>
      <c r="M1743" s="9"/>
      <c r="N1743" s="9"/>
      <c r="O1743" s="9"/>
      <c r="P1743" s="9"/>
      <c r="Q1743" s="9"/>
      <c r="R1743" s="9"/>
      <c r="S1743" s="9"/>
      <c r="T1743" s="9"/>
    </row>
    <row r="1744" spans="1:20" x14ac:dyDescent="0.3">
      <c r="A1744" s="6">
        <v>1741</v>
      </c>
      <c r="B1744" s="11" t="s">
        <v>973</v>
      </c>
      <c r="C1744" s="11" t="s">
        <v>974</v>
      </c>
      <c r="D1744" s="11" t="s">
        <v>975</v>
      </c>
      <c r="E1744" s="9" t="b">
        <v>1</v>
      </c>
      <c r="F1744" s="9" t="s">
        <v>113</v>
      </c>
      <c r="G1744" s="7" t="str">
        <f>INDEX(CyMIA_CounterMeasure!$A$2:$A$224,MATCH(H1744,CyMIA_CounterMeasure!$B$2:$B$224,0))</f>
        <v>CM_0203</v>
      </c>
      <c r="H1744" s="12" t="s">
        <v>1293</v>
      </c>
      <c r="I1744" s="12" t="str">
        <f>VLOOKUP(H1744,D3FEND_METRIX!$A$2:$E$172,3,FALSE)</f>
        <v>Operating System Monitoring</v>
      </c>
      <c r="J1744" s="9" t="b">
        <v>0</v>
      </c>
      <c r="K1744" s="9" t="s">
        <v>2355</v>
      </c>
      <c r="L1744" s="9"/>
      <c r="M1744" s="9"/>
      <c r="N1744" s="9"/>
      <c r="O1744" s="9"/>
      <c r="P1744" s="9"/>
      <c r="Q1744" s="9"/>
      <c r="R1744" s="9"/>
      <c r="S1744" s="9"/>
      <c r="T1744" s="9"/>
    </row>
    <row r="1745" spans="1:20" x14ac:dyDescent="0.3">
      <c r="A1745" s="6">
        <v>1742</v>
      </c>
      <c r="B1745" s="11" t="s">
        <v>973</v>
      </c>
      <c r="C1745" s="11" t="s">
        <v>974</v>
      </c>
      <c r="D1745" s="11" t="s">
        <v>975</v>
      </c>
      <c r="E1745" s="9" t="b">
        <v>1</v>
      </c>
      <c r="F1745" s="9" t="s">
        <v>113</v>
      </c>
      <c r="G1745" s="7" t="str">
        <f>INDEX(CyMIA_CounterMeasure!$A$2:$A$224,MATCH(H1745,CyMIA_CounterMeasure!$B$2:$B$224,0))</f>
        <v>CM_0112</v>
      </c>
      <c r="H1745" s="12" t="s">
        <v>2210</v>
      </c>
      <c r="I1745" s="12" t="str">
        <f>VLOOKUP(H1745,D3FEND_METRIX!$A$2:$E$172,3,FALSE)</f>
        <v>Firmware Behavior Analysis</v>
      </c>
      <c r="J1745" s="9" t="b">
        <v>0</v>
      </c>
      <c r="K1745" s="9" t="s">
        <v>2355</v>
      </c>
      <c r="L1745" s="9"/>
      <c r="M1745" s="9"/>
      <c r="N1745" s="9"/>
      <c r="O1745" s="9"/>
      <c r="P1745" s="9"/>
      <c r="Q1745" s="9"/>
      <c r="R1745" s="9"/>
      <c r="S1745" s="9"/>
      <c r="T1745" s="9"/>
    </row>
    <row r="1746" spans="1:20" x14ac:dyDescent="0.3">
      <c r="A1746" s="6">
        <v>1743</v>
      </c>
      <c r="B1746" s="11" t="s">
        <v>973</v>
      </c>
      <c r="C1746" s="11" t="s">
        <v>974</v>
      </c>
      <c r="D1746" s="11" t="s">
        <v>975</v>
      </c>
      <c r="E1746" s="9" t="b">
        <v>1</v>
      </c>
      <c r="F1746" s="9" t="s">
        <v>113</v>
      </c>
      <c r="G1746" s="7" t="str">
        <f>INDEX(CyMIA_CounterMeasure!$A$2:$A$224,MATCH(H1746,CyMIA_CounterMeasure!$B$2:$B$224,0))</f>
        <v>CM_0113</v>
      </c>
      <c r="H1746" s="12" t="s">
        <v>1280</v>
      </c>
      <c r="I1746" s="12" t="str">
        <f>VLOOKUP(H1746,D3FEND_METRIX!$A$2:$E$172,3,FALSE)</f>
        <v>Firmware Embedded Monitoring Code</v>
      </c>
      <c r="J1746" s="9" t="b">
        <v>0</v>
      </c>
      <c r="K1746" s="9" t="s">
        <v>2355</v>
      </c>
      <c r="L1746" s="9"/>
      <c r="M1746" s="9"/>
      <c r="N1746" s="9"/>
      <c r="O1746" s="9"/>
      <c r="P1746" s="9"/>
      <c r="Q1746" s="9"/>
      <c r="R1746" s="9"/>
      <c r="S1746" s="9"/>
      <c r="T1746" s="9"/>
    </row>
    <row r="1747" spans="1:20" x14ac:dyDescent="0.3">
      <c r="A1747" s="6">
        <v>1744</v>
      </c>
      <c r="B1747" s="11" t="s">
        <v>973</v>
      </c>
      <c r="C1747" s="11" t="s">
        <v>974</v>
      </c>
      <c r="D1747" s="11" t="s">
        <v>975</v>
      </c>
      <c r="E1747" s="9" t="b">
        <v>1</v>
      </c>
      <c r="F1747" s="9" t="s">
        <v>113</v>
      </c>
      <c r="G1747" s="7" t="str">
        <f>INDEX(CyMIA_CounterMeasure!$A$2:$A$224,MATCH(H1747,CyMIA_CounterMeasure!$B$2:$B$224,0))</f>
        <v>CM_0110</v>
      </c>
      <c r="H1747" s="12" t="s">
        <v>1281</v>
      </c>
      <c r="I1747" s="12" t="str">
        <f>VLOOKUP(H1747,D3FEND_METRIX!$A$2:$E$172,3,FALSE)</f>
        <v>Firmware Verification</v>
      </c>
      <c r="J1747" s="9" t="b">
        <v>0</v>
      </c>
      <c r="K1747" s="9" t="s">
        <v>2355</v>
      </c>
      <c r="L1747" s="9"/>
      <c r="M1747" s="9"/>
      <c r="N1747" s="9"/>
      <c r="O1747" s="9"/>
      <c r="P1747" s="9"/>
      <c r="Q1747" s="9"/>
      <c r="R1747" s="9"/>
      <c r="S1747" s="9"/>
      <c r="T1747" s="9"/>
    </row>
    <row r="1748" spans="1:20" x14ac:dyDescent="0.3">
      <c r="A1748" s="6">
        <v>1745</v>
      </c>
      <c r="B1748" s="11" t="s">
        <v>973</v>
      </c>
      <c r="C1748" s="11" t="s">
        <v>974</v>
      </c>
      <c r="D1748" s="11" t="s">
        <v>975</v>
      </c>
      <c r="E1748" s="9" t="b">
        <v>1</v>
      </c>
      <c r="F1748" s="9" t="s">
        <v>113</v>
      </c>
      <c r="G1748" s="7" t="str">
        <f>INDEX(CyMIA_CounterMeasure!$A$2:$A$224,MATCH(H1748,CyMIA_CounterMeasure!$B$2:$B$224,0))</f>
        <v>CM_0193</v>
      </c>
      <c r="H1748" s="12" t="s">
        <v>1282</v>
      </c>
      <c r="I1748" s="12" t="str">
        <f>VLOOKUP(H1748,D3FEND_METRIX!$A$2:$E$172,3,FALSE)</f>
        <v>Firmware Verification</v>
      </c>
      <c r="J1748" s="9" t="b">
        <v>0</v>
      </c>
      <c r="K1748" s="9" t="s">
        <v>2355</v>
      </c>
      <c r="L1748" s="9"/>
      <c r="M1748" s="9"/>
      <c r="N1748" s="9"/>
      <c r="O1748" s="9"/>
      <c r="P1748" s="9"/>
      <c r="Q1748" s="9"/>
      <c r="R1748" s="9"/>
      <c r="S1748" s="9"/>
      <c r="T1748" s="9"/>
    </row>
    <row r="1749" spans="1:20" x14ac:dyDescent="0.3">
      <c r="A1749" s="6">
        <v>1746</v>
      </c>
      <c r="B1749" s="11" t="s">
        <v>973</v>
      </c>
      <c r="C1749" s="11" t="s">
        <v>974</v>
      </c>
      <c r="D1749" s="11" t="s">
        <v>975</v>
      </c>
      <c r="E1749" s="9" t="b">
        <v>1</v>
      </c>
      <c r="F1749" s="9" t="s">
        <v>113</v>
      </c>
      <c r="G1749" s="7" t="str">
        <f>INDEX(CyMIA_CounterMeasure!$A$2:$A$224,MATCH(H1749,CyMIA_CounterMeasure!$B$2:$B$224,0))</f>
        <v>CM_0111</v>
      </c>
      <c r="H1749" s="12" t="s">
        <v>1284</v>
      </c>
      <c r="I1749" s="12" t="str">
        <f>VLOOKUP(H1749,D3FEND_METRIX!$A$2:$E$172,3,FALSE)</f>
        <v>Operating System Monitoring</v>
      </c>
      <c r="J1749" s="9" t="b">
        <v>0</v>
      </c>
      <c r="K1749" s="9" t="s">
        <v>2355</v>
      </c>
      <c r="L1749" s="9"/>
      <c r="M1749" s="9"/>
      <c r="N1749" s="9"/>
      <c r="O1749" s="9"/>
      <c r="P1749" s="9"/>
      <c r="Q1749" s="9"/>
      <c r="R1749" s="9"/>
      <c r="S1749" s="9"/>
      <c r="T1749" s="9"/>
    </row>
    <row r="1750" spans="1:20" x14ac:dyDescent="0.3">
      <c r="A1750" s="6">
        <v>1747</v>
      </c>
      <c r="B1750" s="11" t="s">
        <v>973</v>
      </c>
      <c r="C1750" s="11" t="s">
        <v>974</v>
      </c>
      <c r="D1750" s="11" t="s">
        <v>975</v>
      </c>
      <c r="E1750" s="9" t="b">
        <v>1</v>
      </c>
      <c r="F1750" s="9" t="s">
        <v>113</v>
      </c>
      <c r="G1750" s="7" t="str">
        <f>INDEX(CyMIA_CounterMeasure!$A$2:$A$224,MATCH(H1750,CyMIA_CounterMeasure!$B$2:$B$224,0))</f>
        <v>CM_0195</v>
      </c>
      <c r="H1750" s="12" t="s">
        <v>1285</v>
      </c>
      <c r="I1750" s="12" t="str">
        <f>VLOOKUP(H1750,D3FEND_METRIX!$A$2:$E$172,3,FALSE)</f>
        <v>Operating System Monitoring</v>
      </c>
      <c r="J1750" s="9" t="b">
        <v>0</v>
      </c>
      <c r="K1750" s="9" t="s">
        <v>2355</v>
      </c>
      <c r="L1750" s="9"/>
      <c r="M1750" s="9"/>
      <c r="N1750" s="9"/>
      <c r="O1750" s="9"/>
      <c r="P1750" s="9"/>
      <c r="Q1750" s="9"/>
      <c r="R1750" s="9"/>
      <c r="S1750" s="9"/>
      <c r="T1750" s="9"/>
    </row>
    <row r="1751" spans="1:20" x14ac:dyDescent="0.3">
      <c r="A1751" s="6">
        <v>1748</v>
      </c>
      <c r="B1751" s="11" t="s">
        <v>973</v>
      </c>
      <c r="C1751" s="11" t="s">
        <v>974</v>
      </c>
      <c r="D1751" s="11" t="s">
        <v>975</v>
      </c>
      <c r="E1751" s="9" t="b">
        <v>1</v>
      </c>
      <c r="F1751" s="9" t="s">
        <v>113</v>
      </c>
      <c r="G1751" s="7" t="str">
        <f>INDEX(CyMIA_CounterMeasure!$A$2:$A$224,MATCH(H1751,CyMIA_CounterMeasure!$B$2:$B$224,0))</f>
        <v>CM_0196</v>
      </c>
      <c r="H1751" s="12" t="s">
        <v>1286</v>
      </c>
      <c r="I1751" s="12" t="str">
        <f>VLOOKUP(H1751,D3FEND_METRIX!$A$2:$E$172,3,FALSE)</f>
        <v>Operating System Monitoring</v>
      </c>
      <c r="J1751" s="9" t="b">
        <v>0</v>
      </c>
      <c r="K1751" s="9" t="s">
        <v>2355</v>
      </c>
      <c r="L1751" s="9"/>
      <c r="M1751" s="9"/>
      <c r="N1751" s="9"/>
      <c r="O1751" s="9"/>
      <c r="P1751" s="9"/>
      <c r="Q1751" s="9"/>
      <c r="R1751" s="9"/>
      <c r="S1751" s="9"/>
      <c r="T1751" s="9"/>
    </row>
    <row r="1752" spans="1:20" x14ac:dyDescent="0.3">
      <c r="A1752" s="6">
        <v>1749</v>
      </c>
      <c r="B1752" s="11" t="s">
        <v>973</v>
      </c>
      <c r="C1752" s="11" t="s">
        <v>974</v>
      </c>
      <c r="D1752" s="11" t="s">
        <v>975</v>
      </c>
      <c r="E1752" s="9" t="b">
        <v>1</v>
      </c>
      <c r="F1752" s="9" t="s">
        <v>113</v>
      </c>
      <c r="G1752" s="7" t="str">
        <f>INDEX(CyMIA_CounterMeasure!$A$2:$A$224,MATCH(H1752,CyMIA_CounterMeasure!$B$2:$B$224,0))</f>
        <v>CM_0197</v>
      </c>
      <c r="H1752" s="12" t="s">
        <v>1287</v>
      </c>
      <c r="I1752" s="12" t="str">
        <f>VLOOKUP(H1752,D3FEND_METRIX!$A$2:$E$172,3,FALSE)</f>
        <v>Operating System Monitoring</v>
      </c>
      <c r="J1752" s="9" t="b">
        <v>0</v>
      </c>
      <c r="K1752" s="9" t="s">
        <v>2355</v>
      </c>
      <c r="L1752" s="9"/>
      <c r="M1752" s="9"/>
      <c r="N1752" s="9"/>
      <c r="O1752" s="9"/>
      <c r="P1752" s="9"/>
      <c r="Q1752" s="9"/>
      <c r="R1752" s="9"/>
      <c r="S1752" s="9"/>
      <c r="T1752" s="9"/>
    </row>
    <row r="1753" spans="1:20" x14ac:dyDescent="0.3">
      <c r="A1753" s="6">
        <v>1750</v>
      </c>
      <c r="B1753" s="11" t="s">
        <v>973</v>
      </c>
      <c r="C1753" s="11" t="s">
        <v>974</v>
      </c>
      <c r="D1753" s="11" t="s">
        <v>975</v>
      </c>
      <c r="E1753" s="9" t="b">
        <v>1</v>
      </c>
      <c r="F1753" s="9" t="s">
        <v>113</v>
      </c>
      <c r="G1753" s="7" t="str">
        <f>INDEX(CyMIA_CounterMeasure!$A$2:$A$224,MATCH(H1753,CyMIA_CounterMeasure!$B$2:$B$224,0))</f>
        <v>CM_0201</v>
      </c>
      <c r="H1753" s="12" t="s">
        <v>1291</v>
      </c>
      <c r="I1753" s="12" t="str">
        <f>VLOOKUP(H1753,D3FEND_METRIX!$A$2:$E$172,3,FALSE)</f>
        <v>Operating System Monitoring</v>
      </c>
      <c r="J1753" s="9" t="b">
        <v>0</v>
      </c>
      <c r="K1753" s="9" t="s">
        <v>2355</v>
      </c>
      <c r="L1753" s="9"/>
      <c r="M1753" s="9"/>
      <c r="N1753" s="9"/>
      <c r="O1753" s="9"/>
      <c r="P1753" s="9"/>
      <c r="Q1753" s="9"/>
      <c r="R1753" s="9"/>
      <c r="S1753" s="9"/>
      <c r="T1753" s="9"/>
    </row>
    <row r="1754" spans="1:20" x14ac:dyDescent="0.3">
      <c r="A1754" s="6">
        <v>1751</v>
      </c>
      <c r="B1754" s="11" t="s">
        <v>973</v>
      </c>
      <c r="C1754" s="11" t="s">
        <v>974</v>
      </c>
      <c r="D1754" s="11" t="s">
        <v>975</v>
      </c>
      <c r="E1754" s="9" t="b">
        <v>1</v>
      </c>
      <c r="F1754" s="9" t="s">
        <v>113</v>
      </c>
      <c r="G1754" s="7" t="str">
        <f>INDEX(CyMIA_CounterMeasure!$A$2:$A$224,MATCH(H1754,CyMIA_CounterMeasure!$B$2:$B$224,0))</f>
        <v>CM_0136</v>
      </c>
      <c r="H1754" s="13" t="s">
        <v>1166</v>
      </c>
      <c r="I1754" s="13" t="str">
        <f>VLOOKUP(H1754,D3FEND_METRIX!$A$2:$E$172,3,FALSE)</f>
        <v>Local Account Monitoring</v>
      </c>
      <c r="J1754" s="9" t="b">
        <v>0</v>
      </c>
      <c r="K1754" s="9" t="s">
        <v>4723</v>
      </c>
      <c r="L1754" s="9"/>
      <c r="M1754" s="9"/>
      <c r="N1754" s="9"/>
      <c r="O1754" s="9"/>
      <c r="P1754" s="9"/>
      <c r="Q1754" s="9"/>
      <c r="R1754" s="9"/>
      <c r="S1754" s="9"/>
      <c r="T1754" s="9"/>
    </row>
    <row r="1755" spans="1:20" x14ac:dyDescent="0.3">
      <c r="A1755" s="6">
        <v>1752</v>
      </c>
      <c r="B1755" s="11" t="s">
        <v>973</v>
      </c>
      <c r="C1755" s="11" t="s">
        <v>974</v>
      </c>
      <c r="D1755" s="11" t="s">
        <v>975</v>
      </c>
      <c r="E1755" s="9" t="b">
        <v>1</v>
      </c>
      <c r="F1755" s="9" t="s">
        <v>113</v>
      </c>
      <c r="G1755" s="7" t="str">
        <f>INDEX(CyMIA_CounterMeasure!$A$2:$A$224,MATCH(H1755,CyMIA_CounterMeasure!$B$2:$B$224,0))</f>
        <v>CM_0202</v>
      </c>
      <c r="H1755" s="12" t="s">
        <v>1459</v>
      </c>
      <c r="I1755" s="12" t="str">
        <f>VLOOKUP(H1755,D3FEND_METRIX!$A$2:$E$172,3,FALSE)</f>
        <v>Operating System Monitoring</v>
      </c>
      <c r="J1755" s="9" t="b">
        <v>0</v>
      </c>
      <c r="K1755" s="9" t="s">
        <v>2355</v>
      </c>
      <c r="L1755" s="9"/>
      <c r="M1755" s="9"/>
      <c r="N1755" s="9"/>
      <c r="O1755" s="9"/>
      <c r="P1755" s="9"/>
      <c r="Q1755" s="9"/>
      <c r="R1755" s="9"/>
      <c r="S1755" s="9"/>
      <c r="T1755" s="9"/>
    </row>
    <row r="1756" spans="1:20" x14ac:dyDescent="0.3">
      <c r="A1756" s="6">
        <v>1753</v>
      </c>
      <c r="B1756" s="11" t="s">
        <v>973</v>
      </c>
      <c r="C1756" s="11" t="s">
        <v>974</v>
      </c>
      <c r="D1756" s="11" t="s">
        <v>975</v>
      </c>
      <c r="E1756" s="9" t="b">
        <v>1</v>
      </c>
      <c r="F1756" s="9" t="s">
        <v>113</v>
      </c>
      <c r="G1756" s="7" t="str">
        <f>INDEX(CyMIA_CounterMeasure!$A$2:$A$224,MATCH(H1756,CyMIA_CounterMeasure!$B$2:$B$224,0))</f>
        <v>CM_0199</v>
      </c>
      <c r="H1756" s="12" t="s">
        <v>1289</v>
      </c>
      <c r="I1756" s="12" t="str">
        <f>VLOOKUP(H1756,D3FEND_METRIX!$A$2:$E$172,3,FALSE)</f>
        <v>Operating System Monitoring</v>
      </c>
      <c r="J1756" s="9" t="b">
        <v>0</v>
      </c>
      <c r="K1756" s="9" t="s">
        <v>2355</v>
      </c>
      <c r="L1756" s="9"/>
      <c r="M1756" s="9"/>
      <c r="N1756" s="9"/>
      <c r="O1756" s="9"/>
      <c r="P1756" s="9"/>
      <c r="Q1756" s="9"/>
      <c r="R1756" s="9"/>
      <c r="S1756" s="9"/>
      <c r="T1756" s="9"/>
    </row>
    <row r="1757" spans="1:20" x14ac:dyDescent="0.3">
      <c r="A1757" s="6">
        <v>1754</v>
      </c>
      <c r="B1757" s="11" t="s">
        <v>973</v>
      </c>
      <c r="C1757" s="11" t="s">
        <v>974</v>
      </c>
      <c r="D1757" s="11" t="s">
        <v>975</v>
      </c>
      <c r="E1757" s="9" t="b">
        <v>1</v>
      </c>
      <c r="F1757" s="9" t="s">
        <v>113</v>
      </c>
      <c r="G1757" s="7" t="str">
        <f>INDEX(CyMIA_CounterMeasure!$A$2:$A$224,MATCH(H1757,CyMIA_CounterMeasure!$B$2:$B$224,0))</f>
        <v>CM_0204</v>
      </c>
      <c r="H1757" s="10" t="s">
        <v>1294</v>
      </c>
      <c r="I1757" s="10" t="str">
        <f>VLOOKUP(H1757,D3FEND_METRIX!$A$2:$E$172,3,FALSE)</f>
        <v>-</v>
      </c>
      <c r="J1757" s="9" t="b">
        <v>1</v>
      </c>
      <c r="K1757" s="9" t="s">
        <v>4686</v>
      </c>
      <c r="L1757" s="9"/>
      <c r="M1757" s="9"/>
      <c r="N1757" s="9"/>
      <c r="O1757" s="9"/>
      <c r="P1757" s="9"/>
      <c r="Q1757" s="9"/>
      <c r="R1757" s="9"/>
      <c r="S1757" s="9"/>
      <c r="T1757" s="9"/>
    </row>
    <row r="1758" spans="1:20" x14ac:dyDescent="0.3">
      <c r="A1758" s="6">
        <v>1755</v>
      </c>
      <c r="B1758" s="11" t="s">
        <v>973</v>
      </c>
      <c r="C1758" s="11" t="s">
        <v>974</v>
      </c>
      <c r="D1758" s="11" t="s">
        <v>975</v>
      </c>
      <c r="E1758" s="9" t="b">
        <v>1</v>
      </c>
      <c r="F1758" s="9" t="s">
        <v>113</v>
      </c>
      <c r="G1758" s="7" t="str">
        <f>INDEX(CyMIA_CounterMeasure!$A$2:$A$224,MATCH(H1758,CyMIA_CounterMeasure!$B$2:$B$224,0))</f>
        <v>CM_0097</v>
      </c>
      <c r="H1758" s="10" t="s">
        <v>1295</v>
      </c>
      <c r="I1758" s="10" t="str">
        <f>VLOOKUP(H1758,D3FEND_METRIX!$A$2:$E$172,3,FALSE)</f>
        <v>Database Query String Analysis</v>
      </c>
      <c r="J1758" s="9" t="b">
        <v>1</v>
      </c>
      <c r="K1758" s="9" t="s">
        <v>4686</v>
      </c>
      <c r="L1758" s="9"/>
      <c r="M1758" s="9"/>
      <c r="N1758" s="9"/>
      <c r="O1758" s="9"/>
      <c r="P1758" s="9"/>
      <c r="Q1758" s="9"/>
      <c r="R1758" s="9"/>
      <c r="S1758" s="9"/>
      <c r="T1758" s="9"/>
    </row>
    <row r="1759" spans="1:20" x14ac:dyDescent="0.3">
      <c r="A1759" s="6">
        <v>1756</v>
      </c>
      <c r="B1759" s="11" t="s">
        <v>973</v>
      </c>
      <c r="C1759" s="11" t="s">
        <v>974</v>
      </c>
      <c r="D1759" s="11" t="s">
        <v>975</v>
      </c>
      <c r="E1759" s="9" t="b">
        <v>1</v>
      </c>
      <c r="F1759" s="9" t="s">
        <v>113</v>
      </c>
      <c r="G1759" s="7" t="str">
        <f>INDEX(CyMIA_CounterMeasure!$A$2:$A$224,MATCH(H1759,CyMIA_CounterMeasure!$B$2:$B$224,0))</f>
        <v>CM_0101</v>
      </c>
      <c r="H1759" s="10" t="s">
        <v>1299</v>
      </c>
      <c r="I1759" s="10" t="str">
        <f>VLOOKUP(H1759,D3FEND_METRIX!$A$2:$E$172,3,FALSE)</f>
        <v>Process Self-Modification Detection</v>
      </c>
      <c r="J1759" s="9" t="b">
        <v>1</v>
      </c>
      <c r="K1759" s="9" t="s">
        <v>4686</v>
      </c>
      <c r="L1759" s="9"/>
      <c r="M1759" s="9"/>
      <c r="N1759" s="9"/>
      <c r="O1759" s="9"/>
      <c r="P1759" s="9"/>
      <c r="Q1759" s="9"/>
      <c r="R1759" s="9"/>
      <c r="S1759" s="9"/>
      <c r="T1759" s="9"/>
    </row>
    <row r="1760" spans="1:20" x14ac:dyDescent="0.3">
      <c r="A1760" s="6">
        <v>1757</v>
      </c>
      <c r="B1760" s="11" t="s">
        <v>973</v>
      </c>
      <c r="C1760" s="11" t="s">
        <v>974</v>
      </c>
      <c r="D1760" s="11" t="s">
        <v>975</v>
      </c>
      <c r="E1760" s="9" t="b">
        <v>1</v>
      </c>
      <c r="F1760" s="9" t="s">
        <v>113</v>
      </c>
      <c r="G1760" s="7" t="str">
        <f>INDEX(CyMIA_CounterMeasure!$A$2:$A$224,MATCH(H1760,CyMIA_CounterMeasure!$B$2:$B$224,0))</f>
        <v>CM_0102</v>
      </c>
      <c r="H1760" s="10" t="s">
        <v>1300</v>
      </c>
      <c r="I1760" s="10" t="str">
        <f>VLOOKUP(H1760,D3FEND_METRIX!$A$2:$E$172,3,FALSE)</f>
        <v>Process Spawn Analysis</v>
      </c>
      <c r="J1760" s="9" t="b">
        <v>1</v>
      </c>
      <c r="K1760" s="9" t="s">
        <v>4686</v>
      </c>
      <c r="L1760" s="9"/>
      <c r="M1760" s="9"/>
      <c r="N1760" s="9"/>
      <c r="O1760" s="9"/>
      <c r="P1760" s="9"/>
      <c r="Q1760" s="9"/>
      <c r="R1760" s="9"/>
      <c r="S1760" s="9"/>
      <c r="T1760" s="9"/>
    </row>
    <row r="1761" spans="1:20" x14ac:dyDescent="0.3">
      <c r="A1761" s="6">
        <v>1758</v>
      </c>
      <c r="B1761" s="11" t="s">
        <v>973</v>
      </c>
      <c r="C1761" s="11" t="s">
        <v>974</v>
      </c>
      <c r="D1761" s="11" t="s">
        <v>975</v>
      </c>
      <c r="E1761" s="9" t="b">
        <v>1</v>
      </c>
      <c r="F1761" s="9" t="s">
        <v>113</v>
      </c>
      <c r="G1761" s="7" t="str">
        <f>INDEX(CyMIA_CounterMeasure!$A$2:$A$224,MATCH(H1761,CyMIA_CounterMeasure!$B$2:$B$224,0))</f>
        <v>CM_0103</v>
      </c>
      <c r="H1761" s="10" t="s">
        <v>1302</v>
      </c>
      <c r="I1761" s="10" t="str">
        <f>VLOOKUP(H1761,D3FEND_METRIX!$A$2:$E$172,3,FALSE)</f>
        <v>Script Execution Analysis</v>
      </c>
      <c r="J1761" s="9" t="b">
        <v>1</v>
      </c>
      <c r="K1761" s="9" t="s">
        <v>4686</v>
      </c>
      <c r="L1761" s="9"/>
      <c r="M1761" s="9"/>
      <c r="N1761" s="9"/>
      <c r="O1761" s="9"/>
      <c r="P1761" s="9"/>
      <c r="Q1761" s="9"/>
      <c r="R1761" s="9"/>
      <c r="S1761" s="9"/>
      <c r="T1761" s="9"/>
    </row>
    <row r="1762" spans="1:20" x14ac:dyDescent="0.3">
      <c r="A1762" s="6">
        <v>1759</v>
      </c>
      <c r="B1762" s="11" t="s">
        <v>973</v>
      </c>
      <c r="C1762" s="11" t="s">
        <v>974</v>
      </c>
      <c r="D1762" s="11" t="s">
        <v>975</v>
      </c>
      <c r="E1762" s="9" t="b">
        <v>1</v>
      </c>
      <c r="F1762" s="9" t="s">
        <v>113</v>
      </c>
      <c r="G1762" s="7" t="str">
        <f>INDEX(CyMIA_CounterMeasure!$A$2:$A$224,MATCH(H1762,CyMIA_CounterMeasure!$B$2:$B$224,0))</f>
        <v>CM_0104</v>
      </c>
      <c r="H1762" s="10" t="s">
        <v>1303</v>
      </c>
      <c r="I1762" s="10" t="str">
        <f>VLOOKUP(H1762,D3FEND_METRIX!$A$2:$E$172,3,FALSE)</f>
        <v>Shadow Stack Comparisons</v>
      </c>
      <c r="J1762" s="9" t="b">
        <v>1</v>
      </c>
      <c r="K1762" s="9" t="s">
        <v>4686</v>
      </c>
      <c r="L1762" s="9"/>
      <c r="M1762" s="9"/>
      <c r="N1762" s="9"/>
      <c r="O1762" s="9"/>
      <c r="P1762" s="9"/>
      <c r="Q1762" s="9"/>
      <c r="R1762" s="9"/>
      <c r="S1762" s="9"/>
      <c r="T1762" s="9"/>
    </row>
    <row r="1763" spans="1:20" x14ac:dyDescent="0.3">
      <c r="A1763" s="6">
        <v>1760</v>
      </c>
      <c r="B1763" s="11" t="s">
        <v>973</v>
      </c>
      <c r="C1763" s="11" t="s">
        <v>974</v>
      </c>
      <c r="D1763" s="11" t="s">
        <v>975</v>
      </c>
      <c r="E1763" s="9" t="b">
        <v>1</v>
      </c>
      <c r="F1763" s="9" t="s">
        <v>113</v>
      </c>
      <c r="G1763" s="7" t="str">
        <f>INDEX(CyMIA_CounterMeasure!$A$2:$A$224,MATCH(H1763,CyMIA_CounterMeasure!$B$2:$B$224,0))</f>
        <v>CM_0105</v>
      </c>
      <c r="H1763" s="10" t="s">
        <v>1304</v>
      </c>
      <c r="I1763" s="10" t="str">
        <f>VLOOKUP(H1763,D3FEND_METRIX!$A$2:$E$172,3,FALSE)</f>
        <v>System Call Analysis</v>
      </c>
      <c r="J1763" s="9" t="b">
        <v>1</v>
      </c>
      <c r="K1763" s="9" t="s">
        <v>4686</v>
      </c>
      <c r="L1763" s="9"/>
      <c r="M1763" s="9"/>
      <c r="N1763" s="9"/>
      <c r="O1763" s="9"/>
      <c r="P1763" s="9"/>
      <c r="Q1763" s="9"/>
      <c r="R1763" s="9"/>
      <c r="S1763" s="9"/>
      <c r="T1763" s="9"/>
    </row>
    <row r="1764" spans="1:20" x14ac:dyDescent="0.3">
      <c r="A1764" s="6">
        <v>1761</v>
      </c>
      <c r="B1764" s="11" t="s">
        <v>973</v>
      </c>
      <c r="C1764" s="11" t="s">
        <v>974</v>
      </c>
      <c r="D1764" s="11" t="s">
        <v>975</v>
      </c>
      <c r="E1764" s="9" t="b">
        <v>1</v>
      </c>
      <c r="F1764" s="9" t="s">
        <v>113</v>
      </c>
      <c r="G1764" s="7" t="str">
        <f>INDEX(CyMIA_CounterMeasure!$A$2:$A$224,MATCH(H1764,CyMIA_CounterMeasure!$B$2:$B$224,0))</f>
        <v>CM_0098</v>
      </c>
      <c r="H1764" s="10" t="s">
        <v>1296</v>
      </c>
      <c r="I1764" s="10" t="str">
        <f>VLOOKUP(H1764,D3FEND_METRIX!$A$2:$E$172,3,FALSE)</f>
        <v>File Access Pattern Analysis</v>
      </c>
      <c r="J1764" s="9" t="b">
        <v>1</v>
      </c>
      <c r="K1764" s="9" t="s">
        <v>4686</v>
      </c>
      <c r="L1764" s="9"/>
      <c r="M1764" s="9"/>
      <c r="N1764" s="9"/>
      <c r="O1764" s="9"/>
      <c r="P1764" s="9"/>
      <c r="Q1764" s="9"/>
      <c r="R1764" s="9"/>
      <c r="S1764" s="9"/>
      <c r="T1764" s="9"/>
    </row>
    <row r="1765" spans="1:20" x14ac:dyDescent="0.3">
      <c r="A1765" s="6">
        <v>1762</v>
      </c>
      <c r="B1765" s="11" t="s">
        <v>973</v>
      </c>
      <c r="C1765" s="11" t="s">
        <v>974</v>
      </c>
      <c r="D1765" s="11" t="s">
        <v>975</v>
      </c>
      <c r="E1765" s="9" t="b">
        <v>1</v>
      </c>
      <c r="F1765" s="9" t="s">
        <v>113</v>
      </c>
      <c r="G1765" s="7" t="str">
        <f>INDEX(CyMIA_CounterMeasure!$A$2:$A$224,MATCH(H1765,CyMIA_CounterMeasure!$B$2:$B$224,0))</f>
        <v>CM_0205</v>
      </c>
      <c r="H1765" s="10" t="s">
        <v>1301</v>
      </c>
      <c r="I1765" s="10" t="str">
        <f>VLOOKUP(H1765,D3FEND_METRIX!$A$2:$E$172,3,FALSE)</f>
        <v>Process Spawn Analysis</v>
      </c>
      <c r="J1765" s="9" t="b">
        <v>1</v>
      </c>
      <c r="K1765" s="9" t="s">
        <v>4686</v>
      </c>
      <c r="L1765" s="9"/>
      <c r="M1765" s="9"/>
      <c r="N1765" s="9"/>
      <c r="O1765" s="9"/>
      <c r="P1765" s="9"/>
      <c r="Q1765" s="9"/>
      <c r="R1765" s="9"/>
      <c r="S1765" s="9"/>
      <c r="T1765" s="9"/>
    </row>
    <row r="1766" spans="1:20" x14ac:dyDescent="0.3">
      <c r="A1766" s="6">
        <v>1763</v>
      </c>
      <c r="B1766" s="11" t="s">
        <v>976</v>
      </c>
      <c r="C1766" s="11" t="s">
        <v>974</v>
      </c>
      <c r="D1766" s="11" t="s">
        <v>977</v>
      </c>
      <c r="E1766" s="9" t="b">
        <v>1</v>
      </c>
      <c r="F1766" s="9" t="s">
        <v>113</v>
      </c>
      <c r="G1766" s="7" t="str">
        <f>INDEX(CyMIA_CounterMeasure!$A$2:$A$224,MATCH(H1766,CyMIA_CounterMeasure!$B$2:$B$224,0))</f>
        <v>CM_0007</v>
      </c>
      <c r="H1766" s="11" t="s">
        <v>4865</v>
      </c>
      <c r="I1766" s="11" t="s">
        <v>105</v>
      </c>
      <c r="J1766" s="7" t="s">
        <v>4866</v>
      </c>
      <c r="K1766" s="7" t="s">
        <v>4867</v>
      </c>
      <c r="L1766" s="9"/>
      <c r="M1766" s="9"/>
      <c r="N1766" s="9"/>
      <c r="O1766" s="9"/>
      <c r="P1766" s="9"/>
      <c r="Q1766" s="9"/>
      <c r="R1766" s="9"/>
      <c r="S1766" s="9"/>
      <c r="T1766" s="9"/>
    </row>
    <row r="1767" spans="1:20" x14ac:dyDescent="0.3">
      <c r="A1767" s="6">
        <v>1764</v>
      </c>
      <c r="B1767" s="11" t="s">
        <v>976</v>
      </c>
      <c r="C1767" s="11" t="s">
        <v>974</v>
      </c>
      <c r="D1767" s="11" t="s">
        <v>977</v>
      </c>
      <c r="E1767" s="9" t="b">
        <v>1</v>
      </c>
      <c r="F1767" s="9" t="s">
        <v>113</v>
      </c>
      <c r="G1767" s="7" t="str">
        <f>INDEX(CyMIA_CounterMeasure!$A$2:$A$224,MATCH(H1767,CyMIA_CounterMeasure!$B$2:$B$224,0))</f>
        <v>CM_0150</v>
      </c>
      <c r="H1767" s="13" t="s">
        <v>1191</v>
      </c>
      <c r="I1767" s="13" t="str">
        <f>VLOOKUP(H1767,D3FEND_METRIX!$A$2:$E$172,3,FALSE)</f>
        <v>Executable Denylisting</v>
      </c>
      <c r="J1767" s="9" t="b">
        <v>0</v>
      </c>
      <c r="K1767" s="9" t="s">
        <v>4723</v>
      </c>
      <c r="L1767" s="9"/>
      <c r="M1767" s="9"/>
      <c r="N1767" s="9"/>
      <c r="O1767" s="9"/>
      <c r="P1767" s="9"/>
      <c r="Q1767" s="9"/>
      <c r="R1767" s="9"/>
      <c r="S1767" s="9"/>
      <c r="T1767" s="9"/>
    </row>
    <row r="1768" spans="1:20" x14ac:dyDescent="0.3">
      <c r="A1768" s="6">
        <v>1765</v>
      </c>
      <c r="B1768" s="11" t="s">
        <v>976</v>
      </c>
      <c r="C1768" s="11" t="s">
        <v>974</v>
      </c>
      <c r="D1768" s="11" t="s">
        <v>977</v>
      </c>
      <c r="E1768" s="9" t="b">
        <v>1</v>
      </c>
      <c r="F1768" s="9" t="s">
        <v>113</v>
      </c>
      <c r="G1768" s="7" t="str">
        <f>INDEX(CyMIA_CounterMeasure!$A$2:$A$224,MATCH(H1768,CyMIA_CounterMeasure!$B$2:$B$224,0))</f>
        <v>CM_0121</v>
      </c>
      <c r="H1768" s="10" t="s">
        <v>1193</v>
      </c>
      <c r="I1768" s="10" t="str">
        <f>VLOOKUP(H1768,D3FEND_METRIX!$A$2:$E$172,3,FALSE)</f>
        <v>Executable Allowlisting</v>
      </c>
      <c r="J1768" s="9" t="b">
        <v>1</v>
      </c>
      <c r="K1768" s="9" t="s">
        <v>4686</v>
      </c>
      <c r="L1768" s="9"/>
      <c r="M1768" s="9"/>
      <c r="N1768" s="9"/>
      <c r="O1768" s="9"/>
      <c r="P1768" s="9"/>
      <c r="Q1768" s="9"/>
      <c r="R1768" s="9"/>
      <c r="S1768" s="9"/>
      <c r="T1768" s="9"/>
    </row>
    <row r="1769" spans="1:20" x14ac:dyDescent="0.3">
      <c r="A1769" s="6">
        <v>1766</v>
      </c>
      <c r="B1769" s="11" t="s">
        <v>976</v>
      </c>
      <c r="C1769" s="11" t="s">
        <v>974</v>
      </c>
      <c r="D1769" s="11" t="s">
        <v>977</v>
      </c>
      <c r="E1769" s="9" t="b">
        <v>1</v>
      </c>
      <c r="F1769" s="9" t="s">
        <v>113</v>
      </c>
      <c r="G1769" s="7" t="str">
        <f>INDEX(CyMIA_CounterMeasure!$A$2:$A$224,MATCH(H1769,CyMIA_CounterMeasure!$B$2:$B$224,0))</f>
        <v>CM_0119</v>
      </c>
      <c r="H1769" s="13" t="s">
        <v>1433</v>
      </c>
      <c r="I1769" s="13" t="str">
        <f>VLOOKUP(H1769,D3FEND_METRIX!$A$2:$E$172,3,FALSE)</f>
        <v>Hardware-based Process Isolation</v>
      </c>
      <c r="J1769" s="9" t="b">
        <v>0</v>
      </c>
      <c r="K1769" s="9" t="s">
        <v>4723</v>
      </c>
      <c r="L1769" s="9"/>
      <c r="M1769" s="9"/>
      <c r="N1769" s="9"/>
      <c r="O1769" s="9"/>
      <c r="P1769" s="9"/>
      <c r="Q1769" s="9"/>
      <c r="R1769" s="9"/>
      <c r="S1769" s="9"/>
      <c r="T1769" s="9"/>
    </row>
    <row r="1770" spans="1:20" x14ac:dyDescent="0.3">
      <c r="A1770" s="6">
        <v>1767</v>
      </c>
      <c r="B1770" s="11" t="s">
        <v>976</v>
      </c>
      <c r="C1770" s="11" t="s">
        <v>974</v>
      </c>
      <c r="D1770" s="11" t="s">
        <v>977</v>
      </c>
      <c r="E1770" s="9" t="b">
        <v>1</v>
      </c>
      <c r="F1770" s="9" t="s">
        <v>113</v>
      </c>
      <c r="G1770" s="7" t="str">
        <f>INDEX(CyMIA_CounterMeasure!$A$2:$A$224,MATCH(H1770,CyMIA_CounterMeasure!$B$2:$B$224,0))</f>
        <v>CM_0168</v>
      </c>
      <c r="H1770" s="13" t="s">
        <v>260</v>
      </c>
      <c r="I1770" s="13" t="str">
        <f>VLOOKUP(H1770,D3FEND_METRIX!$A$2:$E$172,3,FALSE)</f>
        <v>Asset Vulnerability Enumeration</v>
      </c>
      <c r="J1770" s="9" t="b">
        <v>0</v>
      </c>
      <c r="K1770" s="9" t="s">
        <v>4723</v>
      </c>
      <c r="L1770" s="9"/>
      <c r="M1770" s="9"/>
      <c r="N1770" s="9"/>
      <c r="O1770" s="9"/>
      <c r="P1770" s="9"/>
      <c r="Q1770" s="9"/>
      <c r="R1770" s="9"/>
      <c r="S1770" s="9"/>
      <c r="T1770" s="9"/>
    </row>
    <row r="1771" spans="1:20" x14ac:dyDescent="0.3">
      <c r="A1771" s="6">
        <v>1768</v>
      </c>
      <c r="B1771" s="11" t="s">
        <v>976</v>
      </c>
      <c r="C1771" s="11" t="s">
        <v>974</v>
      </c>
      <c r="D1771" s="11" t="s">
        <v>977</v>
      </c>
      <c r="E1771" s="9" t="b">
        <v>1</v>
      </c>
      <c r="F1771" s="9" t="s">
        <v>113</v>
      </c>
      <c r="G1771" s="7" t="str">
        <f>INDEX(CyMIA_CounterMeasure!$A$2:$A$224,MATCH(H1771,CyMIA_CounterMeasure!$B$2:$B$224,0))</f>
        <v>CM_0102</v>
      </c>
      <c r="H1771" s="10" t="s">
        <v>1432</v>
      </c>
      <c r="I1771" s="10" t="str">
        <f>VLOOKUP(H1771,D3FEND_METRIX!$A$2:$E$172,3,FALSE)</f>
        <v>Process Spawn Analysis</v>
      </c>
      <c r="J1771" s="9" t="b">
        <v>1</v>
      </c>
      <c r="K1771" s="9" t="s">
        <v>4686</v>
      </c>
      <c r="L1771" s="9"/>
      <c r="M1771" s="9"/>
      <c r="N1771" s="9"/>
      <c r="O1771" s="9"/>
      <c r="P1771" s="9"/>
      <c r="Q1771" s="9"/>
      <c r="R1771" s="9"/>
      <c r="S1771" s="9"/>
      <c r="T1771" s="9"/>
    </row>
    <row r="1772" spans="1:20" x14ac:dyDescent="0.3">
      <c r="A1772" s="6">
        <v>1769</v>
      </c>
      <c r="B1772" s="11" t="s">
        <v>976</v>
      </c>
      <c r="C1772" s="11" t="s">
        <v>974</v>
      </c>
      <c r="D1772" s="11" t="s">
        <v>977</v>
      </c>
      <c r="E1772" s="9" t="b">
        <v>1</v>
      </c>
      <c r="F1772" s="9" t="s">
        <v>113</v>
      </c>
      <c r="G1772" s="7" t="str">
        <f>INDEX(CyMIA_CounterMeasure!$A$2:$A$224,MATCH(H1772,CyMIA_CounterMeasure!$B$2:$B$224,0))</f>
        <v>CM_0105</v>
      </c>
      <c r="H1772" s="10" t="s">
        <v>1430</v>
      </c>
      <c r="I1772" s="10" t="str">
        <f>VLOOKUP(H1772,D3FEND_METRIX!$A$2:$E$172,3,FALSE)</f>
        <v>System Call Analysis</v>
      </c>
      <c r="J1772" s="9" t="b">
        <v>1</v>
      </c>
      <c r="K1772" s="9" t="s">
        <v>4686</v>
      </c>
      <c r="L1772" s="9"/>
      <c r="M1772" s="9"/>
      <c r="N1772" s="9"/>
      <c r="O1772" s="9"/>
      <c r="P1772" s="9"/>
      <c r="Q1772" s="9"/>
      <c r="R1772" s="9"/>
      <c r="S1772" s="9"/>
      <c r="T1772" s="9"/>
    </row>
    <row r="1773" spans="1:20" x14ac:dyDescent="0.3">
      <c r="A1773" s="6">
        <v>1770</v>
      </c>
      <c r="B1773" s="11" t="s">
        <v>976</v>
      </c>
      <c r="C1773" s="11" t="s">
        <v>974</v>
      </c>
      <c r="D1773" s="11" t="s">
        <v>977</v>
      </c>
      <c r="E1773" s="9" t="b">
        <v>1</v>
      </c>
      <c r="F1773" s="9" t="s">
        <v>113</v>
      </c>
      <c r="G1773" s="7" t="str">
        <f>INDEX(CyMIA_CounterMeasure!$A$2:$A$224,MATCH(H1773,CyMIA_CounterMeasure!$B$2:$B$224,0))</f>
        <v>CM_0220</v>
      </c>
      <c r="H1773" s="13" t="s">
        <v>1431</v>
      </c>
      <c r="I1773" s="13" t="str">
        <f>VLOOKUP(H1773,D3FEND_METRIX!$A$2:$E$172,3,FALSE)</f>
        <v>Kernel-based Process Isolation</v>
      </c>
      <c r="J1773" s="9" t="b">
        <v>0</v>
      </c>
      <c r="K1773" s="9" t="s">
        <v>4723</v>
      </c>
      <c r="L1773" s="9"/>
      <c r="M1773" s="9"/>
      <c r="N1773" s="9"/>
      <c r="O1773" s="9"/>
      <c r="P1773" s="9"/>
      <c r="Q1773" s="9"/>
      <c r="R1773" s="9"/>
      <c r="S1773" s="9"/>
      <c r="T1773" s="9"/>
    </row>
    <row r="1774" spans="1:20" x14ac:dyDescent="0.3">
      <c r="A1774" s="6">
        <v>1771</v>
      </c>
      <c r="B1774" s="11" t="s">
        <v>976</v>
      </c>
      <c r="C1774" s="11" t="s">
        <v>974</v>
      </c>
      <c r="D1774" s="11" t="s">
        <v>977</v>
      </c>
      <c r="E1774" s="9" t="b">
        <v>1</v>
      </c>
      <c r="F1774" s="9" t="s">
        <v>113</v>
      </c>
      <c r="G1774" s="7" t="str">
        <f>INDEX(CyMIA_CounterMeasure!$A$2:$A$224,MATCH(H1774,CyMIA_CounterMeasure!$B$2:$B$224,0))</f>
        <v>CM_0120</v>
      </c>
      <c r="H1774" s="13" t="s">
        <v>1435</v>
      </c>
      <c r="I1774" s="13" t="str">
        <f>VLOOKUP(H1774,D3FEND_METRIX!$A$2:$E$172,3,FALSE)</f>
        <v>Kernel-based Process Isolation</v>
      </c>
      <c r="J1774" s="9" t="b">
        <v>0</v>
      </c>
      <c r="K1774" s="9" t="s">
        <v>4723</v>
      </c>
      <c r="L1774" s="9"/>
      <c r="M1774" s="9"/>
      <c r="N1774" s="9"/>
      <c r="O1774" s="9"/>
      <c r="P1774" s="9"/>
      <c r="Q1774" s="9"/>
      <c r="R1774" s="9"/>
      <c r="S1774" s="9"/>
      <c r="T1774" s="9"/>
    </row>
    <row r="1775" spans="1:20" x14ac:dyDescent="0.3">
      <c r="A1775" s="6">
        <v>1772</v>
      </c>
      <c r="B1775" s="11" t="s">
        <v>978</v>
      </c>
      <c r="C1775" s="11" t="s">
        <v>974</v>
      </c>
      <c r="D1775" s="11" t="s">
        <v>979</v>
      </c>
      <c r="E1775" s="9" t="b">
        <v>1</v>
      </c>
      <c r="F1775" s="9" t="s">
        <v>113</v>
      </c>
      <c r="G1775" s="7" t="str">
        <f>INDEX(CyMIA_CounterMeasure!$A$2:$A$224,MATCH(H1775,CyMIA_CounterMeasure!$B$2:$B$224,0))</f>
        <v>CM_0006</v>
      </c>
      <c r="H1775" s="12" t="s">
        <v>44</v>
      </c>
      <c r="I1775" s="12" t="s">
        <v>45</v>
      </c>
      <c r="J1775" s="7" t="b">
        <v>0</v>
      </c>
      <c r="K1775" s="7" t="s">
        <v>4727</v>
      </c>
      <c r="L1775" s="9"/>
      <c r="M1775" s="9"/>
      <c r="N1775" s="9"/>
      <c r="O1775" s="9"/>
      <c r="P1775" s="9"/>
      <c r="Q1775" s="9"/>
      <c r="R1775" s="9"/>
      <c r="S1775" s="9"/>
      <c r="T1775" s="9"/>
    </row>
    <row r="1776" spans="1:20" x14ac:dyDescent="0.3">
      <c r="A1776" s="6">
        <v>1773</v>
      </c>
      <c r="B1776" s="11" t="s">
        <v>978</v>
      </c>
      <c r="C1776" s="11" t="s">
        <v>974</v>
      </c>
      <c r="D1776" s="11" t="s">
        <v>979</v>
      </c>
      <c r="E1776" s="9" t="b">
        <v>1</v>
      </c>
      <c r="F1776" s="9" t="s">
        <v>113</v>
      </c>
      <c r="G1776" s="7" t="str">
        <f>INDEX(CyMIA_CounterMeasure!$A$2:$A$224,MATCH(H1776,CyMIA_CounterMeasure!$B$2:$B$224,0))</f>
        <v>CM_0027</v>
      </c>
      <c r="H1776" s="11" t="s">
        <v>4744</v>
      </c>
      <c r="I1776" s="11" t="s">
        <v>132</v>
      </c>
      <c r="J1776" s="7" t="b">
        <v>1</v>
      </c>
      <c r="K1776" s="7" t="s">
        <v>4699</v>
      </c>
      <c r="L1776" s="9"/>
      <c r="M1776" s="9"/>
      <c r="N1776" s="9"/>
      <c r="O1776" s="9"/>
      <c r="P1776" s="9"/>
      <c r="Q1776" s="9"/>
      <c r="R1776" s="9"/>
      <c r="S1776" s="9"/>
      <c r="T1776" s="9"/>
    </row>
    <row r="1777" spans="1:20" x14ac:dyDescent="0.3">
      <c r="A1777" s="6">
        <v>1774</v>
      </c>
      <c r="B1777" s="11" t="s">
        <v>978</v>
      </c>
      <c r="C1777" s="11" t="s">
        <v>974</v>
      </c>
      <c r="D1777" s="11" t="s">
        <v>979</v>
      </c>
      <c r="E1777" s="9" t="b">
        <v>1</v>
      </c>
      <c r="F1777" s="9" t="s">
        <v>113</v>
      </c>
      <c r="G1777" s="7" t="str">
        <f>INDEX(CyMIA_CounterMeasure!$A$2:$A$224,MATCH(H1777,CyMIA_CounterMeasure!$B$2:$B$224,0))</f>
        <v>CM_0032</v>
      </c>
      <c r="H1777" s="11" t="s">
        <v>4795</v>
      </c>
      <c r="I1777" s="11" t="s">
        <v>127</v>
      </c>
      <c r="J1777" s="7" t="b">
        <v>1</v>
      </c>
      <c r="K1777" s="7" t="s">
        <v>4699</v>
      </c>
      <c r="L1777" s="9"/>
      <c r="M1777" s="9"/>
      <c r="N1777" s="9"/>
      <c r="O1777" s="9"/>
      <c r="P1777" s="9"/>
      <c r="Q1777" s="9"/>
      <c r="R1777" s="9"/>
      <c r="S1777" s="9"/>
      <c r="T1777" s="9"/>
    </row>
    <row r="1778" spans="1:20" x14ac:dyDescent="0.3">
      <c r="A1778" s="6">
        <v>1775</v>
      </c>
      <c r="B1778" s="11" t="s">
        <v>978</v>
      </c>
      <c r="C1778" s="11" t="s">
        <v>974</v>
      </c>
      <c r="D1778" s="11" t="s">
        <v>979</v>
      </c>
      <c r="E1778" s="9" t="b">
        <v>1</v>
      </c>
      <c r="F1778" s="9" t="s">
        <v>113</v>
      </c>
      <c r="G1778" s="7" t="str">
        <f>INDEX(CyMIA_CounterMeasure!$A$2:$A$224,MATCH(H1778,CyMIA_CounterMeasure!$B$2:$B$224,0))</f>
        <v>CM_0042</v>
      </c>
      <c r="H1778" s="12" t="s">
        <v>4747</v>
      </c>
      <c r="I1778" s="12" t="s">
        <v>101</v>
      </c>
      <c r="J1778" s="7" t="b">
        <v>0</v>
      </c>
      <c r="K1778" s="7" t="s">
        <v>4727</v>
      </c>
      <c r="L1778" s="9"/>
      <c r="M1778" s="9"/>
      <c r="N1778" s="9"/>
      <c r="O1778" s="9"/>
      <c r="P1778" s="9"/>
      <c r="Q1778" s="9"/>
      <c r="R1778" s="9"/>
      <c r="S1778" s="9"/>
      <c r="T1778" s="9"/>
    </row>
    <row r="1779" spans="1:20" x14ac:dyDescent="0.3">
      <c r="A1779" s="6">
        <v>1776</v>
      </c>
      <c r="B1779" s="11" t="s">
        <v>978</v>
      </c>
      <c r="C1779" s="11" t="s">
        <v>974</v>
      </c>
      <c r="D1779" s="11" t="s">
        <v>979</v>
      </c>
      <c r="E1779" s="9" t="b">
        <v>1</v>
      </c>
      <c r="F1779" s="9" t="s">
        <v>113</v>
      </c>
      <c r="G1779" s="7" t="str">
        <f>INDEX(CyMIA_CounterMeasure!$A$2:$A$224,MATCH(H1779,CyMIA_CounterMeasure!$B$2:$B$224,0))</f>
        <v>CM_0202</v>
      </c>
      <c r="H1779" s="12" t="s">
        <v>1459</v>
      </c>
      <c r="I1779" s="12" t="str">
        <f>VLOOKUP(H1779,D3FEND_METRIX!$A$2:$E$172,3,FALSE)</f>
        <v>Operating System Monitoring</v>
      </c>
      <c r="J1779" s="9" t="b">
        <v>0</v>
      </c>
      <c r="K1779" s="9" t="s">
        <v>2355</v>
      </c>
      <c r="L1779" s="9"/>
      <c r="M1779" s="9"/>
      <c r="N1779" s="9"/>
      <c r="O1779" s="9"/>
      <c r="P1779" s="9"/>
      <c r="Q1779" s="9"/>
      <c r="R1779" s="9"/>
      <c r="S1779" s="9"/>
      <c r="T1779" s="9"/>
    </row>
    <row r="1780" spans="1:20" x14ac:dyDescent="0.3">
      <c r="A1780" s="6">
        <v>1777</v>
      </c>
      <c r="B1780" s="11" t="s">
        <v>978</v>
      </c>
      <c r="C1780" s="11" t="s">
        <v>974</v>
      </c>
      <c r="D1780" s="11" t="s">
        <v>979</v>
      </c>
      <c r="E1780" s="9" t="b">
        <v>1</v>
      </c>
      <c r="F1780" s="9" t="s">
        <v>113</v>
      </c>
      <c r="G1780" s="7" t="str">
        <f>INDEX(CyMIA_CounterMeasure!$A$2:$A$224,MATCH(H1780,CyMIA_CounterMeasure!$B$2:$B$224,0))</f>
        <v>CM_0199</v>
      </c>
      <c r="H1780" s="12" t="s">
        <v>1289</v>
      </c>
      <c r="I1780" s="12" t="str">
        <f>VLOOKUP(H1780,D3FEND_METRIX!$A$2:$E$172,3,FALSE)</f>
        <v>Operating System Monitoring</v>
      </c>
      <c r="J1780" s="9" t="b">
        <v>0</v>
      </c>
      <c r="K1780" s="9" t="s">
        <v>2355</v>
      </c>
      <c r="L1780" s="9"/>
      <c r="M1780" s="9"/>
      <c r="N1780" s="9"/>
      <c r="O1780" s="9"/>
      <c r="P1780" s="9"/>
      <c r="Q1780" s="9"/>
      <c r="R1780" s="9"/>
      <c r="S1780" s="9"/>
      <c r="T1780" s="9"/>
    </row>
    <row r="1781" spans="1:20" x14ac:dyDescent="0.3">
      <c r="A1781" s="6">
        <v>1778</v>
      </c>
      <c r="B1781" s="11" t="s">
        <v>978</v>
      </c>
      <c r="C1781" s="11" t="s">
        <v>974</v>
      </c>
      <c r="D1781" s="11" t="s">
        <v>979</v>
      </c>
      <c r="E1781" s="9" t="b">
        <v>1</v>
      </c>
      <c r="F1781" s="9" t="s">
        <v>113</v>
      </c>
      <c r="G1781" s="7" t="str">
        <f>INDEX(CyMIA_CounterMeasure!$A$2:$A$224,MATCH(H1781,CyMIA_CounterMeasure!$B$2:$B$224,0))</f>
        <v>CM_0204</v>
      </c>
      <c r="H1781" s="10" t="s">
        <v>1294</v>
      </c>
      <c r="I1781" s="10" t="str">
        <f>VLOOKUP(H1781,D3FEND_METRIX!$A$2:$E$172,3,FALSE)</f>
        <v>-</v>
      </c>
      <c r="J1781" s="9" t="b">
        <v>1</v>
      </c>
      <c r="K1781" s="9" t="s">
        <v>4686</v>
      </c>
      <c r="L1781" s="9"/>
      <c r="M1781" s="9"/>
      <c r="N1781" s="9"/>
      <c r="O1781" s="9"/>
      <c r="P1781" s="9"/>
      <c r="Q1781" s="9"/>
      <c r="R1781" s="9"/>
      <c r="S1781" s="9"/>
      <c r="T1781" s="9"/>
    </row>
    <row r="1782" spans="1:20" x14ac:dyDescent="0.3">
      <c r="A1782" s="6">
        <v>1779</v>
      </c>
      <c r="B1782" s="11" t="s">
        <v>978</v>
      </c>
      <c r="C1782" s="11" t="s">
        <v>974</v>
      </c>
      <c r="D1782" s="11" t="s">
        <v>979</v>
      </c>
      <c r="E1782" s="9" t="b">
        <v>1</v>
      </c>
      <c r="F1782" s="9" t="s">
        <v>113</v>
      </c>
      <c r="G1782" s="7" t="str">
        <f>INDEX(CyMIA_CounterMeasure!$A$2:$A$224,MATCH(H1782,CyMIA_CounterMeasure!$B$2:$B$224,0))</f>
        <v>CM_0097</v>
      </c>
      <c r="H1782" s="10" t="s">
        <v>1295</v>
      </c>
      <c r="I1782" s="10" t="str">
        <f>VLOOKUP(H1782,D3FEND_METRIX!$A$2:$E$172,3,FALSE)</f>
        <v>Database Query String Analysis</v>
      </c>
      <c r="J1782" s="9" t="b">
        <v>1</v>
      </c>
      <c r="K1782" s="9" t="s">
        <v>4686</v>
      </c>
      <c r="L1782" s="9"/>
      <c r="M1782" s="9"/>
      <c r="N1782" s="9"/>
      <c r="O1782" s="9"/>
      <c r="P1782" s="9"/>
      <c r="Q1782" s="9"/>
      <c r="R1782" s="9"/>
      <c r="S1782" s="9"/>
      <c r="T1782" s="9"/>
    </row>
    <row r="1783" spans="1:20" x14ac:dyDescent="0.3">
      <c r="A1783" s="6">
        <v>1780</v>
      </c>
      <c r="B1783" s="11" t="s">
        <v>978</v>
      </c>
      <c r="C1783" s="11" t="s">
        <v>974</v>
      </c>
      <c r="D1783" s="11" t="s">
        <v>979</v>
      </c>
      <c r="E1783" s="9" t="b">
        <v>1</v>
      </c>
      <c r="F1783" s="9" t="s">
        <v>113</v>
      </c>
      <c r="G1783" s="7" t="str">
        <f>INDEX(CyMIA_CounterMeasure!$A$2:$A$224,MATCH(H1783,CyMIA_CounterMeasure!$B$2:$B$224,0))</f>
        <v>CM_0101</v>
      </c>
      <c r="H1783" s="10" t="s">
        <v>1299</v>
      </c>
      <c r="I1783" s="10" t="str">
        <f>VLOOKUP(H1783,D3FEND_METRIX!$A$2:$E$172,3,FALSE)</f>
        <v>Process Self-Modification Detection</v>
      </c>
      <c r="J1783" s="9" t="b">
        <v>1</v>
      </c>
      <c r="K1783" s="9" t="s">
        <v>4686</v>
      </c>
      <c r="L1783" s="9"/>
      <c r="M1783" s="9"/>
      <c r="N1783" s="9"/>
      <c r="O1783" s="9"/>
      <c r="P1783" s="9"/>
      <c r="Q1783" s="9"/>
      <c r="R1783" s="9"/>
      <c r="S1783" s="9"/>
      <c r="T1783" s="9"/>
    </row>
    <row r="1784" spans="1:20" x14ac:dyDescent="0.3">
      <c r="A1784" s="6">
        <v>1781</v>
      </c>
      <c r="B1784" s="11" t="s">
        <v>978</v>
      </c>
      <c r="C1784" s="11" t="s">
        <v>974</v>
      </c>
      <c r="D1784" s="11" t="s">
        <v>979</v>
      </c>
      <c r="E1784" s="9" t="b">
        <v>1</v>
      </c>
      <c r="F1784" s="9" t="s">
        <v>113</v>
      </c>
      <c r="G1784" s="7" t="str">
        <f>INDEX(CyMIA_CounterMeasure!$A$2:$A$224,MATCH(H1784,CyMIA_CounterMeasure!$B$2:$B$224,0))</f>
        <v>CM_0102</v>
      </c>
      <c r="H1784" s="10" t="s">
        <v>1300</v>
      </c>
      <c r="I1784" s="10" t="str">
        <f>VLOOKUP(H1784,D3FEND_METRIX!$A$2:$E$172,3,FALSE)</f>
        <v>Process Spawn Analysis</v>
      </c>
      <c r="J1784" s="9" t="b">
        <v>1</v>
      </c>
      <c r="K1784" s="9" t="s">
        <v>4686</v>
      </c>
      <c r="L1784" s="9"/>
      <c r="M1784" s="9"/>
      <c r="N1784" s="9"/>
      <c r="O1784" s="9"/>
      <c r="P1784" s="9"/>
      <c r="Q1784" s="9"/>
      <c r="R1784" s="9"/>
      <c r="S1784" s="9"/>
      <c r="T1784" s="9"/>
    </row>
    <row r="1785" spans="1:20" x14ac:dyDescent="0.3">
      <c r="A1785" s="6">
        <v>1782</v>
      </c>
      <c r="B1785" s="11" t="s">
        <v>978</v>
      </c>
      <c r="C1785" s="11" t="s">
        <v>974</v>
      </c>
      <c r="D1785" s="11" t="s">
        <v>979</v>
      </c>
      <c r="E1785" s="9" t="b">
        <v>1</v>
      </c>
      <c r="F1785" s="9" t="s">
        <v>113</v>
      </c>
      <c r="G1785" s="7" t="str">
        <f>INDEX(CyMIA_CounterMeasure!$A$2:$A$224,MATCH(H1785,CyMIA_CounterMeasure!$B$2:$B$224,0))</f>
        <v>CM_0103</v>
      </c>
      <c r="H1785" s="10" t="s">
        <v>1302</v>
      </c>
      <c r="I1785" s="10" t="str">
        <f>VLOOKUP(H1785,D3FEND_METRIX!$A$2:$E$172,3,FALSE)</f>
        <v>Script Execution Analysis</v>
      </c>
      <c r="J1785" s="9" t="b">
        <v>1</v>
      </c>
      <c r="K1785" s="9" t="s">
        <v>4686</v>
      </c>
      <c r="L1785" s="9"/>
      <c r="M1785" s="9"/>
      <c r="N1785" s="9"/>
      <c r="O1785" s="9"/>
      <c r="P1785" s="9"/>
      <c r="Q1785" s="9"/>
      <c r="R1785" s="9"/>
      <c r="S1785" s="9"/>
      <c r="T1785" s="9"/>
    </row>
    <row r="1786" spans="1:20" x14ac:dyDescent="0.3">
      <c r="A1786" s="6">
        <v>1783</v>
      </c>
      <c r="B1786" s="11" t="s">
        <v>978</v>
      </c>
      <c r="C1786" s="11" t="s">
        <v>974</v>
      </c>
      <c r="D1786" s="11" t="s">
        <v>979</v>
      </c>
      <c r="E1786" s="9" t="b">
        <v>1</v>
      </c>
      <c r="F1786" s="9" t="s">
        <v>113</v>
      </c>
      <c r="G1786" s="7" t="str">
        <f>INDEX(CyMIA_CounterMeasure!$A$2:$A$224,MATCH(H1786,CyMIA_CounterMeasure!$B$2:$B$224,0))</f>
        <v>CM_0104</v>
      </c>
      <c r="H1786" s="10" t="s">
        <v>1303</v>
      </c>
      <c r="I1786" s="10" t="str">
        <f>VLOOKUP(H1786,D3FEND_METRIX!$A$2:$E$172,3,FALSE)</f>
        <v>Shadow Stack Comparisons</v>
      </c>
      <c r="J1786" s="9" t="b">
        <v>1</v>
      </c>
      <c r="K1786" s="9" t="s">
        <v>4686</v>
      </c>
      <c r="L1786" s="9"/>
      <c r="M1786" s="9"/>
      <c r="N1786" s="9"/>
      <c r="O1786" s="9"/>
      <c r="P1786" s="9"/>
      <c r="Q1786" s="9"/>
      <c r="R1786" s="9"/>
      <c r="S1786" s="9"/>
      <c r="T1786" s="9"/>
    </row>
    <row r="1787" spans="1:20" x14ac:dyDescent="0.3">
      <c r="A1787" s="6">
        <v>1784</v>
      </c>
      <c r="B1787" s="11" t="s">
        <v>978</v>
      </c>
      <c r="C1787" s="11" t="s">
        <v>974</v>
      </c>
      <c r="D1787" s="11" t="s">
        <v>979</v>
      </c>
      <c r="E1787" s="9" t="b">
        <v>1</v>
      </c>
      <c r="F1787" s="9" t="s">
        <v>113</v>
      </c>
      <c r="G1787" s="7" t="str">
        <f>INDEX(CyMIA_CounterMeasure!$A$2:$A$224,MATCH(H1787,CyMIA_CounterMeasure!$B$2:$B$224,0))</f>
        <v>CM_0105</v>
      </c>
      <c r="H1787" s="10" t="s">
        <v>1304</v>
      </c>
      <c r="I1787" s="10" t="str">
        <f>VLOOKUP(H1787,D3FEND_METRIX!$A$2:$E$172,3,FALSE)</f>
        <v>System Call Analysis</v>
      </c>
      <c r="J1787" s="9" t="b">
        <v>1</v>
      </c>
      <c r="K1787" s="9" t="s">
        <v>4686</v>
      </c>
      <c r="L1787" s="9"/>
      <c r="M1787" s="9"/>
      <c r="N1787" s="9"/>
      <c r="O1787" s="9"/>
      <c r="P1787" s="9"/>
      <c r="Q1787" s="9"/>
      <c r="R1787" s="9"/>
      <c r="S1787" s="9"/>
      <c r="T1787" s="9"/>
    </row>
    <row r="1788" spans="1:20" x14ac:dyDescent="0.3">
      <c r="A1788" s="6">
        <v>1785</v>
      </c>
      <c r="B1788" s="11" t="s">
        <v>978</v>
      </c>
      <c r="C1788" s="11" t="s">
        <v>974</v>
      </c>
      <c r="D1788" s="11" t="s">
        <v>979</v>
      </c>
      <c r="E1788" s="9" t="b">
        <v>1</v>
      </c>
      <c r="F1788" s="9" t="s">
        <v>113</v>
      </c>
      <c r="G1788" s="7" t="str">
        <f>INDEX(CyMIA_CounterMeasure!$A$2:$A$224,MATCH(H1788,CyMIA_CounterMeasure!$B$2:$B$224,0))</f>
        <v>CM_0098</v>
      </c>
      <c r="H1788" s="10" t="s">
        <v>1296</v>
      </c>
      <c r="I1788" s="10" t="str">
        <f>VLOOKUP(H1788,D3FEND_METRIX!$A$2:$E$172,3,FALSE)</f>
        <v>File Access Pattern Analysis</v>
      </c>
      <c r="J1788" s="9" t="b">
        <v>1</v>
      </c>
      <c r="K1788" s="9" t="s">
        <v>4686</v>
      </c>
      <c r="L1788" s="9"/>
      <c r="M1788" s="9"/>
      <c r="N1788" s="9"/>
      <c r="O1788" s="9"/>
      <c r="P1788" s="9"/>
      <c r="Q1788" s="9"/>
      <c r="R1788" s="9"/>
      <c r="S1788" s="9"/>
      <c r="T1788" s="9"/>
    </row>
    <row r="1789" spans="1:20" x14ac:dyDescent="0.3">
      <c r="A1789" s="6">
        <v>1786</v>
      </c>
      <c r="B1789" s="11" t="s">
        <v>978</v>
      </c>
      <c r="C1789" s="11" t="s">
        <v>974</v>
      </c>
      <c r="D1789" s="11" t="s">
        <v>979</v>
      </c>
      <c r="E1789" s="9" t="b">
        <v>1</v>
      </c>
      <c r="F1789" s="9" t="s">
        <v>113</v>
      </c>
      <c r="G1789" s="7" t="str">
        <f>INDEX(CyMIA_CounterMeasure!$A$2:$A$224,MATCH(H1789,CyMIA_CounterMeasure!$B$2:$B$224,0))</f>
        <v>CM_0205</v>
      </c>
      <c r="H1789" s="10" t="s">
        <v>1301</v>
      </c>
      <c r="I1789" s="10" t="str">
        <f>VLOOKUP(H1789,D3FEND_METRIX!$A$2:$E$172,3,FALSE)</f>
        <v>Process Spawn Analysis</v>
      </c>
      <c r="J1789" s="9" t="b">
        <v>1</v>
      </c>
      <c r="K1789" s="9" t="s">
        <v>4686</v>
      </c>
      <c r="L1789" s="9"/>
      <c r="M1789" s="9"/>
      <c r="N1789" s="9"/>
      <c r="O1789" s="9"/>
      <c r="P1789" s="9"/>
      <c r="Q1789" s="9"/>
      <c r="R1789" s="9"/>
      <c r="S1789" s="9"/>
      <c r="T1789" s="9"/>
    </row>
    <row r="1790" spans="1:20" x14ac:dyDescent="0.3">
      <c r="A1790" s="6">
        <v>1787</v>
      </c>
      <c r="B1790" s="12" t="s">
        <v>980</v>
      </c>
      <c r="C1790" s="12" t="s">
        <v>974</v>
      </c>
      <c r="D1790" s="12" t="s">
        <v>981</v>
      </c>
      <c r="E1790" s="9" t="b">
        <v>0</v>
      </c>
      <c r="F1790" s="9" t="s">
        <v>116</v>
      </c>
      <c r="G1790" s="7" t="str">
        <f>INDEX(CyMIA_CounterMeasure!$A$2:$A$224,MATCH(H1790,CyMIA_CounterMeasure!$B$2:$B$224,0))</f>
        <v>CM_0041</v>
      </c>
      <c r="H1790" s="11" t="s">
        <v>110</v>
      </c>
      <c r="I1790" s="11" t="s">
        <v>111</v>
      </c>
      <c r="J1790" s="7" t="b">
        <v>1</v>
      </c>
      <c r="K1790" s="7" t="s">
        <v>4699</v>
      </c>
      <c r="L1790" s="9"/>
      <c r="M1790" s="9"/>
      <c r="N1790" s="9"/>
      <c r="O1790" s="9"/>
      <c r="P1790" s="9"/>
      <c r="Q1790" s="9"/>
      <c r="R1790" s="9"/>
      <c r="S1790" s="9"/>
      <c r="T1790" s="9"/>
    </row>
    <row r="1791" spans="1:20" x14ac:dyDescent="0.3">
      <c r="A1791" s="6">
        <v>1788</v>
      </c>
      <c r="B1791" s="12" t="s">
        <v>980</v>
      </c>
      <c r="C1791" s="12" t="s">
        <v>974</v>
      </c>
      <c r="D1791" s="12" t="s">
        <v>981</v>
      </c>
      <c r="E1791" s="9" t="b">
        <v>0</v>
      </c>
      <c r="F1791" s="9" t="s">
        <v>116</v>
      </c>
      <c r="G1791" s="7" t="str">
        <f>INDEX(CyMIA_CounterMeasure!$A$2:$A$224,MATCH(H1791,CyMIA_CounterMeasure!$B$2:$B$224,0))</f>
        <v>CM_0125</v>
      </c>
      <c r="H1791" s="12" t="s">
        <v>1186</v>
      </c>
      <c r="I1791" s="12" t="str">
        <f>VLOOKUP(H1791,D3FEND_METRIX!$A$2:$E$172,3,FALSE)</f>
        <v>Decoy File</v>
      </c>
      <c r="J1791" s="9" t="b">
        <v>0</v>
      </c>
      <c r="K1791" s="9" t="s">
        <v>2355</v>
      </c>
      <c r="L1791" s="9"/>
      <c r="M1791" s="9"/>
      <c r="N1791" s="9"/>
      <c r="O1791" s="9"/>
      <c r="P1791" s="9"/>
      <c r="Q1791" s="9"/>
      <c r="R1791" s="9"/>
      <c r="S1791" s="9"/>
      <c r="T1791" s="9"/>
    </row>
    <row r="1792" spans="1:20" x14ac:dyDescent="0.3">
      <c r="A1792" s="6">
        <v>1789</v>
      </c>
      <c r="B1792" s="12" t="s">
        <v>980</v>
      </c>
      <c r="C1792" s="12" t="s">
        <v>974</v>
      </c>
      <c r="D1792" s="12" t="s">
        <v>981</v>
      </c>
      <c r="E1792" s="9" t="b">
        <v>0</v>
      </c>
      <c r="F1792" s="9" t="s">
        <v>116</v>
      </c>
      <c r="G1792" s="7" t="str">
        <f>INDEX(CyMIA_CounterMeasure!$A$2:$A$224,MATCH(H1792,CyMIA_CounterMeasure!$B$2:$B$224,0))</f>
        <v>CM_0147</v>
      </c>
      <c r="H1792" s="12" t="s">
        <v>1195</v>
      </c>
      <c r="I1792" s="12" t="str">
        <f>VLOOKUP(H1792,D3FEND_METRIX!$A$2:$E$172,3,FALSE)</f>
        <v>File Encryption</v>
      </c>
      <c r="J1792" s="9" t="b">
        <v>0</v>
      </c>
      <c r="K1792" s="9" t="s">
        <v>2355</v>
      </c>
      <c r="L1792" s="9"/>
      <c r="M1792" s="9"/>
      <c r="N1792" s="9"/>
      <c r="O1792" s="9"/>
      <c r="P1792" s="9"/>
      <c r="Q1792" s="9"/>
      <c r="R1792" s="9"/>
      <c r="S1792" s="9"/>
      <c r="T1792" s="9"/>
    </row>
    <row r="1793" spans="1:20" x14ac:dyDescent="0.3">
      <c r="A1793" s="6">
        <v>1790</v>
      </c>
      <c r="B1793" s="12" t="s">
        <v>980</v>
      </c>
      <c r="C1793" s="12" t="s">
        <v>974</v>
      </c>
      <c r="D1793" s="12" t="s">
        <v>981</v>
      </c>
      <c r="E1793" s="9" t="b">
        <v>0</v>
      </c>
      <c r="F1793" s="9" t="s">
        <v>116</v>
      </c>
      <c r="G1793" s="7" t="str">
        <f>INDEX(CyMIA_CounterMeasure!$A$2:$A$224,MATCH(H1793,CyMIA_CounterMeasure!$B$2:$B$224,0))</f>
        <v>CM_0148</v>
      </c>
      <c r="H1793" s="12" t="s">
        <v>1198</v>
      </c>
      <c r="I1793" s="12" t="str">
        <f>VLOOKUP(H1793,D3FEND_METRIX!$A$2:$E$172,3,FALSE)</f>
        <v>Local File Permissions</v>
      </c>
      <c r="J1793" s="9" t="b">
        <v>0</v>
      </c>
      <c r="K1793" s="9" t="s">
        <v>2355</v>
      </c>
      <c r="L1793" s="9"/>
      <c r="M1793" s="9"/>
      <c r="N1793" s="9"/>
      <c r="O1793" s="9"/>
      <c r="P1793" s="9"/>
      <c r="Q1793" s="9"/>
      <c r="R1793" s="9"/>
      <c r="S1793" s="9"/>
      <c r="T1793" s="9"/>
    </row>
    <row r="1794" spans="1:20" x14ac:dyDescent="0.3">
      <c r="A1794" s="6">
        <v>1791</v>
      </c>
      <c r="B1794" s="12" t="s">
        <v>980</v>
      </c>
      <c r="C1794" s="12" t="s">
        <v>974</v>
      </c>
      <c r="D1794" s="12" t="s">
        <v>981</v>
      </c>
      <c r="E1794" s="9" t="b">
        <v>0</v>
      </c>
      <c r="F1794" s="9" t="s">
        <v>116</v>
      </c>
      <c r="G1794" s="7" t="str">
        <f>INDEX(CyMIA_CounterMeasure!$A$2:$A$224,MATCH(H1794,CyMIA_CounterMeasure!$B$2:$B$224,0))</f>
        <v>CM_0168</v>
      </c>
      <c r="H1794" s="13" t="s">
        <v>1178</v>
      </c>
      <c r="I1794" s="13" t="str">
        <f>VLOOKUP(H1794,D3FEND_METRIX!$A$2:$E$172,3,FALSE)</f>
        <v>Asset Vulnerability Enumeration</v>
      </c>
      <c r="J1794" s="9" t="b">
        <v>0</v>
      </c>
      <c r="K1794" s="9" t="s">
        <v>4723</v>
      </c>
      <c r="L1794" s="9"/>
      <c r="M1794" s="9"/>
      <c r="N1794" s="9"/>
      <c r="O1794" s="9"/>
      <c r="P1794" s="9"/>
      <c r="Q1794" s="9"/>
      <c r="R1794" s="9"/>
      <c r="S1794" s="9"/>
      <c r="T1794" s="9"/>
    </row>
    <row r="1795" spans="1:20" x14ac:dyDescent="0.3">
      <c r="A1795" s="6">
        <v>1792</v>
      </c>
      <c r="B1795" s="12" t="s">
        <v>980</v>
      </c>
      <c r="C1795" s="12" t="s">
        <v>974</v>
      </c>
      <c r="D1795" s="12" t="s">
        <v>981</v>
      </c>
      <c r="E1795" s="9" t="b">
        <v>0</v>
      </c>
      <c r="F1795" s="9" t="s">
        <v>116</v>
      </c>
      <c r="G1795" s="7" t="str">
        <f>INDEX(CyMIA_CounterMeasure!$A$2:$A$224,MATCH(H1795,CyMIA_CounterMeasure!$B$2:$B$224,0))</f>
        <v>CM_0209</v>
      </c>
      <c r="H1795" s="10" t="s">
        <v>1188</v>
      </c>
      <c r="I1795" s="10" t="str">
        <f>VLOOKUP(H1795,D3FEND_METRIX!$A$2:$E$172,3,FALSE)</f>
        <v>-</v>
      </c>
      <c r="J1795" s="9" t="b">
        <v>1</v>
      </c>
      <c r="K1795" s="9" t="s">
        <v>4686</v>
      </c>
      <c r="L1795" s="9"/>
      <c r="M1795" s="9"/>
      <c r="N1795" s="9"/>
      <c r="O1795" s="9"/>
      <c r="P1795" s="9"/>
      <c r="Q1795" s="9"/>
      <c r="R1795" s="9"/>
      <c r="S1795" s="9"/>
      <c r="T1795" s="9"/>
    </row>
    <row r="1796" spans="1:20" x14ac:dyDescent="0.3">
      <c r="A1796" s="6">
        <v>1793</v>
      </c>
      <c r="B1796" s="12" t="s">
        <v>980</v>
      </c>
      <c r="C1796" s="12" t="s">
        <v>974</v>
      </c>
      <c r="D1796" s="12" t="s">
        <v>981</v>
      </c>
      <c r="E1796" s="9" t="b">
        <v>0</v>
      </c>
      <c r="F1796" s="9" t="s">
        <v>116</v>
      </c>
      <c r="G1796" s="7" t="str">
        <f>INDEX(CyMIA_CounterMeasure!$A$2:$A$224,MATCH(H1796,CyMIA_CounterMeasure!$B$2:$B$224,0))</f>
        <v>CM_0200</v>
      </c>
      <c r="H1796" s="12" t="s">
        <v>1290</v>
      </c>
      <c r="I1796" s="12" t="str">
        <f>VLOOKUP(H1796,D3FEND_METRIX!$A$2:$E$172,3,FALSE)</f>
        <v>Operating System Monitoring</v>
      </c>
      <c r="J1796" s="9" t="b">
        <v>0</v>
      </c>
      <c r="K1796" s="9" t="s">
        <v>2355</v>
      </c>
      <c r="L1796" s="9"/>
      <c r="M1796" s="9"/>
      <c r="N1796" s="9"/>
      <c r="O1796" s="9"/>
      <c r="P1796" s="9"/>
      <c r="Q1796" s="9"/>
      <c r="R1796" s="9"/>
      <c r="S1796" s="9"/>
      <c r="T1796" s="9"/>
    </row>
    <row r="1797" spans="1:20" x14ac:dyDescent="0.3">
      <c r="A1797" s="6">
        <v>1794</v>
      </c>
      <c r="B1797" s="12" t="s">
        <v>980</v>
      </c>
      <c r="C1797" s="12" t="s">
        <v>974</v>
      </c>
      <c r="D1797" s="12" t="s">
        <v>981</v>
      </c>
      <c r="E1797" s="9" t="b">
        <v>0</v>
      </c>
      <c r="F1797" s="9" t="s">
        <v>116</v>
      </c>
      <c r="G1797" s="7" t="str">
        <f>INDEX(CyMIA_CounterMeasure!$A$2:$A$224,MATCH(H1797,CyMIA_CounterMeasure!$B$2:$B$224,0))</f>
        <v>CM_0105</v>
      </c>
      <c r="H1797" s="10" t="s">
        <v>1304</v>
      </c>
      <c r="I1797" s="10" t="str">
        <f>VLOOKUP(H1797,D3FEND_METRIX!$A$2:$E$172,3,FALSE)</f>
        <v>System Call Analysis</v>
      </c>
      <c r="J1797" s="9" t="b">
        <v>1</v>
      </c>
      <c r="K1797" s="9" t="s">
        <v>4686</v>
      </c>
      <c r="L1797" s="9"/>
      <c r="M1797" s="9"/>
      <c r="N1797" s="9"/>
      <c r="O1797" s="9"/>
      <c r="P1797" s="9"/>
      <c r="Q1797" s="9"/>
      <c r="R1797" s="9"/>
      <c r="S1797" s="9"/>
      <c r="T1797" s="9"/>
    </row>
    <row r="1798" spans="1:20" x14ac:dyDescent="0.3">
      <c r="A1798" s="6">
        <v>1795</v>
      </c>
      <c r="B1798" s="12" t="s">
        <v>980</v>
      </c>
      <c r="C1798" s="12" t="s">
        <v>974</v>
      </c>
      <c r="D1798" s="12" t="s">
        <v>981</v>
      </c>
      <c r="E1798" s="9" t="b">
        <v>0</v>
      </c>
      <c r="F1798" s="9" t="s">
        <v>116</v>
      </c>
      <c r="G1798" s="7" t="str">
        <f>INDEX(CyMIA_CounterMeasure!$A$2:$A$224,MATCH(H1798,CyMIA_CounterMeasure!$B$2:$B$224,0))</f>
        <v>CM_0104</v>
      </c>
      <c r="H1798" s="10" t="s">
        <v>1303</v>
      </c>
      <c r="I1798" s="10" t="str">
        <f>VLOOKUP(H1798,D3FEND_METRIX!$A$2:$E$172,3,FALSE)</f>
        <v>Shadow Stack Comparisons</v>
      </c>
      <c r="J1798" s="9" t="b">
        <v>1</v>
      </c>
      <c r="K1798" s="9" t="s">
        <v>4686</v>
      </c>
      <c r="L1798" s="9"/>
      <c r="M1798" s="9"/>
      <c r="N1798" s="9"/>
      <c r="O1798" s="9"/>
      <c r="P1798" s="9"/>
      <c r="Q1798" s="9"/>
      <c r="R1798" s="9"/>
      <c r="S1798" s="9"/>
      <c r="T1798" s="9"/>
    </row>
    <row r="1799" spans="1:20" x14ac:dyDescent="0.3">
      <c r="A1799" s="6">
        <v>1796</v>
      </c>
      <c r="B1799" s="12" t="s">
        <v>980</v>
      </c>
      <c r="C1799" s="12" t="s">
        <v>974</v>
      </c>
      <c r="D1799" s="12" t="s">
        <v>981</v>
      </c>
      <c r="E1799" s="9" t="b">
        <v>0</v>
      </c>
      <c r="F1799" s="9" t="s">
        <v>116</v>
      </c>
      <c r="G1799" s="7" t="str">
        <f>INDEX(CyMIA_CounterMeasure!$A$2:$A$224,MATCH(H1799,CyMIA_CounterMeasure!$B$2:$B$224,0))</f>
        <v>CM_0206</v>
      </c>
      <c r="H1799" s="10" t="s">
        <v>1305</v>
      </c>
      <c r="I1799" s="10" t="str">
        <f>VLOOKUP(H1799,D3FEND_METRIX!$A$2:$E$172,3,FALSE)</f>
        <v>System Call Analysis</v>
      </c>
      <c r="J1799" s="9" t="b">
        <v>1</v>
      </c>
      <c r="K1799" s="9" t="s">
        <v>4686</v>
      </c>
      <c r="L1799" s="9"/>
      <c r="M1799" s="9"/>
      <c r="N1799" s="9"/>
      <c r="O1799" s="9"/>
      <c r="P1799" s="9"/>
      <c r="Q1799" s="9"/>
      <c r="R1799" s="9"/>
      <c r="S1799" s="9"/>
      <c r="T1799" s="9"/>
    </row>
    <row r="1800" spans="1:20" x14ac:dyDescent="0.3">
      <c r="A1800" s="6">
        <v>1797</v>
      </c>
      <c r="B1800" s="12" t="s">
        <v>982</v>
      </c>
      <c r="C1800" s="12" t="s">
        <v>974</v>
      </c>
      <c r="D1800" s="12" t="s">
        <v>983</v>
      </c>
      <c r="E1800" s="9" t="b">
        <v>0</v>
      </c>
      <c r="F1800" s="9" t="s">
        <v>116</v>
      </c>
      <c r="G1800" s="7" t="str">
        <f>INDEX(CyMIA_CounterMeasure!$A$2:$A$224,MATCH(H1800,CyMIA_CounterMeasure!$B$2:$B$224,0))</f>
        <v>CM_0041</v>
      </c>
      <c r="H1800" s="11" t="s">
        <v>110</v>
      </c>
      <c r="I1800" s="11" t="s">
        <v>111</v>
      </c>
      <c r="J1800" s="7" t="b">
        <v>1</v>
      </c>
      <c r="K1800" s="7" t="s">
        <v>119</v>
      </c>
      <c r="L1800" s="9"/>
      <c r="M1800" s="9"/>
      <c r="N1800" s="9"/>
      <c r="O1800" s="9"/>
      <c r="P1800" s="9"/>
      <c r="Q1800" s="9"/>
      <c r="R1800" s="9"/>
      <c r="S1800" s="9"/>
      <c r="T1800" s="9"/>
    </row>
    <row r="1801" spans="1:20" x14ac:dyDescent="0.3">
      <c r="A1801" s="6">
        <v>1798</v>
      </c>
      <c r="B1801" s="12" t="s">
        <v>982</v>
      </c>
      <c r="C1801" s="12" t="s">
        <v>974</v>
      </c>
      <c r="D1801" s="12" t="s">
        <v>983</v>
      </c>
      <c r="E1801" s="9" t="b">
        <v>0</v>
      </c>
      <c r="F1801" s="9" t="s">
        <v>116</v>
      </c>
      <c r="G1801" s="7" t="str">
        <f>INDEX(CyMIA_CounterMeasure!$A$2:$A$224,MATCH(H1801,CyMIA_CounterMeasure!$B$2:$B$224,0))</f>
        <v>CM_0165</v>
      </c>
      <c r="H1801" s="13" t="s">
        <v>1458</v>
      </c>
      <c r="I1801" s="13" t="str">
        <f>VLOOKUP(H1801,D3FEND_METRIX!$A$2:$E$172,3,FALSE)</f>
        <v>Configuration Inventory</v>
      </c>
      <c r="J1801" s="9" t="b">
        <v>0</v>
      </c>
      <c r="K1801" s="9" t="s">
        <v>4723</v>
      </c>
      <c r="L1801" s="9"/>
      <c r="M1801" s="9"/>
      <c r="N1801" s="9"/>
      <c r="O1801" s="9"/>
      <c r="P1801" s="9"/>
      <c r="Q1801" s="9"/>
      <c r="R1801" s="9"/>
      <c r="S1801" s="9"/>
      <c r="T1801" s="9"/>
    </row>
    <row r="1802" spans="1:20" x14ac:dyDescent="0.3">
      <c r="A1802" s="6">
        <v>1799</v>
      </c>
      <c r="B1802" s="12" t="s">
        <v>982</v>
      </c>
      <c r="C1802" s="12" t="s">
        <v>974</v>
      </c>
      <c r="D1802" s="12" t="s">
        <v>983</v>
      </c>
      <c r="E1802" s="9" t="b">
        <v>0</v>
      </c>
      <c r="F1802" s="9" t="s">
        <v>116</v>
      </c>
      <c r="G1802" s="7" t="str">
        <f>INDEX(CyMIA_CounterMeasure!$A$2:$A$224,MATCH(H1802,CyMIA_CounterMeasure!$B$2:$B$224,0))</f>
        <v>CM_0168</v>
      </c>
      <c r="H1802" s="13" t="s">
        <v>260</v>
      </c>
      <c r="I1802" s="13" t="str">
        <f>VLOOKUP(H1802,D3FEND_METRIX!$A$2:$E$172,3,FALSE)</f>
        <v>Asset Vulnerability Enumeration</v>
      </c>
      <c r="J1802" s="9" t="b">
        <v>0</v>
      </c>
      <c r="K1802" s="9" t="s">
        <v>4723</v>
      </c>
      <c r="L1802" s="9"/>
      <c r="M1802" s="9"/>
      <c r="N1802" s="9"/>
      <c r="O1802" s="9"/>
      <c r="P1802" s="9"/>
      <c r="Q1802" s="9"/>
      <c r="R1802" s="9"/>
      <c r="S1802" s="9"/>
      <c r="T1802" s="9"/>
    </row>
    <row r="1803" spans="1:20" x14ac:dyDescent="0.3">
      <c r="A1803" s="6">
        <v>1800</v>
      </c>
      <c r="B1803" s="12" t="s">
        <v>984</v>
      </c>
      <c r="C1803" s="12" t="s">
        <v>974</v>
      </c>
      <c r="D1803" s="12" t="s">
        <v>985</v>
      </c>
      <c r="E1803" s="9" t="b">
        <v>0</v>
      </c>
      <c r="F1803" s="9" t="s">
        <v>2355</v>
      </c>
      <c r="G1803" s="7" t="str">
        <f>INDEX(CyMIA_CounterMeasure!$A$2:$A$224,MATCH(H1803,CyMIA_CounterMeasure!$B$2:$B$224,0))</f>
        <v>CM_0025</v>
      </c>
      <c r="H1803" s="11" t="s">
        <v>76</v>
      </c>
      <c r="I1803" s="11" t="s">
        <v>77</v>
      </c>
      <c r="J1803" s="7" t="b">
        <v>1</v>
      </c>
      <c r="K1803" s="7" t="s">
        <v>4699</v>
      </c>
      <c r="L1803" s="9"/>
      <c r="M1803" s="9"/>
      <c r="N1803" s="9"/>
      <c r="O1803" s="9"/>
      <c r="P1803" s="9"/>
      <c r="Q1803" s="9"/>
      <c r="R1803" s="9"/>
      <c r="S1803" s="9"/>
      <c r="T1803" s="9"/>
    </row>
    <row r="1804" spans="1:20" x14ac:dyDescent="0.3">
      <c r="A1804" s="6">
        <v>1801</v>
      </c>
      <c r="B1804" s="12" t="s">
        <v>984</v>
      </c>
      <c r="C1804" s="12" t="s">
        <v>974</v>
      </c>
      <c r="D1804" s="12" t="s">
        <v>985</v>
      </c>
      <c r="E1804" s="9" t="b">
        <v>0</v>
      </c>
      <c r="F1804" s="9" t="s">
        <v>2355</v>
      </c>
      <c r="G1804" s="7" t="str">
        <f>INDEX(CyMIA_CounterMeasure!$A$2:$A$224,MATCH(H1804,CyMIA_CounterMeasure!$B$2:$B$224,0))</f>
        <v>CM_0041</v>
      </c>
      <c r="H1804" s="11" t="s">
        <v>110</v>
      </c>
      <c r="I1804" s="11" t="s">
        <v>111</v>
      </c>
      <c r="J1804" s="7" t="b">
        <v>1</v>
      </c>
      <c r="K1804" s="7" t="s">
        <v>4699</v>
      </c>
      <c r="L1804" s="9"/>
      <c r="M1804" s="9"/>
      <c r="N1804" s="9"/>
      <c r="O1804" s="9"/>
      <c r="P1804" s="9"/>
      <c r="Q1804" s="9"/>
      <c r="R1804" s="9"/>
      <c r="S1804" s="9"/>
      <c r="T1804" s="9"/>
    </row>
    <row r="1805" spans="1:20" x14ac:dyDescent="0.3">
      <c r="A1805" s="6">
        <v>1802</v>
      </c>
      <c r="B1805" s="12" t="s">
        <v>984</v>
      </c>
      <c r="C1805" s="12" t="s">
        <v>974</v>
      </c>
      <c r="D1805" s="12" t="s">
        <v>985</v>
      </c>
      <c r="E1805" s="9" t="b">
        <v>0</v>
      </c>
      <c r="F1805" s="9" t="s">
        <v>2355</v>
      </c>
      <c r="G1805" s="7" t="str">
        <f>INDEX(CyMIA_CounterMeasure!$A$2:$A$224,MATCH(H1805,CyMIA_CounterMeasure!$B$2:$B$224,0))</f>
        <v>CM_0168</v>
      </c>
      <c r="H1805" s="13" t="s">
        <v>260</v>
      </c>
      <c r="I1805" s="13" t="str">
        <f>VLOOKUP(H1805,D3FEND_METRIX!$A$2:$E$172,3,FALSE)</f>
        <v>Asset Vulnerability Enumeration</v>
      </c>
      <c r="J1805" s="9" t="b">
        <v>0</v>
      </c>
      <c r="K1805" s="9" t="s">
        <v>4723</v>
      </c>
      <c r="L1805" s="9"/>
      <c r="M1805" s="9"/>
      <c r="N1805" s="9"/>
      <c r="O1805" s="9"/>
      <c r="P1805" s="9"/>
      <c r="Q1805" s="9"/>
      <c r="R1805" s="9"/>
      <c r="S1805" s="9"/>
      <c r="T1805" s="9"/>
    </row>
    <row r="1806" spans="1:20" x14ac:dyDescent="0.3">
      <c r="A1806" s="6">
        <v>1803</v>
      </c>
      <c r="B1806" s="12" t="s">
        <v>984</v>
      </c>
      <c r="C1806" s="12" t="s">
        <v>974</v>
      </c>
      <c r="D1806" s="12" t="s">
        <v>985</v>
      </c>
      <c r="E1806" s="9" t="b">
        <v>0</v>
      </c>
      <c r="F1806" s="9" t="s">
        <v>116</v>
      </c>
      <c r="G1806" s="7" t="str">
        <f>INDEX(CyMIA_CounterMeasure!$A$2:$A$224,MATCH(H1806,CyMIA_CounterMeasure!$B$2:$B$224,0))</f>
        <v>CM_0165</v>
      </c>
      <c r="H1806" s="13" t="s">
        <v>1458</v>
      </c>
      <c r="I1806" s="13" t="str">
        <f>VLOOKUP(H1806,D3FEND_METRIX!$A$2:$E$172,3,FALSE)</f>
        <v>Configuration Inventory</v>
      </c>
      <c r="J1806" s="9" t="b">
        <v>0</v>
      </c>
      <c r="K1806" s="9" t="s">
        <v>4723</v>
      </c>
      <c r="L1806" s="9"/>
      <c r="M1806" s="9"/>
      <c r="N1806" s="9"/>
      <c r="O1806" s="9"/>
      <c r="P1806" s="9"/>
      <c r="Q1806" s="9"/>
      <c r="R1806" s="9"/>
      <c r="S1806" s="9"/>
      <c r="T1806" s="9"/>
    </row>
    <row r="1807" spans="1:20" x14ac:dyDescent="0.3">
      <c r="A1807" s="6">
        <v>1804</v>
      </c>
      <c r="B1807" s="12" t="s">
        <v>986</v>
      </c>
      <c r="C1807" s="12" t="s">
        <v>974</v>
      </c>
      <c r="D1807" s="12" t="s">
        <v>987</v>
      </c>
      <c r="E1807" s="9" t="b">
        <v>0</v>
      </c>
      <c r="F1807" s="9" t="s">
        <v>116</v>
      </c>
      <c r="G1807" s="7" t="str">
        <f>INDEX(CyMIA_CounterMeasure!$A$2:$A$224,MATCH(H1807,CyMIA_CounterMeasure!$B$2:$B$224,0))</f>
        <v>CM_0041</v>
      </c>
      <c r="H1807" s="11" t="s">
        <v>110</v>
      </c>
      <c r="I1807" s="11" t="s">
        <v>111</v>
      </c>
      <c r="J1807" s="7" t="b">
        <v>1</v>
      </c>
      <c r="K1807" s="7" t="s">
        <v>119</v>
      </c>
      <c r="L1807" s="9"/>
      <c r="M1807" s="9"/>
      <c r="N1807" s="9"/>
      <c r="O1807" s="9"/>
      <c r="P1807" s="9"/>
      <c r="Q1807" s="9"/>
      <c r="R1807" s="9"/>
      <c r="S1807" s="9"/>
      <c r="T1807" s="9"/>
    </row>
    <row r="1808" spans="1:20" x14ac:dyDescent="0.3">
      <c r="A1808" s="6">
        <v>1805</v>
      </c>
      <c r="B1808" s="12" t="s">
        <v>986</v>
      </c>
      <c r="C1808" s="12" t="s">
        <v>974</v>
      </c>
      <c r="D1808" s="12" t="s">
        <v>987</v>
      </c>
      <c r="E1808" s="9" t="b">
        <v>0</v>
      </c>
      <c r="F1808" s="9" t="s">
        <v>116</v>
      </c>
      <c r="G1808" s="7" t="str">
        <f>INDEX(CyMIA_CounterMeasure!$A$2:$A$224,MATCH(H1808,CyMIA_CounterMeasure!$B$2:$B$224,0))</f>
        <v>CM_0069</v>
      </c>
      <c r="H1808" s="11" t="s">
        <v>2237</v>
      </c>
      <c r="I1808" s="11" t="str">
        <f>VLOOKUP(H1808,D3FEND_METRIX!$A$2:$E$172,3,FALSE)</f>
        <v>Disk Encryption</v>
      </c>
      <c r="J1808" s="9" t="b">
        <v>1</v>
      </c>
      <c r="K1808" s="9" t="s">
        <v>2363</v>
      </c>
      <c r="L1808" s="9"/>
      <c r="M1808" s="9"/>
      <c r="N1808" s="9"/>
      <c r="O1808" s="9"/>
      <c r="P1808" s="9"/>
      <c r="Q1808" s="9"/>
      <c r="R1808" s="9"/>
      <c r="S1808" s="9"/>
      <c r="T1808" s="9"/>
    </row>
    <row r="1809" spans="1:20" x14ac:dyDescent="0.3">
      <c r="A1809" s="6">
        <v>1806</v>
      </c>
      <c r="B1809" s="12" t="s">
        <v>986</v>
      </c>
      <c r="C1809" s="12" t="s">
        <v>974</v>
      </c>
      <c r="D1809" s="12" t="s">
        <v>987</v>
      </c>
      <c r="E1809" s="9" t="b">
        <v>0</v>
      </c>
      <c r="F1809" s="9" t="s">
        <v>116</v>
      </c>
      <c r="G1809" s="7" t="str">
        <f>INDEX(CyMIA_CounterMeasure!$A$2:$A$224,MATCH(H1809,CyMIA_CounterMeasure!$B$2:$B$224,0))</f>
        <v>CM_0168</v>
      </c>
      <c r="H1809" s="13" t="s">
        <v>260</v>
      </c>
      <c r="I1809" s="13" t="str">
        <f>VLOOKUP(H1809,D3FEND_METRIX!$A$2:$E$172,3,FALSE)</f>
        <v>Asset Vulnerability Enumeration</v>
      </c>
      <c r="J1809" s="9" t="b">
        <v>0</v>
      </c>
      <c r="K1809" s="9" t="s">
        <v>4723</v>
      </c>
      <c r="L1809" s="9"/>
      <c r="M1809" s="9"/>
      <c r="N1809" s="9"/>
      <c r="O1809" s="9"/>
      <c r="P1809" s="9"/>
      <c r="Q1809" s="9"/>
      <c r="R1809" s="9"/>
      <c r="S1809" s="9"/>
      <c r="T1809" s="9"/>
    </row>
    <row r="1810" spans="1:20" x14ac:dyDescent="0.3">
      <c r="A1810" s="6">
        <v>1807</v>
      </c>
      <c r="B1810" s="12" t="s">
        <v>988</v>
      </c>
      <c r="C1810" s="12" t="s">
        <v>974</v>
      </c>
      <c r="D1810" s="12" t="s">
        <v>989</v>
      </c>
      <c r="E1810" s="9" t="b">
        <v>0</v>
      </c>
      <c r="F1810" s="9" t="s">
        <v>116</v>
      </c>
      <c r="G1810" s="7" t="str">
        <f>INDEX(CyMIA_CounterMeasure!$A$2:$A$224,MATCH(H1810,CyMIA_CounterMeasure!$B$2:$B$224,0))</f>
        <v>CM_0020</v>
      </c>
      <c r="H1810" s="15" t="s">
        <v>86</v>
      </c>
      <c r="I1810" s="15" t="s">
        <v>87</v>
      </c>
      <c r="J1810" s="7" t="b">
        <v>1</v>
      </c>
      <c r="K1810" s="7" t="s">
        <v>4713</v>
      </c>
      <c r="L1810" s="9"/>
      <c r="M1810" s="9"/>
      <c r="N1810" s="9"/>
      <c r="O1810" s="9"/>
      <c r="P1810" s="9"/>
      <c r="Q1810" s="9"/>
      <c r="R1810" s="9"/>
      <c r="S1810" s="9"/>
      <c r="T1810" s="9"/>
    </row>
    <row r="1811" spans="1:20" x14ac:dyDescent="0.3">
      <c r="A1811" s="6">
        <v>1808</v>
      </c>
      <c r="B1811" s="12" t="s">
        <v>988</v>
      </c>
      <c r="C1811" s="12" t="s">
        <v>974</v>
      </c>
      <c r="D1811" s="12" t="s">
        <v>989</v>
      </c>
      <c r="E1811" s="9" t="b">
        <v>0</v>
      </c>
      <c r="F1811" s="9" t="s">
        <v>116</v>
      </c>
      <c r="G1811" s="7" t="str">
        <f>INDEX(CyMIA_CounterMeasure!$A$2:$A$224,MATCH(H1811,CyMIA_CounterMeasure!$B$2:$B$224,0))</f>
        <v>CM_0025</v>
      </c>
      <c r="H1811" s="11" t="s">
        <v>76</v>
      </c>
      <c r="I1811" s="11" t="s">
        <v>77</v>
      </c>
      <c r="J1811" s="7" t="b">
        <v>1</v>
      </c>
      <c r="K1811" s="7" t="s">
        <v>4699</v>
      </c>
      <c r="L1811" s="9"/>
      <c r="M1811" s="9"/>
      <c r="N1811" s="9"/>
      <c r="O1811" s="9"/>
      <c r="P1811" s="9"/>
      <c r="Q1811" s="9"/>
      <c r="R1811" s="9"/>
      <c r="S1811" s="9"/>
      <c r="T1811" s="9"/>
    </row>
    <row r="1812" spans="1:20" x14ac:dyDescent="0.3">
      <c r="A1812" s="6">
        <v>1809</v>
      </c>
      <c r="B1812" s="12" t="s">
        <v>988</v>
      </c>
      <c r="C1812" s="12" t="s">
        <v>974</v>
      </c>
      <c r="D1812" s="12" t="s">
        <v>989</v>
      </c>
      <c r="E1812" s="9" t="b">
        <v>0</v>
      </c>
      <c r="F1812" s="9" t="s">
        <v>116</v>
      </c>
      <c r="G1812" s="7" t="str">
        <f>INDEX(CyMIA_CounterMeasure!$A$2:$A$224,MATCH(H1812,CyMIA_CounterMeasure!$B$2:$B$224,0))</f>
        <v>CM_0041</v>
      </c>
      <c r="H1812" s="11" t="s">
        <v>110</v>
      </c>
      <c r="I1812" s="11" t="s">
        <v>111</v>
      </c>
      <c r="J1812" s="7" t="b">
        <v>1</v>
      </c>
      <c r="K1812" s="7" t="s">
        <v>119</v>
      </c>
      <c r="L1812" s="9"/>
      <c r="M1812" s="9"/>
      <c r="N1812" s="9"/>
      <c r="O1812" s="9"/>
      <c r="P1812" s="9"/>
      <c r="Q1812" s="9"/>
      <c r="R1812" s="9"/>
      <c r="S1812" s="9"/>
      <c r="T1812" s="9"/>
    </row>
    <row r="1813" spans="1:20" x14ac:dyDescent="0.3">
      <c r="A1813" s="6">
        <v>1810</v>
      </c>
      <c r="B1813" s="12" t="s">
        <v>988</v>
      </c>
      <c r="C1813" s="12" t="s">
        <v>974</v>
      </c>
      <c r="D1813" s="12" t="s">
        <v>989</v>
      </c>
      <c r="E1813" s="9" t="b">
        <v>0</v>
      </c>
      <c r="F1813" s="9" t="s">
        <v>116</v>
      </c>
      <c r="G1813" s="7" t="str">
        <f>INDEX(CyMIA_CounterMeasure!$A$2:$A$224,MATCH(H1813,CyMIA_CounterMeasure!$B$2:$B$224,0))</f>
        <v>CM_0101</v>
      </c>
      <c r="H1813" s="10" t="s">
        <v>1299</v>
      </c>
      <c r="I1813" s="10" t="str">
        <f>VLOOKUP(H1813,D3FEND_METRIX!$A$2:$E$172,3,FALSE)</f>
        <v>Process Self-Modification Detection</v>
      </c>
      <c r="J1813" s="9" t="b">
        <v>1</v>
      </c>
      <c r="K1813" s="9" t="s">
        <v>4686</v>
      </c>
      <c r="L1813" s="9"/>
      <c r="M1813" s="9"/>
      <c r="N1813" s="9"/>
      <c r="O1813" s="9"/>
      <c r="P1813" s="9"/>
      <c r="Q1813" s="9"/>
      <c r="R1813" s="9"/>
      <c r="S1813" s="9"/>
      <c r="T1813" s="9"/>
    </row>
    <row r="1814" spans="1:20" x14ac:dyDescent="0.3">
      <c r="A1814" s="6">
        <v>1811</v>
      </c>
      <c r="B1814" s="12" t="s">
        <v>988</v>
      </c>
      <c r="C1814" s="12" t="s">
        <v>974</v>
      </c>
      <c r="D1814" s="12" t="s">
        <v>989</v>
      </c>
      <c r="E1814" s="9" t="b">
        <v>0</v>
      </c>
      <c r="F1814" s="9" t="s">
        <v>116</v>
      </c>
      <c r="G1814" s="7" t="str">
        <f>INDEX(CyMIA_CounterMeasure!$A$2:$A$224,MATCH(H1814,CyMIA_CounterMeasure!$B$2:$B$224,0))</f>
        <v>CM_0168</v>
      </c>
      <c r="H1814" s="13" t="s">
        <v>1178</v>
      </c>
      <c r="I1814" s="13" t="str">
        <f>VLOOKUP(H1814,D3FEND_METRIX!$A$2:$E$172,3,FALSE)</f>
        <v>Asset Vulnerability Enumeration</v>
      </c>
      <c r="J1814" s="9" t="b">
        <v>0</v>
      </c>
      <c r="K1814" s="9" t="s">
        <v>4723</v>
      </c>
      <c r="L1814" s="9"/>
      <c r="M1814" s="9"/>
      <c r="N1814" s="9"/>
      <c r="O1814" s="9"/>
      <c r="P1814" s="9"/>
      <c r="Q1814" s="9"/>
      <c r="R1814" s="9"/>
      <c r="S1814" s="9"/>
      <c r="T1814" s="9"/>
    </row>
    <row r="1815" spans="1:20" x14ac:dyDescent="0.3">
      <c r="A1815" s="6">
        <v>1812</v>
      </c>
      <c r="B1815" s="12" t="s">
        <v>988</v>
      </c>
      <c r="C1815" s="12" t="s">
        <v>974</v>
      </c>
      <c r="D1815" s="12" t="s">
        <v>989</v>
      </c>
      <c r="E1815" s="9" t="b">
        <v>0</v>
      </c>
      <c r="F1815" s="9" t="s">
        <v>116</v>
      </c>
      <c r="G1815" s="7" t="str">
        <f>INDEX(CyMIA_CounterMeasure!$A$2:$A$224,MATCH(H1815,CyMIA_CounterMeasure!$B$2:$B$224,0))</f>
        <v>CM_0201</v>
      </c>
      <c r="H1815" s="12" t="s">
        <v>1291</v>
      </c>
      <c r="I1815" s="12" t="str">
        <f>VLOOKUP(H1815,D3FEND_METRIX!$A$2:$E$172,3,FALSE)</f>
        <v>Operating System Monitoring</v>
      </c>
      <c r="J1815" s="9" t="b">
        <v>0</v>
      </c>
      <c r="K1815" s="9" t="s">
        <v>2355</v>
      </c>
      <c r="L1815" s="9"/>
      <c r="M1815" s="9"/>
      <c r="N1815" s="9"/>
      <c r="O1815" s="9"/>
      <c r="P1815" s="9"/>
      <c r="Q1815" s="9"/>
      <c r="R1815" s="9"/>
      <c r="S1815" s="9"/>
      <c r="T1815" s="9"/>
    </row>
    <row r="1816" spans="1:20" x14ac:dyDescent="0.3">
      <c r="A1816" s="6">
        <v>1813</v>
      </c>
      <c r="B1816" s="12" t="s">
        <v>988</v>
      </c>
      <c r="C1816" s="12" t="s">
        <v>974</v>
      </c>
      <c r="D1816" s="12" t="s">
        <v>989</v>
      </c>
      <c r="E1816" s="9" t="b">
        <v>0</v>
      </c>
      <c r="F1816" s="9" t="s">
        <v>116</v>
      </c>
      <c r="G1816" s="7" t="e">
        <f>INDEX(CyMIA_CounterMeasure!$A$2:$A$224,MATCH(H1816,CyMIA_CounterMeasure!$B$2:$B$224,0))</f>
        <v>#N/A</v>
      </c>
      <c r="H1816" s="12" t="s">
        <v>1241</v>
      </c>
      <c r="I1816" s="12" t="str">
        <f>VLOOKUP(H1816,D3FEND_METRIX!$A$2:$E$172,3,FALSE)</f>
        <v>Software Update</v>
      </c>
      <c r="J1816" s="9" t="b">
        <v>0</v>
      </c>
      <c r="K1816" s="9" t="s">
        <v>2355</v>
      </c>
      <c r="L1816" s="9"/>
      <c r="M1816" s="9"/>
      <c r="N1816" s="9"/>
      <c r="O1816" s="9"/>
      <c r="P1816" s="9"/>
      <c r="Q1816" s="9"/>
      <c r="R1816" s="9"/>
      <c r="S1816" s="9"/>
      <c r="T1816" s="9"/>
    </row>
    <row r="1817" spans="1:20" x14ac:dyDescent="0.3">
      <c r="A1817" s="6">
        <v>1814</v>
      </c>
      <c r="B1817" s="12" t="s">
        <v>988</v>
      </c>
      <c r="C1817" s="12" t="s">
        <v>974</v>
      </c>
      <c r="D1817" s="12" t="s">
        <v>989</v>
      </c>
      <c r="E1817" s="9" t="b">
        <v>0</v>
      </c>
      <c r="F1817" s="9" t="s">
        <v>116</v>
      </c>
      <c r="G1817" s="7" t="str">
        <f>INDEX(CyMIA_CounterMeasure!$A$2:$A$224,MATCH(H1817,CyMIA_CounterMeasure!$B$2:$B$224,0))</f>
        <v>CM_0167</v>
      </c>
      <c r="H1817" s="13" t="s">
        <v>1215</v>
      </c>
      <c r="I1817" s="13" t="str">
        <f>VLOOKUP(H1817,D3FEND_METRIX!$A$2:$E$172,3,FALSE)</f>
        <v>Software Inventory</v>
      </c>
      <c r="J1817" s="9" t="b">
        <v>0</v>
      </c>
      <c r="K1817" s="9" t="s">
        <v>4723</v>
      </c>
      <c r="L1817" s="9"/>
      <c r="M1817" s="9"/>
      <c r="N1817" s="9"/>
      <c r="O1817" s="9"/>
      <c r="P1817" s="9"/>
      <c r="Q1817" s="9"/>
      <c r="R1817" s="9"/>
      <c r="S1817" s="9"/>
      <c r="T1817" s="9"/>
    </row>
    <row r="1818" spans="1:20" x14ac:dyDescent="0.3">
      <c r="A1818" s="6">
        <v>1815</v>
      </c>
      <c r="B1818" s="12" t="s">
        <v>988</v>
      </c>
      <c r="C1818" s="12" t="s">
        <v>974</v>
      </c>
      <c r="D1818" s="12" t="s">
        <v>989</v>
      </c>
      <c r="E1818" s="9" t="b">
        <v>0</v>
      </c>
      <c r="F1818" s="9" t="s">
        <v>116</v>
      </c>
      <c r="G1818" s="7" t="str">
        <f>INDEX(CyMIA_CounterMeasure!$A$2:$A$224,MATCH(H1818,CyMIA_CounterMeasure!$B$2:$B$224,0))</f>
        <v>CM_0165</v>
      </c>
      <c r="H1818" s="13" t="s">
        <v>1213</v>
      </c>
      <c r="I1818" s="13" t="str">
        <f>VLOOKUP(H1818,D3FEND_METRIX!$A$2:$E$172,3,FALSE)</f>
        <v>Configuration Inventory</v>
      </c>
      <c r="J1818" s="9" t="b">
        <v>0</v>
      </c>
      <c r="K1818" s="9" t="s">
        <v>4723</v>
      </c>
      <c r="L1818" s="9"/>
      <c r="M1818" s="9"/>
      <c r="N1818" s="9"/>
      <c r="O1818" s="9"/>
      <c r="P1818" s="9"/>
      <c r="Q1818" s="9"/>
      <c r="R1818" s="9"/>
      <c r="S1818" s="9"/>
      <c r="T1818" s="9"/>
    </row>
    <row r="1819" spans="1:20" x14ac:dyDescent="0.3">
      <c r="A1819" s="6">
        <v>1816</v>
      </c>
      <c r="B1819" s="12" t="s">
        <v>988</v>
      </c>
      <c r="C1819" s="12" t="s">
        <v>974</v>
      </c>
      <c r="D1819" s="12" t="s">
        <v>989</v>
      </c>
      <c r="E1819" s="9" t="b">
        <v>0</v>
      </c>
      <c r="F1819" s="9" t="s">
        <v>116</v>
      </c>
      <c r="G1819" s="7" t="str">
        <f>INDEX(CyMIA_CounterMeasure!$A$2:$A$224,MATCH(H1819,CyMIA_CounterMeasure!$B$2:$B$224,0))</f>
        <v>CM_0182</v>
      </c>
      <c r="H1819" s="11" t="s">
        <v>1236</v>
      </c>
      <c r="I1819" s="11" t="str">
        <f>VLOOKUP(H1819,D3FEND_METRIX!$A$2:$E$172,3,FALSE)</f>
        <v>-</v>
      </c>
      <c r="J1819" s="9" t="b">
        <v>1</v>
      </c>
      <c r="K1819" s="9" t="s">
        <v>2363</v>
      </c>
      <c r="L1819" s="9"/>
      <c r="M1819" s="9"/>
      <c r="N1819" s="9"/>
      <c r="O1819" s="9"/>
      <c r="P1819" s="9"/>
      <c r="Q1819" s="9"/>
      <c r="R1819" s="9"/>
      <c r="S1819" s="9"/>
      <c r="T1819" s="9"/>
    </row>
    <row r="1820" spans="1:20" x14ac:dyDescent="0.3">
      <c r="A1820" s="6">
        <v>1817</v>
      </c>
      <c r="B1820" s="11" t="s">
        <v>990</v>
      </c>
      <c r="C1820" s="11" t="s">
        <v>974</v>
      </c>
      <c r="D1820" s="11" t="s">
        <v>991</v>
      </c>
      <c r="E1820" s="9" t="b">
        <v>1</v>
      </c>
      <c r="F1820" s="9" t="s">
        <v>113</v>
      </c>
      <c r="G1820" s="7" t="str">
        <f>INDEX(CyMIA_CounterMeasure!$A$2:$A$224,MATCH(H1820,CyMIA_CounterMeasure!$B$2:$B$224,0))</f>
        <v>CM_0006</v>
      </c>
      <c r="H1820" s="12" t="s">
        <v>44</v>
      </c>
      <c r="I1820" s="12" t="s">
        <v>45</v>
      </c>
      <c r="J1820" s="7" t="b">
        <v>0</v>
      </c>
      <c r="K1820" s="7" t="s">
        <v>116</v>
      </c>
      <c r="L1820" s="9"/>
      <c r="M1820" s="9"/>
      <c r="N1820" s="9"/>
      <c r="O1820" s="9"/>
      <c r="P1820" s="9"/>
      <c r="Q1820" s="9"/>
      <c r="R1820" s="9"/>
      <c r="S1820" s="9"/>
      <c r="T1820" s="9"/>
    </row>
    <row r="1821" spans="1:20" x14ac:dyDescent="0.3">
      <c r="A1821" s="6">
        <v>1818</v>
      </c>
      <c r="B1821" s="11" t="s">
        <v>990</v>
      </c>
      <c r="C1821" s="11" t="s">
        <v>974</v>
      </c>
      <c r="D1821" s="11" t="s">
        <v>991</v>
      </c>
      <c r="E1821" s="9" t="b">
        <v>1</v>
      </c>
      <c r="F1821" s="9" t="s">
        <v>113</v>
      </c>
      <c r="G1821" s="7" t="str">
        <f>INDEX(CyMIA_CounterMeasure!$A$2:$A$224,MATCH(H1821,CyMIA_CounterMeasure!$B$2:$B$224,0))</f>
        <v>CM_0025</v>
      </c>
      <c r="H1821" s="11" t="s">
        <v>76</v>
      </c>
      <c r="I1821" s="11" t="s">
        <v>77</v>
      </c>
      <c r="J1821" s="7" t="b">
        <v>1</v>
      </c>
      <c r="K1821" s="7" t="s">
        <v>119</v>
      </c>
      <c r="L1821" s="9"/>
      <c r="M1821" s="9"/>
      <c r="N1821" s="9"/>
      <c r="O1821" s="9"/>
      <c r="P1821" s="9"/>
      <c r="Q1821" s="9"/>
      <c r="R1821" s="9"/>
      <c r="S1821" s="9"/>
      <c r="T1821" s="9"/>
    </row>
    <row r="1822" spans="1:20" x14ac:dyDescent="0.3">
      <c r="A1822" s="6">
        <v>1819</v>
      </c>
      <c r="B1822" s="11" t="s">
        <v>990</v>
      </c>
      <c r="C1822" s="11" t="s">
        <v>974</v>
      </c>
      <c r="D1822" s="11" t="s">
        <v>991</v>
      </c>
      <c r="E1822" s="9" t="b">
        <v>1</v>
      </c>
      <c r="F1822" s="9" t="s">
        <v>113</v>
      </c>
      <c r="G1822" s="7" t="str">
        <f>INDEX(CyMIA_CounterMeasure!$A$2:$A$224,MATCH(H1822,CyMIA_CounterMeasure!$B$2:$B$224,0))</f>
        <v>CM_0192</v>
      </c>
      <c r="H1822" s="12" t="s">
        <v>2375</v>
      </c>
      <c r="I1822" s="12" t="str">
        <f>VLOOKUP(H1822,D3FEND_METRIX!$A$2:$E$172,3,FALSE)</f>
        <v>-</v>
      </c>
      <c r="J1822" s="9" t="b">
        <v>0</v>
      </c>
      <c r="K1822" s="9" t="s">
        <v>2355</v>
      </c>
      <c r="L1822" s="9"/>
      <c r="M1822" s="9"/>
      <c r="N1822" s="9"/>
      <c r="O1822" s="9"/>
      <c r="P1822" s="9"/>
      <c r="Q1822" s="9"/>
      <c r="R1822" s="9"/>
      <c r="S1822" s="9"/>
      <c r="T1822" s="9"/>
    </row>
    <row r="1823" spans="1:20" x14ac:dyDescent="0.3">
      <c r="A1823" s="6">
        <v>1820</v>
      </c>
      <c r="B1823" s="11" t="s">
        <v>990</v>
      </c>
      <c r="C1823" s="11" t="s">
        <v>974</v>
      </c>
      <c r="D1823" s="11" t="s">
        <v>991</v>
      </c>
      <c r="E1823" s="9" t="b">
        <v>1</v>
      </c>
      <c r="F1823" s="9" t="s">
        <v>113</v>
      </c>
      <c r="G1823" s="7" t="str">
        <f>INDEX(CyMIA_CounterMeasure!$A$2:$A$224,MATCH(H1823,CyMIA_CounterMeasure!$B$2:$B$224,0))</f>
        <v>CM_0198</v>
      </c>
      <c r="H1823" s="12" t="s">
        <v>1288</v>
      </c>
      <c r="I1823" s="12" t="str">
        <f>VLOOKUP(H1823,D3FEND_METRIX!$A$2:$E$172,3,FALSE)</f>
        <v>Operating System Monitoring</v>
      </c>
      <c r="J1823" s="9" t="b">
        <v>0</v>
      </c>
      <c r="K1823" s="9" t="s">
        <v>2355</v>
      </c>
      <c r="L1823" s="9"/>
      <c r="M1823" s="9"/>
      <c r="N1823" s="9"/>
      <c r="O1823" s="9"/>
      <c r="P1823" s="9"/>
      <c r="Q1823" s="9"/>
      <c r="R1823" s="9"/>
      <c r="S1823" s="9"/>
      <c r="T1823" s="9"/>
    </row>
    <row r="1824" spans="1:20" x14ac:dyDescent="0.3">
      <c r="A1824" s="6">
        <v>1821</v>
      </c>
      <c r="B1824" s="11" t="s">
        <v>990</v>
      </c>
      <c r="C1824" s="11" t="s">
        <v>974</v>
      </c>
      <c r="D1824" s="11" t="s">
        <v>991</v>
      </c>
      <c r="E1824" s="9" t="b">
        <v>1</v>
      </c>
      <c r="F1824" s="9" t="s">
        <v>113</v>
      </c>
      <c r="G1824" s="7" t="str">
        <f>INDEX(CyMIA_CounterMeasure!$A$2:$A$224,MATCH(H1824,CyMIA_CounterMeasure!$B$2:$B$224,0))</f>
        <v>CM_0200</v>
      </c>
      <c r="H1824" s="12" t="s">
        <v>1290</v>
      </c>
      <c r="I1824" s="12" t="str">
        <f>VLOOKUP(H1824,D3FEND_METRIX!$A$2:$E$172,3,FALSE)</f>
        <v>Operating System Monitoring</v>
      </c>
      <c r="J1824" s="9" t="b">
        <v>0</v>
      </c>
      <c r="K1824" s="9" t="s">
        <v>2355</v>
      </c>
      <c r="L1824" s="9"/>
      <c r="M1824" s="9"/>
      <c r="N1824" s="9"/>
      <c r="O1824" s="9"/>
      <c r="P1824" s="9"/>
      <c r="Q1824" s="9"/>
      <c r="R1824" s="9"/>
      <c r="S1824" s="9"/>
      <c r="T1824" s="9"/>
    </row>
    <row r="1825" spans="1:20" x14ac:dyDescent="0.3">
      <c r="A1825" s="6">
        <v>1822</v>
      </c>
      <c r="B1825" s="11" t="s">
        <v>990</v>
      </c>
      <c r="C1825" s="11" t="s">
        <v>974</v>
      </c>
      <c r="D1825" s="11" t="s">
        <v>991</v>
      </c>
      <c r="E1825" s="9" t="b">
        <v>1</v>
      </c>
      <c r="F1825" s="9" t="s">
        <v>113</v>
      </c>
      <c r="G1825" s="7" t="str">
        <f>INDEX(CyMIA_CounterMeasure!$A$2:$A$224,MATCH(H1825,CyMIA_CounterMeasure!$B$2:$B$224,0))</f>
        <v>CM_0194</v>
      </c>
      <c r="H1825" s="12" t="s">
        <v>1283</v>
      </c>
      <c r="I1825" s="12" t="str">
        <f>VLOOKUP(H1825,D3FEND_METRIX!$A$2:$E$172,3,FALSE)</f>
        <v>Firmware Verification</v>
      </c>
      <c r="J1825" s="9" t="b">
        <v>0</v>
      </c>
      <c r="K1825" s="9" t="s">
        <v>2355</v>
      </c>
      <c r="L1825" s="9"/>
      <c r="M1825" s="9"/>
      <c r="N1825" s="9"/>
      <c r="O1825" s="9"/>
      <c r="P1825" s="9"/>
      <c r="Q1825" s="9"/>
      <c r="R1825" s="9"/>
      <c r="S1825" s="9"/>
      <c r="T1825" s="9"/>
    </row>
    <row r="1826" spans="1:20" x14ac:dyDescent="0.3">
      <c r="A1826" s="6">
        <v>1823</v>
      </c>
      <c r="B1826" s="11" t="s">
        <v>990</v>
      </c>
      <c r="C1826" s="11" t="s">
        <v>974</v>
      </c>
      <c r="D1826" s="11" t="s">
        <v>991</v>
      </c>
      <c r="E1826" s="9" t="b">
        <v>1</v>
      </c>
      <c r="F1826" s="9" t="s">
        <v>113</v>
      </c>
      <c r="G1826" s="7" t="str">
        <f>INDEX(CyMIA_CounterMeasure!$A$2:$A$224,MATCH(H1826,CyMIA_CounterMeasure!$B$2:$B$224,0))</f>
        <v>CM_0203</v>
      </c>
      <c r="H1826" s="12" t="s">
        <v>1293</v>
      </c>
      <c r="I1826" s="12" t="str">
        <f>VLOOKUP(H1826,D3FEND_METRIX!$A$2:$E$172,3,FALSE)</f>
        <v>Operating System Monitoring</v>
      </c>
      <c r="J1826" s="9" t="b">
        <v>0</v>
      </c>
      <c r="K1826" s="9" t="s">
        <v>2355</v>
      </c>
      <c r="L1826" s="9"/>
      <c r="M1826" s="9"/>
      <c r="N1826" s="9"/>
      <c r="O1826" s="9"/>
      <c r="P1826" s="9"/>
      <c r="Q1826" s="9"/>
      <c r="R1826" s="9"/>
      <c r="S1826" s="9"/>
      <c r="T1826" s="9"/>
    </row>
    <row r="1827" spans="1:20" x14ac:dyDescent="0.3">
      <c r="A1827" s="6">
        <v>1824</v>
      </c>
      <c r="B1827" s="11" t="s">
        <v>990</v>
      </c>
      <c r="C1827" s="11" t="s">
        <v>974</v>
      </c>
      <c r="D1827" s="11" t="s">
        <v>991</v>
      </c>
      <c r="E1827" s="9" t="b">
        <v>1</v>
      </c>
      <c r="F1827" s="9" t="s">
        <v>113</v>
      </c>
      <c r="G1827" s="7" t="str">
        <f>INDEX(CyMIA_CounterMeasure!$A$2:$A$224,MATCH(H1827,CyMIA_CounterMeasure!$B$2:$B$224,0))</f>
        <v>CM_0112</v>
      </c>
      <c r="H1827" s="12" t="s">
        <v>1279</v>
      </c>
      <c r="I1827" s="12" t="str">
        <f>VLOOKUP(H1827,D3FEND_METRIX!$A$2:$E$172,3,FALSE)</f>
        <v>Firmware Behavior Analysis</v>
      </c>
      <c r="J1827" s="9" t="b">
        <v>0</v>
      </c>
      <c r="K1827" s="9" t="s">
        <v>2355</v>
      </c>
      <c r="L1827" s="9"/>
      <c r="M1827" s="9"/>
      <c r="N1827" s="9"/>
      <c r="O1827" s="9"/>
      <c r="P1827" s="9"/>
      <c r="Q1827" s="9"/>
      <c r="R1827" s="9"/>
      <c r="S1827" s="9"/>
      <c r="T1827" s="9"/>
    </row>
    <row r="1828" spans="1:20" x14ac:dyDescent="0.3">
      <c r="A1828" s="6">
        <v>1825</v>
      </c>
      <c r="B1828" s="11" t="s">
        <v>990</v>
      </c>
      <c r="C1828" s="11" t="s">
        <v>974</v>
      </c>
      <c r="D1828" s="11" t="s">
        <v>991</v>
      </c>
      <c r="E1828" s="9" t="b">
        <v>1</v>
      </c>
      <c r="F1828" s="9" t="s">
        <v>113</v>
      </c>
      <c r="G1828" s="7" t="str">
        <f>INDEX(CyMIA_CounterMeasure!$A$2:$A$224,MATCH(H1828,CyMIA_CounterMeasure!$B$2:$B$224,0))</f>
        <v>CM_0113</v>
      </c>
      <c r="H1828" s="12" t="s">
        <v>1280</v>
      </c>
      <c r="I1828" s="12" t="str">
        <f>VLOOKUP(H1828,D3FEND_METRIX!$A$2:$E$172,3,FALSE)</f>
        <v>Firmware Embedded Monitoring Code</v>
      </c>
      <c r="J1828" s="9" t="b">
        <v>0</v>
      </c>
      <c r="K1828" s="9" t="s">
        <v>2355</v>
      </c>
      <c r="L1828" s="9"/>
      <c r="M1828" s="9"/>
      <c r="N1828" s="9"/>
      <c r="O1828" s="9"/>
      <c r="P1828" s="9"/>
      <c r="Q1828" s="9"/>
      <c r="R1828" s="9"/>
      <c r="S1828" s="9"/>
      <c r="T1828" s="9"/>
    </row>
    <row r="1829" spans="1:20" x14ac:dyDescent="0.3">
      <c r="A1829" s="6">
        <v>1826</v>
      </c>
      <c r="B1829" s="11" t="s">
        <v>990</v>
      </c>
      <c r="C1829" s="11" t="s">
        <v>974</v>
      </c>
      <c r="D1829" s="11" t="s">
        <v>991</v>
      </c>
      <c r="E1829" s="9" t="b">
        <v>1</v>
      </c>
      <c r="F1829" s="9" t="s">
        <v>113</v>
      </c>
      <c r="G1829" s="7" t="str">
        <f>INDEX(CyMIA_CounterMeasure!$A$2:$A$224,MATCH(H1829,CyMIA_CounterMeasure!$B$2:$B$224,0))</f>
        <v>CM_0110</v>
      </c>
      <c r="H1829" s="12" t="s">
        <v>1281</v>
      </c>
      <c r="I1829" s="12" t="str">
        <f>VLOOKUP(H1829,D3FEND_METRIX!$A$2:$E$172,3,FALSE)</f>
        <v>Firmware Verification</v>
      </c>
      <c r="J1829" s="9" t="b">
        <v>0</v>
      </c>
      <c r="K1829" s="9" t="s">
        <v>2355</v>
      </c>
      <c r="L1829" s="9"/>
      <c r="M1829" s="9"/>
      <c r="N1829" s="9"/>
      <c r="O1829" s="9"/>
      <c r="P1829" s="9"/>
      <c r="Q1829" s="9"/>
      <c r="R1829" s="9"/>
      <c r="S1829" s="9"/>
      <c r="T1829" s="9"/>
    </row>
    <row r="1830" spans="1:20" x14ac:dyDescent="0.3">
      <c r="A1830" s="6">
        <v>1827</v>
      </c>
      <c r="B1830" s="11" t="s">
        <v>990</v>
      </c>
      <c r="C1830" s="11" t="s">
        <v>974</v>
      </c>
      <c r="D1830" s="11" t="s">
        <v>991</v>
      </c>
      <c r="E1830" s="9" t="b">
        <v>1</v>
      </c>
      <c r="F1830" s="9" t="s">
        <v>113</v>
      </c>
      <c r="G1830" s="7" t="str">
        <f>INDEX(CyMIA_CounterMeasure!$A$2:$A$224,MATCH(H1830,CyMIA_CounterMeasure!$B$2:$B$224,0))</f>
        <v>CM_0193</v>
      </c>
      <c r="H1830" s="12" t="s">
        <v>1282</v>
      </c>
      <c r="I1830" s="12" t="str">
        <f>VLOOKUP(H1830,D3FEND_METRIX!$A$2:$E$172,3,FALSE)</f>
        <v>Firmware Verification</v>
      </c>
      <c r="J1830" s="9" t="b">
        <v>0</v>
      </c>
      <c r="K1830" s="9" t="s">
        <v>2355</v>
      </c>
      <c r="L1830" s="9"/>
      <c r="M1830" s="9"/>
      <c r="N1830" s="9"/>
      <c r="O1830" s="9"/>
      <c r="P1830" s="9"/>
      <c r="Q1830" s="9"/>
      <c r="R1830" s="9"/>
      <c r="S1830" s="9"/>
      <c r="T1830" s="9"/>
    </row>
    <row r="1831" spans="1:20" x14ac:dyDescent="0.3">
      <c r="A1831" s="6">
        <v>1828</v>
      </c>
      <c r="B1831" s="11" t="s">
        <v>990</v>
      </c>
      <c r="C1831" s="11" t="s">
        <v>974</v>
      </c>
      <c r="D1831" s="11" t="s">
        <v>991</v>
      </c>
      <c r="E1831" s="9" t="b">
        <v>1</v>
      </c>
      <c r="F1831" s="9" t="s">
        <v>113</v>
      </c>
      <c r="G1831" s="7" t="str">
        <f>INDEX(CyMIA_CounterMeasure!$A$2:$A$224,MATCH(H1831,CyMIA_CounterMeasure!$B$2:$B$224,0))</f>
        <v>CM_0111</v>
      </c>
      <c r="H1831" s="12" t="s">
        <v>1284</v>
      </c>
      <c r="I1831" s="12" t="str">
        <f>VLOOKUP(H1831,D3FEND_METRIX!$A$2:$E$172,3,FALSE)</f>
        <v>Operating System Monitoring</v>
      </c>
      <c r="J1831" s="9" t="b">
        <v>0</v>
      </c>
      <c r="K1831" s="9" t="s">
        <v>2355</v>
      </c>
      <c r="L1831" s="9"/>
      <c r="M1831" s="9"/>
      <c r="N1831" s="9"/>
      <c r="O1831" s="9"/>
      <c r="P1831" s="9"/>
      <c r="Q1831" s="9"/>
      <c r="R1831" s="9"/>
      <c r="S1831" s="9"/>
      <c r="T1831" s="9"/>
    </row>
    <row r="1832" spans="1:20" x14ac:dyDescent="0.3">
      <c r="A1832" s="6">
        <v>1829</v>
      </c>
      <c r="B1832" s="11" t="s">
        <v>990</v>
      </c>
      <c r="C1832" s="11" t="s">
        <v>974</v>
      </c>
      <c r="D1832" s="11" t="s">
        <v>991</v>
      </c>
      <c r="E1832" s="9" t="b">
        <v>1</v>
      </c>
      <c r="F1832" s="9" t="s">
        <v>113</v>
      </c>
      <c r="G1832" s="7" t="str">
        <f>INDEX(CyMIA_CounterMeasure!$A$2:$A$224,MATCH(H1832,CyMIA_CounterMeasure!$B$2:$B$224,0))</f>
        <v>CM_0195</v>
      </c>
      <c r="H1832" s="12" t="s">
        <v>1285</v>
      </c>
      <c r="I1832" s="12" t="str">
        <f>VLOOKUP(H1832,D3FEND_METRIX!$A$2:$E$172,3,FALSE)</f>
        <v>Operating System Monitoring</v>
      </c>
      <c r="J1832" s="9" t="b">
        <v>0</v>
      </c>
      <c r="K1832" s="9" t="s">
        <v>2355</v>
      </c>
      <c r="L1832" s="9"/>
      <c r="M1832" s="9"/>
      <c r="N1832" s="9"/>
      <c r="O1832" s="9"/>
      <c r="P1832" s="9"/>
      <c r="Q1832" s="9"/>
      <c r="R1832" s="9"/>
      <c r="S1832" s="9"/>
      <c r="T1832" s="9"/>
    </row>
    <row r="1833" spans="1:20" x14ac:dyDescent="0.3">
      <c r="A1833" s="6">
        <v>1830</v>
      </c>
      <c r="B1833" s="11" t="s">
        <v>990</v>
      </c>
      <c r="C1833" s="11" t="s">
        <v>974</v>
      </c>
      <c r="D1833" s="11" t="s">
        <v>991</v>
      </c>
      <c r="E1833" s="9" t="b">
        <v>1</v>
      </c>
      <c r="F1833" s="9" t="s">
        <v>113</v>
      </c>
      <c r="G1833" s="7" t="str">
        <f>INDEX(CyMIA_CounterMeasure!$A$2:$A$224,MATCH(H1833,CyMIA_CounterMeasure!$B$2:$B$224,0))</f>
        <v>CM_0196</v>
      </c>
      <c r="H1833" s="12" t="s">
        <v>1286</v>
      </c>
      <c r="I1833" s="12" t="str">
        <f>VLOOKUP(H1833,D3FEND_METRIX!$A$2:$E$172,3,FALSE)</f>
        <v>Operating System Monitoring</v>
      </c>
      <c r="J1833" s="9" t="b">
        <v>0</v>
      </c>
      <c r="K1833" s="9" t="s">
        <v>2355</v>
      </c>
      <c r="L1833" s="9"/>
      <c r="M1833" s="9"/>
      <c r="N1833" s="9"/>
      <c r="O1833" s="9"/>
      <c r="P1833" s="9"/>
      <c r="Q1833" s="9"/>
      <c r="R1833" s="9"/>
      <c r="S1833" s="9"/>
      <c r="T1833" s="9"/>
    </row>
    <row r="1834" spans="1:20" x14ac:dyDescent="0.3">
      <c r="A1834" s="6">
        <v>1831</v>
      </c>
      <c r="B1834" s="11" t="s">
        <v>990</v>
      </c>
      <c r="C1834" s="11" t="s">
        <v>974</v>
      </c>
      <c r="D1834" s="11" t="s">
        <v>991</v>
      </c>
      <c r="E1834" s="9" t="b">
        <v>1</v>
      </c>
      <c r="F1834" s="9" t="s">
        <v>113</v>
      </c>
      <c r="G1834" s="7" t="str">
        <f>INDEX(CyMIA_CounterMeasure!$A$2:$A$224,MATCH(H1834,CyMIA_CounterMeasure!$B$2:$B$224,0))</f>
        <v>CM_0197</v>
      </c>
      <c r="H1834" s="12" t="s">
        <v>1287</v>
      </c>
      <c r="I1834" s="12" t="str">
        <f>VLOOKUP(H1834,D3FEND_METRIX!$A$2:$E$172,3,FALSE)</f>
        <v>Operating System Monitoring</v>
      </c>
      <c r="J1834" s="9" t="b">
        <v>0</v>
      </c>
      <c r="K1834" s="9" t="s">
        <v>2355</v>
      </c>
      <c r="L1834" s="9"/>
      <c r="M1834" s="9"/>
      <c r="N1834" s="9"/>
      <c r="O1834" s="9"/>
      <c r="P1834" s="9"/>
      <c r="Q1834" s="9"/>
      <c r="R1834" s="9"/>
      <c r="S1834" s="9"/>
      <c r="T1834" s="9"/>
    </row>
    <row r="1835" spans="1:20" x14ac:dyDescent="0.3">
      <c r="A1835" s="6">
        <v>1832</v>
      </c>
      <c r="B1835" s="11" t="s">
        <v>990</v>
      </c>
      <c r="C1835" s="11" t="s">
        <v>974</v>
      </c>
      <c r="D1835" s="11" t="s">
        <v>991</v>
      </c>
      <c r="E1835" s="9" t="b">
        <v>1</v>
      </c>
      <c r="F1835" s="9" t="s">
        <v>113</v>
      </c>
      <c r="G1835" s="7" t="str">
        <f>INDEX(CyMIA_CounterMeasure!$A$2:$A$224,MATCH(H1835,CyMIA_CounterMeasure!$B$2:$B$224,0))</f>
        <v>CM_0201</v>
      </c>
      <c r="H1835" s="12" t="s">
        <v>1291</v>
      </c>
      <c r="I1835" s="12" t="str">
        <f>VLOOKUP(H1835,D3FEND_METRIX!$A$2:$E$172,3,FALSE)</f>
        <v>Operating System Monitoring</v>
      </c>
      <c r="J1835" s="9" t="b">
        <v>0</v>
      </c>
      <c r="K1835" s="9" t="s">
        <v>2355</v>
      </c>
      <c r="L1835" s="9"/>
      <c r="M1835" s="9"/>
      <c r="N1835" s="9"/>
      <c r="O1835" s="9"/>
      <c r="P1835" s="9"/>
      <c r="Q1835" s="9"/>
      <c r="R1835" s="9"/>
      <c r="S1835" s="9"/>
      <c r="T1835" s="9"/>
    </row>
    <row r="1836" spans="1:20" x14ac:dyDescent="0.3">
      <c r="A1836" s="6">
        <v>1833</v>
      </c>
      <c r="B1836" s="11" t="s">
        <v>990</v>
      </c>
      <c r="C1836" s="11" t="s">
        <v>974</v>
      </c>
      <c r="D1836" s="11" t="s">
        <v>991</v>
      </c>
      <c r="E1836" s="9" t="b">
        <v>1</v>
      </c>
      <c r="F1836" s="9" t="s">
        <v>113</v>
      </c>
      <c r="G1836" s="7" t="str">
        <f>INDEX(CyMIA_CounterMeasure!$A$2:$A$224,MATCH(H1836,CyMIA_CounterMeasure!$B$2:$B$224,0))</f>
        <v>CM_0136</v>
      </c>
      <c r="H1836" s="13" t="s">
        <v>1166</v>
      </c>
      <c r="I1836" s="13" t="str">
        <f>VLOOKUP(H1836,D3FEND_METRIX!$A$2:$E$172,3,FALSE)</f>
        <v>Local Account Monitoring</v>
      </c>
      <c r="J1836" s="9" t="b">
        <v>0</v>
      </c>
      <c r="K1836" s="9" t="s">
        <v>4723</v>
      </c>
      <c r="L1836" s="9"/>
      <c r="M1836" s="9"/>
      <c r="N1836" s="9"/>
      <c r="O1836" s="9"/>
      <c r="P1836" s="9"/>
      <c r="Q1836" s="9"/>
      <c r="R1836" s="9"/>
      <c r="S1836" s="9"/>
      <c r="T1836" s="9"/>
    </row>
    <row r="1837" spans="1:20" x14ac:dyDescent="0.3">
      <c r="A1837" s="6">
        <v>1834</v>
      </c>
      <c r="B1837" s="11" t="s">
        <v>990</v>
      </c>
      <c r="C1837" s="11" t="s">
        <v>974</v>
      </c>
      <c r="D1837" s="11" t="s">
        <v>991</v>
      </c>
      <c r="E1837" s="9" t="b">
        <v>1</v>
      </c>
      <c r="F1837" s="9" t="s">
        <v>113</v>
      </c>
      <c r="G1837" s="7" t="str">
        <f>INDEX(CyMIA_CounterMeasure!$A$2:$A$224,MATCH(H1837,CyMIA_CounterMeasure!$B$2:$B$224,0))</f>
        <v>CM_0202</v>
      </c>
      <c r="H1837" s="12" t="s">
        <v>1459</v>
      </c>
      <c r="I1837" s="12" t="str">
        <f>VLOOKUP(H1837,D3FEND_METRIX!$A$2:$E$172,3,FALSE)</f>
        <v>Operating System Monitoring</v>
      </c>
      <c r="J1837" s="9" t="b">
        <v>0</v>
      </c>
      <c r="K1837" s="9" t="s">
        <v>2355</v>
      </c>
      <c r="L1837" s="9"/>
      <c r="M1837" s="9"/>
      <c r="N1837" s="9"/>
      <c r="O1837" s="9"/>
      <c r="P1837" s="9"/>
      <c r="Q1837" s="9"/>
      <c r="R1837" s="9"/>
      <c r="S1837" s="9"/>
      <c r="T1837" s="9"/>
    </row>
    <row r="1838" spans="1:20" x14ac:dyDescent="0.3">
      <c r="A1838" s="6">
        <v>1835</v>
      </c>
      <c r="B1838" s="11" t="s">
        <v>990</v>
      </c>
      <c r="C1838" s="11" t="s">
        <v>974</v>
      </c>
      <c r="D1838" s="11" t="s">
        <v>991</v>
      </c>
      <c r="E1838" s="9" t="b">
        <v>1</v>
      </c>
      <c r="F1838" s="9" t="s">
        <v>113</v>
      </c>
      <c r="G1838" s="7" t="str">
        <f>INDEX(CyMIA_CounterMeasure!$A$2:$A$224,MATCH(H1838,CyMIA_CounterMeasure!$B$2:$B$224,0))</f>
        <v>CM_0199</v>
      </c>
      <c r="H1838" s="12" t="s">
        <v>1289</v>
      </c>
      <c r="I1838" s="12" t="str">
        <f>VLOOKUP(H1838,D3FEND_METRIX!$A$2:$E$172,3,FALSE)</f>
        <v>Operating System Monitoring</v>
      </c>
      <c r="J1838" s="9" t="b">
        <v>0</v>
      </c>
      <c r="K1838" s="9" t="s">
        <v>2355</v>
      </c>
      <c r="L1838" s="9"/>
      <c r="M1838" s="9"/>
      <c r="N1838" s="9"/>
      <c r="O1838" s="9"/>
      <c r="P1838" s="9"/>
      <c r="Q1838" s="9"/>
      <c r="R1838" s="9"/>
      <c r="S1838" s="9"/>
      <c r="T1838" s="9"/>
    </row>
    <row r="1839" spans="1:20" x14ac:dyDescent="0.3">
      <c r="A1839" s="6">
        <v>1836</v>
      </c>
      <c r="B1839" s="11" t="s">
        <v>990</v>
      </c>
      <c r="C1839" s="11" t="s">
        <v>974</v>
      </c>
      <c r="D1839" s="11" t="s">
        <v>991</v>
      </c>
      <c r="E1839" s="9" t="b">
        <v>1</v>
      </c>
      <c r="F1839" s="9" t="s">
        <v>113</v>
      </c>
      <c r="G1839" s="7" t="str">
        <f>INDEX(CyMIA_CounterMeasure!$A$2:$A$224,MATCH(H1839,CyMIA_CounterMeasure!$B$2:$B$224,0))</f>
        <v>CM_0204</v>
      </c>
      <c r="H1839" s="10" t="s">
        <v>1294</v>
      </c>
      <c r="I1839" s="10" t="str">
        <f>VLOOKUP(H1839,D3FEND_METRIX!$A$2:$E$172,3,FALSE)</f>
        <v>-</v>
      </c>
      <c r="J1839" s="9" t="b">
        <v>1</v>
      </c>
      <c r="K1839" s="9" t="s">
        <v>4686</v>
      </c>
      <c r="L1839" s="9"/>
      <c r="M1839" s="9"/>
      <c r="N1839" s="9"/>
      <c r="O1839" s="9"/>
      <c r="P1839" s="9"/>
      <c r="Q1839" s="9"/>
      <c r="R1839" s="9"/>
      <c r="S1839" s="9"/>
      <c r="T1839" s="9"/>
    </row>
    <row r="1840" spans="1:20" x14ac:dyDescent="0.3">
      <c r="A1840" s="6">
        <v>1837</v>
      </c>
      <c r="B1840" s="11" t="s">
        <v>990</v>
      </c>
      <c r="C1840" s="11" t="s">
        <v>974</v>
      </c>
      <c r="D1840" s="11" t="s">
        <v>991</v>
      </c>
      <c r="E1840" s="9" t="b">
        <v>1</v>
      </c>
      <c r="F1840" s="9" t="s">
        <v>113</v>
      </c>
      <c r="G1840" s="7" t="str">
        <f>INDEX(CyMIA_CounterMeasure!$A$2:$A$224,MATCH(H1840,CyMIA_CounterMeasure!$B$2:$B$224,0))</f>
        <v>CM_0101</v>
      </c>
      <c r="H1840" s="10" t="s">
        <v>1299</v>
      </c>
      <c r="I1840" s="10" t="str">
        <f>VLOOKUP(H1840,D3FEND_METRIX!$A$2:$E$172,3,FALSE)</f>
        <v>Process Self-Modification Detection</v>
      </c>
      <c r="J1840" s="9" t="b">
        <v>1</v>
      </c>
      <c r="K1840" s="9" t="s">
        <v>4686</v>
      </c>
      <c r="L1840" s="9"/>
      <c r="M1840" s="9"/>
      <c r="N1840" s="9"/>
      <c r="O1840" s="9"/>
      <c r="P1840" s="9"/>
      <c r="Q1840" s="9"/>
      <c r="R1840" s="9"/>
      <c r="S1840" s="9"/>
      <c r="T1840" s="9"/>
    </row>
    <row r="1841" spans="1:20" x14ac:dyDescent="0.3">
      <c r="A1841" s="6">
        <v>1838</v>
      </c>
      <c r="B1841" s="11" t="s">
        <v>990</v>
      </c>
      <c r="C1841" s="11" t="s">
        <v>974</v>
      </c>
      <c r="D1841" s="11" t="s">
        <v>991</v>
      </c>
      <c r="E1841" s="9" t="b">
        <v>1</v>
      </c>
      <c r="F1841" s="9" t="s">
        <v>113</v>
      </c>
      <c r="G1841" s="7" t="str">
        <f>INDEX(CyMIA_CounterMeasure!$A$2:$A$224,MATCH(H1841,CyMIA_CounterMeasure!$B$2:$B$224,0))</f>
        <v>CM_0102</v>
      </c>
      <c r="H1841" s="10" t="s">
        <v>1300</v>
      </c>
      <c r="I1841" s="10" t="str">
        <f>VLOOKUP(H1841,D3FEND_METRIX!$A$2:$E$172,3,FALSE)</f>
        <v>Process Spawn Analysis</v>
      </c>
      <c r="J1841" s="9" t="b">
        <v>1</v>
      </c>
      <c r="K1841" s="9" t="s">
        <v>4686</v>
      </c>
      <c r="L1841" s="9"/>
      <c r="M1841" s="9"/>
      <c r="N1841" s="9"/>
      <c r="O1841" s="9"/>
      <c r="P1841" s="9"/>
      <c r="Q1841" s="9"/>
      <c r="R1841" s="9"/>
      <c r="S1841" s="9"/>
      <c r="T1841" s="9"/>
    </row>
    <row r="1842" spans="1:20" x14ac:dyDescent="0.3">
      <c r="A1842" s="6">
        <v>1839</v>
      </c>
      <c r="B1842" s="11" t="s">
        <v>990</v>
      </c>
      <c r="C1842" s="11" t="s">
        <v>974</v>
      </c>
      <c r="D1842" s="11" t="s">
        <v>991</v>
      </c>
      <c r="E1842" s="9" t="b">
        <v>1</v>
      </c>
      <c r="F1842" s="9" t="s">
        <v>113</v>
      </c>
      <c r="G1842" s="7" t="str">
        <f>INDEX(CyMIA_CounterMeasure!$A$2:$A$224,MATCH(H1842,CyMIA_CounterMeasure!$B$2:$B$224,0))</f>
        <v>CM_0104</v>
      </c>
      <c r="H1842" s="10" t="s">
        <v>1303</v>
      </c>
      <c r="I1842" s="10" t="str">
        <f>VLOOKUP(H1842,D3FEND_METRIX!$A$2:$E$172,3,FALSE)</f>
        <v>Shadow Stack Comparisons</v>
      </c>
      <c r="J1842" s="9" t="b">
        <v>1</v>
      </c>
      <c r="K1842" s="9" t="s">
        <v>4686</v>
      </c>
      <c r="L1842" s="9"/>
      <c r="M1842" s="9"/>
      <c r="N1842" s="9"/>
      <c r="O1842" s="9"/>
      <c r="P1842" s="9"/>
      <c r="Q1842" s="9"/>
      <c r="R1842" s="9"/>
      <c r="S1842" s="9"/>
      <c r="T1842" s="9"/>
    </row>
    <row r="1843" spans="1:20" x14ac:dyDescent="0.3">
      <c r="A1843" s="6">
        <v>1840</v>
      </c>
      <c r="B1843" s="11" t="s">
        <v>990</v>
      </c>
      <c r="C1843" s="11" t="s">
        <v>974</v>
      </c>
      <c r="D1843" s="11" t="s">
        <v>991</v>
      </c>
      <c r="E1843" s="9" t="b">
        <v>1</v>
      </c>
      <c r="F1843" s="9" t="s">
        <v>113</v>
      </c>
      <c r="G1843" s="7" t="str">
        <f>INDEX(CyMIA_CounterMeasure!$A$2:$A$224,MATCH(H1843,CyMIA_CounterMeasure!$B$2:$B$224,0))</f>
        <v>CM_0105</v>
      </c>
      <c r="H1843" s="10" t="s">
        <v>1304</v>
      </c>
      <c r="I1843" s="10" t="str">
        <f>VLOOKUP(H1843,D3FEND_METRIX!$A$2:$E$172,3,FALSE)</f>
        <v>System Call Analysis</v>
      </c>
      <c r="J1843" s="9" t="b">
        <v>1</v>
      </c>
      <c r="K1843" s="9" t="s">
        <v>4686</v>
      </c>
      <c r="L1843" s="9"/>
      <c r="M1843" s="9"/>
      <c r="N1843" s="9"/>
      <c r="O1843" s="9"/>
      <c r="P1843" s="9"/>
      <c r="Q1843" s="9"/>
      <c r="R1843" s="9"/>
      <c r="S1843" s="9"/>
      <c r="T1843" s="9"/>
    </row>
    <row r="1844" spans="1:20" x14ac:dyDescent="0.3">
      <c r="A1844" s="6">
        <v>1841</v>
      </c>
      <c r="B1844" s="11" t="s">
        <v>990</v>
      </c>
      <c r="C1844" s="11" t="s">
        <v>974</v>
      </c>
      <c r="D1844" s="11" t="s">
        <v>991</v>
      </c>
      <c r="E1844" s="9" t="b">
        <v>1</v>
      </c>
      <c r="F1844" s="9" t="s">
        <v>113</v>
      </c>
      <c r="G1844" s="7" t="str">
        <f>INDEX(CyMIA_CounterMeasure!$A$2:$A$224,MATCH(H1844,CyMIA_CounterMeasure!$B$2:$B$224,0))</f>
        <v>CM_0098</v>
      </c>
      <c r="H1844" s="10" t="s">
        <v>1296</v>
      </c>
      <c r="I1844" s="10" t="str">
        <f>VLOOKUP(H1844,D3FEND_METRIX!$A$2:$E$172,3,FALSE)</f>
        <v>File Access Pattern Analysis</v>
      </c>
      <c r="J1844" s="9" t="b">
        <v>1</v>
      </c>
      <c r="K1844" s="9" t="s">
        <v>4686</v>
      </c>
      <c r="L1844" s="9"/>
      <c r="M1844" s="9"/>
      <c r="N1844" s="9"/>
      <c r="O1844" s="9"/>
      <c r="P1844" s="9"/>
      <c r="Q1844" s="9"/>
      <c r="R1844" s="9"/>
      <c r="S1844" s="9"/>
      <c r="T1844" s="9"/>
    </row>
    <row r="1845" spans="1:20" x14ac:dyDescent="0.3">
      <c r="A1845" s="6">
        <v>1842</v>
      </c>
      <c r="B1845" s="11" t="s">
        <v>990</v>
      </c>
      <c r="C1845" s="11" t="s">
        <v>974</v>
      </c>
      <c r="D1845" s="11" t="s">
        <v>991</v>
      </c>
      <c r="E1845" s="9" t="b">
        <v>1</v>
      </c>
      <c r="F1845" s="9" t="s">
        <v>113</v>
      </c>
      <c r="G1845" s="7" t="str">
        <f>INDEX(CyMIA_CounterMeasure!$A$2:$A$224,MATCH(H1845,CyMIA_CounterMeasure!$B$2:$B$224,0))</f>
        <v>CM_0205</v>
      </c>
      <c r="H1845" s="10" t="s">
        <v>1301</v>
      </c>
      <c r="I1845" s="10" t="str">
        <f>VLOOKUP(H1845,D3FEND_METRIX!$A$2:$E$172,3,FALSE)</f>
        <v>Process Spawn Analysis</v>
      </c>
      <c r="J1845" s="9" t="b">
        <v>1</v>
      </c>
      <c r="K1845" s="9" t="s">
        <v>4686</v>
      </c>
      <c r="L1845" s="9"/>
      <c r="M1845" s="9"/>
      <c r="N1845" s="9"/>
      <c r="O1845" s="9"/>
      <c r="P1845" s="9"/>
      <c r="Q1845" s="9"/>
      <c r="R1845" s="9"/>
      <c r="S1845" s="9"/>
      <c r="T1845" s="9"/>
    </row>
    <row r="1846" spans="1:20" x14ac:dyDescent="0.3">
      <c r="A1846" s="6">
        <v>1843</v>
      </c>
      <c r="B1846" s="11" t="s">
        <v>992</v>
      </c>
      <c r="C1846" s="11" t="s">
        <v>974</v>
      </c>
      <c r="D1846" s="11" t="s">
        <v>993</v>
      </c>
      <c r="E1846" s="9" t="b">
        <v>1</v>
      </c>
      <c r="F1846" s="9" t="s">
        <v>113</v>
      </c>
      <c r="G1846" s="7" t="str">
        <f>INDEX(CyMIA_CounterMeasure!$A$2:$A$224,MATCH(H1846,CyMIA_CounterMeasure!$B$2:$B$224,0))</f>
        <v>CM_0007</v>
      </c>
      <c r="H1846" s="15" t="s">
        <v>104</v>
      </c>
      <c r="I1846" s="15" t="s">
        <v>105</v>
      </c>
      <c r="J1846" s="7" t="b">
        <v>1</v>
      </c>
      <c r="K1846" s="7" t="s">
        <v>4713</v>
      </c>
      <c r="L1846" s="9"/>
      <c r="M1846" s="9"/>
      <c r="N1846" s="9"/>
      <c r="O1846" s="9"/>
      <c r="P1846" s="9"/>
      <c r="Q1846" s="9"/>
      <c r="R1846" s="9"/>
      <c r="S1846" s="9"/>
      <c r="T1846" s="9"/>
    </row>
    <row r="1847" spans="1:20" x14ac:dyDescent="0.3">
      <c r="A1847" s="6">
        <v>1844</v>
      </c>
      <c r="B1847" s="11" t="s">
        <v>992</v>
      </c>
      <c r="C1847" s="11" t="s">
        <v>974</v>
      </c>
      <c r="D1847" s="11" t="s">
        <v>993</v>
      </c>
      <c r="E1847" s="9" t="b">
        <v>1</v>
      </c>
      <c r="F1847" s="9" t="s">
        <v>113</v>
      </c>
      <c r="G1847" s="7" t="str">
        <f>INDEX(CyMIA_CounterMeasure!$A$2:$A$224,MATCH(H1847,CyMIA_CounterMeasure!$B$2:$B$224,0))</f>
        <v>CM_0017</v>
      </c>
      <c r="H1847" s="15" t="s">
        <v>4754</v>
      </c>
      <c r="I1847" s="15" t="s">
        <v>143</v>
      </c>
      <c r="J1847" s="7" t="b">
        <v>1</v>
      </c>
      <c r="K1847" s="7" t="s">
        <v>4713</v>
      </c>
      <c r="L1847" s="9"/>
      <c r="M1847" s="9"/>
      <c r="N1847" s="9"/>
      <c r="O1847" s="9"/>
      <c r="P1847" s="9"/>
      <c r="Q1847" s="9"/>
      <c r="R1847" s="9"/>
      <c r="S1847" s="9"/>
      <c r="T1847" s="9"/>
    </row>
    <row r="1848" spans="1:20" x14ac:dyDescent="0.3">
      <c r="A1848" s="6">
        <v>1845</v>
      </c>
      <c r="B1848" s="11" t="s">
        <v>992</v>
      </c>
      <c r="C1848" s="11" t="s">
        <v>974</v>
      </c>
      <c r="D1848" s="11" t="s">
        <v>993</v>
      </c>
      <c r="E1848" s="9" t="b">
        <v>1</v>
      </c>
      <c r="F1848" s="9" t="s">
        <v>113</v>
      </c>
      <c r="G1848" s="7" t="str">
        <f>INDEX(CyMIA_CounterMeasure!$A$2:$A$224,MATCH(H1848,CyMIA_CounterMeasure!$B$2:$B$224,0))</f>
        <v>CM_0029</v>
      </c>
      <c r="H1848" s="11" t="s">
        <v>4745</v>
      </c>
      <c r="I1848" s="11" t="s">
        <v>79</v>
      </c>
      <c r="J1848" s="7" t="b">
        <v>1</v>
      </c>
      <c r="K1848" s="7" t="s">
        <v>4699</v>
      </c>
      <c r="L1848" s="9"/>
      <c r="M1848" s="9"/>
      <c r="N1848" s="9"/>
      <c r="O1848" s="9"/>
      <c r="P1848" s="9"/>
      <c r="Q1848" s="9"/>
      <c r="R1848" s="9"/>
      <c r="S1848" s="9"/>
      <c r="T1848" s="9"/>
    </row>
    <row r="1849" spans="1:20" x14ac:dyDescent="0.3">
      <c r="A1849" s="6">
        <v>1846</v>
      </c>
      <c r="B1849" s="11" t="s">
        <v>992</v>
      </c>
      <c r="C1849" s="11" t="s">
        <v>974</v>
      </c>
      <c r="D1849" s="11" t="s">
        <v>993</v>
      </c>
      <c r="E1849" s="9" t="b">
        <v>1</v>
      </c>
      <c r="F1849" s="9" t="s">
        <v>113</v>
      </c>
      <c r="G1849" s="7" t="str">
        <f>INDEX(CyMIA_CounterMeasure!$A$2:$A$224,MATCH(H1849,CyMIA_CounterMeasure!$B$2:$B$224,0))</f>
        <v>CM_0041</v>
      </c>
      <c r="H1849" s="11" t="s">
        <v>110</v>
      </c>
      <c r="I1849" s="11" t="s">
        <v>111</v>
      </c>
      <c r="J1849" s="7" t="b">
        <v>1</v>
      </c>
      <c r="K1849" s="7" t="s">
        <v>4699</v>
      </c>
      <c r="L1849" s="9"/>
      <c r="M1849" s="9"/>
      <c r="N1849" s="9"/>
      <c r="O1849" s="9"/>
      <c r="P1849" s="9"/>
      <c r="Q1849" s="9"/>
      <c r="R1849" s="9"/>
      <c r="S1849" s="9"/>
      <c r="T1849" s="9"/>
    </row>
    <row r="1850" spans="1:20" x14ac:dyDescent="0.3">
      <c r="A1850" s="6">
        <v>1847</v>
      </c>
      <c r="B1850" s="11" t="s">
        <v>992</v>
      </c>
      <c r="C1850" s="11" t="s">
        <v>974</v>
      </c>
      <c r="D1850" s="11" t="s">
        <v>993</v>
      </c>
      <c r="E1850" s="9" t="b">
        <v>1</v>
      </c>
      <c r="F1850" s="9" t="s">
        <v>113</v>
      </c>
      <c r="G1850" s="7" t="str">
        <f>INDEX(CyMIA_CounterMeasure!$A$2:$A$224,MATCH(H1850,CyMIA_CounterMeasure!$B$2:$B$224,0))</f>
        <v>CM_0168</v>
      </c>
      <c r="H1850" s="13" t="s">
        <v>260</v>
      </c>
      <c r="I1850" s="13" t="str">
        <f>VLOOKUP(H1850,D3FEND_METRIX!$A$2:$E$172,3,FALSE)</f>
        <v>Asset Vulnerability Enumeration</v>
      </c>
      <c r="J1850" s="9" t="b">
        <v>0</v>
      </c>
      <c r="K1850" s="9" t="s">
        <v>4723</v>
      </c>
      <c r="L1850" s="9"/>
      <c r="M1850" s="9"/>
      <c r="N1850" s="9"/>
      <c r="O1850" s="9"/>
      <c r="P1850" s="9"/>
      <c r="Q1850" s="9"/>
      <c r="R1850" s="9"/>
      <c r="S1850" s="9"/>
      <c r="T1850" s="9"/>
    </row>
    <row r="1851" spans="1:20" x14ac:dyDescent="0.3">
      <c r="A1851" s="6">
        <v>1848</v>
      </c>
      <c r="B1851" s="11" t="s">
        <v>992</v>
      </c>
      <c r="C1851" s="11" t="s">
        <v>974</v>
      </c>
      <c r="D1851" s="11" t="s">
        <v>993</v>
      </c>
      <c r="E1851" s="9" t="b">
        <v>1</v>
      </c>
      <c r="F1851" s="9" t="s">
        <v>113</v>
      </c>
      <c r="G1851" s="7" t="str">
        <f>INDEX(CyMIA_CounterMeasure!$A$2:$A$224,MATCH(H1851,CyMIA_CounterMeasure!$B$2:$B$224,0))</f>
        <v>CM_0125</v>
      </c>
      <c r="H1851" s="12" t="s">
        <v>295</v>
      </c>
      <c r="I1851" s="12" t="str">
        <f>VLOOKUP(H1851,D3FEND_METRIX!$A$2:$E$172,3,FALSE)</f>
        <v>Decoy File</v>
      </c>
      <c r="J1851" s="9" t="b">
        <v>0</v>
      </c>
      <c r="K1851" s="9" t="s">
        <v>2355</v>
      </c>
      <c r="L1851" s="9"/>
      <c r="M1851" s="9"/>
      <c r="N1851" s="9"/>
      <c r="O1851" s="9"/>
      <c r="P1851" s="9"/>
      <c r="Q1851" s="9"/>
      <c r="R1851" s="9"/>
      <c r="S1851" s="9"/>
      <c r="T1851" s="9"/>
    </row>
    <row r="1852" spans="1:20" x14ac:dyDescent="0.3">
      <c r="A1852" s="6">
        <v>1849</v>
      </c>
      <c r="B1852" s="11" t="s">
        <v>992</v>
      </c>
      <c r="C1852" s="11" t="s">
        <v>974</v>
      </c>
      <c r="D1852" s="11" t="s">
        <v>993</v>
      </c>
      <c r="E1852" s="9" t="b">
        <v>1</v>
      </c>
      <c r="F1852" s="9" t="s">
        <v>113</v>
      </c>
      <c r="G1852" s="7" t="str">
        <f>INDEX(CyMIA_CounterMeasure!$A$2:$A$224,MATCH(H1852,CyMIA_CounterMeasure!$B$2:$B$224,0))</f>
        <v>CM_0209</v>
      </c>
      <c r="H1852" s="10" t="s">
        <v>302</v>
      </c>
      <c r="I1852" s="10" t="str">
        <f>VLOOKUP(H1852,D3FEND_METRIX!$A$2:$E$172,3,FALSE)</f>
        <v>-</v>
      </c>
      <c r="J1852" s="9" t="b">
        <v>1</v>
      </c>
      <c r="K1852" s="9" t="s">
        <v>4686</v>
      </c>
      <c r="L1852" s="9"/>
      <c r="M1852" s="9"/>
      <c r="N1852" s="9"/>
      <c r="O1852" s="9"/>
      <c r="P1852" s="9"/>
      <c r="Q1852" s="9"/>
      <c r="R1852" s="9"/>
      <c r="S1852" s="9"/>
      <c r="T1852" s="9"/>
    </row>
    <row r="1853" spans="1:20" x14ac:dyDescent="0.3">
      <c r="A1853" s="6">
        <v>1850</v>
      </c>
      <c r="B1853" s="11" t="s">
        <v>992</v>
      </c>
      <c r="C1853" s="11" t="s">
        <v>974</v>
      </c>
      <c r="D1853" s="11" t="s">
        <v>993</v>
      </c>
      <c r="E1853" s="9" t="b">
        <v>1</v>
      </c>
      <c r="F1853" s="9" t="s">
        <v>113</v>
      </c>
      <c r="G1853" s="7" t="str">
        <f>INDEX(CyMIA_CounterMeasure!$A$2:$A$224,MATCH(H1853,CyMIA_CounterMeasure!$B$2:$B$224,0))</f>
        <v>CM_0147</v>
      </c>
      <c r="H1853" s="12" t="s">
        <v>296</v>
      </c>
      <c r="I1853" s="12" t="str">
        <f>VLOOKUP(H1853,D3FEND_METRIX!$A$2:$E$172,3,FALSE)</f>
        <v>File Encryption</v>
      </c>
      <c r="J1853" s="9" t="b">
        <v>0</v>
      </c>
      <c r="K1853" s="9" t="s">
        <v>2355</v>
      </c>
      <c r="L1853" s="9"/>
      <c r="M1853" s="9"/>
      <c r="N1853" s="9"/>
      <c r="O1853" s="9"/>
      <c r="P1853" s="9"/>
      <c r="Q1853" s="9"/>
      <c r="R1853" s="9"/>
      <c r="S1853" s="9"/>
      <c r="T1853" s="9"/>
    </row>
    <row r="1854" spans="1:20" x14ac:dyDescent="0.3">
      <c r="A1854" s="6">
        <v>1851</v>
      </c>
      <c r="B1854" s="11" t="s">
        <v>992</v>
      </c>
      <c r="C1854" s="11" t="s">
        <v>974</v>
      </c>
      <c r="D1854" s="11" t="s">
        <v>993</v>
      </c>
      <c r="E1854" s="9" t="b">
        <v>1</v>
      </c>
      <c r="F1854" s="9" t="s">
        <v>113</v>
      </c>
      <c r="G1854" s="7" t="str">
        <f>INDEX(CyMIA_CounterMeasure!$A$2:$A$224,MATCH(H1854,CyMIA_CounterMeasure!$B$2:$B$224,0))</f>
        <v>CM_0148</v>
      </c>
      <c r="H1854" s="12" t="s">
        <v>301</v>
      </c>
      <c r="I1854" s="12" t="str">
        <f>VLOOKUP(H1854,D3FEND_METRIX!$A$2:$E$172,3,FALSE)</f>
        <v>Local File Permissions</v>
      </c>
      <c r="J1854" s="9" t="b">
        <v>0</v>
      </c>
      <c r="K1854" s="9" t="s">
        <v>2355</v>
      </c>
      <c r="L1854" s="9"/>
      <c r="M1854" s="9"/>
      <c r="N1854" s="9"/>
      <c r="O1854" s="9"/>
      <c r="P1854" s="9"/>
      <c r="Q1854" s="9"/>
      <c r="R1854" s="9"/>
      <c r="S1854" s="9"/>
      <c r="T1854" s="9"/>
    </row>
    <row r="1855" spans="1:20" x14ac:dyDescent="0.3">
      <c r="A1855" s="6">
        <v>1852</v>
      </c>
      <c r="B1855" s="11" t="s">
        <v>994</v>
      </c>
      <c r="C1855" s="11" t="s">
        <v>974</v>
      </c>
      <c r="D1855" s="11" t="s">
        <v>995</v>
      </c>
      <c r="E1855" s="9" t="b">
        <v>1</v>
      </c>
      <c r="F1855" s="9" t="s">
        <v>113</v>
      </c>
      <c r="G1855" s="7" t="str">
        <f>INDEX(CyMIA_CounterMeasure!$A$2:$A$224,MATCH(H1855,CyMIA_CounterMeasure!$B$2:$B$224,0))</f>
        <v>CM_0006</v>
      </c>
      <c r="H1855" s="12" t="s">
        <v>44</v>
      </c>
      <c r="I1855" s="12" t="s">
        <v>45</v>
      </c>
      <c r="J1855" s="7" t="b">
        <v>0</v>
      </c>
      <c r="K1855" s="7" t="s">
        <v>4727</v>
      </c>
      <c r="L1855" s="9"/>
      <c r="M1855" s="9"/>
      <c r="N1855" s="9"/>
      <c r="O1855" s="9"/>
      <c r="P1855" s="9"/>
      <c r="Q1855" s="9"/>
      <c r="R1855" s="9"/>
      <c r="S1855" s="9"/>
      <c r="T1855" s="9"/>
    </row>
    <row r="1856" spans="1:20" x14ac:dyDescent="0.3">
      <c r="A1856" s="6">
        <v>1853</v>
      </c>
      <c r="B1856" s="11" t="s">
        <v>994</v>
      </c>
      <c r="C1856" s="11" t="s">
        <v>974</v>
      </c>
      <c r="D1856" s="11" t="s">
        <v>995</v>
      </c>
      <c r="E1856" s="9" t="b">
        <v>1</v>
      </c>
      <c r="F1856" s="9" t="s">
        <v>113</v>
      </c>
      <c r="G1856" s="7" t="str">
        <f>INDEX(CyMIA_CounterMeasure!$A$2:$A$224,MATCH(H1856,CyMIA_CounterMeasure!$B$2:$B$224,0))</f>
        <v>CM_0029</v>
      </c>
      <c r="H1856" s="11" t="s">
        <v>4745</v>
      </c>
      <c r="I1856" s="11" t="s">
        <v>79</v>
      </c>
      <c r="J1856" s="7" t="b">
        <v>1</v>
      </c>
      <c r="K1856" s="7" t="s">
        <v>4699</v>
      </c>
      <c r="L1856" s="9"/>
      <c r="M1856" s="9"/>
      <c r="N1856" s="9"/>
      <c r="O1856" s="9"/>
      <c r="P1856" s="9"/>
      <c r="Q1856" s="9"/>
      <c r="R1856" s="9"/>
      <c r="S1856" s="9"/>
      <c r="T1856" s="9"/>
    </row>
    <row r="1857" spans="1:20" x14ac:dyDescent="0.3">
      <c r="A1857" s="6">
        <v>1854</v>
      </c>
      <c r="B1857" s="11" t="s">
        <v>994</v>
      </c>
      <c r="C1857" s="11" t="s">
        <v>974</v>
      </c>
      <c r="D1857" s="11" t="s">
        <v>995</v>
      </c>
      <c r="E1857" s="9" t="b">
        <v>1</v>
      </c>
      <c r="F1857" s="9" t="s">
        <v>113</v>
      </c>
      <c r="G1857" s="7" t="str">
        <f>INDEX(CyMIA_CounterMeasure!$A$2:$A$224,MATCH(H1857,CyMIA_CounterMeasure!$B$2:$B$224,0))</f>
        <v>CM_0041</v>
      </c>
      <c r="H1857" s="11" t="s">
        <v>110</v>
      </c>
      <c r="I1857" s="11" t="s">
        <v>111</v>
      </c>
      <c r="J1857" s="7" t="b">
        <v>1</v>
      </c>
      <c r="K1857" s="7" t="s">
        <v>4699</v>
      </c>
      <c r="L1857" s="9"/>
      <c r="M1857" s="9"/>
      <c r="N1857" s="9"/>
      <c r="O1857" s="9"/>
      <c r="P1857" s="9"/>
      <c r="Q1857" s="9"/>
      <c r="R1857" s="9"/>
      <c r="S1857" s="9"/>
      <c r="T1857" s="9"/>
    </row>
    <row r="1858" spans="1:20" x14ac:dyDescent="0.3">
      <c r="A1858" s="6">
        <v>1855</v>
      </c>
      <c r="B1858" s="11" t="s">
        <v>994</v>
      </c>
      <c r="C1858" s="11" t="s">
        <v>974</v>
      </c>
      <c r="D1858" s="11" t="s">
        <v>995</v>
      </c>
      <c r="E1858" s="9" t="b">
        <v>1</v>
      </c>
      <c r="F1858" s="9" t="s">
        <v>113</v>
      </c>
      <c r="G1858" s="7" t="str">
        <f>INDEX(CyMIA_CounterMeasure!$A$2:$A$224,MATCH(H1858,CyMIA_CounterMeasure!$B$2:$B$224,0))</f>
        <v>CM_0165</v>
      </c>
      <c r="H1858" s="13" t="s">
        <v>1458</v>
      </c>
      <c r="I1858" s="13" t="str">
        <f>VLOOKUP(H1858,D3FEND_METRIX!$A$2:$E$172,3,FALSE)</f>
        <v>Configuration Inventory</v>
      </c>
      <c r="J1858" s="9" t="b">
        <v>0</v>
      </c>
      <c r="K1858" s="9" t="s">
        <v>4723</v>
      </c>
      <c r="L1858" s="9"/>
      <c r="M1858" s="9"/>
      <c r="N1858" s="9"/>
      <c r="O1858" s="9"/>
      <c r="P1858" s="9"/>
      <c r="Q1858" s="9"/>
      <c r="R1858" s="9"/>
      <c r="S1858" s="9"/>
      <c r="T1858" s="9"/>
    </row>
    <row r="1859" spans="1:20" x14ac:dyDescent="0.3">
      <c r="A1859" s="6">
        <v>1856</v>
      </c>
      <c r="B1859" s="11" t="s">
        <v>994</v>
      </c>
      <c r="C1859" s="11" t="s">
        <v>974</v>
      </c>
      <c r="D1859" s="11" t="s">
        <v>995</v>
      </c>
      <c r="E1859" s="9" t="b">
        <v>1</v>
      </c>
      <c r="F1859" s="9" t="s">
        <v>113</v>
      </c>
      <c r="G1859" s="7" t="str">
        <f>INDEX(CyMIA_CounterMeasure!$A$2:$A$224,MATCH(H1859,CyMIA_CounterMeasure!$B$2:$B$224,0))</f>
        <v>CM_0168</v>
      </c>
      <c r="H1859" s="13" t="s">
        <v>260</v>
      </c>
      <c r="I1859" s="13" t="str">
        <f>VLOOKUP(H1859,D3FEND_METRIX!$A$2:$E$172,3,FALSE)</f>
        <v>Asset Vulnerability Enumeration</v>
      </c>
      <c r="J1859" s="9" t="b">
        <v>0</v>
      </c>
      <c r="K1859" s="9" t="s">
        <v>4723</v>
      </c>
      <c r="L1859" s="9"/>
      <c r="M1859" s="9"/>
      <c r="N1859" s="9"/>
      <c r="O1859" s="9"/>
      <c r="P1859" s="9"/>
      <c r="Q1859" s="9"/>
      <c r="R1859" s="9"/>
      <c r="S1859" s="9"/>
      <c r="T1859" s="9"/>
    </row>
    <row r="1860" spans="1:20" x14ac:dyDescent="0.3">
      <c r="A1860" s="6">
        <v>1857</v>
      </c>
      <c r="B1860" s="11" t="s">
        <v>994</v>
      </c>
      <c r="C1860" s="11" t="s">
        <v>974</v>
      </c>
      <c r="D1860" s="11" t="s">
        <v>995</v>
      </c>
      <c r="E1860" s="9" t="b">
        <v>1</v>
      </c>
      <c r="F1860" s="9" t="s">
        <v>113</v>
      </c>
      <c r="G1860" s="7" t="str">
        <f>INDEX(CyMIA_CounterMeasure!$A$2:$A$224,MATCH(H1860,CyMIA_CounterMeasure!$B$2:$B$224,0))</f>
        <v>CM_0179</v>
      </c>
      <c r="H1860" s="13" t="s">
        <v>2219</v>
      </c>
      <c r="I1860" s="13" t="str">
        <f>VLOOKUP(H1860,D3FEND_METRIX!$A$2:$E$172,3,FALSE)</f>
        <v>Network Traffic Policy Mapping</v>
      </c>
      <c r="J1860" s="9" t="b">
        <v>0</v>
      </c>
      <c r="K1860" s="9" t="s">
        <v>4723</v>
      </c>
      <c r="L1860" s="9"/>
      <c r="M1860" s="9"/>
      <c r="N1860" s="9"/>
      <c r="O1860" s="9"/>
      <c r="P1860" s="9"/>
      <c r="Q1860" s="9"/>
      <c r="R1860" s="9"/>
      <c r="S1860" s="9"/>
      <c r="T1860" s="9"/>
    </row>
    <row r="1861" spans="1:20" x14ac:dyDescent="0.3">
      <c r="A1861" s="6">
        <v>1858</v>
      </c>
      <c r="B1861" s="11" t="s">
        <v>994</v>
      </c>
      <c r="C1861" s="11" t="s">
        <v>974</v>
      </c>
      <c r="D1861" s="11" t="s">
        <v>995</v>
      </c>
      <c r="E1861" s="9" t="b">
        <v>1</v>
      </c>
      <c r="F1861" s="9" t="s">
        <v>113</v>
      </c>
      <c r="G1861" s="7" t="str">
        <f>INDEX(CyMIA_CounterMeasure!$A$2:$A$224,MATCH(H1861,CyMIA_CounterMeasure!$B$2:$B$224,0))</f>
        <v>CM_0155</v>
      </c>
      <c r="H1861" s="13" t="s">
        <v>1181</v>
      </c>
      <c r="I1861" s="13" t="str">
        <f>VLOOKUP(H1861,D3FEND_METRIX!$A$2:$E$172,3,FALSE)</f>
        <v>Access Modeling</v>
      </c>
      <c r="J1861" s="9" t="b">
        <v>0</v>
      </c>
      <c r="K1861" s="9" t="s">
        <v>4723</v>
      </c>
      <c r="L1861" s="9"/>
      <c r="M1861" s="9"/>
      <c r="N1861" s="9"/>
      <c r="O1861" s="9"/>
      <c r="P1861" s="9"/>
      <c r="Q1861" s="9"/>
      <c r="R1861" s="9"/>
      <c r="S1861" s="9"/>
      <c r="T1861" s="9"/>
    </row>
    <row r="1862" spans="1:20" x14ac:dyDescent="0.3">
      <c r="A1862" s="6">
        <v>1859</v>
      </c>
      <c r="B1862" s="10" t="s">
        <v>996</v>
      </c>
      <c r="C1862" s="10" t="s">
        <v>974</v>
      </c>
      <c r="D1862" s="10" t="s">
        <v>997</v>
      </c>
      <c r="E1862" s="9" t="b">
        <v>1</v>
      </c>
      <c r="F1862" s="9" t="s">
        <v>115</v>
      </c>
      <c r="G1862" s="7" t="str">
        <f>INDEX(CyMIA_CounterMeasure!$A$2:$A$224,MATCH(H1862,CyMIA_CounterMeasure!$B$2:$B$224,0))</f>
        <v>CM_0013</v>
      </c>
      <c r="H1862" s="15" t="s">
        <v>84</v>
      </c>
      <c r="I1862" s="15" t="s">
        <v>85</v>
      </c>
      <c r="J1862" s="7" t="b">
        <v>1</v>
      </c>
      <c r="K1862" s="7" t="s">
        <v>4713</v>
      </c>
      <c r="L1862" s="9"/>
      <c r="M1862" s="9"/>
      <c r="N1862" s="9"/>
      <c r="O1862" s="9"/>
      <c r="P1862" s="9"/>
      <c r="Q1862" s="9"/>
      <c r="R1862" s="9"/>
      <c r="S1862" s="9"/>
      <c r="T1862" s="9"/>
    </row>
    <row r="1863" spans="1:20" x14ac:dyDescent="0.3">
      <c r="A1863" s="6">
        <v>1860</v>
      </c>
      <c r="B1863" s="10" t="s">
        <v>996</v>
      </c>
      <c r="C1863" s="10" t="s">
        <v>974</v>
      </c>
      <c r="D1863" s="10" t="s">
        <v>997</v>
      </c>
      <c r="E1863" s="9" t="b">
        <v>1</v>
      </c>
      <c r="F1863" s="9" t="s">
        <v>115</v>
      </c>
      <c r="G1863" s="7" t="str">
        <f>INDEX(CyMIA_CounterMeasure!$A$2:$A$224,MATCH(H1863,CyMIA_CounterMeasure!$B$2:$B$224,0))</f>
        <v>CM_0024</v>
      </c>
      <c r="H1863" s="15" t="s">
        <v>98</v>
      </c>
      <c r="I1863" s="15" t="s">
        <v>99</v>
      </c>
      <c r="J1863" s="7" t="b">
        <v>1</v>
      </c>
      <c r="K1863" s="7" t="s">
        <v>118</v>
      </c>
      <c r="L1863" s="9"/>
      <c r="M1863" s="9"/>
      <c r="N1863" s="9"/>
      <c r="O1863" s="9"/>
      <c r="P1863" s="9"/>
      <c r="Q1863" s="9"/>
      <c r="R1863" s="9"/>
      <c r="S1863" s="9"/>
      <c r="T1863" s="9"/>
    </row>
    <row r="1864" spans="1:20" x14ac:dyDescent="0.3">
      <c r="A1864" s="6">
        <v>1861</v>
      </c>
      <c r="B1864" s="10" t="s">
        <v>996</v>
      </c>
      <c r="C1864" s="10" t="s">
        <v>974</v>
      </c>
      <c r="D1864" s="10" t="s">
        <v>997</v>
      </c>
      <c r="E1864" s="9" t="b">
        <v>1</v>
      </c>
      <c r="F1864" s="9" t="s">
        <v>115</v>
      </c>
      <c r="G1864" s="7" t="str">
        <f>INDEX(CyMIA_CounterMeasure!$A$2:$A$224,MATCH(H1864,CyMIA_CounterMeasure!$B$2:$B$224,0))</f>
        <v>CM_0191</v>
      </c>
      <c r="H1864" s="11" t="s">
        <v>1265</v>
      </c>
      <c r="I1864" s="11" t="str">
        <f>VLOOKUP(H1864,D3FEND_METRIX!$A$2:$E$172,3,FALSE)</f>
        <v>Certificate Analysis</v>
      </c>
      <c r="J1864" s="9" t="b">
        <v>1</v>
      </c>
      <c r="K1864" s="9" t="s">
        <v>2363</v>
      </c>
      <c r="L1864" s="9"/>
      <c r="M1864" s="9"/>
      <c r="N1864" s="9"/>
      <c r="O1864" s="9"/>
      <c r="P1864" s="9"/>
      <c r="Q1864" s="9"/>
      <c r="R1864" s="9"/>
      <c r="S1864" s="9"/>
      <c r="T1864" s="9"/>
    </row>
    <row r="1865" spans="1:20" x14ac:dyDescent="0.3">
      <c r="A1865" s="6">
        <v>1862</v>
      </c>
      <c r="B1865" s="10" t="s">
        <v>996</v>
      </c>
      <c r="C1865" s="10" t="s">
        <v>974</v>
      </c>
      <c r="D1865" s="10" t="s">
        <v>997</v>
      </c>
      <c r="E1865" s="9" t="b">
        <v>1</v>
      </c>
      <c r="F1865" s="9" t="s">
        <v>115</v>
      </c>
      <c r="G1865" s="7" t="str">
        <f>INDEX(CyMIA_CounterMeasure!$A$2:$A$224,MATCH(H1865,CyMIA_CounterMeasure!$B$2:$B$224,0))</f>
        <v>CM_0145</v>
      </c>
      <c r="H1865" s="13" t="s">
        <v>1336</v>
      </c>
      <c r="I1865" s="13" t="str">
        <f>VLOOKUP(H1865,D3FEND_METRIX!$A$2:$E$172,3,FALSE)</f>
        <v>-</v>
      </c>
      <c r="J1865" s="9" t="b">
        <v>0</v>
      </c>
      <c r="K1865" s="9" t="s">
        <v>4723</v>
      </c>
      <c r="L1865" s="9"/>
      <c r="M1865" s="9"/>
      <c r="N1865" s="9"/>
      <c r="O1865" s="9"/>
      <c r="P1865" s="9"/>
      <c r="Q1865" s="9"/>
      <c r="R1865" s="9"/>
      <c r="S1865" s="9"/>
      <c r="T1865" s="9"/>
    </row>
    <row r="1866" spans="1:20" x14ac:dyDescent="0.3">
      <c r="A1866" s="6">
        <v>1863</v>
      </c>
      <c r="B1866" s="10" t="s">
        <v>996</v>
      </c>
      <c r="C1866" s="10" t="s">
        <v>974</v>
      </c>
      <c r="D1866" s="10" t="s">
        <v>997</v>
      </c>
      <c r="E1866" s="9" t="b">
        <v>1</v>
      </c>
      <c r="F1866" s="9" t="s">
        <v>115</v>
      </c>
      <c r="G1866" s="7" t="str">
        <f>INDEX(CyMIA_CounterMeasure!$A$2:$A$224,MATCH(H1866,CyMIA_CounterMeasure!$B$2:$B$224,0))</f>
        <v>CM_0122</v>
      </c>
      <c r="H1866" s="13" t="s">
        <v>1337</v>
      </c>
      <c r="I1866" s="13" t="str">
        <f>VLOOKUP(H1866,D3FEND_METRIX!$A$2:$E$172,3,FALSE)</f>
        <v>Connected Honeynet</v>
      </c>
      <c r="J1866" s="9" t="b">
        <v>1</v>
      </c>
      <c r="K1866" s="9" t="s">
        <v>4723</v>
      </c>
      <c r="L1866" s="9"/>
      <c r="M1866" s="9"/>
      <c r="N1866" s="9"/>
      <c r="O1866" s="9"/>
      <c r="P1866" s="9"/>
      <c r="Q1866" s="9"/>
      <c r="R1866" s="9"/>
      <c r="S1866" s="9"/>
      <c r="T1866" s="9"/>
    </row>
    <row r="1867" spans="1:20" x14ac:dyDescent="0.3">
      <c r="A1867" s="6">
        <v>1864</v>
      </c>
      <c r="B1867" s="10" t="s">
        <v>996</v>
      </c>
      <c r="C1867" s="10" t="s">
        <v>974</v>
      </c>
      <c r="D1867" s="10" t="s">
        <v>997</v>
      </c>
      <c r="E1867" s="9" t="b">
        <v>1</v>
      </c>
      <c r="F1867" s="9" t="s">
        <v>115</v>
      </c>
      <c r="G1867" s="7" t="str">
        <f>INDEX(CyMIA_CounterMeasure!$A$2:$A$224,MATCH(H1867,CyMIA_CounterMeasure!$B$2:$B$224,0))</f>
        <v>CM_0123</v>
      </c>
      <c r="H1867" s="12" t="s">
        <v>1338</v>
      </c>
      <c r="I1867" s="12" t="str">
        <f>VLOOKUP(H1867,D3FEND_METRIX!$A$2:$E$172,3,FALSE)</f>
        <v>Integrated Honeynet</v>
      </c>
      <c r="J1867" s="9" t="b">
        <v>0</v>
      </c>
      <c r="K1867" s="9" t="s">
        <v>2355</v>
      </c>
      <c r="L1867" s="9"/>
      <c r="M1867" s="9"/>
      <c r="N1867" s="9"/>
      <c r="O1867" s="9"/>
      <c r="P1867" s="9"/>
      <c r="Q1867" s="9"/>
      <c r="R1867" s="9"/>
      <c r="S1867" s="9"/>
      <c r="T1867" s="9"/>
    </row>
    <row r="1868" spans="1:20" x14ac:dyDescent="0.3">
      <c r="A1868" s="6">
        <v>1865</v>
      </c>
      <c r="B1868" s="10" t="s">
        <v>996</v>
      </c>
      <c r="C1868" s="10" t="s">
        <v>974</v>
      </c>
      <c r="D1868" s="10" t="s">
        <v>997</v>
      </c>
      <c r="E1868" s="9" t="b">
        <v>1</v>
      </c>
      <c r="F1868" s="9" t="s">
        <v>115</v>
      </c>
      <c r="G1868" s="7" t="str">
        <f>INDEX(CyMIA_CounterMeasure!$A$2:$A$224,MATCH(H1868,CyMIA_CounterMeasure!$B$2:$B$224,0))</f>
        <v>CM_0124</v>
      </c>
      <c r="H1868" s="12" t="s">
        <v>1339</v>
      </c>
      <c r="I1868" s="12" t="str">
        <f>VLOOKUP(H1868,D3FEND_METRIX!$A$2:$E$172,3,FALSE)</f>
        <v>Standalone Honeynet</v>
      </c>
      <c r="J1868" s="9" t="b">
        <v>0</v>
      </c>
      <c r="K1868" s="9" t="s">
        <v>2355</v>
      </c>
      <c r="L1868" s="9"/>
      <c r="M1868" s="9"/>
      <c r="N1868" s="9"/>
      <c r="O1868" s="9"/>
      <c r="P1868" s="9"/>
      <c r="Q1868" s="9"/>
      <c r="R1868" s="9"/>
      <c r="S1868" s="9"/>
      <c r="T1868" s="9"/>
    </row>
    <row r="1869" spans="1:20" x14ac:dyDescent="0.3">
      <c r="A1869" s="6">
        <v>1866</v>
      </c>
      <c r="B1869" s="10" t="s">
        <v>996</v>
      </c>
      <c r="C1869" s="10" t="s">
        <v>974</v>
      </c>
      <c r="D1869" s="10" t="s">
        <v>997</v>
      </c>
      <c r="E1869" s="9" t="b">
        <v>1</v>
      </c>
      <c r="F1869" s="9" t="s">
        <v>115</v>
      </c>
      <c r="G1869" s="7" t="str">
        <f>INDEX(CyMIA_CounterMeasure!$A$2:$A$224,MATCH(H1869,CyMIA_CounterMeasure!$B$2:$B$224,0))</f>
        <v>CM_0189</v>
      </c>
      <c r="H1869" s="11" t="s">
        <v>1260</v>
      </c>
      <c r="I1869" s="11" t="str">
        <f>VLOOKUP(H1869,D3FEND_METRIX!$A$2:$E$172,3,FALSE)</f>
        <v>-</v>
      </c>
      <c r="J1869" s="9" t="b">
        <v>1</v>
      </c>
      <c r="K1869" s="9" t="s">
        <v>2363</v>
      </c>
      <c r="L1869" s="9"/>
      <c r="M1869" s="9"/>
      <c r="N1869" s="9"/>
      <c r="O1869" s="9"/>
      <c r="P1869" s="9"/>
      <c r="Q1869" s="9"/>
      <c r="R1869" s="9"/>
      <c r="S1869" s="9"/>
      <c r="T1869" s="9"/>
    </row>
    <row r="1870" spans="1:20" x14ac:dyDescent="0.3">
      <c r="A1870" s="6">
        <v>1867</v>
      </c>
      <c r="B1870" s="10" t="s">
        <v>996</v>
      </c>
      <c r="C1870" s="10" t="s">
        <v>974</v>
      </c>
      <c r="D1870" s="10" t="s">
        <v>997</v>
      </c>
      <c r="E1870" s="9" t="b">
        <v>1</v>
      </c>
      <c r="F1870" s="9" t="s">
        <v>115</v>
      </c>
      <c r="G1870" s="7" t="str">
        <f>INDEX(CyMIA_CounterMeasure!$A$2:$A$224,MATCH(H1870,CyMIA_CounterMeasure!$B$2:$B$224,0))</f>
        <v>CM_0074</v>
      </c>
      <c r="H1870" s="11" t="s">
        <v>1261</v>
      </c>
      <c r="I1870" s="11" t="str">
        <f>VLOOKUP(H1870,D3FEND_METRIX!$A$2:$E$172,3,FALSE)</f>
        <v>Administrative Network Activity Analysis</v>
      </c>
      <c r="J1870" s="9" t="b">
        <v>1</v>
      </c>
      <c r="K1870" s="9" t="s">
        <v>2363</v>
      </c>
      <c r="L1870" s="9"/>
      <c r="M1870" s="9"/>
      <c r="N1870" s="9"/>
      <c r="O1870" s="9"/>
      <c r="P1870" s="9"/>
      <c r="Q1870" s="9"/>
      <c r="R1870" s="9"/>
      <c r="S1870" s="9"/>
      <c r="T1870" s="9"/>
    </row>
    <row r="1871" spans="1:20" x14ac:dyDescent="0.3">
      <c r="A1871" s="6">
        <v>1868</v>
      </c>
      <c r="B1871" s="10" t="s">
        <v>996</v>
      </c>
      <c r="C1871" s="10" t="s">
        <v>974</v>
      </c>
      <c r="D1871" s="10" t="s">
        <v>997</v>
      </c>
      <c r="E1871" s="9" t="b">
        <v>1</v>
      </c>
      <c r="F1871" s="9" t="s">
        <v>115</v>
      </c>
      <c r="G1871" s="7" t="str">
        <f>INDEX(CyMIA_CounterMeasure!$A$2:$A$224,MATCH(H1871,CyMIA_CounterMeasure!$B$2:$B$224,0))</f>
        <v>CM_0085</v>
      </c>
      <c r="H1871" s="11" t="s">
        <v>1267</v>
      </c>
      <c r="I1871" s="11" t="str">
        <f>VLOOKUP(H1871,D3FEND_METRIX!$A$2:$E$172,3,FALSE)</f>
        <v>Connection Attempt Analysis</v>
      </c>
      <c r="J1871" s="9" t="b">
        <v>1</v>
      </c>
      <c r="K1871" s="9" t="s">
        <v>2363</v>
      </c>
      <c r="L1871" s="9"/>
      <c r="M1871" s="9"/>
      <c r="N1871" s="9"/>
      <c r="O1871" s="9"/>
      <c r="P1871" s="9"/>
      <c r="Q1871" s="9"/>
      <c r="R1871" s="9"/>
      <c r="S1871" s="9"/>
      <c r="T1871" s="9"/>
    </row>
    <row r="1872" spans="1:20" x14ac:dyDescent="0.3">
      <c r="A1872" s="6">
        <v>1869</v>
      </c>
      <c r="B1872" s="10" t="s">
        <v>996</v>
      </c>
      <c r="C1872" s="10" t="s">
        <v>974</v>
      </c>
      <c r="D1872" s="10" t="s">
        <v>997</v>
      </c>
      <c r="E1872" s="9" t="b">
        <v>1</v>
      </c>
      <c r="F1872" s="9" t="s">
        <v>115</v>
      </c>
      <c r="G1872" s="7" t="str">
        <f>INDEX(CyMIA_CounterMeasure!$A$2:$A$224,MATCH(H1872,CyMIA_CounterMeasure!$B$2:$B$224,0))</f>
        <v>CM_0088</v>
      </c>
      <c r="H1872" s="11" t="s">
        <v>1275</v>
      </c>
      <c r="I1872" s="11" t="str">
        <f>VLOOKUP(H1872,D3FEND_METRIX!$A$2:$E$172,3,FALSE)</f>
        <v>Relay Pattern Analysis</v>
      </c>
      <c r="J1872" s="9" t="b">
        <v>1</v>
      </c>
      <c r="K1872" s="9" t="s">
        <v>2363</v>
      </c>
      <c r="L1872" s="9"/>
      <c r="M1872" s="9"/>
      <c r="N1872" s="9"/>
      <c r="O1872" s="9"/>
      <c r="P1872" s="9"/>
      <c r="Q1872" s="9"/>
      <c r="R1872" s="9"/>
      <c r="S1872" s="9"/>
      <c r="T1872" s="9"/>
    </row>
    <row r="1873" spans="1:20" x14ac:dyDescent="0.3">
      <c r="A1873" s="6">
        <v>1870</v>
      </c>
      <c r="B1873" s="10" t="s">
        <v>996</v>
      </c>
      <c r="C1873" s="10" t="s">
        <v>974</v>
      </c>
      <c r="D1873" s="10" t="s">
        <v>997</v>
      </c>
      <c r="E1873" s="9" t="b">
        <v>1</v>
      </c>
      <c r="F1873" s="9" t="s">
        <v>115</v>
      </c>
      <c r="G1873" s="7" t="str">
        <f>INDEX(CyMIA_CounterMeasure!$A$2:$A$224,MATCH(H1873,CyMIA_CounterMeasure!$B$2:$B$224,0))</f>
        <v>CM_0083</v>
      </c>
      <c r="H1873" s="11" t="s">
        <v>1276</v>
      </c>
      <c r="I1873" s="11" t="str">
        <f>VLOOKUP(H1873,D3FEND_METRIX!$A$2:$E$172,3,FALSE)</f>
        <v>Remote Terminal Session Detection</v>
      </c>
      <c r="J1873" s="9" t="b">
        <v>1</v>
      </c>
      <c r="K1873" s="9" t="s">
        <v>2363</v>
      </c>
      <c r="L1873" s="9"/>
      <c r="M1873" s="9"/>
      <c r="N1873" s="9"/>
      <c r="O1873" s="9"/>
      <c r="P1873" s="9"/>
      <c r="Q1873" s="9"/>
      <c r="R1873" s="9"/>
      <c r="S1873" s="9"/>
      <c r="T1873" s="9"/>
    </row>
    <row r="1874" spans="1:20" x14ac:dyDescent="0.3">
      <c r="A1874" s="6">
        <v>1871</v>
      </c>
      <c r="B1874" s="10" t="s">
        <v>996</v>
      </c>
      <c r="C1874" s="10" t="s">
        <v>974</v>
      </c>
      <c r="D1874" s="10" t="s">
        <v>997</v>
      </c>
      <c r="E1874" s="9" t="b">
        <v>1</v>
      </c>
      <c r="F1874" s="9" t="s">
        <v>115</v>
      </c>
      <c r="G1874" s="7" t="str">
        <f>INDEX(CyMIA_CounterMeasure!$A$2:$A$224,MATCH(H1874,CyMIA_CounterMeasure!$B$2:$B$224,0))</f>
        <v>CM_0086</v>
      </c>
      <c r="H1874" s="11" t="s">
        <v>1270</v>
      </c>
      <c r="I1874" s="11" t="str">
        <f>VLOOKUP(H1874,D3FEND_METRIX!$A$2:$E$172,3,FALSE)</f>
        <v>Inbound Session Volume Analysis</v>
      </c>
      <c r="J1874" s="9" t="b">
        <v>1</v>
      </c>
      <c r="K1874" s="9" t="s">
        <v>2363</v>
      </c>
      <c r="L1874" s="9"/>
      <c r="M1874" s="9"/>
      <c r="N1874" s="9"/>
      <c r="O1874" s="9"/>
      <c r="P1874" s="9"/>
      <c r="Q1874" s="9"/>
      <c r="R1874" s="9"/>
      <c r="S1874" s="9"/>
      <c r="T1874" s="9"/>
    </row>
    <row r="1875" spans="1:20" x14ac:dyDescent="0.3">
      <c r="A1875" s="6">
        <v>1872</v>
      </c>
      <c r="B1875" s="10" t="s">
        <v>996</v>
      </c>
      <c r="C1875" s="10" t="s">
        <v>974</v>
      </c>
      <c r="D1875" s="10" t="s">
        <v>997</v>
      </c>
      <c r="E1875" s="9" t="b">
        <v>1</v>
      </c>
      <c r="F1875" s="9" t="s">
        <v>115</v>
      </c>
      <c r="G1875" s="7" t="str">
        <f>INDEX(CyMIA_CounterMeasure!$A$2:$A$224,MATCH(H1875,CyMIA_CounterMeasure!$B$2:$B$224,0))</f>
        <v>CM_0080</v>
      </c>
      <c r="H1875" s="11" t="s">
        <v>1272</v>
      </c>
      <c r="I1875" s="11" t="str">
        <f>VLOOKUP(H1875,D3FEND_METRIX!$A$2:$E$172,3,FALSE)</f>
        <v>Network Traffic Community Deviation</v>
      </c>
      <c r="J1875" s="9" t="b">
        <v>1</v>
      </c>
      <c r="K1875" s="9" t="s">
        <v>2363</v>
      </c>
      <c r="L1875" s="9"/>
      <c r="M1875" s="9"/>
      <c r="N1875" s="9"/>
      <c r="O1875" s="9"/>
      <c r="P1875" s="9"/>
      <c r="Q1875" s="9"/>
      <c r="R1875" s="9"/>
      <c r="S1875" s="9"/>
      <c r="T1875" s="9"/>
    </row>
    <row r="1876" spans="1:20" x14ac:dyDescent="0.3">
      <c r="A1876" s="6">
        <v>1873</v>
      </c>
      <c r="B1876" s="10" t="s">
        <v>998</v>
      </c>
      <c r="C1876" s="10" t="s">
        <v>974</v>
      </c>
      <c r="D1876" s="10" t="s">
        <v>999</v>
      </c>
      <c r="E1876" s="9" t="b">
        <v>1</v>
      </c>
      <c r="F1876" s="9" t="s">
        <v>115</v>
      </c>
      <c r="G1876" s="7" t="str">
        <f>INDEX(CyMIA_CounterMeasure!$A$2:$A$224,MATCH(H1876,CyMIA_CounterMeasure!$B$2:$B$224,0))</f>
        <v>CM_0026</v>
      </c>
      <c r="H1876" s="11" t="s">
        <v>4761</v>
      </c>
      <c r="I1876" s="11" t="s">
        <v>134</v>
      </c>
      <c r="J1876" s="7" t="b">
        <v>1</v>
      </c>
      <c r="K1876" s="7" t="s">
        <v>4699</v>
      </c>
      <c r="L1876" s="9"/>
      <c r="M1876" s="9"/>
      <c r="N1876" s="9"/>
      <c r="O1876" s="9"/>
      <c r="P1876" s="9"/>
      <c r="Q1876" s="9"/>
      <c r="R1876" s="9"/>
      <c r="S1876" s="9"/>
      <c r="T1876" s="9"/>
    </row>
    <row r="1877" spans="1:20" x14ac:dyDescent="0.3">
      <c r="A1877" s="6">
        <v>1874</v>
      </c>
      <c r="B1877" s="10" t="s">
        <v>998</v>
      </c>
      <c r="C1877" s="10" t="s">
        <v>974</v>
      </c>
      <c r="D1877" s="10" t="s">
        <v>999</v>
      </c>
      <c r="E1877" s="9" t="b">
        <v>1</v>
      </c>
      <c r="F1877" s="9" t="s">
        <v>115</v>
      </c>
      <c r="G1877" s="7" t="str">
        <f>INDEX(CyMIA_CounterMeasure!$A$2:$A$224,MATCH(H1877,CyMIA_CounterMeasure!$B$2:$B$224,0))</f>
        <v>CM_0191</v>
      </c>
      <c r="H1877" s="11" t="s">
        <v>1265</v>
      </c>
      <c r="I1877" s="11" t="str">
        <f>VLOOKUP(H1877,D3FEND_METRIX!$A$2:$E$172,3,FALSE)</f>
        <v>Certificate Analysis</v>
      </c>
      <c r="J1877" s="9" t="b">
        <v>1</v>
      </c>
      <c r="K1877" s="9" t="s">
        <v>2363</v>
      </c>
      <c r="L1877" s="9"/>
      <c r="M1877" s="9"/>
      <c r="N1877" s="9"/>
      <c r="O1877" s="9"/>
      <c r="P1877" s="9"/>
      <c r="Q1877" s="9"/>
      <c r="R1877" s="9"/>
      <c r="S1877" s="9"/>
      <c r="T1877" s="9"/>
    </row>
    <row r="1878" spans="1:20" x14ac:dyDescent="0.3">
      <c r="A1878" s="6">
        <v>1875</v>
      </c>
      <c r="B1878" s="10" t="s">
        <v>998</v>
      </c>
      <c r="C1878" s="10" t="s">
        <v>974</v>
      </c>
      <c r="D1878" s="10" t="s">
        <v>999</v>
      </c>
      <c r="E1878" s="9" t="b">
        <v>1</v>
      </c>
      <c r="F1878" s="9" t="s">
        <v>115</v>
      </c>
      <c r="G1878" s="7" t="str">
        <f>INDEX(CyMIA_CounterMeasure!$A$2:$A$224,MATCH(H1878,CyMIA_CounterMeasure!$B$2:$B$224,0))</f>
        <v>CM_0145</v>
      </c>
      <c r="H1878" s="13" t="s">
        <v>1336</v>
      </c>
      <c r="I1878" s="13" t="str">
        <f>VLOOKUP(H1878,D3FEND_METRIX!$A$2:$E$172,3,FALSE)</f>
        <v>-</v>
      </c>
      <c r="J1878" s="9" t="b">
        <v>0</v>
      </c>
      <c r="K1878" s="9" t="s">
        <v>4723</v>
      </c>
      <c r="L1878" s="9"/>
      <c r="M1878" s="9"/>
      <c r="N1878" s="9"/>
      <c r="O1878" s="9"/>
      <c r="P1878" s="9"/>
      <c r="Q1878" s="9"/>
      <c r="R1878" s="9"/>
      <c r="S1878" s="9"/>
      <c r="T1878" s="9"/>
    </row>
    <row r="1879" spans="1:20" x14ac:dyDescent="0.3">
      <c r="A1879" s="6">
        <v>1876</v>
      </c>
      <c r="B1879" s="10" t="s">
        <v>998</v>
      </c>
      <c r="C1879" s="10" t="s">
        <v>974</v>
      </c>
      <c r="D1879" s="10" t="s">
        <v>999</v>
      </c>
      <c r="E1879" s="9" t="b">
        <v>1</v>
      </c>
      <c r="F1879" s="9" t="s">
        <v>115</v>
      </c>
      <c r="G1879" s="7" t="str">
        <f>INDEX(CyMIA_CounterMeasure!$A$2:$A$224,MATCH(H1879,CyMIA_CounterMeasure!$B$2:$B$224,0))</f>
        <v>CM_0122</v>
      </c>
      <c r="H1879" s="13" t="s">
        <v>1337</v>
      </c>
      <c r="I1879" s="13" t="str">
        <f>VLOOKUP(H1879,D3FEND_METRIX!$A$2:$E$172,3,FALSE)</f>
        <v>Connected Honeynet</v>
      </c>
      <c r="J1879" s="9" t="b">
        <v>1</v>
      </c>
      <c r="K1879" s="9" t="s">
        <v>4723</v>
      </c>
      <c r="L1879" s="9"/>
      <c r="M1879" s="9"/>
      <c r="N1879" s="9"/>
      <c r="O1879" s="9"/>
      <c r="P1879" s="9"/>
      <c r="Q1879" s="9"/>
      <c r="R1879" s="9"/>
      <c r="S1879" s="9"/>
      <c r="T1879" s="9"/>
    </row>
    <row r="1880" spans="1:20" x14ac:dyDescent="0.3">
      <c r="A1880" s="6">
        <v>1877</v>
      </c>
      <c r="B1880" s="10" t="s">
        <v>998</v>
      </c>
      <c r="C1880" s="10" t="s">
        <v>974</v>
      </c>
      <c r="D1880" s="10" t="s">
        <v>999</v>
      </c>
      <c r="E1880" s="9" t="b">
        <v>1</v>
      </c>
      <c r="F1880" s="9" t="s">
        <v>115</v>
      </c>
      <c r="G1880" s="7" t="str">
        <f>INDEX(CyMIA_CounterMeasure!$A$2:$A$224,MATCH(H1880,CyMIA_CounterMeasure!$B$2:$B$224,0))</f>
        <v>CM_0123</v>
      </c>
      <c r="H1880" s="12" t="s">
        <v>1338</v>
      </c>
      <c r="I1880" s="12" t="str">
        <f>VLOOKUP(H1880,D3FEND_METRIX!$A$2:$E$172,3,FALSE)</f>
        <v>Integrated Honeynet</v>
      </c>
      <c r="J1880" s="9" t="b">
        <v>0</v>
      </c>
      <c r="K1880" s="9" t="s">
        <v>2355</v>
      </c>
      <c r="L1880" s="9"/>
      <c r="M1880" s="9"/>
      <c r="N1880" s="9"/>
      <c r="O1880" s="9"/>
      <c r="P1880" s="9"/>
      <c r="Q1880" s="9"/>
      <c r="R1880" s="9"/>
      <c r="S1880" s="9"/>
      <c r="T1880" s="9"/>
    </row>
    <row r="1881" spans="1:20" x14ac:dyDescent="0.3">
      <c r="A1881" s="6">
        <v>1878</v>
      </c>
      <c r="B1881" s="10" t="s">
        <v>998</v>
      </c>
      <c r="C1881" s="10" t="s">
        <v>974</v>
      </c>
      <c r="D1881" s="10" t="s">
        <v>999</v>
      </c>
      <c r="E1881" s="9" t="b">
        <v>1</v>
      </c>
      <c r="F1881" s="9" t="s">
        <v>115</v>
      </c>
      <c r="G1881" s="7" t="str">
        <f>INDEX(CyMIA_CounterMeasure!$A$2:$A$224,MATCH(H1881,CyMIA_CounterMeasure!$B$2:$B$224,0))</f>
        <v>CM_0124</v>
      </c>
      <c r="H1881" s="12" t="s">
        <v>1339</v>
      </c>
      <c r="I1881" s="12" t="str">
        <f>VLOOKUP(H1881,D3FEND_METRIX!$A$2:$E$172,3,FALSE)</f>
        <v>Standalone Honeynet</v>
      </c>
      <c r="J1881" s="9" t="b">
        <v>0</v>
      </c>
      <c r="K1881" s="9" t="s">
        <v>2355</v>
      </c>
      <c r="L1881" s="9"/>
      <c r="M1881" s="9"/>
      <c r="N1881" s="9"/>
      <c r="O1881" s="9"/>
      <c r="P1881" s="9"/>
      <c r="Q1881" s="9"/>
      <c r="R1881" s="9"/>
      <c r="S1881" s="9"/>
      <c r="T1881" s="9"/>
    </row>
    <row r="1882" spans="1:20" x14ac:dyDescent="0.3">
      <c r="A1882" s="6">
        <v>1879</v>
      </c>
      <c r="B1882" s="10" t="s">
        <v>998</v>
      </c>
      <c r="C1882" s="10" t="s">
        <v>974</v>
      </c>
      <c r="D1882" s="10" t="s">
        <v>999</v>
      </c>
      <c r="E1882" s="9" t="b">
        <v>1</v>
      </c>
      <c r="F1882" s="9" t="s">
        <v>115</v>
      </c>
      <c r="G1882" s="7" t="str">
        <f>INDEX(CyMIA_CounterMeasure!$A$2:$A$224,MATCH(H1882,CyMIA_CounterMeasure!$B$2:$B$224,0))</f>
        <v>CM_0184</v>
      </c>
      <c r="H1882" s="12" t="s">
        <v>1252</v>
      </c>
      <c r="I1882" s="12" t="str">
        <f>VLOOKUP(H1882,D3FEND_METRIX!$A$2:$E$172,3,FALSE)</f>
        <v>-</v>
      </c>
      <c r="J1882" s="9" t="b">
        <v>0</v>
      </c>
      <c r="K1882" s="9" t="s">
        <v>2355</v>
      </c>
      <c r="L1882" s="9"/>
      <c r="M1882" s="9"/>
      <c r="N1882" s="9"/>
      <c r="O1882" s="9"/>
      <c r="P1882" s="9"/>
      <c r="Q1882" s="9"/>
      <c r="R1882" s="9"/>
      <c r="S1882" s="9"/>
      <c r="T1882" s="9"/>
    </row>
    <row r="1883" spans="1:20" x14ac:dyDescent="0.3">
      <c r="A1883" s="6">
        <v>1880</v>
      </c>
      <c r="B1883" s="10" t="s">
        <v>998</v>
      </c>
      <c r="C1883" s="10" t="s">
        <v>974</v>
      </c>
      <c r="D1883" s="10" t="s">
        <v>999</v>
      </c>
      <c r="E1883" s="9" t="b">
        <v>1</v>
      </c>
      <c r="F1883" s="9" t="s">
        <v>115</v>
      </c>
      <c r="G1883" s="7" t="e">
        <f>INDEX(CyMIA_CounterMeasure!$A$2:$A$224,MATCH(H1883,CyMIA_CounterMeasure!$B$2:$B$224,0))</f>
        <v>#N/A</v>
      </c>
      <c r="H1883" s="13" t="s">
        <v>201</v>
      </c>
      <c r="I1883" s="13" t="str">
        <f>VLOOKUP(H1883,D3FEND_METRIX!$A$2:$E$172,3,FALSE)</f>
        <v>URL Analysis</v>
      </c>
      <c r="J1883" s="9" t="b">
        <v>0</v>
      </c>
      <c r="K1883" s="9" t="s">
        <v>4723</v>
      </c>
      <c r="L1883" s="9"/>
      <c r="M1883" s="9"/>
      <c r="N1883" s="9"/>
      <c r="O1883" s="9"/>
      <c r="P1883" s="9"/>
      <c r="Q1883" s="9"/>
      <c r="R1883" s="9"/>
      <c r="S1883" s="9"/>
      <c r="T1883" s="9"/>
    </row>
    <row r="1884" spans="1:20" x14ac:dyDescent="0.3">
      <c r="A1884" s="6">
        <v>1881</v>
      </c>
      <c r="B1884" s="10" t="s">
        <v>998</v>
      </c>
      <c r="C1884" s="10" t="s">
        <v>974</v>
      </c>
      <c r="D1884" s="10" t="s">
        <v>999</v>
      </c>
      <c r="E1884" s="9" t="b">
        <v>1</v>
      </c>
      <c r="F1884" s="9" t="s">
        <v>115</v>
      </c>
      <c r="G1884" s="7" t="str">
        <f>INDEX(CyMIA_CounterMeasure!$A$2:$A$224,MATCH(H1884,CyMIA_CounterMeasure!$B$2:$B$224,0))</f>
        <v>CM_0133</v>
      </c>
      <c r="H1884" s="13" t="s">
        <v>1255</v>
      </c>
      <c r="I1884" s="13" t="str">
        <f>VLOOKUP(H1884,D3FEND_METRIX!$A$2:$E$172,3,FALSE)</f>
        <v>Identifier Reputation Analysis</v>
      </c>
      <c r="J1884" s="9" t="b">
        <v>0</v>
      </c>
      <c r="K1884" s="9" t="s">
        <v>4723</v>
      </c>
      <c r="L1884" s="9"/>
      <c r="M1884" s="9"/>
      <c r="N1884" s="9"/>
      <c r="O1884" s="9"/>
      <c r="P1884" s="9"/>
      <c r="Q1884" s="9"/>
      <c r="R1884" s="9"/>
      <c r="S1884" s="9"/>
      <c r="T1884" s="9"/>
    </row>
    <row r="1885" spans="1:20" x14ac:dyDescent="0.3">
      <c r="A1885" s="6">
        <v>1882</v>
      </c>
      <c r="B1885" s="10" t="s">
        <v>998</v>
      </c>
      <c r="C1885" s="10" t="s">
        <v>974</v>
      </c>
      <c r="D1885" s="10" t="s">
        <v>999</v>
      </c>
      <c r="E1885" s="9" t="b">
        <v>1</v>
      </c>
      <c r="F1885" s="9" t="s">
        <v>115</v>
      </c>
      <c r="G1885" s="7" t="str">
        <f>INDEX(CyMIA_CounterMeasure!$A$2:$A$224,MATCH(H1885,CyMIA_CounterMeasure!$B$2:$B$224,0))</f>
        <v>CM_0185</v>
      </c>
      <c r="H1885" s="13" t="s">
        <v>1256</v>
      </c>
      <c r="I1885" s="13" t="str">
        <f>VLOOKUP(H1885,D3FEND_METRIX!$A$2:$E$172,3,FALSE)</f>
        <v>Identifier Reputation Analysis</v>
      </c>
      <c r="J1885" s="9" t="b">
        <v>0</v>
      </c>
      <c r="K1885" s="9" t="s">
        <v>4723</v>
      </c>
      <c r="L1885" s="9"/>
      <c r="M1885" s="9"/>
      <c r="N1885" s="9"/>
      <c r="O1885" s="9"/>
      <c r="P1885" s="9"/>
      <c r="Q1885" s="9"/>
      <c r="R1885" s="9"/>
      <c r="S1885" s="9"/>
      <c r="T1885" s="9"/>
    </row>
    <row r="1886" spans="1:20" x14ac:dyDescent="0.3">
      <c r="A1886" s="6">
        <v>1883</v>
      </c>
      <c r="B1886" s="10" t="s">
        <v>998</v>
      </c>
      <c r="C1886" s="10" t="s">
        <v>974</v>
      </c>
      <c r="D1886" s="10" t="s">
        <v>999</v>
      </c>
      <c r="E1886" s="9" t="b">
        <v>1</v>
      </c>
      <c r="F1886" s="9" t="s">
        <v>115</v>
      </c>
      <c r="G1886" s="7" t="str">
        <f>INDEX(CyMIA_CounterMeasure!$A$2:$A$224,MATCH(H1886,CyMIA_CounterMeasure!$B$2:$B$224,0))</f>
        <v>CM_0186</v>
      </c>
      <c r="H1886" s="13" t="s">
        <v>1257</v>
      </c>
      <c r="I1886" s="13" t="str">
        <f>VLOOKUP(H1886,D3FEND_METRIX!$A$2:$E$172,3,FALSE)</f>
        <v>Identifier Reputation Analysis</v>
      </c>
      <c r="J1886" s="9" t="b">
        <v>0</v>
      </c>
      <c r="K1886" s="9" t="s">
        <v>4723</v>
      </c>
      <c r="L1886" s="9"/>
      <c r="M1886" s="9"/>
      <c r="N1886" s="9"/>
      <c r="O1886" s="9"/>
      <c r="P1886" s="9"/>
      <c r="Q1886" s="9"/>
      <c r="R1886" s="9"/>
      <c r="S1886" s="9"/>
      <c r="T1886" s="9"/>
    </row>
    <row r="1887" spans="1:20" x14ac:dyDescent="0.3">
      <c r="A1887" s="6">
        <v>1884</v>
      </c>
      <c r="B1887" s="10" t="s">
        <v>998</v>
      </c>
      <c r="C1887" s="10" t="s">
        <v>974</v>
      </c>
      <c r="D1887" s="10" t="s">
        <v>999</v>
      </c>
      <c r="E1887" s="9" t="b">
        <v>1</v>
      </c>
      <c r="F1887" s="9" t="s">
        <v>115</v>
      </c>
      <c r="G1887" s="7" t="str">
        <f>INDEX(CyMIA_CounterMeasure!$A$2:$A$224,MATCH(H1887,CyMIA_CounterMeasure!$B$2:$B$224,0))</f>
        <v>CM_0187</v>
      </c>
      <c r="H1887" s="13" t="s">
        <v>1258</v>
      </c>
      <c r="I1887" s="13" t="str">
        <f>VLOOKUP(H1887,D3FEND_METRIX!$A$2:$E$172,3,FALSE)</f>
        <v>Identifier Reputation Analysis</v>
      </c>
      <c r="J1887" s="9" t="b">
        <v>0</v>
      </c>
      <c r="K1887" s="9" t="s">
        <v>4723</v>
      </c>
      <c r="L1887" s="9"/>
      <c r="M1887" s="9"/>
      <c r="N1887" s="9"/>
      <c r="O1887" s="9"/>
      <c r="P1887" s="9"/>
      <c r="Q1887" s="9"/>
      <c r="R1887" s="9"/>
      <c r="S1887" s="9"/>
      <c r="T1887" s="9"/>
    </row>
    <row r="1888" spans="1:20" x14ac:dyDescent="0.3">
      <c r="A1888" s="6">
        <v>1885</v>
      </c>
      <c r="B1888" s="10" t="s">
        <v>998</v>
      </c>
      <c r="C1888" s="10" t="s">
        <v>974</v>
      </c>
      <c r="D1888" s="10" t="s">
        <v>999</v>
      </c>
      <c r="E1888" s="9" t="b">
        <v>1</v>
      </c>
      <c r="F1888" s="9" t="s">
        <v>115</v>
      </c>
      <c r="G1888" s="7" t="str">
        <f>INDEX(CyMIA_CounterMeasure!$A$2:$A$224,MATCH(H1888,CyMIA_CounterMeasure!$B$2:$B$224,0))</f>
        <v>CM_0188</v>
      </c>
      <c r="H1888" s="13" t="s">
        <v>1259</v>
      </c>
      <c r="I1888" s="13" t="str">
        <f>VLOOKUP(H1888,D3FEND_METRIX!$A$2:$E$172,3,FALSE)</f>
        <v>Identifier Reputation Analysis</v>
      </c>
      <c r="J1888" s="9" t="b">
        <v>0</v>
      </c>
      <c r="K1888" s="9" t="s">
        <v>4723</v>
      </c>
      <c r="L1888" s="9"/>
      <c r="M1888" s="9"/>
      <c r="N1888" s="9"/>
      <c r="O1888" s="9"/>
      <c r="P1888" s="9"/>
      <c r="Q1888" s="9"/>
      <c r="R1888" s="9"/>
      <c r="S1888" s="9"/>
      <c r="T1888" s="9"/>
    </row>
    <row r="1889" spans="1:20" x14ac:dyDescent="0.3">
      <c r="A1889" s="6">
        <v>1886</v>
      </c>
      <c r="B1889" s="10" t="s">
        <v>998</v>
      </c>
      <c r="C1889" s="10" t="s">
        <v>974</v>
      </c>
      <c r="D1889" s="10" t="s">
        <v>999</v>
      </c>
      <c r="E1889" s="9" t="b">
        <v>1</v>
      </c>
      <c r="F1889" s="9" t="s">
        <v>115</v>
      </c>
      <c r="G1889" s="7" t="str">
        <f>INDEX(CyMIA_CounterMeasure!$A$2:$A$224,MATCH(H1889,CyMIA_CounterMeasure!$B$2:$B$224,0))</f>
        <v>CM_0114</v>
      </c>
      <c r="H1889" s="12" t="s">
        <v>1253</v>
      </c>
      <c r="I1889" s="12" t="str">
        <f>VLOOKUP(H1889,D3FEND_METRIX!$A$2:$E$172,3,FALSE)</f>
        <v>Homoglyph Detection</v>
      </c>
      <c r="J1889" s="9" t="b">
        <v>0</v>
      </c>
      <c r="K1889" s="9" t="s">
        <v>2355</v>
      </c>
      <c r="L1889" s="9"/>
      <c r="M1889" s="9"/>
      <c r="N1889" s="9"/>
      <c r="O1889" s="9"/>
      <c r="P1889" s="9"/>
      <c r="Q1889" s="9"/>
      <c r="R1889" s="9"/>
      <c r="S1889" s="9"/>
      <c r="T1889" s="9"/>
    </row>
    <row r="1890" spans="1:20" x14ac:dyDescent="0.3">
      <c r="A1890" s="6">
        <v>1887</v>
      </c>
      <c r="B1890" s="10" t="s">
        <v>998</v>
      </c>
      <c r="C1890" s="10" t="s">
        <v>974</v>
      </c>
      <c r="D1890" s="10" t="s">
        <v>999</v>
      </c>
      <c r="E1890" s="9" t="b">
        <v>1</v>
      </c>
      <c r="F1890" s="9" t="s">
        <v>115</v>
      </c>
      <c r="G1890" s="7" t="str">
        <f>INDEX(CyMIA_CounterMeasure!$A$2:$A$224,MATCH(H1890,CyMIA_CounterMeasure!$B$2:$B$224,0))</f>
        <v>CM_0080</v>
      </c>
      <c r="H1890" s="11" t="s">
        <v>1272</v>
      </c>
      <c r="I1890" s="11" t="str">
        <f>VLOOKUP(H1890,D3FEND_METRIX!$A$2:$E$172,3,FALSE)</f>
        <v>Network Traffic Community Deviation</v>
      </c>
      <c r="J1890" s="9" t="b">
        <v>1</v>
      </c>
      <c r="K1890" s="9" t="s">
        <v>2363</v>
      </c>
      <c r="L1890" s="9"/>
      <c r="M1890" s="9"/>
      <c r="N1890" s="9"/>
      <c r="O1890" s="9"/>
      <c r="P1890" s="9"/>
      <c r="Q1890" s="9"/>
      <c r="R1890" s="9"/>
      <c r="S1890" s="9"/>
      <c r="T1890" s="9"/>
    </row>
    <row r="1891" spans="1:20" x14ac:dyDescent="0.3">
      <c r="A1891" s="6">
        <v>1888</v>
      </c>
      <c r="B1891" s="10" t="s">
        <v>998</v>
      </c>
      <c r="C1891" s="10" t="s">
        <v>974</v>
      </c>
      <c r="D1891" s="10" t="s">
        <v>999</v>
      </c>
      <c r="E1891" s="9" t="b">
        <v>1</v>
      </c>
      <c r="F1891" s="9" t="s">
        <v>115</v>
      </c>
      <c r="G1891" s="7" t="str">
        <f>INDEX(CyMIA_CounterMeasure!$A$2:$A$224,MATCH(H1891,CyMIA_CounterMeasure!$B$2:$B$224,0))</f>
        <v>CM_0085</v>
      </c>
      <c r="H1891" s="11" t="s">
        <v>1267</v>
      </c>
      <c r="I1891" s="11" t="str">
        <f>VLOOKUP(H1891,D3FEND_METRIX!$A$2:$E$172,3,FALSE)</f>
        <v>Connection Attempt Analysis</v>
      </c>
      <c r="J1891" s="9" t="b">
        <v>1</v>
      </c>
      <c r="K1891" s="9" t="s">
        <v>2363</v>
      </c>
      <c r="L1891" s="9"/>
      <c r="M1891" s="9"/>
      <c r="N1891" s="9"/>
      <c r="O1891" s="9"/>
      <c r="P1891" s="9"/>
      <c r="Q1891" s="9"/>
      <c r="R1891" s="9"/>
      <c r="S1891" s="9"/>
      <c r="T1891" s="9"/>
    </row>
    <row r="1892" spans="1:20" x14ac:dyDescent="0.3">
      <c r="A1892" s="6">
        <v>1889</v>
      </c>
      <c r="B1892" s="10" t="s">
        <v>998</v>
      </c>
      <c r="C1892" s="10" t="s">
        <v>974</v>
      </c>
      <c r="D1892" s="10" t="s">
        <v>999</v>
      </c>
      <c r="E1892" s="9" t="b">
        <v>1</v>
      </c>
      <c r="F1892" s="9" t="s">
        <v>115</v>
      </c>
      <c r="G1892" s="7" t="str">
        <f>INDEX(CyMIA_CounterMeasure!$A$2:$A$224,MATCH(H1892,CyMIA_CounterMeasure!$B$2:$B$224,0))</f>
        <v>CM_0152</v>
      </c>
      <c r="H1892" s="13" t="s">
        <v>1317</v>
      </c>
      <c r="I1892" s="13" t="str">
        <f>VLOOKUP(H1892,D3FEND_METRIX!$A$2:$E$172,3,FALSE)</f>
        <v>Broadcast Domain Isolation</v>
      </c>
      <c r="J1892" s="9" t="b">
        <v>0</v>
      </c>
      <c r="K1892" s="9" t="s">
        <v>4723</v>
      </c>
      <c r="L1892" s="9"/>
      <c r="M1892" s="9"/>
      <c r="N1892" s="9"/>
      <c r="O1892" s="9"/>
      <c r="P1892" s="9"/>
      <c r="Q1892" s="9"/>
      <c r="R1892" s="9"/>
      <c r="S1892" s="9"/>
      <c r="T1892" s="9"/>
    </row>
    <row r="1893" spans="1:20" x14ac:dyDescent="0.3">
      <c r="A1893" s="6">
        <v>1890</v>
      </c>
      <c r="B1893" s="10" t="s">
        <v>998</v>
      </c>
      <c r="C1893" s="10" t="s">
        <v>974</v>
      </c>
      <c r="D1893" s="10" t="s">
        <v>999</v>
      </c>
      <c r="E1893" s="9" t="b">
        <v>1</v>
      </c>
      <c r="F1893" s="9" t="s">
        <v>115</v>
      </c>
      <c r="G1893" s="7" t="str">
        <f>INDEX(CyMIA_CounterMeasure!$A$2:$A$224,MATCH(H1893,CyMIA_CounterMeasure!$B$2:$B$224,0))</f>
        <v>CM_0215</v>
      </c>
      <c r="H1893" s="10" t="s">
        <v>1324</v>
      </c>
      <c r="I1893" s="10" t="str">
        <f>VLOOKUP(H1893,D3FEND_METRIX!$A$2:$E$172,3,FALSE)</f>
        <v>DNS Denylisting</v>
      </c>
      <c r="J1893" s="9" t="b">
        <v>1</v>
      </c>
      <c r="K1893" s="9" t="s">
        <v>4686</v>
      </c>
      <c r="L1893" s="9"/>
      <c r="M1893" s="9"/>
      <c r="N1893" s="9"/>
      <c r="O1893" s="9"/>
      <c r="P1893" s="9"/>
      <c r="Q1893" s="9"/>
      <c r="R1893" s="9"/>
      <c r="S1893" s="9"/>
      <c r="T1893" s="9"/>
    </row>
    <row r="1894" spans="1:20" x14ac:dyDescent="0.3">
      <c r="A1894" s="6">
        <v>1891</v>
      </c>
      <c r="B1894" s="10" t="s">
        <v>998</v>
      </c>
      <c r="C1894" s="10" t="s">
        <v>974</v>
      </c>
      <c r="D1894" s="10" t="s">
        <v>999</v>
      </c>
      <c r="E1894" s="9" t="b">
        <v>1</v>
      </c>
      <c r="F1894" s="9" t="s">
        <v>115</v>
      </c>
      <c r="G1894" s="7" t="str">
        <f>INDEX(CyMIA_CounterMeasure!$A$2:$A$224,MATCH(H1894,CyMIA_CounterMeasure!$B$2:$B$224,0))</f>
        <v>CM_0216</v>
      </c>
      <c r="H1894" s="10" t="s">
        <v>1325</v>
      </c>
      <c r="I1894" s="10" t="str">
        <f>VLOOKUP(H1894,D3FEND_METRIX!$A$2:$E$172,3,FALSE)</f>
        <v>DNS Denylisting</v>
      </c>
      <c r="J1894" s="9" t="b">
        <v>1</v>
      </c>
      <c r="K1894" s="9" t="s">
        <v>4686</v>
      </c>
      <c r="L1894" s="9"/>
      <c r="M1894" s="9"/>
      <c r="N1894" s="9"/>
      <c r="O1894" s="9"/>
      <c r="P1894" s="9"/>
      <c r="Q1894" s="9"/>
      <c r="R1894" s="9"/>
      <c r="S1894" s="9"/>
      <c r="T1894" s="9"/>
    </row>
    <row r="1895" spans="1:20" x14ac:dyDescent="0.3">
      <c r="A1895" s="6">
        <v>1892</v>
      </c>
      <c r="B1895" s="10" t="s">
        <v>998</v>
      </c>
      <c r="C1895" s="10" t="s">
        <v>974</v>
      </c>
      <c r="D1895" s="10" t="s">
        <v>999</v>
      </c>
      <c r="E1895" s="9" t="b">
        <v>1</v>
      </c>
      <c r="F1895" s="9" t="s">
        <v>115</v>
      </c>
      <c r="G1895" s="7" t="str">
        <f>INDEX(CyMIA_CounterMeasure!$A$2:$A$224,MATCH(H1895,CyMIA_CounterMeasure!$B$2:$B$224,0))</f>
        <v>CM_0117</v>
      </c>
      <c r="H1895" s="10" t="s">
        <v>1318</v>
      </c>
      <c r="I1895" s="10" t="str">
        <f>VLOOKUP(H1895,D3FEND_METRIX!$A$2:$E$172,3,FALSE)</f>
        <v>DNS Allowlisting</v>
      </c>
      <c r="J1895" s="9" t="b">
        <v>1</v>
      </c>
      <c r="K1895" s="9" t="s">
        <v>4686</v>
      </c>
      <c r="L1895" s="9"/>
      <c r="M1895" s="9"/>
      <c r="N1895" s="9"/>
      <c r="O1895" s="9"/>
      <c r="P1895" s="9"/>
      <c r="Q1895" s="9"/>
      <c r="R1895" s="9"/>
      <c r="S1895" s="9"/>
      <c r="T1895" s="9"/>
    </row>
    <row r="1896" spans="1:20" x14ac:dyDescent="0.3">
      <c r="A1896" s="6">
        <v>1893</v>
      </c>
      <c r="B1896" s="10" t="s">
        <v>998</v>
      </c>
      <c r="C1896" s="10" t="s">
        <v>974</v>
      </c>
      <c r="D1896" s="10" t="s">
        <v>999</v>
      </c>
      <c r="E1896" s="9" t="b">
        <v>1</v>
      </c>
      <c r="F1896" s="9" t="s">
        <v>115</v>
      </c>
      <c r="G1896" s="7" t="str">
        <f>INDEX(CyMIA_CounterMeasure!$A$2:$A$224,MATCH(H1896,CyMIA_CounterMeasure!$B$2:$B$224,0))</f>
        <v>CM_0118</v>
      </c>
      <c r="H1896" s="10" t="s">
        <v>1319</v>
      </c>
      <c r="I1896" s="10" t="str">
        <f>VLOOKUP(H1896,D3FEND_METRIX!$A$2:$E$172,3,FALSE)</f>
        <v>DNS Denylisting</v>
      </c>
      <c r="J1896" s="9" t="b">
        <v>1</v>
      </c>
      <c r="K1896" s="9" t="s">
        <v>4686</v>
      </c>
      <c r="L1896" s="9"/>
      <c r="M1896" s="9"/>
      <c r="N1896" s="9"/>
      <c r="O1896" s="9"/>
      <c r="P1896" s="9"/>
      <c r="Q1896" s="9"/>
      <c r="R1896" s="9"/>
      <c r="S1896" s="9"/>
      <c r="T1896" s="9"/>
    </row>
    <row r="1897" spans="1:20" x14ac:dyDescent="0.3">
      <c r="A1897" s="6">
        <v>1894</v>
      </c>
      <c r="B1897" s="10" t="s">
        <v>998</v>
      </c>
      <c r="C1897" s="10" t="s">
        <v>974</v>
      </c>
      <c r="D1897" s="10" t="s">
        <v>999</v>
      </c>
      <c r="E1897" s="9" t="b">
        <v>1</v>
      </c>
      <c r="F1897" s="9" t="s">
        <v>115</v>
      </c>
      <c r="G1897" s="7" t="str">
        <f>INDEX(CyMIA_CounterMeasure!$A$2:$A$224,MATCH(H1897,CyMIA_CounterMeasure!$B$2:$B$224,0))</f>
        <v>CM_0214</v>
      </c>
      <c r="H1897" s="10" t="s">
        <v>1323</v>
      </c>
      <c r="I1897" s="10" t="str">
        <f>VLOOKUP(H1897,D3FEND_METRIX!$A$2:$E$172,3,FALSE)</f>
        <v>DNS Denylisting</v>
      </c>
      <c r="J1897" s="9" t="b">
        <v>1</v>
      </c>
      <c r="K1897" s="9" t="s">
        <v>4686</v>
      </c>
      <c r="L1897" s="9"/>
      <c r="M1897" s="9"/>
      <c r="N1897" s="9"/>
      <c r="O1897" s="9"/>
      <c r="P1897" s="9"/>
      <c r="Q1897" s="9"/>
      <c r="R1897" s="9"/>
      <c r="S1897" s="9"/>
      <c r="T1897" s="9"/>
    </row>
    <row r="1898" spans="1:20" x14ac:dyDescent="0.3">
      <c r="A1898" s="6">
        <v>1895</v>
      </c>
      <c r="B1898" s="10" t="s">
        <v>998</v>
      </c>
      <c r="C1898" s="10" t="s">
        <v>974</v>
      </c>
      <c r="D1898" s="10" t="s">
        <v>999</v>
      </c>
      <c r="E1898" s="9" t="b">
        <v>1</v>
      </c>
      <c r="F1898" s="9" t="s">
        <v>115</v>
      </c>
      <c r="G1898" s="7" t="str">
        <f>INDEX(CyMIA_CounterMeasure!$A$2:$A$224,MATCH(H1898,CyMIA_CounterMeasure!$B$2:$B$224,0))</f>
        <v>CM_0211</v>
      </c>
      <c r="H1898" s="10" t="s">
        <v>1320</v>
      </c>
      <c r="I1898" s="10" t="str">
        <f>VLOOKUP(H1898,D3FEND_METRIX!$A$2:$E$172,3,FALSE)</f>
        <v>DNS Denylisting</v>
      </c>
      <c r="J1898" s="9" t="b">
        <v>1</v>
      </c>
      <c r="K1898" s="9" t="s">
        <v>4686</v>
      </c>
      <c r="L1898" s="9"/>
      <c r="M1898" s="9"/>
      <c r="N1898" s="9"/>
      <c r="O1898" s="9"/>
      <c r="P1898" s="9"/>
      <c r="Q1898" s="9"/>
      <c r="R1898" s="9"/>
      <c r="S1898" s="9"/>
      <c r="T1898" s="9"/>
    </row>
    <row r="1899" spans="1:20" x14ac:dyDescent="0.3">
      <c r="A1899" s="6">
        <v>1896</v>
      </c>
      <c r="B1899" s="10" t="s">
        <v>998</v>
      </c>
      <c r="C1899" s="10" t="s">
        <v>974</v>
      </c>
      <c r="D1899" s="10" t="s">
        <v>999</v>
      </c>
      <c r="E1899" s="9" t="b">
        <v>1</v>
      </c>
      <c r="F1899" s="9" t="s">
        <v>115</v>
      </c>
      <c r="G1899" s="7" t="str">
        <f>INDEX(CyMIA_CounterMeasure!$A$2:$A$224,MATCH(H1899,CyMIA_CounterMeasure!$B$2:$B$224,0))</f>
        <v>CM_0212</v>
      </c>
      <c r="H1899" s="10" t="s">
        <v>1321</v>
      </c>
      <c r="I1899" s="10" t="str">
        <f>VLOOKUP(H1899,D3FEND_METRIX!$A$2:$E$172,3,FALSE)</f>
        <v>DNS Denylisting</v>
      </c>
      <c r="J1899" s="9" t="b">
        <v>1</v>
      </c>
      <c r="K1899" s="9" t="s">
        <v>4686</v>
      </c>
      <c r="L1899" s="9"/>
      <c r="M1899" s="9"/>
      <c r="N1899" s="9"/>
      <c r="O1899" s="9"/>
      <c r="P1899" s="9"/>
      <c r="Q1899" s="9"/>
      <c r="R1899" s="9"/>
      <c r="S1899" s="9"/>
      <c r="T1899" s="9"/>
    </row>
    <row r="1900" spans="1:20" x14ac:dyDescent="0.3">
      <c r="A1900" s="6">
        <v>1897</v>
      </c>
      <c r="B1900" s="10" t="s">
        <v>998</v>
      </c>
      <c r="C1900" s="10" t="s">
        <v>974</v>
      </c>
      <c r="D1900" s="10" t="s">
        <v>999</v>
      </c>
      <c r="E1900" s="9" t="b">
        <v>1</v>
      </c>
      <c r="F1900" s="9" t="s">
        <v>115</v>
      </c>
      <c r="G1900" s="7" t="str">
        <f>INDEX(CyMIA_CounterMeasure!$A$2:$A$224,MATCH(H1900,CyMIA_CounterMeasure!$B$2:$B$224,0))</f>
        <v>CM_0213</v>
      </c>
      <c r="H1900" s="10" t="s">
        <v>1322</v>
      </c>
      <c r="I1900" s="10" t="str">
        <f>VLOOKUP(H1900,D3FEND_METRIX!$A$2:$E$172,3,FALSE)</f>
        <v>DNS Denylisting</v>
      </c>
      <c r="J1900" s="9" t="b">
        <v>1</v>
      </c>
      <c r="K1900" s="9" t="s">
        <v>4686</v>
      </c>
      <c r="L1900" s="9"/>
      <c r="M1900" s="9"/>
      <c r="N1900" s="9"/>
      <c r="O1900" s="9"/>
      <c r="P1900" s="9"/>
      <c r="Q1900" s="9"/>
      <c r="R1900" s="9"/>
      <c r="S1900" s="9"/>
      <c r="T1900" s="9"/>
    </row>
    <row r="1901" spans="1:20" x14ac:dyDescent="0.3">
      <c r="A1901" s="6">
        <v>1898</v>
      </c>
      <c r="B1901" s="10" t="s">
        <v>998</v>
      </c>
      <c r="C1901" s="10" t="s">
        <v>974</v>
      </c>
      <c r="D1901" s="10" t="s">
        <v>999</v>
      </c>
      <c r="E1901" s="9" t="b">
        <v>1</v>
      </c>
      <c r="F1901" s="9" t="s">
        <v>115</v>
      </c>
      <c r="G1901" s="7" t="str">
        <f>INDEX(CyMIA_CounterMeasure!$A$2:$A$224,MATCH(H1901,CyMIA_CounterMeasure!$B$2:$B$224,0))</f>
        <v>CM_0202</v>
      </c>
      <c r="H1901" s="12" t="s">
        <v>1459</v>
      </c>
      <c r="I1901" s="12" t="str">
        <f>VLOOKUP(H1901,D3FEND_METRIX!$A$2:$E$172,3,FALSE)</f>
        <v>Operating System Monitoring</v>
      </c>
      <c r="J1901" s="9" t="b">
        <v>0</v>
      </c>
      <c r="K1901" s="9" t="s">
        <v>2355</v>
      </c>
      <c r="L1901" s="9"/>
      <c r="M1901" s="9"/>
      <c r="N1901" s="9"/>
      <c r="O1901" s="9"/>
      <c r="P1901" s="9"/>
      <c r="Q1901" s="9"/>
      <c r="R1901" s="9"/>
      <c r="S1901" s="9"/>
      <c r="T1901" s="9"/>
    </row>
    <row r="1902" spans="1:20" x14ac:dyDescent="0.3">
      <c r="A1902" s="6">
        <v>1899</v>
      </c>
      <c r="B1902" s="10" t="s">
        <v>998</v>
      </c>
      <c r="C1902" s="10" t="s">
        <v>974</v>
      </c>
      <c r="D1902" s="10" t="s">
        <v>999</v>
      </c>
      <c r="E1902" s="9" t="b">
        <v>1</v>
      </c>
      <c r="F1902" s="9" t="s">
        <v>115</v>
      </c>
      <c r="G1902" s="7" t="str">
        <f>INDEX(CyMIA_CounterMeasure!$A$2:$A$224,MATCH(H1902,CyMIA_CounterMeasure!$B$2:$B$224,0))</f>
        <v>CM_0199</v>
      </c>
      <c r="H1902" s="12" t="s">
        <v>1289</v>
      </c>
      <c r="I1902" s="12" t="str">
        <f>VLOOKUP(H1902,D3FEND_METRIX!$A$2:$E$172,3,FALSE)</f>
        <v>Operating System Monitoring</v>
      </c>
      <c r="J1902" s="9" t="b">
        <v>0</v>
      </c>
      <c r="K1902" s="9" t="s">
        <v>2355</v>
      </c>
      <c r="L1902" s="9"/>
      <c r="M1902" s="9"/>
      <c r="N1902" s="9"/>
      <c r="O1902" s="9"/>
      <c r="P1902" s="9"/>
      <c r="Q1902" s="9"/>
      <c r="R1902" s="9"/>
      <c r="S1902" s="9"/>
      <c r="T1902" s="9"/>
    </row>
    <row r="1903" spans="1:20" x14ac:dyDescent="0.3">
      <c r="A1903" s="6">
        <v>1900</v>
      </c>
      <c r="B1903" s="10" t="s">
        <v>998</v>
      </c>
      <c r="C1903" s="10" t="s">
        <v>974</v>
      </c>
      <c r="D1903" s="10" t="s">
        <v>999</v>
      </c>
      <c r="E1903" s="9" t="b">
        <v>1</v>
      </c>
      <c r="F1903" s="9" t="s">
        <v>115</v>
      </c>
      <c r="G1903" s="7" t="str">
        <f>INDEX(CyMIA_CounterMeasure!$A$2:$A$224,MATCH(H1903,CyMIA_CounterMeasure!$B$2:$B$224,0))</f>
        <v>CM_0204</v>
      </c>
      <c r="H1903" s="10" t="s">
        <v>1294</v>
      </c>
      <c r="I1903" s="10" t="str">
        <f>VLOOKUP(H1903,D3FEND_METRIX!$A$2:$E$172,3,FALSE)</f>
        <v>-</v>
      </c>
      <c r="J1903" s="9" t="b">
        <v>1</v>
      </c>
      <c r="K1903" s="9" t="s">
        <v>4686</v>
      </c>
      <c r="L1903" s="9"/>
      <c r="M1903" s="9"/>
      <c r="N1903" s="9"/>
      <c r="O1903" s="9"/>
      <c r="P1903" s="9"/>
      <c r="Q1903" s="9"/>
      <c r="R1903" s="9"/>
      <c r="S1903" s="9"/>
      <c r="T1903" s="9"/>
    </row>
    <row r="1904" spans="1:20" x14ac:dyDescent="0.3">
      <c r="A1904" s="6">
        <v>1901</v>
      </c>
      <c r="B1904" s="10" t="s">
        <v>998</v>
      </c>
      <c r="C1904" s="10" t="s">
        <v>974</v>
      </c>
      <c r="D1904" s="10" t="s">
        <v>999</v>
      </c>
      <c r="E1904" s="9" t="b">
        <v>1</v>
      </c>
      <c r="F1904" s="9" t="s">
        <v>115</v>
      </c>
      <c r="G1904" s="7" t="str">
        <f>INDEX(CyMIA_CounterMeasure!$A$2:$A$224,MATCH(H1904,CyMIA_CounterMeasure!$B$2:$B$224,0))</f>
        <v>CM_0097</v>
      </c>
      <c r="H1904" s="10" t="s">
        <v>1295</v>
      </c>
      <c r="I1904" s="10" t="str">
        <f>VLOOKUP(H1904,D3FEND_METRIX!$A$2:$E$172,3,FALSE)</f>
        <v>Database Query String Analysis</v>
      </c>
      <c r="J1904" s="9" t="b">
        <v>1</v>
      </c>
      <c r="K1904" s="9" t="s">
        <v>4686</v>
      </c>
      <c r="L1904" s="9"/>
      <c r="M1904" s="9"/>
      <c r="N1904" s="9"/>
      <c r="O1904" s="9"/>
      <c r="P1904" s="9"/>
      <c r="Q1904" s="9"/>
      <c r="R1904" s="9"/>
      <c r="S1904" s="9"/>
      <c r="T1904" s="9"/>
    </row>
    <row r="1905" spans="1:20" x14ac:dyDescent="0.3">
      <c r="A1905" s="6">
        <v>1902</v>
      </c>
      <c r="B1905" s="10" t="s">
        <v>998</v>
      </c>
      <c r="C1905" s="10" t="s">
        <v>974</v>
      </c>
      <c r="D1905" s="10" t="s">
        <v>999</v>
      </c>
      <c r="E1905" s="9" t="b">
        <v>1</v>
      </c>
      <c r="F1905" s="9" t="s">
        <v>115</v>
      </c>
      <c r="G1905" s="7" t="str">
        <f>INDEX(CyMIA_CounterMeasure!$A$2:$A$224,MATCH(H1905,CyMIA_CounterMeasure!$B$2:$B$224,0))</f>
        <v>CM_0101</v>
      </c>
      <c r="H1905" s="10" t="s">
        <v>1299</v>
      </c>
      <c r="I1905" s="10" t="str">
        <f>VLOOKUP(H1905,D3FEND_METRIX!$A$2:$E$172,3,FALSE)</f>
        <v>Process Self-Modification Detection</v>
      </c>
      <c r="J1905" s="9" t="b">
        <v>1</v>
      </c>
      <c r="K1905" s="9" t="s">
        <v>4686</v>
      </c>
      <c r="L1905" s="9"/>
      <c r="M1905" s="9"/>
      <c r="N1905" s="9"/>
      <c r="O1905" s="9"/>
      <c r="P1905" s="9"/>
      <c r="Q1905" s="9"/>
      <c r="R1905" s="9"/>
      <c r="S1905" s="9"/>
      <c r="T1905" s="9"/>
    </row>
    <row r="1906" spans="1:20" x14ac:dyDescent="0.3">
      <c r="A1906" s="6">
        <v>1903</v>
      </c>
      <c r="B1906" s="10" t="s">
        <v>998</v>
      </c>
      <c r="C1906" s="10" t="s">
        <v>974</v>
      </c>
      <c r="D1906" s="10" t="s">
        <v>999</v>
      </c>
      <c r="E1906" s="9" t="b">
        <v>1</v>
      </c>
      <c r="F1906" s="9" t="s">
        <v>115</v>
      </c>
      <c r="G1906" s="7" t="str">
        <f>INDEX(CyMIA_CounterMeasure!$A$2:$A$224,MATCH(H1906,CyMIA_CounterMeasure!$B$2:$B$224,0))</f>
        <v>CM_0102</v>
      </c>
      <c r="H1906" s="10" t="s">
        <v>1300</v>
      </c>
      <c r="I1906" s="10" t="str">
        <f>VLOOKUP(H1906,D3FEND_METRIX!$A$2:$E$172,3,FALSE)</f>
        <v>Process Spawn Analysis</v>
      </c>
      <c r="J1906" s="9" t="b">
        <v>1</v>
      </c>
      <c r="K1906" s="9" t="s">
        <v>4686</v>
      </c>
      <c r="L1906" s="9"/>
      <c r="M1906" s="9"/>
      <c r="N1906" s="9"/>
      <c r="O1906" s="9"/>
      <c r="P1906" s="9"/>
      <c r="Q1906" s="9"/>
      <c r="R1906" s="9"/>
      <c r="S1906" s="9"/>
      <c r="T1906" s="9"/>
    </row>
    <row r="1907" spans="1:20" x14ac:dyDescent="0.3">
      <c r="A1907" s="6">
        <v>1904</v>
      </c>
      <c r="B1907" s="10" t="s">
        <v>998</v>
      </c>
      <c r="C1907" s="10" t="s">
        <v>974</v>
      </c>
      <c r="D1907" s="10" t="s">
        <v>999</v>
      </c>
      <c r="E1907" s="9" t="b">
        <v>1</v>
      </c>
      <c r="F1907" s="9" t="s">
        <v>115</v>
      </c>
      <c r="G1907" s="7" t="str">
        <f>INDEX(CyMIA_CounterMeasure!$A$2:$A$224,MATCH(H1907,CyMIA_CounterMeasure!$B$2:$B$224,0))</f>
        <v>CM_0103</v>
      </c>
      <c r="H1907" s="10" t="s">
        <v>1302</v>
      </c>
      <c r="I1907" s="10" t="str">
        <f>VLOOKUP(H1907,D3FEND_METRIX!$A$2:$E$172,3,FALSE)</f>
        <v>Script Execution Analysis</v>
      </c>
      <c r="J1907" s="9" t="b">
        <v>1</v>
      </c>
      <c r="K1907" s="9" t="s">
        <v>4686</v>
      </c>
      <c r="L1907" s="9"/>
      <c r="M1907" s="9"/>
      <c r="N1907" s="9"/>
      <c r="O1907" s="9"/>
      <c r="P1907" s="9"/>
      <c r="Q1907" s="9"/>
      <c r="R1907" s="9"/>
      <c r="S1907" s="9"/>
      <c r="T1907" s="9"/>
    </row>
    <row r="1908" spans="1:20" x14ac:dyDescent="0.3">
      <c r="A1908" s="6">
        <v>1905</v>
      </c>
      <c r="B1908" s="10" t="s">
        <v>998</v>
      </c>
      <c r="C1908" s="10" t="s">
        <v>974</v>
      </c>
      <c r="D1908" s="10" t="s">
        <v>999</v>
      </c>
      <c r="E1908" s="9" t="b">
        <v>1</v>
      </c>
      <c r="F1908" s="9" t="s">
        <v>115</v>
      </c>
      <c r="G1908" s="7" t="str">
        <f>INDEX(CyMIA_CounterMeasure!$A$2:$A$224,MATCH(H1908,CyMIA_CounterMeasure!$B$2:$B$224,0))</f>
        <v>CM_0104</v>
      </c>
      <c r="H1908" s="10" t="s">
        <v>1303</v>
      </c>
      <c r="I1908" s="10" t="str">
        <f>VLOOKUP(H1908,D3FEND_METRIX!$A$2:$E$172,3,FALSE)</f>
        <v>Shadow Stack Comparisons</v>
      </c>
      <c r="J1908" s="9" t="b">
        <v>1</v>
      </c>
      <c r="K1908" s="9" t="s">
        <v>4686</v>
      </c>
      <c r="L1908" s="9"/>
      <c r="M1908" s="9"/>
      <c r="N1908" s="9"/>
      <c r="O1908" s="9"/>
      <c r="P1908" s="9"/>
      <c r="Q1908" s="9"/>
      <c r="R1908" s="9"/>
      <c r="S1908" s="9"/>
      <c r="T1908" s="9"/>
    </row>
    <row r="1909" spans="1:20" x14ac:dyDescent="0.3">
      <c r="A1909" s="6">
        <v>1906</v>
      </c>
      <c r="B1909" s="10" t="s">
        <v>998</v>
      </c>
      <c r="C1909" s="10" t="s">
        <v>974</v>
      </c>
      <c r="D1909" s="10" t="s">
        <v>999</v>
      </c>
      <c r="E1909" s="9" t="b">
        <v>1</v>
      </c>
      <c r="F1909" s="9" t="s">
        <v>115</v>
      </c>
      <c r="G1909" s="7" t="str">
        <f>INDEX(CyMIA_CounterMeasure!$A$2:$A$224,MATCH(H1909,CyMIA_CounterMeasure!$B$2:$B$224,0))</f>
        <v>CM_0105</v>
      </c>
      <c r="H1909" s="10" t="s">
        <v>1304</v>
      </c>
      <c r="I1909" s="10" t="str">
        <f>VLOOKUP(H1909,D3FEND_METRIX!$A$2:$E$172,3,FALSE)</f>
        <v>System Call Analysis</v>
      </c>
      <c r="J1909" s="9" t="b">
        <v>1</v>
      </c>
      <c r="K1909" s="9" t="s">
        <v>4686</v>
      </c>
      <c r="L1909" s="9"/>
      <c r="M1909" s="9"/>
      <c r="N1909" s="9"/>
      <c r="O1909" s="9"/>
      <c r="P1909" s="9"/>
      <c r="Q1909" s="9"/>
      <c r="R1909" s="9"/>
      <c r="S1909" s="9"/>
      <c r="T1909" s="9"/>
    </row>
    <row r="1910" spans="1:20" x14ac:dyDescent="0.3">
      <c r="A1910" s="6">
        <v>1907</v>
      </c>
      <c r="B1910" s="10" t="s">
        <v>998</v>
      </c>
      <c r="C1910" s="10" t="s">
        <v>974</v>
      </c>
      <c r="D1910" s="10" t="s">
        <v>999</v>
      </c>
      <c r="E1910" s="9" t="b">
        <v>1</v>
      </c>
      <c r="F1910" s="9" t="s">
        <v>115</v>
      </c>
      <c r="G1910" s="7" t="str">
        <f>INDEX(CyMIA_CounterMeasure!$A$2:$A$224,MATCH(H1910,CyMIA_CounterMeasure!$B$2:$B$224,0))</f>
        <v>CM_0098</v>
      </c>
      <c r="H1910" s="10" t="s">
        <v>1296</v>
      </c>
      <c r="I1910" s="10" t="str">
        <f>VLOOKUP(H1910,D3FEND_METRIX!$A$2:$E$172,3,FALSE)</f>
        <v>File Access Pattern Analysis</v>
      </c>
      <c r="J1910" s="9" t="b">
        <v>1</v>
      </c>
      <c r="K1910" s="9" t="s">
        <v>4686</v>
      </c>
      <c r="L1910" s="9"/>
      <c r="M1910" s="9"/>
      <c r="N1910" s="9"/>
      <c r="O1910" s="9"/>
      <c r="P1910" s="9"/>
      <c r="Q1910" s="9"/>
      <c r="R1910" s="9"/>
      <c r="S1910" s="9"/>
      <c r="T1910" s="9"/>
    </row>
    <row r="1911" spans="1:20" x14ac:dyDescent="0.3">
      <c r="A1911" s="6">
        <v>1908</v>
      </c>
      <c r="B1911" s="10" t="s">
        <v>998</v>
      </c>
      <c r="C1911" s="10" t="s">
        <v>974</v>
      </c>
      <c r="D1911" s="10" t="s">
        <v>999</v>
      </c>
      <c r="E1911" s="9" t="b">
        <v>1</v>
      </c>
      <c r="F1911" s="9" t="s">
        <v>115</v>
      </c>
      <c r="G1911" s="7" t="str">
        <f>INDEX(CyMIA_CounterMeasure!$A$2:$A$224,MATCH(H1911,CyMIA_CounterMeasure!$B$2:$B$224,0))</f>
        <v>CM_0205</v>
      </c>
      <c r="H1911" s="10" t="s">
        <v>1301</v>
      </c>
      <c r="I1911" s="10" t="str">
        <f>VLOOKUP(H1911,D3FEND_METRIX!$A$2:$E$172,3,FALSE)</f>
        <v>Process Spawn Analysis</v>
      </c>
      <c r="J1911" s="9" t="b">
        <v>1</v>
      </c>
      <c r="K1911" s="9" t="s">
        <v>4686</v>
      </c>
      <c r="L1911" s="9"/>
      <c r="M1911" s="9"/>
      <c r="N1911" s="9"/>
      <c r="O1911" s="9"/>
      <c r="P1911" s="9"/>
      <c r="Q1911" s="9"/>
      <c r="R1911" s="9"/>
      <c r="S1911" s="9"/>
      <c r="T1911" s="9"/>
    </row>
    <row r="1912" spans="1:20" x14ac:dyDescent="0.3">
      <c r="A1912" s="6">
        <v>1909</v>
      </c>
      <c r="B1912" s="11" t="s">
        <v>1000</v>
      </c>
      <c r="C1912" s="11" t="s">
        <v>974</v>
      </c>
      <c r="D1912" s="11" t="s">
        <v>1001</v>
      </c>
      <c r="E1912" s="9" t="b">
        <v>1</v>
      </c>
      <c r="F1912" s="9" t="s">
        <v>113</v>
      </c>
      <c r="G1912" s="7" t="str">
        <f>INDEX(CyMIA_CounterMeasure!$A$2:$A$224,MATCH(H1912,CyMIA_CounterMeasure!$B$2:$B$224,0))</f>
        <v>CM_0027</v>
      </c>
      <c r="H1912" s="11" t="s">
        <v>4744</v>
      </c>
      <c r="I1912" s="11" t="s">
        <v>132</v>
      </c>
      <c r="J1912" s="7" t="b">
        <v>1</v>
      </c>
      <c r="K1912" s="7" t="s">
        <v>4699</v>
      </c>
      <c r="L1912" s="9"/>
      <c r="M1912" s="9"/>
      <c r="N1912" s="9"/>
      <c r="O1912" s="9"/>
      <c r="P1912" s="9"/>
      <c r="Q1912" s="9"/>
      <c r="R1912" s="9"/>
      <c r="S1912" s="9"/>
      <c r="T1912" s="9"/>
    </row>
    <row r="1913" spans="1:20" x14ac:dyDescent="0.3">
      <c r="A1913" s="6">
        <v>1910</v>
      </c>
      <c r="B1913" s="11" t="s">
        <v>1000</v>
      </c>
      <c r="C1913" s="11" t="s">
        <v>974</v>
      </c>
      <c r="D1913" s="11" t="s">
        <v>1001</v>
      </c>
      <c r="E1913" s="9" t="b">
        <v>1</v>
      </c>
      <c r="F1913" s="9" t="s">
        <v>113</v>
      </c>
      <c r="G1913" s="7" t="str">
        <f>INDEX(CyMIA_CounterMeasure!$A$2:$A$224,MATCH(H1913,CyMIA_CounterMeasure!$B$2:$B$224,0))</f>
        <v>CM_0202</v>
      </c>
      <c r="H1913" s="12" t="s">
        <v>1459</v>
      </c>
      <c r="I1913" s="12" t="str">
        <f>VLOOKUP(H1913,D3FEND_METRIX!$A$2:$E$172,3,FALSE)</f>
        <v>Operating System Monitoring</v>
      </c>
      <c r="J1913" s="9" t="b">
        <v>0</v>
      </c>
      <c r="K1913" s="9" t="s">
        <v>2355</v>
      </c>
      <c r="L1913" s="9"/>
      <c r="M1913" s="9"/>
      <c r="N1913" s="9"/>
      <c r="O1913" s="9"/>
      <c r="P1913" s="9"/>
      <c r="Q1913" s="9"/>
      <c r="R1913" s="9"/>
      <c r="S1913" s="9"/>
      <c r="T1913" s="9"/>
    </row>
    <row r="1914" spans="1:20" x14ac:dyDescent="0.3">
      <c r="A1914" s="6">
        <v>1911</v>
      </c>
      <c r="B1914" s="11" t="s">
        <v>1000</v>
      </c>
      <c r="C1914" s="11" t="s">
        <v>974</v>
      </c>
      <c r="D1914" s="11" t="s">
        <v>1001</v>
      </c>
      <c r="E1914" s="9" t="b">
        <v>1</v>
      </c>
      <c r="F1914" s="9" t="s">
        <v>113</v>
      </c>
      <c r="G1914" s="7" t="str">
        <f>INDEX(CyMIA_CounterMeasure!$A$2:$A$224,MATCH(H1914,CyMIA_CounterMeasure!$B$2:$B$224,0))</f>
        <v>CM_0199</v>
      </c>
      <c r="H1914" s="12" t="s">
        <v>1289</v>
      </c>
      <c r="I1914" s="12" t="str">
        <f>VLOOKUP(H1914,D3FEND_METRIX!$A$2:$E$172,3,FALSE)</f>
        <v>Operating System Monitoring</v>
      </c>
      <c r="J1914" s="9" t="b">
        <v>0</v>
      </c>
      <c r="K1914" s="9" t="s">
        <v>2355</v>
      </c>
      <c r="L1914" s="9"/>
      <c r="M1914" s="9"/>
      <c r="N1914" s="9"/>
      <c r="O1914" s="9"/>
      <c r="P1914" s="9"/>
      <c r="Q1914" s="9"/>
      <c r="R1914" s="9"/>
      <c r="S1914" s="9"/>
      <c r="T1914" s="9"/>
    </row>
    <row r="1915" spans="1:20" x14ac:dyDescent="0.3">
      <c r="A1915" s="6">
        <v>1912</v>
      </c>
      <c r="B1915" s="11" t="s">
        <v>1000</v>
      </c>
      <c r="C1915" s="11" t="s">
        <v>974</v>
      </c>
      <c r="D1915" s="11" t="s">
        <v>1001</v>
      </c>
      <c r="E1915" s="9" t="b">
        <v>1</v>
      </c>
      <c r="F1915" s="9" t="s">
        <v>113</v>
      </c>
      <c r="G1915" s="7" t="str">
        <f>INDEX(CyMIA_CounterMeasure!$A$2:$A$224,MATCH(H1915,CyMIA_CounterMeasure!$B$2:$B$224,0))</f>
        <v>CM_0204</v>
      </c>
      <c r="H1915" s="10" t="s">
        <v>1294</v>
      </c>
      <c r="I1915" s="10" t="str">
        <f>VLOOKUP(H1915,D3FEND_METRIX!$A$2:$E$172,3,FALSE)</f>
        <v>-</v>
      </c>
      <c r="J1915" s="9" t="b">
        <v>1</v>
      </c>
      <c r="K1915" s="9" t="s">
        <v>4686</v>
      </c>
      <c r="L1915" s="9"/>
      <c r="M1915" s="9"/>
      <c r="N1915" s="9"/>
      <c r="O1915" s="9"/>
      <c r="P1915" s="9"/>
      <c r="Q1915" s="9"/>
      <c r="R1915" s="9"/>
      <c r="S1915" s="9"/>
      <c r="T1915" s="9"/>
    </row>
    <row r="1916" spans="1:20" x14ac:dyDescent="0.3">
      <c r="A1916" s="6">
        <v>1913</v>
      </c>
      <c r="B1916" s="11" t="s">
        <v>1000</v>
      </c>
      <c r="C1916" s="11" t="s">
        <v>974</v>
      </c>
      <c r="D1916" s="11" t="s">
        <v>1001</v>
      </c>
      <c r="E1916" s="9" t="b">
        <v>1</v>
      </c>
      <c r="F1916" s="9" t="s">
        <v>113</v>
      </c>
      <c r="G1916" s="7" t="str">
        <f>INDEX(CyMIA_CounterMeasure!$A$2:$A$224,MATCH(H1916,CyMIA_CounterMeasure!$B$2:$B$224,0))</f>
        <v>CM_0101</v>
      </c>
      <c r="H1916" s="10" t="s">
        <v>1299</v>
      </c>
      <c r="I1916" s="10" t="str">
        <f>VLOOKUP(H1916,D3FEND_METRIX!$A$2:$E$172,3,FALSE)</f>
        <v>Process Self-Modification Detection</v>
      </c>
      <c r="J1916" s="9" t="b">
        <v>1</v>
      </c>
      <c r="K1916" s="9" t="s">
        <v>4686</v>
      </c>
      <c r="L1916" s="9"/>
      <c r="M1916" s="9"/>
      <c r="N1916" s="9"/>
      <c r="O1916" s="9"/>
      <c r="P1916" s="9"/>
      <c r="Q1916" s="9"/>
      <c r="R1916" s="9"/>
      <c r="S1916" s="9"/>
      <c r="T1916" s="9"/>
    </row>
    <row r="1917" spans="1:20" x14ac:dyDescent="0.3">
      <c r="A1917" s="6">
        <v>1914</v>
      </c>
      <c r="B1917" s="11" t="s">
        <v>1000</v>
      </c>
      <c r="C1917" s="11" t="s">
        <v>974</v>
      </c>
      <c r="D1917" s="11" t="s">
        <v>1001</v>
      </c>
      <c r="E1917" s="9" t="b">
        <v>1</v>
      </c>
      <c r="F1917" s="9" t="s">
        <v>113</v>
      </c>
      <c r="G1917" s="7" t="str">
        <f>INDEX(CyMIA_CounterMeasure!$A$2:$A$224,MATCH(H1917,CyMIA_CounterMeasure!$B$2:$B$224,0))</f>
        <v>CM_0102</v>
      </c>
      <c r="H1917" s="10" t="s">
        <v>1300</v>
      </c>
      <c r="I1917" s="10" t="str">
        <f>VLOOKUP(H1917,D3FEND_METRIX!$A$2:$E$172,3,FALSE)</f>
        <v>Process Spawn Analysis</v>
      </c>
      <c r="J1917" s="9" t="b">
        <v>1</v>
      </c>
      <c r="K1917" s="9" t="s">
        <v>4686</v>
      </c>
      <c r="L1917" s="9"/>
      <c r="M1917" s="9"/>
      <c r="N1917" s="9"/>
      <c r="O1917" s="9"/>
      <c r="P1917" s="9"/>
      <c r="Q1917" s="9"/>
      <c r="R1917" s="9"/>
      <c r="S1917" s="9"/>
      <c r="T1917" s="9"/>
    </row>
    <row r="1918" spans="1:20" x14ac:dyDescent="0.3">
      <c r="A1918" s="6">
        <v>1915</v>
      </c>
      <c r="B1918" s="11" t="s">
        <v>1000</v>
      </c>
      <c r="C1918" s="11" t="s">
        <v>974</v>
      </c>
      <c r="D1918" s="11" t="s">
        <v>1001</v>
      </c>
      <c r="E1918" s="9" t="b">
        <v>1</v>
      </c>
      <c r="F1918" s="9" t="s">
        <v>113</v>
      </c>
      <c r="G1918" s="7" t="str">
        <f>INDEX(CyMIA_CounterMeasure!$A$2:$A$224,MATCH(H1918,CyMIA_CounterMeasure!$B$2:$B$224,0))</f>
        <v>CM_0104</v>
      </c>
      <c r="H1918" s="10" t="s">
        <v>1303</v>
      </c>
      <c r="I1918" s="10" t="str">
        <f>VLOOKUP(H1918,D3FEND_METRIX!$A$2:$E$172,3,FALSE)</f>
        <v>Shadow Stack Comparisons</v>
      </c>
      <c r="J1918" s="9" t="b">
        <v>1</v>
      </c>
      <c r="K1918" s="9" t="s">
        <v>4686</v>
      </c>
      <c r="L1918" s="9"/>
      <c r="M1918" s="9"/>
      <c r="N1918" s="9"/>
      <c r="O1918" s="9"/>
      <c r="P1918" s="9"/>
      <c r="Q1918" s="9"/>
      <c r="R1918" s="9"/>
      <c r="S1918" s="9"/>
      <c r="T1918" s="9"/>
    </row>
    <row r="1919" spans="1:20" x14ac:dyDescent="0.3">
      <c r="A1919" s="6">
        <v>1916</v>
      </c>
      <c r="B1919" s="11" t="s">
        <v>1000</v>
      </c>
      <c r="C1919" s="11" t="s">
        <v>974</v>
      </c>
      <c r="D1919" s="11" t="s">
        <v>1001</v>
      </c>
      <c r="E1919" s="9" t="b">
        <v>1</v>
      </c>
      <c r="F1919" s="9" t="s">
        <v>113</v>
      </c>
      <c r="G1919" s="7" t="str">
        <f>INDEX(CyMIA_CounterMeasure!$A$2:$A$224,MATCH(H1919,CyMIA_CounterMeasure!$B$2:$B$224,0))</f>
        <v>CM_0105</v>
      </c>
      <c r="H1919" s="10" t="s">
        <v>1304</v>
      </c>
      <c r="I1919" s="10" t="str">
        <f>VLOOKUP(H1919,D3FEND_METRIX!$A$2:$E$172,3,FALSE)</f>
        <v>System Call Analysis</v>
      </c>
      <c r="J1919" s="9" t="b">
        <v>1</v>
      </c>
      <c r="K1919" s="9" t="s">
        <v>4686</v>
      </c>
      <c r="L1919" s="9"/>
      <c r="M1919" s="9"/>
      <c r="N1919" s="9"/>
      <c r="O1919" s="9"/>
      <c r="P1919" s="9"/>
      <c r="Q1919" s="9"/>
      <c r="R1919" s="9"/>
      <c r="S1919" s="9"/>
      <c r="T1919" s="9"/>
    </row>
    <row r="1920" spans="1:20" x14ac:dyDescent="0.3">
      <c r="A1920" s="6">
        <v>1917</v>
      </c>
      <c r="B1920" s="11" t="s">
        <v>1000</v>
      </c>
      <c r="C1920" s="11" t="s">
        <v>974</v>
      </c>
      <c r="D1920" s="11" t="s">
        <v>1001</v>
      </c>
      <c r="E1920" s="9" t="b">
        <v>1</v>
      </c>
      <c r="F1920" s="9" t="s">
        <v>113</v>
      </c>
      <c r="G1920" s="7" t="str">
        <f>INDEX(CyMIA_CounterMeasure!$A$2:$A$224,MATCH(H1920,CyMIA_CounterMeasure!$B$2:$B$224,0))</f>
        <v>CM_0098</v>
      </c>
      <c r="H1920" s="10" t="s">
        <v>1296</v>
      </c>
      <c r="I1920" s="10" t="str">
        <f>VLOOKUP(H1920,D3FEND_METRIX!$A$2:$E$172,3,FALSE)</f>
        <v>File Access Pattern Analysis</v>
      </c>
      <c r="J1920" s="9" t="b">
        <v>1</v>
      </c>
      <c r="K1920" s="9" t="s">
        <v>4686</v>
      </c>
      <c r="L1920" s="9"/>
      <c r="M1920" s="9"/>
      <c r="N1920" s="9"/>
      <c r="O1920" s="9"/>
      <c r="P1920" s="9"/>
      <c r="Q1920" s="9"/>
      <c r="R1920" s="9"/>
      <c r="S1920" s="9"/>
      <c r="T1920" s="9"/>
    </row>
    <row r="1921" spans="1:20" x14ac:dyDescent="0.3">
      <c r="A1921" s="6">
        <v>1918</v>
      </c>
      <c r="B1921" s="11" t="s">
        <v>1000</v>
      </c>
      <c r="C1921" s="11" t="s">
        <v>974</v>
      </c>
      <c r="D1921" s="11" t="s">
        <v>1001</v>
      </c>
      <c r="E1921" s="9" t="b">
        <v>1</v>
      </c>
      <c r="F1921" s="9" t="s">
        <v>113</v>
      </c>
      <c r="G1921" s="7" t="str">
        <f>INDEX(CyMIA_CounterMeasure!$A$2:$A$224,MATCH(H1921,CyMIA_CounterMeasure!$B$2:$B$224,0))</f>
        <v>CM_0205</v>
      </c>
      <c r="H1921" s="10" t="s">
        <v>1301</v>
      </c>
      <c r="I1921" s="10" t="str">
        <f>VLOOKUP(H1921,D3FEND_METRIX!$A$2:$E$172,3,FALSE)</f>
        <v>Process Spawn Analysis</v>
      </c>
      <c r="J1921" s="9" t="b">
        <v>1</v>
      </c>
      <c r="K1921" s="9" t="s">
        <v>4686</v>
      </c>
      <c r="L1921" s="9"/>
      <c r="M1921" s="9"/>
      <c r="N1921" s="9"/>
      <c r="O1921" s="9"/>
      <c r="P1921" s="9"/>
      <c r="Q1921" s="9"/>
      <c r="R1921" s="9"/>
      <c r="S1921" s="9"/>
      <c r="T1921" s="9"/>
    </row>
    <row r="1922" spans="1:20" x14ac:dyDescent="0.3">
      <c r="A1922" s="6">
        <v>1919</v>
      </c>
      <c r="B1922" s="11" t="s">
        <v>1002</v>
      </c>
      <c r="C1922" s="11" t="s">
        <v>974</v>
      </c>
      <c r="D1922" s="11" t="s">
        <v>1003</v>
      </c>
      <c r="E1922" s="9" t="b">
        <v>1</v>
      </c>
      <c r="F1922" s="9" t="s">
        <v>113</v>
      </c>
      <c r="G1922" s="7" t="str">
        <f>INDEX(CyMIA_CounterMeasure!$A$2:$A$224,MATCH(H1922,CyMIA_CounterMeasure!$B$2:$B$224,0))</f>
        <v>CM_0020</v>
      </c>
      <c r="H1922" s="15" t="s">
        <v>4868</v>
      </c>
      <c r="I1922" s="10" t="s">
        <v>87</v>
      </c>
      <c r="J1922" s="7" t="s">
        <v>4869</v>
      </c>
      <c r="K1922" s="7" t="s">
        <v>4870</v>
      </c>
      <c r="L1922" s="9"/>
      <c r="M1922" s="9"/>
      <c r="N1922" s="9"/>
      <c r="O1922" s="9"/>
      <c r="P1922" s="9"/>
      <c r="Q1922" s="9"/>
      <c r="R1922" s="9"/>
      <c r="S1922" s="9"/>
      <c r="T1922" s="9"/>
    </row>
    <row r="1923" spans="1:20" x14ac:dyDescent="0.3">
      <c r="A1923" s="6">
        <v>1920</v>
      </c>
      <c r="B1923" s="11" t="s">
        <v>1002</v>
      </c>
      <c r="C1923" s="11" t="s">
        <v>974</v>
      </c>
      <c r="D1923" s="11" t="s">
        <v>1003</v>
      </c>
      <c r="E1923" s="9" t="b">
        <v>1</v>
      </c>
      <c r="F1923" s="9" t="s">
        <v>113</v>
      </c>
      <c r="G1923" s="7" t="str">
        <f>INDEX(CyMIA_CounterMeasure!$A$2:$A$224,MATCH(H1923,CyMIA_CounterMeasure!$B$2:$B$224,0))</f>
        <v>CM_0148</v>
      </c>
      <c r="H1923" s="12" t="s">
        <v>1198</v>
      </c>
      <c r="I1923" s="12" t="str">
        <f>VLOOKUP(H1923,D3FEND_METRIX!$A$2:$E$172,3,FALSE)</f>
        <v>Local File Permissions</v>
      </c>
      <c r="J1923" s="9" t="b">
        <v>0</v>
      </c>
      <c r="K1923" s="9" t="s">
        <v>2355</v>
      </c>
      <c r="L1923" s="9"/>
      <c r="M1923" s="9"/>
      <c r="N1923" s="9"/>
      <c r="O1923" s="9"/>
      <c r="P1923" s="9"/>
      <c r="Q1923" s="9"/>
      <c r="R1923" s="9"/>
      <c r="S1923" s="9"/>
      <c r="T1923" s="9"/>
    </row>
    <row r="1924" spans="1:20" x14ac:dyDescent="0.3">
      <c r="A1924" s="6">
        <v>1921</v>
      </c>
      <c r="B1924" s="11" t="s">
        <v>1002</v>
      </c>
      <c r="C1924" s="11" t="s">
        <v>974</v>
      </c>
      <c r="D1924" s="11" t="s">
        <v>1003</v>
      </c>
      <c r="E1924" s="9" t="b">
        <v>1</v>
      </c>
      <c r="F1924" s="9" t="s">
        <v>113</v>
      </c>
      <c r="G1924" s="7" t="str">
        <f>INDEX(CyMIA_CounterMeasure!$A$2:$A$224,MATCH(H1924,CyMIA_CounterMeasure!$B$2:$B$224,0))</f>
        <v>CM_0069</v>
      </c>
      <c r="H1924" s="11" t="s">
        <v>1238</v>
      </c>
      <c r="I1924" s="11" t="str">
        <f>VLOOKUP(H1924,D3FEND_METRIX!$A$2:$E$172,3,FALSE)</f>
        <v>Disk Encryption</v>
      </c>
      <c r="J1924" s="9" t="b">
        <v>1</v>
      </c>
      <c r="K1924" s="9" t="s">
        <v>2363</v>
      </c>
      <c r="L1924" s="9"/>
      <c r="M1924" s="9"/>
      <c r="N1924" s="9"/>
      <c r="O1924" s="9"/>
      <c r="P1924" s="9"/>
      <c r="Q1924" s="9"/>
      <c r="R1924" s="9"/>
      <c r="S1924" s="9"/>
      <c r="T1924" s="9"/>
    </row>
    <row r="1925" spans="1:20" x14ac:dyDescent="0.3">
      <c r="A1925" s="6">
        <v>1922</v>
      </c>
      <c r="B1925" s="11" t="s">
        <v>1002</v>
      </c>
      <c r="C1925" s="11" t="s">
        <v>974</v>
      </c>
      <c r="D1925" s="11" t="s">
        <v>1003</v>
      </c>
      <c r="E1925" s="9" t="b">
        <v>1</v>
      </c>
      <c r="F1925" s="9" t="s">
        <v>113</v>
      </c>
      <c r="G1925" s="7" t="str">
        <f>INDEX(CyMIA_CounterMeasure!$A$2:$A$224,MATCH(H1925,CyMIA_CounterMeasure!$B$2:$B$224,0))</f>
        <v>CM_0184</v>
      </c>
      <c r="H1925" s="12" t="s">
        <v>1252</v>
      </c>
      <c r="I1925" s="12" t="str">
        <f>VLOOKUP(H1925,D3FEND_METRIX!$A$2:$E$172,3,FALSE)</f>
        <v>-</v>
      </c>
      <c r="J1925" s="9" t="b">
        <v>0</v>
      </c>
      <c r="K1925" s="9" t="s">
        <v>2355</v>
      </c>
      <c r="L1925" s="9"/>
      <c r="M1925" s="9"/>
      <c r="N1925" s="9"/>
      <c r="O1925" s="9"/>
      <c r="P1925" s="9"/>
      <c r="Q1925" s="9"/>
      <c r="R1925" s="9"/>
      <c r="S1925" s="9"/>
      <c r="T1925" s="9"/>
    </row>
    <row r="1926" spans="1:20" x14ac:dyDescent="0.3">
      <c r="A1926" s="6">
        <v>1923</v>
      </c>
      <c r="B1926" s="11" t="s">
        <v>1002</v>
      </c>
      <c r="C1926" s="11" t="s">
        <v>974</v>
      </c>
      <c r="D1926" s="11" t="s">
        <v>1003</v>
      </c>
      <c r="E1926" s="9" t="b">
        <v>1</v>
      </c>
      <c r="F1926" s="9" t="s">
        <v>113</v>
      </c>
      <c r="G1926" s="7" t="e">
        <f>INDEX(CyMIA_CounterMeasure!$A$2:$A$224,MATCH(H1926,CyMIA_CounterMeasure!$B$2:$B$224,0))</f>
        <v>#N/A</v>
      </c>
      <c r="H1926" s="13" t="s">
        <v>201</v>
      </c>
      <c r="I1926" s="13" t="str">
        <f>VLOOKUP(H1926,D3FEND_METRIX!$A$2:$E$172,3,FALSE)</f>
        <v>URL Analysis</v>
      </c>
      <c r="J1926" s="9" t="b">
        <v>0</v>
      </c>
      <c r="K1926" s="9" t="s">
        <v>4723</v>
      </c>
      <c r="L1926" s="9"/>
      <c r="M1926" s="9"/>
      <c r="N1926" s="9"/>
      <c r="O1926" s="9"/>
      <c r="P1926" s="9"/>
      <c r="Q1926" s="9"/>
      <c r="R1926" s="9"/>
      <c r="S1926" s="9"/>
      <c r="T1926" s="9"/>
    </row>
    <row r="1927" spans="1:20" x14ac:dyDescent="0.3">
      <c r="A1927" s="6">
        <v>1924</v>
      </c>
      <c r="B1927" s="11" t="s">
        <v>1002</v>
      </c>
      <c r="C1927" s="11" t="s">
        <v>974</v>
      </c>
      <c r="D1927" s="11" t="s">
        <v>1003</v>
      </c>
      <c r="E1927" s="9" t="b">
        <v>1</v>
      </c>
      <c r="F1927" s="9" t="s">
        <v>113</v>
      </c>
      <c r="G1927" s="7" t="str">
        <f>INDEX(CyMIA_CounterMeasure!$A$2:$A$224,MATCH(H1927,CyMIA_CounterMeasure!$B$2:$B$224,0))</f>
        <v>CM_0133</v>
      </c>
      <c r="H1927" s="13" t="s">
        <v>1255</v>
      </c>
      <c r="I1927" s="13" t="str">
        <f>VLOOKUP(H1927,D3FEND_METRIX!$A$2:$E$172,3,FALSE)</f>
        <v>Identifier Reputation Analysis</v>
      </c>
      <c r="J1927" s="9" t="b">
        <v>0</v>
      </c>
      <c r="K1927" s="9" t="s">
        <v>4723</v>
      </c>
      <c r="L1927" s="9"/>
      <c r="M1927" s="9"/>
      <c r="N1927" s="9"/>
      <c r="O1927" s="9"/>
      <c r="P1927" s="9"/>
      <c r="Q1927" s="9"/>
      <c r="R1927" s="9"/>
      <c r="S1927" s="9"/>
      <c r="T1927" s="9"/>
    </row>
    <row r="1928" spans="1:20" x14ac:dyDescent="0.3">
      <c r="A1928" s="6">
        <v>1925</v>
      </c>
      <c r="B1928" s="11" t="s">
        <v>1002</v>
      </c>
      <c r="C1928" s="11" t="s">
        <v>974</v>
      </c>
      <c r="D1928" s="11" t="s">
        <v>1003</v>
      </c>
      <c r="E1928" s="9" t="b">
        <v>1</v>
      </c>
      <c r="F1928" s="9" t="s">
        <v>113</v>
      </c>
      <c r="G1928" s="7" t="str">
        <f>INDEX(CyMIA_CounterMeasure!$A$2:$A$224,MATCH(H1928,CyMIA_CounterMeasure!$B$2:$B$224,0))</f>
        <v>CM_0185</v>
      </c>
      <c r="H1928" s="13" t="s">
        <v>1256</v>
      </c>
      <c r="I1928" s="13" t="str">
        <f>VLOOKUP(H1928,D3FEND_METRIX!$A$2:$E$172,3,FALSE)</f>
        <v>Identifier Reputation Analysis</v>
      </c>
      <c r="J1928" s="9" t="b">
        <v>0</v>
      </c>
      <c r="K1928" s="9" t="s">
        <v>4723</v>
      </c>
      <c r="L1928" s="9"/>
      <c r="M1928" s="9"/>
      <c r="N1928" s="9"/>
      <c r="O1928" s="9"/>
      <c r="P1928" s="9"/>
      <c r="Q1928" s="9"/>
      <c r="R1928" s="9"/>
      <c r="S1928" s="9"/>
      <c r="T1928" s="9"/>
    </row>
    <row r="1929" spans="1:20" x14ac:dyDescent="0.3">
      <c r="A1929" s="6">
        <v>1926</v>
      </c>
      <c r="B1929" s="11" t="s">
        <v>1002</v>
      </c>
      <c r="C1929" s="11" t="s">
        <v>974</v>
      </c>
      <c r="D1929" s="11" t="s">
        <v>1003</v>
      </c>
      <c r="E1929" s="9" t="b">
        <v>1</v>
      </c>
      <c r="F1929" s="9" t="s">
        <v>113</v>
      </c>
      <c r="G1929" s="7" t="str">
        <f>INDEX(CyMIA_CounterMeasure!$A$2:$A$224,MATCH(H1929,CyMIA_CounterMeasure!$B$2:$B$224,0))</f>
        <v>CM_0186</v>
      </c>
      <c r="H1929" s="13" t="s">
        <v>1257</v>
      </c>
      <c r="I1929" s="13" t="str">
        <f>VLOOKUP(H1929,D3FEND_METRIX!$A$2:$E$172,3,FALSE)</f>
        <v>Identifier Reputation Analysis</v>
      </c>
      <c r="J1929" s="9" t="b">
        <v>0</v>
      </c>
      <c r="K1929" s="9" t="s">
        <v>4723</v>
      </c>
      <c r="L1929" s="9"/>
      <c r="M1929" s="9"/>
      <c r="N1929" s="9"/>
      <c r="O1929" s="9"/>
      <c r="P1929" s="9"/>
      <c r="Q1929" s="9"/>
      <c r="R1929" s="9"/>
      <c r="S1929" s="9"/>
      <c r="T1929" s="9"/>
    </row>
    <row r="1930" spans="1:20" x14ac:dyDescent="0.3">
      <c r="A1930" s="6">
        <v>1927</v>
      </c>
      <c r="B1930" s="11" t="s">
        <v>1002</v>
      </c>
      <c r="C1930" s="11" t="s">
        <v>974</v>
      </c>
      <c r="D1930" s="11" t="s">
        <v>1003</v>
      </c>
      <c r="E1930" s="9" t="b">
        <v>1</v>
      </c>
      <c r="F1930" s="9" t="s">
        <v>113</v>
      </c>
      <c r="G1930" s="7" t="str">
        <f>INDEX(CyMIA_CounterMeasure!$A$2:$A$224,MATCH(H1930,CyMIA_CounterMeasure!$B$2:$B$224,0))</f>
        <v>CM_0187</v>
      </c>
      <c r="H1930" s="13" t="s">
        <v>1258</v>
      </c>
      <c r="I1930" s="13" t="str">
        <f>VLOOKUP(H1930,D3FEND_METRIX!$A$2:$E$172,3,FALSE)</f>
        <v>Identifier Reputation Analysis</v>
      </c>
      <c r="J1930" s="9" t="b">
        <v>0</v>
      </c>
      <c r="K1930" s="9" t="s">
        <v>4723</v>
      </c>
      <c r="L1930" s="9"/>
      <c r="M1930" s="9"/>
      <c r="N1930" s="9"/>
      <c r="O1930" s="9"/>
      <c r="P1930" s="9"/>
      <c r="Q1930" s="9"/>
      <c r="R1930" s="9"/>
      <c r="S1930" s="9"/>
      <c r="T1930" s="9"/>
    </row>
    <row r="1931" spans="1:20" x14ac:dyDescent="0.3">
      <c r="A1931" s="6">
        <v>1928</v>
      </c>
      <c r="B1931" s="11" t="s">
        <v>1002</v>
      </c>
      <c r="C1931" s="11" t="s">
        <v>974</v>
      </c>
      <c r="D1931" s="11" t="s">
        <v>1003</v>
      </c>
      <c r="E1931" s="9" t="b">
        <v>1</v>
      </c>
      <c r="F1931" s="9" t="s">
        <v>113</v>
      </c>
      <c r="G1931" s="7" t="str">
        <f>INDEX(CyMIA_CounterMeasure!$A$2:$A$224,MATCH(H1931,CyMIA_CounterMeasure!$B$2:$B$224,0))</f>
        <v>CM_0188</v>
      </c>
      <c r="H1931" s="13" t="s">
        <v>1259</v>
      </c>
      <c r="I1931" s="13" t="str">
        <f>VLOOKUP(H1931,D3FEND_METRIX!$A$2:$E$172,3,FALSE)</f>
        <v>Identifier Reputation Analysis</v>
      </c>
      <c r="J1931" s="9" t="b">
        <v>0</v>
      </c>
      <c r="K1931" s="9" t="s">
        <v>4723</v>
      </c>
      <c r="L1931" s="9"/>
      <c r="M1931" s="9"/>
      <c r="N1931" s="9"/>
      <c r="O1931" s="9"/>
      <c r="P1931" s="9"/>
      <c r="Q1931" s="9"/>
      <c r="R1931" s="9"/>
      <c r="S1931" s="9"/>
      <c r="T1931" s="9"/>
    </row>
    <row r="1932" spans="1:20" x14ac:dyDescent="0.3">
      <c r="A1932" s="6">
        <v>1929</v>
      </c>
      <c r="B1932" s="11" t="s">
        <v>1002</v>
      </c>
      <c r="C1932" s="11" t="s">
        <v>974</v>
      </c>
      <c r="D1932" s="11" t="s">
        <v>1003</v>
      </c>
      <c r="E1932" s="9" t="b">
        <v>1</v>
      </c>
      <c r="F1932" s="9" t="s">
        <v>113</v>
      </c>
      <c r="G1932" s="7" t="str">
        <f>INDEX(CyMIA_CounterMeasure!$A$2:$A$224,MATCH(H1932,CyMIA_CounterMeasure!$B$2:$B$224,0))</f>
        <v>CM_0114</v>
      </c>
      <c r="H1932" s="12" t="s">
        <v>1253</v>
      </c>
      <c r="I1932" s="12" t="str">
        <f>VLOOKUP(H1932,D3FEND_METRIX!$A$2:$E$172,3,FALSE)</f>
        <v>Homoglyph Detection</v>
      </c>
      <c r="J1932" s="9" t="b">
        <v>0</v>
      </c>
      <c r="K1932" s="9" t="s">
        <v>2355</v>
      </c>
      <c r="L1932" s="9"/>
      <c r="M1932" s="9"/>
      <c r="N1932" s="9"/>
      <c r="O1932" s="9"/>
      <c r="P1932" s="9"/>
      <c r="Q1932" s="9"/>
      <c r="R1932" s="9"/>
      <c r="S1932" s="9"/>
      <c r="T1932" s="9"/>
    </row>
    <row r="1933" spans="1:20" x14ac:dyDescent="0.3">
      <c r="A1933" s="6">
        <v>1930</v>
      </c>
      <c r="B1933" s="11" t="s">
        <v>1002</v>
      </c>
      <c r="C1933" s="11" t="s">
        <v>974</v>
      </c>
      <c r="D1933" s="11" t="s">
        <v>1003</v>
      </c>
      <c r="E1933" s="9" t="b">
        <v>1</v>
      </c>
      <c r="F1933" s="9" t="s">
        <v>113</v>
      </c>
      <c r="G1933" s="7" t="str">
        <f>INDEX(CyMIA_CounterMeasure!$A$2:$A$224,MATCH(H1933,CyMIA_CounterMeasure!$B$2:$B$224,0))</f>
        <v>CM_0080</v>
      </c>
      <c r="H1933" s="11" t="s">
        <v>1272</v>
      </c>
      <c r="I1933" s="11" t="str">
        <f>VLOOKUP(H1933,D3FEND_METRIX!$A$2:$E$172,3,FALSE)</f>
        <v>Network Traffic Community Deviation</v>
      </c>
      <c r="J1933" s="9" t="b">
        <v>1</v>
      </c>
      <c r="K1933" s="9" t="s">
        <v>2363</v>
      </c>
      <c r="L1933" s="9"/>
      <c r="M1933" s="9"/>
      <c r="N1933" s="9"/>
      <c r="O1933" s="9"/>
      <c r="P1933" s="9"/>
      <c r="Q1933" s="9"/>
      <c r="R1933" s="9"/>
      <c r="S1933" s="9"/>
      <c r="T1933" s="9"/>
    </row>
    <row r="1934" spans="1:20" x14ac:dyDescent="0.3">
      <c r="A1934" s="6">
        <v>1931</v>
      </c>
      <c r="B1934" s="11" t="s">
        <v>1002</v>
      </c>
      <c r="C1934" s="11" t="s">
        <v>974</v>
      </c>
      <c r="D1934" s="11" t="s">
        <v>1003</v>
      </c>
      <c r="E1934" s="9" t="b">
        <v>1</v>
      </c>
      <c r="F1934" s="9" t="s">
        <v>113</v>
      </c>
      <c r="G1934" s="7" t="str">
        <f>INDEX(CyMIA_CounterMeasure!$A$2:$A$224,MATCH(H1934,CyMIA_CounterMeasure!$B$2:$B$224,0))</f>
        <v>CM_0085</v>
      </c>
      <c r="H1934" s="11" t="s">
        <v>1267</v>
      </c>
      <c r="I1934" s="11" t="str">
        <f>VLOOKUP(H1934,D3FEND_METRIX!$A$2:$E$172,3,FALSE)</f>
        <v>Connection Attempt Analysis</v>
      </c>
      <c r="J1934" s="9" t="b">
        <v>1</v>
      </c>
      <c r="K1934" s="9" t="s">
        <v>2363</v>
      </c>
      <c r="L1934" s="9"/>
      <c r="M1934" s="9"/>
      <c r="N1934" s="9"/>
      <c r="O1934" s="9"/>
      <c r="P1934" s="9"/>
      <c r="Q1934" s="9"/>
      <c r="R1934" s="9"/>
      <c r="S1934" s="9"/>
      <c r="T1934" s="9"/>
    </row>
    <row r="1935" spans="1:20" x14ac:dyDescent="0.3">
      <c r="A1935" s="6">
        <v>1932</v>
      </c>
      <c r="B1935" s="11" t="s">
        <v>1002</v>
      </c>
      <c r="C1935" s="11" t="s">
        <v>974</v>
      </c>
      <c r="D1935" s="11" t="s">
        <v>1003</v>
      </c>
      <c r="E1935" s="9" t="b">
        <v>1</v>
      </c>
      <c r="F1935" s="9" t="s">
        <v>113</v>
      </c>
      <c r="G1935" s="7" t="str">
        <f>INDEX(CyMIA_CounterMeasure!$A$2:$A$224,MATCH(H1935,CyMIA_CounterMeasure!$B$2:$B$224,0))</f>
        <v>CM_0152</v>
      </c>
      <c r="H1935" s="13" t="s">
        <v>1317</v>
      </c>
      <c r="I1935" s="13" t="str">
        <f>VLOOKUP(H1935,D3FEND_METRIX!$A$2:$E$172,3,FALSE)</f>
        <v>Broadcast Domain Isolation</v>
      </c>
      <c r="J1935" s="9" t="b">
        <v>0</v>
      </c>
      <c r="K1935" s="9" t="s">
        <v>4723</v>
      </c>
      <c r="L1935" s="9"/>
      <c r="M1935" s="9"/>
      <c r="N1935" s="9"/>
      <c r="O1935" s="9"/>
      <c r="P1935" s="9"/>
      <c r="Q1935" s="9"/>
      <c r="R1935" s="9"/>
      <c r="S1935" s="9"/>
      <c r="T1935" s="9"/>
    </row>
    <row r="1936" spans="1:20" x14ac:dyDescent="0.3">
      <c r="A1936" s="6">
        <v>1933</v>
      </c>
      <c r="B1936" s="11" t="s">
        <v>1002</v>
      </c>
      <c r="C1936" s="11" t="s">
        <v>974</v>
      </c>
      <c r="D1936" s="11" t="s">
        <v>1003</v>
      </c>
      <c r="E1936" s="9" t="b">
        <v>1</v>
      </c>
      <c r="F1936" s="9" t="s">
        <v>113</v>
      </c>
      <c r="G1936" s="7" t="str">
        <f>INDEX(CyMIA_CounterMeasure!$A$2:$A$224,MATCH(H1936,CyMIA_CounterMeasure!$B$2:$B$224,0))</f>
        <v>CM_0215</v>
      </c>
      <c r="H1936" s="10" t="s">
        <v>1324</v>
      </c>
      <c r="I1936" s="10" t="str">
        <f>VLOOKUP(H1936,D3FEND_METRIX!$A$2:$E$172,3,FALSE)</f>
        <v>DNS Denylisting</v>
      </c>
      <c r="J1936" s="9" t="b">
        <v>1</v>
      </c>
      <c r="K1936" s="9" t="s">
        <v>4686</v>
      </c>
      <c r="L1936" s="9"/>
      <c r="M1936" s="9"/>
      <c r="N1936" s="9"/>
      <c r="O1936" s="9"/>
      <c r="P1936" s="9"/>
      <c r="Q1936" s="9"/>
      <c r="R1936" s="9"/>
      <c r="S1936" s="9"/>
      <c r="T1936" s="9"/>
    </row>
    <row r="1937" spans="1:20" x14ac:dyDescent="0.3">
      <c r="A1937" s="6">
        <v>1934</v>
      </c>
      <c r="B1937" s="11" t="s">
        <v>1002</v>
      </c>
      <c r="C1937" s="11" t="s">
        <v>974</v>
      </c>
      <c r="D1937" s="11" t="s">
        <v>1003</v>
      </c>
      <c r="E1937" s="9" t="b">
        <v>1</v>
      </c>
      <c r="F1937" s="9" t="s">
        <v>113</v>
      </c>
      <c r="G1937" s="7" t="str">
        <f>INDEX(CyMIA_CounterMeasure!$A$2:$A$224,MATCH(H1937,CyMIA_CounterMeasure!$B$2:$B$224,0))</f>
        <v>CM_0216</v>
      </c>
      <c r="H1937" s="10" t="s">
        <v>1325</v>
      </c>
      <c r="I1937" s="10" t="str">
        <f>VLOOKUP(H1937,D3FEND_METRIX!$A$2:$E$172,3,FALSE)</f>
        <v>DNS Denylisting</v>
      </c>
      <c r="J1937" s="9" t="b">
        <v>1</v>
      </c>
      <c r="K1937" s="9" t="s">
        <v>4686</v>
      </c>
      <c r="L1937" s="9"/>
      <c r="M1937" s="9"/>
      <c r="N1937" s="9"/>
      <c r="O1937" s="9"/>
      <c r="P1937" s="9"/>
      <c r="Q1937" s="9"/>
      <c r="R1937" s="9"/>
      <c r="S1937" s="9"/>
      <c r="T1937" s="9"/>
    </row>
    <row r="1938" spans="1:20" x14ac:dyDescent="0.3">
      <c r="A1938" s="6">
        <v>1935</v>
      </c>
      <c r="B1938" s="11" t="s">
        <v>1002</v>
      </c>
      <c r="C1938" s="11" t="s">
        <v>974</v>
      </c>
      <c r="D1938" s="11" t="s">
        <v>1003</v>
      </c>
      <c r="E1938" s="9" t="b">
        <v>1</v>
      </c>
      <c r="F1938" s="9" t="s">
        <v>113</v>
      </c>
      <c r="G1938" s="7" t="str">
        <f>INDEX(CyMIA_CounterMeasure!$A$2:$A$224,MATCH(H1938,CyMIA_CounterMeasure!$B$2:$B$224,0))</f>
        <v>CM_0117</v>
      </c>
      <c r="H1938" s="10" t="s">
        <v>1318</v>
      </c>
      <c r="I1938" s="10" t="str">
        <f>VLOOKUP(H1938,D3FEND_METRIX!$A$2:$E$172,3,FALSE)</f>
        <v>DNS Allowlisting</v>
      </c>
      <c r="J1938" s="9" t="b">
        <v>1</v>
      </c>
      <c r="K1938" s="9" t="s">
        <v>4686</v>
      </c>
      <c r="L1938" s="9"/>
      <c r="M1938" s="9"/>
      <c r="N1938" s="9"/>
      <c r="O1938" s="9"/>
      <c r="P1938" s="9"/>
      <c r="Q1938" s="9"/>
      <c r="R1938" s="9"/>
      <c r="S1938" s="9"/>
      <c r="T1938" s="9"/>
    </row>
    <row r="1939" spans="1:20" x14ac:dyDescent="0.3">
      <c r="A1939" s="6">
        <v>1936</v>
      </c>
      <c r="B1939" s="11" t="s">
        <v>1002</v>
      </c>
      <c r="C1939" s="11" t="s">
        <v>974</v>
      </c>
      <c r="D1939" s="11" t="s">
        <v>1003</v>
      </c>
      <c r="E1939" s="9" t="b">
        <v>1</v>
      </c>
      <c r="F1939" s="9" t="s">
        <v>113</v>
      </c>
      <c r="G1939" s="7" t="str">
        <f>INDEX(CyMIA_CounterMeasure!$A$2:$A$224,MATCH(H1939,CyMIA_CounterMeasure!$B$2:$B$224,0))</f>
        <v>CM_0118</v>
      </c>
      <c r="H1939" s="10" t="s">
        <v>1319</v>
      </c>
      <c r="I1939" s="10" t="str">
        <f>VLOOKUP(H1939,D3FEND_METRIX!$A$2:$E$172,3,FALSE)</f>
        <v>DNS Denylisting</v>
      </c>
      <c r="J1939" s="9" t="b">
        <v>1</v>
      </c>
      <c r="K1939" s="9" t="s">
        <v>4686</v>
      </c>
      <c r="L1939" s="9"/>
      <c r="M1939" s="9"/>
      <c r="N1939" s="9"/>
      <c r="O1939" s="9"/>
      <c r="P1939" s="9"/>
      <c r="Q1939" s="9"/>
      <c r="R1939" s="9"/>
      <c r="S1939" s="9"/>
      <c r="T1939" s="9"/>
    </row>
    <row r="1940" spans="1:20" x14ac:dyDescent="0.3">
      <c r="A1940" s="6">
        <v>1937</v>
      </c>
      <c r="B1940" s="11" t="s">
        <v>1002</v>
      </c>
      <c r="C1940" s="11" t="s">
        <v>974</v>
      </c>
      <c r="D1940" s="11" t="s">
        <v>1003</v>
      </c>
      <c r="E1940" s="9" t="b">
        <v>1</v>
      </c>
      <c r="F1940" s="9" t="s">
        <v>113</v>
      </c>
      <c r="G1940" s="7" t="str">
        <f>INDEX(CyMIA_CounterMeasure!$A$2:$A$224,MATCH(H1940,CyMIA_CounterMeasure!$B$2:$B$224,0))</f>
        <v>CM_0214</v>
      </c>
      <c r="H1940" s="10" t="s">
        <v>1323</v>
      </c>
      <c r="I1940" s="10" t="str">
        <f>VLOOKUP(H1940,D3FEND_METRIX!$A$2:$E$172,3,FALSE)</f>
        <v>DNS Denylisting</v>
      </c>
      <c r="J1940" s="9" t="b">
        <v>1</v>
      </c>
      <c r="K1940" s="9" t="s">
        <v>4686</v>
      </c>
      <c r="L1940" s="9"/>
      <c r="M1940" s="9"/>
      <c r="N1940" s="9"/>
      <c r="O1940" s="9"/>
      <c r="P1940" s="9"/>
      <c r="Q1940" s="9"/>
      <c r="R1940" s="9"/>
      <c r="S1940" s="9"/>
      <c r="T1940" s="9"/>
    </row>
    <row r="1941" spans="1:20" x14ac:dyDescent="0.3">
      <c r="A1941" s="6">
        <v>1938</v>
      </c>
      <c r="B1941" s="11" t="s">
        <v>1002</v>
      </c>
      <c r="C1941" s="11" t="s">
        <v>974</v>
      </c>
      <c r="D1941" s="11" t="s">
        <v>1003</v>
      </c>
      <c r="E1941" s="9" t="b">
        <v>1</v>
      </c>
      <c r="F1941" s="9" t="s">
        <v>113</v>
      </c>
      <c r="G1941" s="7" t="str">
        <f>INDEX(CyMIA_CounterMeasure!$A$2:$A$224,MATCH(H1941,CyMIA_CounterMeasure!$B$2:$B$224,0))</f>
        <v>CM_0211</v>
      </c>
      <c r="H1941" s="10" t="s">
        <v>1320</v>
      </c>
      <c r="I1941" s="10" t="str">
        <f>VLOOKUP(H1941,D3FEND_METRIX!$A$2:$E$172,3,FALSE)</f>
        <v>DNS Denylisting</v>
      </c>
      <c r="J1941" s="9" t="b">
        <v>1</v>
      </c>
      <c r="K1941" s="9" t="s">
        <v>4686</v>
      </c>
      <c r="L1941" s="9"/>
      <c r="M1941" s="9"/>
      <c r="N1941" s="9"/>
      <c r="O1941" s="9"/>
      <c r="P1941" s="9"/>
      <c r="Q1941" s="9"/>
      <c r="R1941" s="9"/>
      <c r="S1941" s="9"/>
      <c r="T1941" s="9"/>
    </row>
    <row r="1942" spans="1:20" x14ac:dyDescent="0.3">
      <c r="A1942" s="6">
        <v>1939</v>
      </c>
      <c r="B1942" s="11" t="s">
        <v>1002</v>
      </c>
      <c r="C1942" s="11" t="s">
        <v>974</v>
      </c>
      <c r="D1942" s="11" t="s">
        <v>1003</v>
      </c>
      <c r="E1942" s="9" t="b">
        <v>1</v>
      </c>
      <c r="F1942" s="9" t="s">
        <v>113</v>
      </c>
      <c r="G1942" s="7" t="str">
        <f>INDEX(CyMIA_CounterMeasure!$A$2:$A$224,MATCH(H1942,CyMIA_CounterMeasure!$B$2:$B$224,0))</f>
        <v>CM_0212</v>
      </c>
      <c r="H1942" s="10" t="s">
        <v>1321</v>
      </c>
      <c r="I1942" s="10" t="str">
        <f>VLOOKUP(H1942,D3FEND_METRIX!$A$2:$E$172,3,FALSE)</f>
        <v>DNS Denylisting</v>
      </c>
      <c r="J1942" s="9" t="b">
        <v>1</v>
      </c>
      <c r="K1942" s="9" t="s">
        <v>4686</v>
      </c>
      <c r="L1942" s="9"/>
      <c r="M1942" s="9"/>
      <c r="N1942" s="9"/>
      <c r="O1942" s="9"/>
      <c r="P1942" s="9"/>
      <c r="Q1942" s="9"/>
      <c r="R1942" s="9"/>
      <c r="S1942" s="9"/>
      <c r="T1942" s="9"/>
    </row>
    <row r="1943" spans="1:20" x14ac:dyDescent="0.3">
      <c r="A1943" s="6">
        <v>1940</v>
      </c>
      <c r="B1943" s="11" t="s">
        <v>1002</v>
      </c>
      <c r="C1943" s="11" t="s">
        <v>974</v>
      </c>
      <c r="D1943" s="11" t="s">
        <v>1003</v>
      </c>
      <c r="E1943" s="9" t="b">
        <v>1</v>
      </c>
      <c r="F1943" s="9" t="s">
        <v>113</v>
      </c>
      <c r="G1943" s="7" t="str">
        <f>INDEX(CyMIA_CounterMeasure!$A$2:$A$224,MATCH(H1943,CyMIA_CounterMeasure!$B$2:$B$224,0))</f>
        <v>CM_0213</v>
      </c>
      <c r="H1943" s="10" t="s">
        <v>1322</v>
      </c>
      <c r="I1943" s="10" t="str">
        <f>VLOOKUP(H1943,D3FEND_METRIX!$A$2:$E$172,3,FALSE)</f>
        <v>DNS Denylisting</v>
      </c>
      <c r="J1943" s="9" t="b">
        <v>1</v>
      </c>
      <c r="K1943" s="9" t="s">
        <v>4686</v>
      </c>
      <c r="L1943" s="9"/>
      <c r="M1943" s="9"/>
      <c r="N1943" s="9"/>
      <c r="O1943" s="9"/>
      <c r="P1943" s="9"/>
      <c r="Q1943" s="9"/>
      <c r="R1943" s="9"/>
      <c r="S1943" s="9"/>
      <c r="T1943" s="9"/>
    </row>
    <row r="1944" spans="1:20" x14ac:dyDescent="0.3">
      <c r="A1944" s="6">
        <v>1941</v>
      </c>
      <c r="B1944" s="11" t="s">
        <v>1002</v>
      </c>
      <c r="C1944" s="11" t="s">
        <v>974</v>
      </c>
      <c r="D1944" s="11" t="s">
        <v>1003</v>
      </c>
      <c r="E1944" s="9" t="b">
        <v>1</v>
      </c>
      <c r="F1944" s="9" t="s">
        <v>113</v>
      </c>
      <c r="G1944" s="7" t="str">
        <f>INDEX(CyMIA_CounterMeasure!$A$2:$A$224,MATCH(H1944,CyMIA_CounterMeasure!$B$2:$B$224,0))</f>
        <v>CM_0202</v>
      </c>
      <c r="H1944" s="12" t="s">
        <v>1459</v>
      </c>
      <c r="I1944" s="12" t="str">
        <f>VLOOKUP(H1944,D3FEND_METRIX!$A$2:$E$172,3,FALSE)</f>
        <v>Operating System Monitoring</v>
      </c>
      <c r="J1944" s="9" t="b">
        <v>0</v>
      </c>
      <c r="K1944" s="9" t="s">
        <v>2355</v>
      </c>
      <c r="L1944" s="9"/>
      <c r="M1944" s="9"/>
      <c r="N1944" s="9"/>
      <c r="O1944" s="9"/>
      <c r="P1944" s="9"/>
      <c r="Q1944" s="9"/>
      <c r="R1944" s="9"/>
      <c r="S1944" s="9"/>
      <c r="T1944" s="9"/>
    </row>
    <row r="1945" spans="1:20" x14ac:dyDescent="0.3">
      <c r="A1945" s="6">
        <v>1942</v>
      </c>
      <c r="B1945" s="11" t="s">
        <v>1002</v>
      </c>
      <c r="C1945" s="11" t="s">
        <v>974</v>
      </c>
      <c r="D1945" s="11" t="s">
        <v>1003</v>
      </c>
      <c r="E1945" s="9" t="b">
        <v>1</v>
      </c>
      <c r="F1945" s="9" t="s">
        <v>113</v>
      </c>
      <c r="G1945" s="7" t="str">
        <f>INDEX(CyMIA_CounterMeasure!$A$2:$A$224,MATCH(H1945,CyMIA_CounterMeasure!$B$2:$B$224,0))</f>
        <v>CM_0199</v>
      </c>
      <c r="H1945" s="12" t="s">
        <v>1289</v>
      </c>
      <c r="I1945" s="12" t="str">
        <f>VLOOKUP(H1945,D3FEND_METRIX!$A$2:$E$172,3,FALSE)</f>
        <v>Operating System Monitoring</v>
      </c>
      <c r="J1945" s="9" t="b">
        <v>0</v>
      </c>
      <c r="K1945" s="9" t="s">
        <v>2355</v>
      </c>
      <c r="L1945" s="9"/>
      <c r="M1945" s="9"/>
      <c r="N1945" s="9"/>
      <c r="O1945" s="9"/>
      <c r="P1945" s="9"/>
      <c r="Q1945" s="9"/>
      <c r="R1945" s="9"/>
      <c r="S1945" s="9"/>
      <c r="T1945" s="9"/>
    </row>
    <row r="1946" spans="1:20" x14ac:dyDescent="0.3">
      <c r="A1946" s="6">
        <v>1943</v>
      </c>
      <c r="B1946" s="11" t="s">
        <v>1002</v>
      </c>
      <c r="C1946" s="11" t="s">
        <v>974</v>
      </c>
      <c r="D1946" s="11" t="s">
        <v>1003</v>
      </c>
      <c r="E1946" s="9" t="b">
        <v>1</v>
      </c>
      <c r="F1946" s="9" t="s">
        <v>113</v>
      </c>
      <c r="G1946" s="7" t="str">
        <f>INDEX(CyMIA_CounterMeasure!$A$2:$A$224,MATCH(H1946,CyMIA_CounterMeasure!$B$2:$B$224,0))</f>
        <v>CM_0204</v>
      </c>
      <c r="H1946" s="10" t="s">
        <v>1294</v>
      </c>
      <c r="I1946" s="10" t="str">
        <f>VLOOKUP(H1946,D3FEND_METRIX!$A$2:$E$172,3,FALSE)</f>
        <v>-</v>
      </c>
      <c r="J1946" s="9" t="b">
        <v>1</v>
      </c>
      <c r="K1946" s="9" t="s">
        <v>4686</v>
      </c>
      <c r="L1946" s="9"/>
      <c r="M1946" s="9"/>
      <c r="N1946" s="9"/>
      <c r="O1946" s="9"/>
      <c r="P1946" s="9"/>
      <c r="Q1946" s="9"/>
      <c r="R1946" s="9"/>
      <c r="S1946" s="9"/>
      <c r="T1946" s="9"/>
    </row>
    <row r="1947" spans="1:20" x14ac:dyDescent="0.3">
      <c r="A1947" s="6">
        <v>1944</v>
      </c>
      <c r="B1947" s="11" t="s">
        <v>1002</v>
      </c>
      <c r="C1947" s="11" t="s">
        <v>974</v>
      </c>
      <c r="D1947" s="11" t="s">
        <v>1003</v>
      </c>
      <c r="E1947" s="9" t="b">
        <v>1</v>
      </c>
      <c r="F1947" s="9" t="s">
        <v>113</v>
      </c>
      <c r="G1947" s="7" t="str">
        <f>INDEX(CyMIA_CounterMeasure!$A$2:$A$224,MATCH(H1947,CyMIA_CounterMeasure!$B$2:$B$224,0))</f>
        <v>CM_0101</v>
      </c>
      <c r="H1947" s="10" t="s">
        <v>1299</v>
      </c>
      <c r="I1947" s="10" t="str">
        <f>VLOOKUP(H1947,D3FEND_METRIX!$A$2:$E$172,3,FALSE)</f>
        <v>Process Self-Modification Detection</v>
      </c>
      <c r="J1947" s="9" t="b">
        <v>1</v>
      </c>
      <c r="K1947" s="9" t="s">
        <v>4686</v>
      </c>
      <c r="L1947" s="9"/>
      <c r="M1947" s="9"/>
      <c r="N1947" s="9"/>
      <c r="O1947" s="9"/>
      <c r="P1947" s="9"/>
      <c r="Q1947" s="9"/>
      <c r="R1947" s="9"/>
      <c r="S1947" s="9"/>
      <c r="T1947" s="9"/>
    </row>
    <row r="1948" spans="1:20" x14ac:dyDescent="0.3">
      <c r="A1948" s="6">
        <v>1945</v>
      </c>
      <c r="B1948" s="11" t="s">
        <v>1002</v>
      </c>
      <c r="C1948" s="11" t="s">
        <v>974</v>
      </c>
      <c r="D1948" s="11" t="s">
        <v>1003</v>
      </c>
      <c r="E1948" s="9" t="b">
        <v>1</v>
      </c>
      <c r="F1948" s="9" t="s">
        <v>113</v>
      </c>
      <c r="G1948" s="7" t="str">
        <f>INDEX(CyMIA_CounterMeasure!$A$2:$A$224,MATCH(H1948,CyMIA_CounterMeasure!$B$2:$B$224,0))</f>
        <v>CM_0102</v>
      </c>
      <c r="H1948" s="10" t="s">
        <v>1300</v>
      </c>
      <c r="I1948" s="10" t="str">
        <f>VLOOKUP(H1948,D3FEND_METRIX!$A$2:$E$172,3,FALSE)</f>
        <v>Process Spawn Analysis</v>
      </c>
      <c r="J1948" s="9" t="b">
        <v>1</v>
      </c>
      <c r="K1948" s="9" t="s">
        <v>4686</v>
      </c>
      <c r="L1948" s="9"/>
      <c r="M1948" s="9"/>
      <c r="N1948" s="9"/>
      <c r="O1948" s="9"/>
      <c r="P1948" s="9"/>
      <c r="Q1948" s="9"/>
      <c r="R1948" s="9"/>
      <c r="S1948" s="9"/>
      <c r="T1948" s="9"/>
    </row>
    <row r="1949" spans="1:20" x14ac:dyDescent="0.3">
      <c r="A1949" s="6">
        <v>1946</v>
      </c>
      <c r="B1949" s="11" t="s">
        <v>1002</v>
      </c>
      <c r="C1949" s="11" t="s">
        <v>974</v>
      </c>
      <c r="D1949" s="11" t="s">
        <v>1003</v>
      </c>
      <c r="E1949" s="9" t="b">
        <v>1</v>
      </c>
      <c r="F1949" s="9" t="s">
        <v>113</v>
      </c>
      <c r="G1949" s="7" t="str">
        <f>INDEX(CyMIA_CounterMeasure!$A$2:$A$224,MATCH(H1949,CyMIA_CounterMeasure!$B$2:$B$224,0))</f>
        <v>CM_0104</v>
      </c>
      <c r="H1949" s="10" t="s">
        <v>1303</v>
      </c>
      <c r="I1949" s="10" t="str">
        <f>VLOOKUP(H1949,D3FEND_METRIX!$A$2:$E$172,3,FALSE)</f>
        <v>Shadow Stack Comparisons</v>
      </c>
      <c r="J1949" s="9" t="b">
        <v>1</v>
      </c>
      <c r="K1949" s="9" t="s">
        <v>4686</v>
      </c>
      <c r="L1949" s="9"/>
      <c r="M1949" s="9"/>
      <c r="N1949" s="9"/>
      <c r="O1949" s="9"/>
      <c r="P1949" s="9"/>
      <c r="Q1949" s="9"/>
      <c r="R1949" s="9"/>
      <c r="S1949" s="9"/>
      <c r="T1949" s="9"/>
    </row>
    <row r="1950" spans="1:20" x14ac:dyDescent="0.3">
      <c r="A1950" s="6">
        <v>1947</v>
      </c>
      <c r="B1950" s="11" t="s">
        <v>1002</v>
      </c>
      <c r="C1950" s="11" t="s">
        <v>974</v>
      </c>
      <c r="D1950" s="11" t="s">
        <v>1003</v>
      </c>
      <c r="E1950" s="9" t="b">
        <v>1</v>
      </c>
      <c r="F1950" s="9" t="s">
        <v>113</v>
      </c>
      <c r="G1950" s="7" t="str">
        <f>INDEX(CyMIA_CounterMeasure!$A$2:$A$224,MATCH(H1950,CyMIA_CounterMeasure!$B$2:$B$224,0))</f>
        <v>CM_0105</v>
      </c>
      <c r="H1950" s="10" t="s">
        <v>1304</v>
      </c>
      <c r="I1950" s="10" t="str">
        <f>VLOOKUP(H1950,D3FEND_METRIX!$A$2:$E$172,3,FALSE)</f>
        <v>System Call Analysis</v>
      </c>
      <c r="J1950" s="9" t="b">
        <v>1</v>
      </c>
      <c r="K1950" s="9" t="s">
        <v>4686</v>
      </c>
      <c r="L1950" s="9"/>
      <c r="M1950" s="9"/>
      <c r="N1950" s="9"/>
      <c r="O1950" s="9"/>
      <c r="P1950" s="9"/>
      <c r="Q1950" s="9"/>
      <c r="R1950" s="9"/>
      <c r="S1950" s="9"/>
      <c r="T1950" s="9"/>
    </row>
    <row r="1951" spans="1:20" x14ac:dyDescent="0.3">
      <c r="A1951" s="6">
        <v>1948</v>
      </c>
      <c r="B1951" s="11" t="s">
        <v>1002</v>
      </c>
      <c r="C1951" s="11" t="s">
        <v>974</v>
      </c>
      <c r="D1951" s="11" t="s">
        <v>1003</v>
      </c>
      <c r="E1951" s="9" t="b">
        <v>1</v>
      </c>
      <c r="F1951" s="9" t="s">
        <v>113</v>
      </c>
      <c r="G1951" s="7" t="str">
        <f>INDEX(CyMIA_CounterMeasure!$A$2:$A$224,MATCH(H1951,CyMIA_CounterMeasure!$B$2:$B$224,0))</f>
        <v>CM_0098</v>
      </c>
      <c r="H1951" s="10" t="s">
        <v>1296</v>
      </c>
      <c r="I1951" s="10" t="str">
        <f>VLOOKUP(H1951,D3FEND_METRIX!$A$2:$E$172,3,FALSE)</f>
        <v>File Access Pattern Analysis</v>
      </c>
      <c r="J1951" s="9" t="b">
        <v>1</v>
      </c>
      <c r="K1951" s="9" t="s">
        <v>4686</v>
      </c>
      <c r="L1951" s="9"/>
      <c r="M1951" s="9"/>
      <c r="N1951" s="9"/>
      <c r="O1951" s="9"/>
      <c r="P1951" s="9"/>
      <c r="Q1951" s="9"/>
      <c r="R1951" s="9"/>
      <c r="S1951" s="9"/>
      <c r="T1951" s="9"/>
    </row>
    <row r="1952" spans="1:20" x14ac:dyDescent="0.3">
      <c r="A1952" s="6">
        <v>1949</v>
      </c>
      <c r="B1952" s="11" t="s">
        <v>1002</v>
      </c>
      <c r="C1952" s="11" t="s">
        <v>974</v>
      </c>
      <c r="D1952" s="11" t="s">
        <v>1003</v>
      </c>
      <c r="E1952" s="9" t="b">
        <v>1</v>
      </c>
      <c r="F1952" s="9" t="s">
        <v>113</v>
      </c>
      <c r="G1952" s="7" t="str">
        <f>INDEX(CyMIA_CounterMeasure!$A$2:$A$224,MATCH(H1952,CyMIA_CounterMeasure!$B$2:$B$224,0))</f>
        <v>CM_0205</v>
      </c>
      <c r="H1952" s="10" t="s">
        <v>1301</v>
      </c>
      <c r="I1952" s="10" t="str">
        <f>VLOOKUP(H1952,D3FEND_METRIX!$A$2:$E$172,3,FALSE)</f>
        <v>Process Spawn Analysis</v>
      </c>
      <c r="J1952" s="9" t="b">
        <v>1</v>
      </c>
      <c r="K1952" s="9" t="s">
        <v>4686</v>
      </c>
      <c r="L1952" s="9"/>
      <c r="M1952" s="9"/>
      <c r="N1952" s="9"/>
      <c r="O1952" s="9"/>
      <c r="P1952" s="9"/>
      <c r="Q1952" s="9"/>
      <c r="R1952" s="9"/>
      <c r="S1952" s="9"/>
      <c r="T1952" s="9"/>
    </row>
    <row r="1953" spans="1:20" x14ac:dyDescent="0.3">
      <c r="A1953" s="6">
        <v>1950</v>
      </c>
      <c r="B1953" s="8" t="s">
        <v>1004</v>
      </c>
      <c r="C1953" s="8" t="s">
        <v>974</v>
      </c>
      <c r="D1953" s="8" t="s">
        <v>1005</v>
      </c>
      <c r="E1953" s="9" t="b">
        <v>1</v>
      </c>
      <c r="F1953" s="9" t="s">
        <v>114</v>
      </c>
      <c r="G1953" s="7" t="str">
        <f>INDEX(CyMIA_CounterMeasure!$A$2:$A$224,MATCH(H1953,CyMIA_CounterMeasure!$B$2:$B$224,0))</f>
        <v>CM_0041</v>
      </c>
      <c r="H1953" s="11" t="s">
        <v>1470</v>
      </c>
      <c r="I1953" s="11" t="s">
        <v>111</v>
      </c>
      <c r="J1953" s="7" t="s">
        <v>4871</v>
      </c>
      <c r="K1953" s="7" t="s">
        <v>4699</v>
      </c>
      <c r="L1953" s="9"/>
      <c r="M1953" s="9"/>
      <c r="N1953" s="9"/>
      <c r="O1953" s="9"/>
      <c r="P1953" s="9"/>
      <c r="Q1953" s="9"/>
      <c r="R1953" s="9"/>
      <c r="S1953" s="9"/>
      <c r="T1953" s="9"/>
    </row>
    <row r="1954" spans="1:20" x14ac:dyDescent="0.3">
      <c r="A1954" s="6">
        <v>1951</v>
      </c>
      <c r="B1954" s="8" t="s">
        <v>1004</v>
      </c>
      <c r="C1954" s="8" t="s">
        <v>974</v>
      </c>
      <c r="D1954" s="8" t="s">
        <v>1005</v>
      </c>
      <c r="E1954" s="9" t="b">
        <v>1</v>
      </c>
      <c r="F1954" s="9" t="s">
        <v>114</v>
      </c>
      <c r="G1954" s="7" t="str">
        <f>INDEX(CyMIA_CounterMeasure!$A$2:$A$224,MATCH(H1954,CyMIA_CounterMeasure!$B$2:$B$224,0))</f>
        <v>CM_0192</v>
      </c>
      <c r="H1954" s="12" t="s">
        <v>2375</v>
      </c>
      <c r="I1954" s="12" t="str">
        <f>VLOOKUP(H1954,D3FEND_METRIX!$A$2:$E$172,3,FALSE)</f>
        <v>-</v>
      </c>
      <c r="J1954" s="9" t="b">
        <v>0</v>
      </c>
      <c r="K1954" s="9" t="s">
        <v>2355</v>
      </c>
      <c r="L1954" s="9"/>
      <c r="M1954" s="9"/>
      <c r="N1954" s="9"/>
      <c r="O1954" s="9"/>
      <c r="P1954" s="9"/>
      <c r="Q1954" s="9"/>
      <c r="R1954" s="9"/>
      <c r="S1954" s="9"/>
      <c r="T1954" s="9"/>
    </row>
    <row r="1955" spans="1:20" x14ac:dyDescent="0.3">
      <c r="A1955" s="6">
        <v>1952</v>
      </c>
      <c r="B1955" s="8" t="s">
        <v>1004</v>
      </c>
      <c r="C1955" s="8" t="s">
        <v>974</v>
      </c>
      <c r="D1955" s="8" t="s">
        <v>1005</v>
      </c>
      <c r="E1955" s="9" t="b">
        <v>1</v>
      </c>
      <c r="F1955" s="9" t="s">
        <v>114</v>
      </c>
      <c r="G1955" s="7" t="str">
        <f>INDEX(CyMIA_CounterMeasure!$A$2:$A$224,MATCH(H1955,CyMIA_CounterMeasure!$B$2:$B$224,0))</f>
        <v>CM_0198</v>
      </c>
      <c r="H1955" s="12" t="s">
        <v>1288</v>
      </c>
      <c r="I1955" s="12" t="str">
        <f>VLOOKUP(H1955,D3FEND_METRIX!$A$2:$E$172,3,FALSE)</f>
        <v>Operating System Monitoring</v>
      </c>
      <c r="J1955" s="9" t="b">
        <v>0</v>
      </c>
      <c r="K1955" s="9" t="s">
        <v>2355</v>
      </c>
      <c r="L1955" s="9"/>
      <c r="M1955" s="9"/>
      <c r="N1955" s="9"/>
      <c r="O1955" s="9"/>
      <c r="P1955" s="9"/>
      <c r="Q1955" s="9"/>
      <c r="R1955" s="9"/>
      <c r="S1955" s="9"/>
      <c r="T1955" s="9"/>
    </row>
    <row r="1956" spans="1:20" x14ac:dyDescent="0.3">
      <c r="A1956" s="6">
        <v>1953</v>
      </c>
      <c r="B1956" s="8" t="s">
        <v>1004</v>
      </c>
      <c r="C1956" s="8" t="s">
        <v>974</v>
      </c>
      <c r="D1956" s="8" t="s">
        <v>1005</v>
      </c>
      <c r="E1956" s="9" t="b">
        <v>1</v>
      </c>
      <c r="F1956" s="9" t="s">
        <v>114</v>
      </c>
      <c r="G1956" s="7" t="str">
        <f>INDEX(CyMIA_CounterMeasure!$A$2:$A$224,MATCH(H1956,CyMIA_CounterMeasure!$B$2:$B$224,0))</f>
        <v>CM_0200</v>
      </c>
      <c r="H1956" s="12" t="s">
        <v>1290</v>
      </c>
      <c r="I1956" s="12" t="str">
        <f>VLOOKUP(H1956,D3FEND_METRIX!$A$2:$E$172,3,FALSE)</f>
        <v>Operating System Monitoring</v>
      </c>
      <c r="J1956" s="9" t="b">
        <v>0</v>
      </c>
      <c r="K1956" s="9" t="s">
        <v>2355</v>
      </c>
      <c r="L1956" s="9"/>
      <c r="M1956" s="9"/>
      <c r="N1956" s="9"/>
      <c r="O1956" s="9"/>
      <c r="P1956" s="9"/>
      <c r="Q1956" s="9"/>
      <c r="R1956" s="9"/>
      <c r="S1956" s="9"/>
      <c r="T1956" s="9"/>
    </row>
    <row r="1957" spans="1:20" x14ac:dyDescent="0.3">
      <c r="A1957" s="6">
        <v>1954</v>
      </c>
      <c r="B1957" s="8" t="s">
        <v>1004</v>
      </c>
      <c r="C1957" s="8" t="s">
        <v>974</v>
      </c>
      <c r="D1957" s="8" t="s">
        <v>1005</v>
      </c>
      <c r="E1957" s="9" t="b">
        <v>1</v>
      </c>
      <c r="F1957" s="9" t="s">
        <v>114</v>
      </c>
      <c r="G1957" s="7" t="str">
        <f>INDEX(CyMIA_CounterMeasure!$A$2:$A$224,MATCH(H1957,CyMIA_CounterMeasure!$B$2:$B$224,0))</f>
        <v>CM_0194</v>
      </c>
      <c r="H1957" s="12" t="s">
        <v>1283</v>
      </c>
      <c r="I1957" s="12" t="str">
        <f>VLOOKUP(H1957,D3FEND_METRIX!$A$2:$E$172,3,FALSE)</f>
        <v>Firmware Verification</v>
      </c>
      <c r="J1957" s="9" t="b">
        <v>0</v>
      </c>
      <c r="K1957" s="9" t="s">
        <v>2355</v>
      </c>
      <c r="L1957" s="9"/>
      <c r="M1957" s="9"/>
      <c r="N1957" s="9"/>
      <c r="O1957" s="9"/>
      <c r="P1957" s="9"/>
      <c r="Q1957" s="9"/>
      <c r="R1957" s="9"/>
      <c r="S1957" s="9"/>
      <c r="T1957" s="9"/>
    </row>
    <row r="1958" spans="1:20" x14ac:dyDescent="0.3">
      <c r="A1958" s="6">
        <v>1955</v>
      </c>
      <c r="B1958" s="8" t="s">
        <v>1004</v>
      </c>
      <c r="C1958" s="8" t="s">
        <v>974</v>
      </c>
      <c r="D1958" s="8" t="s">
        <v>1005</v>
      </c>
      <c r="E1958" s="9" t="b">
        <v>1</v>
      </c>
      <c r="F1958" s="9" t="s">
        <v>114</v>
      </c>
      <c r="G1958" s="7" t="str">
        <f>INDEX(CyMIA_CounterMeasure!$A$2:$A$224,MATCH(H1958,CyMIA_CounterMeasure!$B$2:$B$224,0))</f>
        <v>CM_0203</v>
      </c>
      <c r="H1958" s="12" t="s">
        <v>1293</v>
      </c>
      <c r="I1958" s="12" t="str">
        <f>VLOOKUP(H1958,D3FEND_METRIX!$A$2:$E$172,3,FALSE)</f>
        <v>Operating System Monitoring</v>
      </c>
      <c r="J1958" s="9" t="b">
        <v>0</v>
      </c>
      <c r="K1958" s="9" t="s">
        <v>2355</v>
      </c>
      <c r="L1958" s="9"/>
      <c r="M1958" s="9"/>
      <c r="N1958" s="9"/>
      <c r="O1958" s="9"/>
      <c r="P1958" s="9"/>
      <c r="Q1958" s="9"/>
      <c r="R1958" s="9"/>
      <c r="S1958" s="9"/>
      <c r="T1958" s="9"/>
    </row>
    <row r="1959" spans="1:20" x14ac:dyDescent="0.3">
      <c r="A1959" s="6">
        <v>1956</v>
      </c>
      <c r="B1959" s="8" t="s">
        <v>1004</v>
      </c>
      <c r="C1959" s="8" t="s">
        <v>974</v>
      </c>
      <c r="D1959" s="8" t="s">
        <v>1005</v>
      </c>
      <c r="E1959" s="9" t="b">
        <v>1</v>
      </c>
      <c r="F1959" s="9" t="s">
        <v>114</v>
      </c>
      <c r="G1959" s="7" t="str">
        <f>INDEX(CyMIA_CounterMeasure!$A$2:$A$224,MATCH(H1959,CyMIA_CounterMeasure!$B$2:$B$224,0))</f>
        <v>CM_0112</v>
      </c>
      <c r="H1959" s="12" t="s">
        <v>1279</v>
      </c>
      <c r="I1959" s="12" t="str">
        <f>VLOOKUP(H1959,D3FEND_METRIX!$A$2:$E$172,3,FALSE)</f>
        <v>Firmware Behavior Analysis</v>
      </c>
      <c r="J1959" s="9" t="b">
        <v>0</v>
      </c>
      <c r="K1959" s="9" t="s">
        <v>2355</v>
      </c>
      <c r="L1959" s="9"/>
      <c r="M1959" s="9"/>
      <c r="N1959" s="9"/>
      <c r="O1959" s="9"/>
      <c r="P1959" s="9"/>
      <c r="Q1959" s="9"/>
      <c r="R1959" s="9"/>
      <c r="S1959" s="9"/>
      <c r="T1959" s="9"/>
    </row>
    <row r="1960" spans="1:20" x14ac:dyDescent="0.3">
      <c r="A1960" s="6">
        <v>1957</v>
      </c>
      <c r="B1960" s="8" t="s">
        <v>1004</v>
      </c>
      <c r="C1960" s="8" t="s">
        <v>974</v>
      </c>
      <c r="D1960" s="8" t="s">
        <v>1005</v>
      </c>
      <c r="E1960" s="9" t="b">
        <v>1</v>
      </c>
      <c r="F1960" s="9" t="s">
        <v>114</v>
      </c>
      <c r="G1960" s="7" t="str">
        <f>INDEX(CyMIA_CounterMeasure!$A$2:$A$224,MATCH(H1960,CyMIA_CounterMeasure!$B$2:$B$224,0))</f>
        <v>CM_0113</v>
      </c>
      <c r="H1960" s="12" t="s">
        <v>1280</v>
      </c>
      <c r="I1960" s="12" t="str">
        <f>VLOOKUP(H1960,D3FEND_METRIX!$A$2:$E$172,3,FALSE)</f>
        <v>Firmware Embedded Monitoring Code</v>
      </c>
      <c r="J1960" s="9" t="b">
        <v>0</v>
      </c>
      <c r="K1960" s="9" t="s">
        <v>2355</v>
      </c>
      <c r="L1960" s="9"/>
      <c r="M1960" s="9"/>
      <c r="N1960" s="9"/>
      <c r="O1960" s="9"/>
      <c r="P1960" s="9"/>
      <c r="Q1960" s="9"/>
      <c r="R1960" s="9"/>
      <c r="S1960" s="9"/>
      <c r="T1960" s="9"/>
    </row>
    <row r="1961" spans="1:20" x14ac:dyDescent="0.3">
      <c r="A1961" s="6">
        <v>1958</v>
      </c>
      <c r="B1961" s="8" t="s">
        <v>1004</v>
      </c>
      <c r="C1961" s="8" t="s">
        <v>974</v>
      </c>
      <c r="D1961" s="8" t="s">
        <v>1005</v>
      </c>
      <c r="E1961" s="9" t="b">
        <v>1</v>
      </c>
      <c r="F1961" s="9" t="s">
        <v>114</v>
      </c>
      <c r="G1961" s="7" t="str">
        <f>INDEX(CyMIA_CounterMeasure!$A$2:$A$224,MATCH(H1961,CyMIA_CounterMeasure!$B$2:$B$224,0))</f>
        <v>CM_0110</v>
      </c>
      <c r="H1961" s="12" t="s">
        <v>1281</v>
      </c>
      <c r="I1961" s="12" t="str">
        <f>VLOOKUP(H1961,D3FEND_METRIX!$A$2:$E$172,3,FALSE)</f>
        <v>Firmware Verification</v>
      </c>
      <c r="J1961" s="9" t="b">
        <v>0</v>
      </c>
      <c r="K1961" s="9" t="s">
        <v>2355</v>
      </c>
      <c r="L1961" s="9"/>
      <c r="M1961" s="9"/>
      <c r="N1961" s="9"/>
      <c r="O1961" s="9"/>
      <c r="P1961" s="9"/>
      <c r="Q1961" s="9"/>
      <c r="R1961" s="9"/>
      <c r="S1961" s="9"/>
      <c r="T1961" s="9"/>
    </row>
    <row r="1962" spans="1:20" x14ac:dyDescent="0.3">
      <c r="A1962" s="6">
        <v>1959</v>
      </c>
      <c r="B1962" s="8" t="s">
        <v>1004</v>
      </c>
      <c r="C1962" s="8" t="s">
        <v>974</v>
      </c>
      <c r="D1962" s="8" t="s">
        <v>1005</v>
      </c>
      <c r="E1962" s="9" t="b">
        <v>1</v>
      </c>
      <c r="F1962" s="9" t="s">
        <v>114</v>
      </c>
      <c r="G1962" s="7" t="str">
        <f>INDEX(CyMIA_CounterMeasure!$A$2:$A$224,MATCH(H1962,CyMIA_CounterMeasure!$B$2:$B$224,0))</f>
        <v>CM_0193</v>
      </c>
      <c r="H1962" s="12" t="s">
        <v>1282</v>
      </c>
      <c r="I1962" s="12" t="str">
        <f>VLOOKUP(H1962,D3FEND_METRIX!$A$2:$E$172,3,FALSE)</f>
        <v>Firmware Verification</v>
      </c>
      <c r="J1962" s="9" t="b">
        <v>0</v>
      </c>
      <c r="K1962" s="9" t="s">
        <v>2355</v>
      </c>
      <c r="L1962" s="9"/>
      <c r="M1962" s="9"/>
      <c r="N1962" s="9"/>
      <c r="O1962" s="9"/>
      <c r="P1962" s="9"/>
      <c r="Q1962" s="9"/>
      <c r="R1962" s="9"/>
      <c r="S1962" s="9"/>
      <c r="T1962" s="9"/>
    </row>
    <row r="1963" spans="1:20" x14ac:dyDescent="0.3">
      <c r="A1963" s="6">
        <v>1960</v>
      </c>
      <c r="B1963" s="8" t="s">
        <v>1004</v>
      </c>
      <c r="C1963" s="8" t="s">
        <v>974</v>
      </c>
      <c r="D1963" s="8" t="s">
        <v>1005</v>
      </c>
      <c r="E1963" s="9" t="b">
        <v>1</v>
      </c>
      <c r="F1963" s="9" t="s">
        <v>114</v>
      </c>
      <c r="G1963" s="7" t="str">
        <f>INDEX(CyMIA_CounterMeasure!$A$2:$A$224,MATCH(H1963,CyMIA_CounterMeasure!$B$2:$B$224,0))</f>
        <v>CM_0111</v>
      </c>
      <c r="H1963" s="12" t="s">
        <v>1284</v>
      </c>
      <c r="I1963" s="12" t="str">
        <f>VLOOKUP(H1963,D3FEND_METRIX!$A$2:$E$172,3,FALSE)</f>
        <v>Operating System Monitoring</v>
      </c>
      <c r="J1963" s="9" t="b">
        <v>0</v>
      </c>
      <c r="K1963" s="9" t="s">
        <v>2355</v>
      </c>
      <c r="L1963" s="9"/>
      <c r="M1963" s="9"/>
      <c r="N1963" s="9"/>
      <c r="O1963" s="9"/>
      <c r="P1963" s="9"/>
      <c r="Q1963" s="9"/>
      <c r="R1963" s="9"/>
      <c r="S1963" s="9"/>
      <c r="T1963" s="9"/>
    </row>
    <row r="1964" spans="1:20" x14ac:dyDescent="0.3">
      <c r="A1964" s="6">
        <v>1961</v>
      </c>
      <c r="B1964" s="8" t="s">
        <v>1004</v>
      </c>
      <c r="C1964" s="8" t="s">
        <v>974</v>
      </c>
      <c r="D1964" s="8" t="s">
        <v>1005</v>
      </c>
      <c r="E1964" s="9" t="b">
        <v>1</v>
      </c>
      <c r="F1964" s="9" t="s">
        <v>114</v>
      </c>
      <c r="G1964" s="7" t="str">
        <f>INDEX(CyMIA_CounterMeasure!$A$2:$A$224,MATCH(H1964,CyMIA_CounterMeasure!$B$2:$B$224,0))</f>
        <v>CM_0195</v>
      </c>
      <c r="H1964" s="12" t="s">
        <v>1285</v>
      </c>
      <c r="I1964" s="12" t="str">
        <f>VLOOKUP(H1964,D3FEND_METRIX!$A$2:$E$172,3,FALSE)</f>
        <v>Operating System Monitoring</v>
      </c>
      <c r="J1964" s="9" t="b">
        <v>0</v>
      </c>
      <c r="K1964" s="9" t="s">
        <v>2355</v>
      </c>
      <c r="L1964" s="9"/>
      <c r="M1964" s="9"/>
      <c r="N1964" s="9"/>
      <c r="O1964" s="9"/>
      <c r="P1964" s="9"/>
      <c r="Q1964" s="9"/>
      <c r="R1964" s="9"/>
      <c r="S1964" s="9"/>
      <c r="T1964" s="9"/>
    </row>
    <row r="1965" spans="1:20" x14ac:dyDescent="0.3">
      <c r="A1965" s="6">
        <v>1962</v>
      </c>
      <c r="B1965" s="8" t="s">
        <v>1004</v>
      </c>
      <c r="C1965" s="8" t="s">
        <v>974</v>
      </c>
      <c r="D1965" s="8" t="s">
        <v>1005</v>
      </c>
      <c r="E1965" s="9" t="b">
        <v>1</v>
      </c>
      <c r="F1965" s="9" t="s">
        <v>114</v>
      </c>
      <c r="G1965" s="7" t="str">
        <f>INDEX(CyMIA_CounterMeasure!$A$2:$A$224,MATCH(H1965,CyMIA_CounterMeasure!$B$2:$B$224,0))</f>
        <v>CM_0196</v>
      </c>
      <c r="H1965" s="12" t="s">
        <v>1286</v>
      </c>
      <c r="I1965" s="12" t="str">
        <f>VLOOKUP(H1965,D3FEND_METRIX!$A$2:$E$172,3,FALSE)</f>
        <v>Operating System Monitoring</v>
      </c>
      <c r="J1965" s="9" t="b">
        <v>0</v>
      </c>
      <c r="K1965" s="9" t="s">
        <v>2355</v>
      </c>
      <c r="L1965" s="9"/>
      <c r="M1965" s="9"/>
      <c r="N1965" s="9"/>
      <c r="O1965" s="9"/>
      <c r="P1965" s="9"/>
      <c r="Q1965" s="9"/>
      <c r="R1965" s="9"/>
      <c r="S1965" s="9"/>
      <c r="T1965" s="9"/>
    </row>
    <row r="1966" spans="1:20" x14ac:dyDescent="0.3">
      <c r="A1966" s="6">
        <v>1963</v>
      </c>
      <c r="B1966" s="8" t="s">
        <v>1004</v>
      </c>
      <c r="C1966" s="8" t="s">
        <v>974</v>
      </c>
      <c r="D1966" s="8" t="s">
        <v>1005</v>
      </c>
      <c r="E1966" s="9" t="b">
        <v>1</v>
      </c>
      <c r="F1966" s="9" t="s">
        <v>114</v>
      </c>
      <c r="G1966" s="7" t="str">
        <f>INDEX(CyMIA_CounterMeasure!$A$2:$A$224,MATCH(H1966,CyMIA_CounterMeasure!$B$2:$B$224,0))</f>
        <v>CM_0197</v>
      </c>
      <c r="H1966" s="12" t="s">
        <v>1287</v>
      </c>
      <c r="I1966" s="12" t="str">
        <f>VLOOKUP(H1966,D3FEND_METRIX!$A$2:$E$172,3,FALSE)</f>
        <v>Operating System Monitoring</v>
      </c>
      <c r="J1966" s="9" t="b">
        <v>0</v>
      </c>
      <c r="K1966" s="9" t="s">
        <v>2355</v>
      </c>
      <c r="L1966" s="9"/>
      <c r="M1966" s="9"/>
      <c r="N1966" s="9"/>
      <c r="O1966" s="9"/>
      <c r="P1966" s="9"/>
      <c r="Q1966" s="9"/>
      <c r="R1966" s="9"/>
      <c r="S1966" s="9"/>
      <c r="T1966" s="9"/>
    </row>
    <row r="1967" spans="1:20" x14ac:dyDescent="0.3">
      <c r="A1967" s="6">
        <v>1964</v>
      </c>
      <c r="B1967" s="8" t="s">
        <v>1004</v>
      </c>
      <c r="C1967" s="8" t="s">
        <v>974</v>
      </c>
      <c r="D1967" s="8" t="s">
        <v>1005</v>
      </c>
      <c r="E1967" s="9" t="b">
        <v>1</v>
      </c>
      <c r="F1967" s="9" t="s">
        <v>114</v>
      </c>
      <c r="G1967" s="7" t="str">
        <f>INDEX(CyMIA_CounterMeasure!$A$2:$A$224,MATCH(H1967,CyMIA_CounterMeasure!$B$2:$B$224,0))</f>
        <v>CM_0201</v>
      </c>
      <c r="H1967" s="12" t="s">
        <v>1291</v>
      </c>
      <c r="I1967" s="12" t="str">
        <f>VLOOKUP(H1967,D3FEND_METRIX!$A$2:$E$172,3,FALSE)</f>
        <v>Operating System Monitoring</v>
      </c>
      <c r="J1967" s="9" t="b">
        <v>0</v>
      </c>
      <c r="K1967" s="9" t="s">
        <v>2355</v>
      </c>
      <c r="L1967" s="9"/>
      <c r="M1967" s="9"/>
      <c r="N1967" s="9"/>
      <c r="O1967" s="9"/>
      <c r="P1967" s="9"/>
      <c r="Q1967" s="9"/>
      <c r="R1967" s="9"/>
      <c r="S1967" s="9"/>
      <c r="T1967" s="9"/>
    </row>
    <row r="1968" spans="1:20" x14ac:dyDescent="0.3">
      <c r="A1968" s="6">
        <v>1965</v>
      </c>
      <c r="B1968" s="8" t="s">
        <v>1004</v>
      </c>
      <c r="C1968" s="8" t="s">
        <v>974</v>
      </c>
      <c r="D1968" s="8" t="s">
        <v>1005</v>
      </c>
      <c r="E1968" s="9" t="b">
        <v>1</v>
      </c>
      <c r="F1968" s="9" t="s">
        <v>114</v>
      </c>
      <c r="G1968" s="7" t="str">
        <f>INDEX(CyMIA_CounterMeasure!$A$2:$A$224,MATCH(H1968,CyMIA_CounterMeasure!$B$2:$B$224,0))</f>
        <v>CM_0136</v>
      </c>
      <c r="H1968" s="13" t="s">
        <v>1166</v>
      </c>
      <c r="I1968" s="13" t="str">
        <f>VLOOKUP(H1968,D3FEND_METRIX!$A$2:$E$172,3,FALSE)</f>
        <v>Local Account Monitoring</v>
      </c>
      <c r="J1968" s="9" t="b">
        <v>0</v>
      </c>
      <c r="K1968" s="9" t="s">
        <v>4723</v>
      </c>
      <c r="L1968" s="9"/>
      <c r="M1968" s="9"/>
      <c r="N1968" s="9"/>
      <c r="O1968" s="9"/>
      <c r="P1968" s="9"/>
      <c r="Q1968" s="9"/>
      <c r="R1968" s="9"/>
      <c r="S1968" s="9"/>
      <c r="T1968" s="9"/>
    </row>
    <row r="1969" spans="1:20" x14ac:dyDescent="0.3">
      <c r="A1969" s="6">
        <v>1966</v>
      </c>
      <c r="B1969" s="8" t="s">
        <v>1004</v>
      </c>
      <c r="C1969" s="8" t="s">
        <v>974</v>
      </c>
      <c r="D1969" s="8" t="s">
        <v>1005</v>
      </c>
      <c r="E1969" s="9" t="b">
        <v>1</v>
      </c>
      <c r="F1969" s="9" t="s">
        <v>114</v>
      </c>
      <c r="G1969" s="7" t="str">
        <f>INDEX(CyMIA_CounterMeasure!$A$2:$A$224,MATCH(H1969,CyMIA_CounterMeasure!$B$2:$B$224,0))</f>
        <v>CM_0202</v>
      </c>
      <c r="H1969" s="12" t="s">
        <v>1459</v>
      </c>
      <c r="I1969" s="12" t="str">
        <f>VLOOKUP(H1969,D3FEND_METRIX!$A$2:$E$172,3,FALSE)</f>
        <v>Operating System Monitoring</v>
      </c>
      <c r="J1969" s="9" t="b">
        <v>0</v>
      </c>
      <c r="K1969" s="9" t="s">
        <v>2355</v>
      </c>
      <c r="L1969" s="9"/>
      <c r="M1969" s="9"/>
      <c r="N1969" s="9"/>
      <c r="O1969" s="9"/>
      <c r="P1969" s="9"/>
      <c r="Q1969" s="9"/>
      <c r="R1969" s="9"/>
      <c r="S1969" s="9"/>
      <c r="T1969" s="9"/>
    </row>
    <row r="1970" spans="1:20" x14ac:dyDescent="0.3">
      <c r="A1970" s="6">
        <v>1967</v>
      </c>
      <c r="B1970" s="8" t="s">
        <v>1004</v>
      </c>
      <c r="C1970" s="8" t="s">
        <v>974</v>
      </c>
      <c r="D1970" s="8" t="s">
        <v>1005</v>
      </c>
      <c r="E1970" s="9" t="b">
        <v>1</v>
      </c>
      <c r="F1970" s="9" t="s">
        <v>114</v>
      </c>
      <c r="G1970" s="7" t="str">
        <f>INDEX(CyMIA_CounterMeasure!$A$2:$A$224,MATCH(H1970,CyMIA_CounterMeasure!$B$2:$B$224,0))</f>
        <v>CM_0199</v>
      </c>
      <c r="H1970" s="12" t="s">
        <v>1289</v>
      </c>
      <c r="I1970" s="12" t="str">
        <f>VLOOKUP(H1970,D3FEND_METRIX!$A$2:$E$172,3,FALSE)</f>
        <v>Operating System Monitoring</v>
      </c>
      <c r="J1970" s="9" t="b">
        <v>0</v>
      </c>
      <c r="K1970" s="9" t="s">
        <v>2355</v>
      </c>
      <c r="L1970" s="9"/>
      <c r="M1970" s="9"/>
      <c r="N1970" s="9"/>
      <c r="O1970" s="9"/>
      <c r="P1970" s="9"/>
      <c r="Q1970" s="9"/>
      <c r="R1970" s="9"/>
      <c r="S1970" s="9"/>
      <c r="T1970" s="9"/>
    </row>
    <row r="1971" spans="1:20" x14ac:dyDescent="0.3">
      <c r="A1971" s="6">
        <v>1968</v>
      </c>
      <c r="B1971" s="8" t="s">
        <v>1004</v>
      </c>
      <c r="C1971" s="8" t="s">
        <v>974</v>
      </c>
      <c r="D1971" s="8" t="s">
        <v>1005</v>
      </c>
      <c r="E1971" s="9" t="b">
        <v>1</v>
      </c>
      <c r="F1971" s="9" t="s">
        <v>114</v>
      </c>
      <c r="G1971" s="7" t="str">
        <f>INDEX(CyMIA_CounterMeasure!$A$2:$A$224,MATCH(H1971,CyMIA_CounterMeasure!$B$2:$B$224,0))</f>
        <v>CM_0204</v>
      </c>
      <c r="H1971" s="10" t="s">
        <v>1294</v>
      </c>
      <c r="I1971" s="10" t="str">
        <f>VLOOKUP(H1971,D3FEND_METRIX!$A$2:$E$172,3,FALSE)</f>
        <v>-</v>
      </c>
      <c r="J1971" s="9" t="b">
        <v>1</v>
      </c>
      <c r="K1971" s="9" t="s">
        <v>4686</v>
      </c>
      <c r="L1971" s="9"/>
      <c r="M1971" s="9"/>
      <c r="N1971" s="9"/>
      <c r="O1971" s="9"/>
      <c r="P1971" s="9"/>
      <c r="Q1971" s="9"/>
      <c r="R1971" s="9"/>
      <c r="S1971" s="9"/>
      <c r="T1971" s="9"/>
    </row>
    <row r="1972" spans="1:20" x14ac:dyDescent="0.3">
      <c r="A1972" s="6">
        <v>1969</v>
      </c>
      <c r="B1972" s="8" t="s">
        <v>1004</v>
      </c>
      <c r="C1972" s="8" t="s">
        <v>974</v>
      </c>
      <c r="D1972" s="8" t="s">
        <v>1005</v>
      </c>
      <c r="E1972" s="9" t="b">
        <v>1</v>
      </c>
      <c r="F1972" s="9" t="s">
        <v>114</v>
      </c>
      <c r="G1972" s="7" t="str">
        <f>INDEX(CyMIA_CounterMeasure!$A$2:$A$224,MATCH(H1972,CyMIA_CounterMeasure!$B$2:$B$224,0))</f>
        <v>CM_0101</v>
      </c>
      <c r="H1972" s="10" t="s">
        <v>1299</v>
      </c>
      <c r="I1972" s="10" t="str">
        <f>VLOOKUP(H1972,D3FEND_METRIX!$A$2:$E$172,3,FALSE)</f>
        <v>Process Self-Modification Detection</v>
      </c>
      <c r="J1972" s="9" t="b">
        <v>1</v>
      </c>
      <c r="K1972" s="9" t="s">
        <v>4686</v>
      </c>
      <c r="L1972" s="9"/>
      <c r="M1972" s="9"/>
      <c r="N1972" s="9"/>
      <c r="O1972" s="9"/>
      <c r="P1972" s="9"/>
      <c r="Q1972" s="9"/>
      <c r="R1972" s="9"/>
      <c r="S1972" s="9"/>
      <c r="T1972" s="9"/>
    </row>
    <row r="1973" spans="1:20" x14ac:dyDescent="0.3">
      <c r="A1973" s="6">
        <v>1970</v>
      </c>
      <c r="B1973" s="8" t="s">
        <v>1004</v>
      </c>
      <c r="C1973" s="8" t="s">
        <v>974</v>
      </c>
      <c r="D1973" s="8" t="s">
        <v>1005</v>
      </c>
      <c r="E1973" s="9" t="b">
        <v>1</v>
      </c>
      <c r="F1973" s="9" t="s">
        <v>114</v>
      </c>
      <c r="G1973" s="7" t="str">
        <f>INDEX(CyMIA_CounterMeasure!$A$2:$A$224,MATCH(H1973,CyMIA_CounterMeasure!$B$2:$B$224,0))</f>
        <v>CM_0102</v>
      </c>
      <c r="H1973" s="10" t="s">
        <v>1300</v>
      </c>
      <c r="I1973" s="10" t="str">
        <f>VLOOKUP(H1973,D3FEND_METRIX!$A$2:$E$172,3,FALSE)</f>
        <v>Process Spawn Analysis</v>
      </c>
      <c r="J1973" s="9" t="b">
        <v>1</v>
      </c>
      <c r="K1973" s="9" t="s">
        <v>4686</v>
      </c>
      <c r="L1973" s="9"/>
      <c r="M1973" s="9"/>
      <c r="N1973" s="9"/>
      <c r="O1973" s="9"/>
      <c r="P1973" s="9"/>
      <c r="Q1973" s="9"/>
      <c r="R1973" s="9"/>
      <c r="S1973" s="9"/>
      <c r="T1973" s="9"/>
    </row>
    <row r="1974" spans="1:20" x14ac:dyDescent="0.3">
      <c r="A1974" s="6">
        <v>1971</v>
      </c>
      <c r="B1974" s="8" t="s">
        <v>1004</v>
      </c>
      <c r="C1974" s="8" t="s">
        <v>974</v>
      </c>
      <c r="D1974" s="8" t="s">
        <v>1005</v>
      </c>
      <c r="E1974" s="9" t="b">
        <v>1</v>
      </c>
      <c r="F1974" s="9" t="s">
        <v>114</v>
      </c>
      <c r="G1974" s="7" t="str">
        <f>INDEX(CyMIA_CounterMeasure!$A$2:$A$224,MATCH(H1974,CyMIA_CounterMeasure!$B$2:$B$224,0))</f>
        <v>CM_0104</v>
      </c>
      <c r="H1974" s="10" t="s">
        <v>1303</v>
      </c>
      <c r="I1974" s="10" t="str">
        <f>VLOOKUP(H1974,D3FEND_METRIX!$A$2:$E$172,3,FALSE)</f>
        <v>Shadow Stack Comparisons</v>
      </c>
      <c r="J1974" s="9" t="b">
        <v>1</v>
      </c>
      <c r="K1974" s="9" t="s">
        <v>4686</v>
      </c>
      <c r="L1974" s="9"/>
      <c r="M1974" s="9"/>
      <c r="N1974" s="9"/>
      <c r="O1974" s="9"/>
      <c r="P1974" s="9"/>
      <c r="Q1974" s="9"/>
      <c r="R1974" s="9"/>
      <c r="S1974" s="9"/>
      <c r="T1974" s="9"/>
    </row>
    <row r="1975" spans="1:20" x14ac:dyDescent="0.3">
      <c r="A1975" s="6">
        <v>1972</v>
      </c>
      <c r="B1975" s="8" t="s">
        <v>1004</v>
      </c>
      <c r="C1975" s="8" t="s">
        <v>974</v>
      </c>
      <c r="D1975" s="8" t="s">
        <v>1005</v>
      </c>
      <c r="E1975" s="9" t="b">
        <v>1</v>
      </c>
      <c r="F1975" s="9" t="s">
        <v>114</v>
      </c>
      <c r="G1975" s="7" t="str">
        <f>INDEX(CyMIA_CounterMeasure!$A$2:$A$224,MATCH(H1975,CyMIA_CounterMeasure!$B$2:$B$224,0))</f>
        <v>CM_0105</v>
      </c>
      <c r="H1975" s="10" t="s">
        <v>1304</v>
      </c>
      <c r="I1975" s="10" t="str">
        <f>VLOOKUP(H1975,D3FEND_METRIX!$A$2:$E$172,3,FALSE)</f>
        <v>System Call Analysis</v>
      </c>
      <c r="J1975" s="9" t="b">
        <v>1</v>
      </c>
      <c r="K1975" s="9" t="s">
        <v>4686</v>
      </c>
      <c r="L1975" s="9"/>
      <c r="M1975" s="9"/>
      <c r="N1975" s="9"/>
      <c r="O1975" s="9"/>
      <c r="P1975" s="9"/>
      <c r="Q1975" s="9"/>
      <c r="R1975" s="9"/>
      <c r="S1975" s="9"/>
      <c r="T1975" s="9"/>
    </row>
    <row r="1976" spans="1:20" x14ac:dyDescent="0.3">
      <c r="A1976" s="6">
        <v>1973</v>
      </c>
      <c r="B1976" s="8" t="s">
        <v>1004</v>
      </c>
      <c r="C1976" s="8" t="s">
        <v>974</v>
      </c>
      <c r="D1976" s="8" t="s">
        <v>1005</v>
      </c>
      <c r="E1976" s="9" t="b">
        <v>1</v>
      </c>
      <c r="F1976" s="9" t="s">
        <v>114</v>
      </c>
      <c r="G1976" s="7" t="str">
        <f>INDEX(CyMIA_CounterMeasure!$A$2:$A$224,MATCH(H1976,CyMIA_CounterMeasure!$B$2:$B$224,0))</f>
        <v>CM_0098</v>
      </c>
      <c r="H1976" s="10" t="s">
        <v>1296</v>
      </c>
      <c r="I1976" s="10" t="str">
        <f>VLOOKUP(H1976,D3FEND_METRIX!$A$2:$E$172,3,FALSE)</f>
        <v>File Access Pattern Analysis</v>
      </c>
      <c r="J1976" s="9" t="b">
        <v>1</v>
      </c>
      <c r="K1976" s="9" t="s">
        <v>4686</v>
      </c>
      <c r="L1976" s="9"/>
      <c r="M1976" s="9"/>
      <c r="N1976" s="9"/>
      <c r="O1976" s="9"/>
      <c r="P1976" s="9"/>
      <c r="Q1976" s="9"/>
      <c r="R1976" s="9"/>
      <c r="S1976" s="9"/>
      <c r="T1976" s="9"/>
    </row>
    <row r="1977" spans="1:20" x14ac:dyDescent="0.3">
      <c r="A1977" s="6">
        <v>1974</v>
      </c>
      <c r="B1977" s="8" t="s">
        <v>1004</v>
      </c>
      <c r="C1977" s="8" t="s">
        <v>974</v>
      </c>
      <c r="D1977" s="8" t="s">
        <v>1005</v>
      </c>
      <c r="E1977" s="9" t="b">
        <v>1</v>
      </c>
      <c r="F1977" s="9" t="s">
        <v>114</v>
      </c>
      <c r="G1977" s="7" t="str">
        <f>INDEX(CyMIA_CounterMeasure!$A$2:$A$224,MATCH(H1977,CyMIA_CounterMeasure!$B$2:$B$224,0))</f>
        <v>CM_0205</v>
      </c>
      <c r="H1977" s="10" t="s">
        <v>1301</v>
      </c>
      <c r="I1977" s="10" t="str">
        <f>VLOOKUP(H1977,D3FEND_METRIX!$A$2:$E$172,3,FALSE)</f>
        <v>Process Spawn Analysis</v>
      </c>
      <c r="J1977" s="9" t="b">
        <v>1</v>
      </c>
      <c r="K1977" s="9" t="s">
        <v>4686</v>
      </c>
      <c r="L1977" s="9"/>
      <c r="M1977" s="9"/>
      <c r="N1977" s="9"/>
      <c r="O1977" s="9"/>
      <c r="P1977" s="9"/>
      <c r="Q1977" s="9"/>
      <c r="R1977" s="9"/>
      <c r="S1977" s="9"/>
      <c r="T1977" s="9"/>
    </row>
    <row r="1978" spans="1:20" x14ac:dyDescent="0.3">
      <c r="A1978" s="6">
        <v>1975</v>
      </c>
      <c r="B1978" s="11" t="s">
        <v>1006</v>
      </c>
      <c r="C1978" s="11" t="s">
        <v>974</v>
      </c>
      <c r="D1978" s="11" t="s">
        <v>1007</v>
      </c>
      <c r="E1978" s="9" t="b">
        <v>1</v>
      </c>
      <c r="F1978" s="9" t="s">
        <v>113</v>
      </c>
      <c r="G1978" s="7" t="str">
        <f>INDEX(CyMIA_CounterMeasure!$A$2:$A$224,MATCH(H1978,CyMIA_CounterMeasure!$B$2:$B$224,0))</f>
        <v>CM_0003</v>
      </c>
      <c r="H1978" s="15" t="s">
        <v>96</v>
      </c>
      <c r="I1978" s="15" t="s">
        <v>97</v>
      </c>
      <c r="J1978" s="7" t="b">
        <v>1</v>
      </c>
      <c r="K1978" s="7" t="s">
        <v>4763</v>
      </c>
      <c r="L1978" s="9"/>
      <c r="M1978" s="9"/>
      <c r="N1978" s="9"/>
      <c r="O1978" s="9"/>
      <c r="P1978" s="9"/>
      <c r="Q1978" s="9"/>
      <c r="R1978" s="9"/>
      <c r="S1978" s="9"/>
      <c r="T1978" s="9"/>
    </row>
    <row r="1979" spans="1:20" x14ac:dyDescent="0.3">
      <c r="A1979" s="6">
        <v>1976</v>
      </c>
      <c r="B1979" s="11" t="s">
        <v>1006</v>
      </c>
      <c r="C1979" s="11" t="s">
        <v>974</v>
      </c>
      <c r="D1979" s="11" t="s">
        <v>1007</v>
      </c>
      <c r="E1979" s="9" t="b">
        <v>1</v>
      </c>
      <c r="F1979" s="9" t="s">
        <v>113</v>
      </c>
      <c r="G1979" s="7" t="str">
        <f>INDEX(CyMIA_CounterMeasure!$A$2:$A$224,MATCH(H1979,CyMIA_CounterMeasure!$B$2:$B$224,0))</f>
        <v>CM_0009</v>
      </c>
      <c r="H1979" s="15" t="s">
        <v>4872</v>
      </c>
      <c r="I1979" s="15" t="s">
        <v>153</v>
      </c>
      <c r="J1979" s="7" t="b">
        <v>1</v>
      </c>
      <c r="K1979" s="7" t="s">
        <v>4767</v>
      </c>
      <c r="L1979" s="9"/>
      <c r="M1979" s="9"/>
      <c r="N1979" s="9"/>
      <c r="O1979" s="9"/>
      <c r="P1979" s="9"/>
      <c r="Q1979" s="9"/>
      <c r="R1979" s="9"/>
      <c r="S1979" s="9"/>
      <c r="T1979" s="9"/>
    </row>
    <row r="1980" spans="1:20" x14ac:dyDescent="0.3">
      <c r="A1980" s="6">
        <v>1977</v>
      </c>
      <c r="B1980" s="11" t="s">
        <v>1006</v>
      </c>
      <c r="C1980" s="11" t="s">
        <v>974</v>
      </c>
      <c r="D1980" s="11" t="s">
        <v>1007</v>
      </c>
      <c r="E1980" s="9" t="b">
        <v>1</v>
      </c>
      <c r="F1980" s="9" t="s">
        <v>113</v>
      </c>
      <c r="G1980" s="7" t="str">
        <f>INDEX(CyMIA_CounterMeasure!$A$2:$A$224,MATCH(H1980,CyMIA_CounterMeasure!$B$2:$B$224,0))</f>
        <v>CM_0013</v>
      </c>
      <c r="H1980" s="15" t="s">
        <v>84</v>
      </c>
      <c r="I1980" s="15" t="s">
        <v>85</v>
      </c>
      <c r="J1980" s="7" t="b">
        <v>1</v>
      </c>
      <c r="K1980" s="7" t="s">
        <v>4767</v>
      </c>
      <c r="L1980" s="9"/>
      <c r="M1980" s="9"/>
      <c r="N1980" s="9"/>
      <c r="O1980" s="9"/>
      <c r="P1980" s="9"/>
      <c r="Q1980" s="9"/>
      <c r="R1980" s="9"/>
      <c r="S1980" s="9"/>
      <c r="T1980" s="9"/>
    </row>
    <row r="1981" spans="1:20" x14ac:dyDescent="0.3">
      <c r="A1981" s="6">
        <v>1978</v>
      </c>
      <c r="B1981" s="11" t="s">
        <v>1006</v>
      </c>
      <c r="C1981" s="11" t="s">
        <v>974</v>
      </c>
      <c r="D1981" s="11" t="s">
        <v>1007</v>
      </c>
      <c r="E1981" s="9" t="b">
        <v>1</v>
      </c>
      <c r="F1981" s="9" t="s">
        <v>113</v>
      </c>
      <c r="G1981" s="7" t="str">
        <f>INDEX(CyMIA_CounterMeasure!$A$2:$A$224,MATCH(H1981,CyMIA_CounterMeasure!$B$2:$B$224,0))</f>
        <v>CM_0017</v>
      </c>
      <c r="H1981" s="15" t="s">
        <v>4779</v>
      </c>
      <c r="I1981" s="15" t="s">
        <v>143</v>
      </c>
      <c r="J1981" s="7" t="b">
        <v>1</v>
      </c>
      <c r="K1981" s="7" t="s">
        <v>4763</v>
      </c>
      <c r="L1981" s="9"/>
      <c r="M1981" s="9"/>
      <c r="N1981" s="9"/>
      <c r="O1981" s="9"/>
      <c r="P1981" s="9"/>
      <c r="Q1981" s="9"/>
      <c r="R1981" s="9"/>
      <c r="S1981" s="9"/>
      <c r="T1981" s="9"/>
    </row>
    <row r="1982" spans="1:20" x14ac:dyDescent="0.3">
      <c r="A1982" s="6">
        <v>1979</v>
      </c>
      <c r="B1982" s="11" t="s">
        <v>1006</v>
      </c>
      <c r="C1982" s="11" t="s">
        <v>974</v>
      </c>
      <c r="D1982" s="11" t="s">
        <v>1007</v>
      </c>
      <c r="E1982" s="9" t="b">
        <v>1</v>
      </c>
      <c r="F1982" s="9" t="s">
        <v>113</v>
      </c>
      <c r="G1982" s="7" t="str">
        <f>INDEX(CyMIA_CounterMeasure!$A$2:$A$224,MATCH(H1982,CyMIA_CounterMeasure!$B$2:$B$224,0))</f>
        <v>CM_0029</v>
      </c>
      <c r="H1982" s="11" t="s">
        <v>4772</v>
      </c>
      <c r="I1982" s="11" t="s">
        <v>79</v>
      </c>
      <c r="J1982" s="7" t="b">
        <v>1</v>
      </c>
      <c r="K1982" s="7" t="s">
        <v>4732</v>
      </c>
      <c r="L1982" s="9"/>
      <c r="M1982" s="9"/>
      <c r="N1982" s="9"/>
      <c r="O1982" s="9"/>
      <c r="P1982" s="9"/>
      <c r="Q1982" s="9"/>
      <c r="R1982" s="9"/>
      <c r="S1982" s="9"/>
      <c r="T1982" s="9"/>
    </row>
    <row r="1983" spans="1:20" x14ac:dyDescent="0.3">
      <c r="A1983" s="6">
        <v>1980</v>
      </c>
      <c r="B1983" s="11" t="s">
        <v>1006</v>
      </c>
      <c r="C1983" s="11" t="s">
        <v>974</v>
      </c>
      <c r="D1983" s="11" t="s">
        <v>1007</v>
      </c>
      <c r="E1983" s="9" t="b">
        <v>1</v>
      </c>
      <c r="F1983" s="9" t="s">
        <v>113</v>
      </c>
      <c r="G1983" s="7" t="str">
        <f>INDEX(CyMIA_CounterMeasure!$A$2:$A$224,MATCH(H1983,CyMIA_CounterMeasure!$B$2:$B$224,0))</f>
        <v>CM_0105</v>
      </c>
      <c r="H1983" s="10" t="s">
        <v>1430</v>
      </c>
      <c r="I1983" s="10" t="str">
        <f>VLOOKUP(H1983,D3FEND_METRIX!$A$2:$E$172,3,FALSE)</f>
        <v>System Call Analysis</v>
      </c>
      <c r="J1983" s="9" t="b">
        <v>1</v>
      </c>
      <c r="K1983" s="9" t="s">
        <v>4686</v>
      </c>
      <c r="L1983" s="9"/>
      <c r="M1983" s="9"/>
      <c r="N1983" s="9"/>
      <c r="O1983" s="9"/>
      <c r="P1983" s="9"/>
      <c r="Q1983" s="9"/>
      <c r="R1983" s="9"/>
      <c r="S1983" s="9"/>
      <c r="T1983" s="9"/>
    </row>
    <row r="1984" spans="1:20" x14ac:dyDescent="0.3">
      <c r="A1984" s="6">
        <v>1981</v>
      </c>
      <c r="B1984" s="11" t="s">
        <v>1006</v>
      </c>
      <c r="C1984" s="11" t="s">
        <v>974</v>
      </c>
      <c r="D1984" s="11" t="s">
        <v>1007</v>
      </c>
      <c r="E1984" s="9" t="b">
        <v>1</v>
      </c>
      <c r="F1984" s="9" t="s">
        <v>113</v>
      </c>
      <c r="G1984" s="7" t="str">
        <f>INDEX(CyMIA_CounterMeasure!$A$2:$A$224,MATCH(H1984,CyMIA_CounterMeasure!$B$2:$B$224,0))</f>
        <v>CM_0121</v>
      </c>
      <c r="H1984" s="10" t="s">
        <v>1193</v>
      </c>
      <c r="I1984" s="10" t="str">
        <f>VLOOKUP(H1984,D3FEND_METRIX!$A$2:$E$172,3,FALSE)</f>
        <v>Executable Allowlisting</v>
      </c>
      <c r="J1984" s="9" t="b">
        <v>1</v>
      </c>
      <c r="K1984" s="9" t="s">
        <v>4686</v>
      </c>
      <c r="L1984" s="9"/>
      <c r="M1984" s="9"/>
      <c r="N1984" s="9"/>
      <c r="O1984" s="9"/>
      <c r="P1984" s="9"/>
      <c r="Q1984" s="9"/>
      <c r="R1984" s="9"/>
      <c r="S1984" s="9"/>
      <c r="T1984" s="9"/>
    </row>
    <row r="1985" spans="1:20" x14ac:dyDescent="0.3">
      <c r="A1985" s="6">
        <v>1982</v>
      </c>
      <c r="B1985" s="11" t="s">
        <v>1006</v>
      </c>
      <c r="C1985" s="11" t="s">
        <v>974</v>
      </c>
      <c r="D1985" s="11" t="s">
        <v>1007</v>
      </c>
      <c r="E1985" s="9" t="b">
        <v>1</v>
      </c>
      <c r="F1985" s="9" t="s">
        <v>113</v>
      </c>
      <c r="G1985" s="7" t="str">
        <f>INDEX(CyMIA_CounterMeasure!$A$2:$A$224,MATCH(H1985,CyMIA_CounterMeasure!$B$2:$B$224,0))</f>
        <v>CM_0150</v>
      </c>
      <c r="H1985" s="13" t="s">
        <v>1191</v>
      </c>
      <c r="I1985" s="13" t="str">
        <f>VLOOKUP(H1985,D3FEND_METRIX!$A$2:$E$172,3,FALSE)</f>
        <v>Executable Denylisting</v>
      </c>
      <c r="J1985" s="9" t="b">
        <v>0</v>
      </c>
      <c r="K1985" s="9" t="s">
        <v>4723</v>
      </c>
      <c r="L1985" s="9"/>
      <c r="M1985" s="9"/>
      <c r="N1985" s="9"/>
      <c r="O1985" s="9"/>
      <c r="P1985" s="9"/>
      <c r="Q1985" s="9"/>
      <c r="R1985" s="9"/>
      <c r="S1985" s="9"/>
      <c r="T1985" s="9"/>
    </row>
    <row r="1986" spans="1:20" x14ac:dyDescent="0.3">
      <c r="A1986" s="6">
        <v>1983</v>
      </c>
      <c r="B1986" s="11" t="s">
        <v>1006</v>
      </c>
      <c r="C1986" s="11" t="s">
        <v>974</v>
      </c>
      <c r="D1986" s="11" t="s">
        <v>1007</v>
      </c>
      <c r="E1986" s="9" t="b">
        <v>1</v>
      </c>
      <c r="F1986" s="9" t="s">
        <v>113</v>
      </c>
      <c r="G1986" s="7" t="str">
        <f>INDEX(CyMIA_CounterMeasure!$A$2:$A$224,MATCH(H1986,CyMIA_CounterMeasure!$B$2:$B$224,0))</f>
        <v>CM_0119</v>
      </c>
      <c r="H1986" s="13" t="s">
        <v>1433</v>
      </c>
      <c r="I1986" s="13" t="str">
        <f>VLOOKUP(H1986,D3FEND_METRIX!$A$2:$E$172,3,FALSE)</f>
        <v>Hardware-based Process Isolation</v>
      </c>
      <c r="J1986" s="9" t="b">
        <v>0</v>
      </c>
      <c r="K1986" s="9" t="s">
        <v>4723</v>
      </c>
      <c r="L1986" s="9"/>
      <c r="M1986" s="9"/>
      <c r="N1986" s="9"/>
      <c r="O1986" s="9"/>
      <c r="P1986" s="9"/>
      <c r="Q1986" s="9"/>
      <c r="R1986" s="9"/>
      <c r="S1986" s="9"/>
      <c r="T1986" s="9"/>
    </row>
    <row r="1987" spans="1:20" x14ac:dyDescent="0.3">
      <c r="A1987" s="6">
        <v>1984</v>
      </c>
      <c r="B1987" s="11" t="s">
        <v>1006</v>
      </c>
      <c r="C1987" s="11" t="s">
        <v>974</v>
      </c>
      <c r="D1987" s="11" t="s">
        <v>1007</v>
      </c>
      <c r="E1987" s="9" t="b">
        <v>1</v>
      </c>
      <c r="F1987" s="9" t="s">
        <v>113</v>
      </c>
      <c r="G1987" s="7" t="str">
        <f>INDEX(CyMIA_CounterMeasure!$A$2:$A$224,MATCH(H1987,CyMIA_CounterMeasure!$B$2:$B$224,0))</f>
        <v>CM_0220</v>
      </c>
      <c r="H1987" s="13" t="s">
        <v>1431</v>
      </c>
      <c r="I1987" s="13" t="str">
        <f>VLOOKUP(H1987,D3FEND_METRIX!$A$2:$E$172,3,FALSE)</f>
        <v>Kernel-based Process Isolation</v>
      </c>
      <c r="J1987" s="9" t="b">
        <v>0</v>
      </c>
      <c r="K1987" s="9" t="s">
        <v>4723</v>
      </c>
      <c r="L1987" s="9"/>
      <c r="M1987" s="9"/>
      <c r="N1987" s="9"/>
      <c r="O1987" s="9"/>
      <c r="P1987" s="9"/>
      <c r="Q1987" s="9"/>
      <c r="R1987" s="9"/>
      <c r="S1987" s="9"/>
      <c r="T1987" s="9"/>
    </row>
    <row r="1988" spans="1:20" x14ac:dyDescent="0.3">
      <c r="A1988" s="6">
        <v>1985</v>
      </c>
      <c r="B1988" s="11" t="s">
        <v>1006</v>
      </c>
      <c r="C1988" s="11" t="s">
        <v>974</v>
      </c>
      <c r="D1988" s="11" t="s">
        <v>1007</v>
      </c>
      <c r="E1988" s="9" t="b">
        <v>1</v>
      </c>
      <c r="F1988" s="9" t="s">
        <v>113</v>
      </c>
      <c r="G1988" s="7" t="str">
        <f>INDEX(CyMIA_CounterMeasure!$A$2:$A$224,MATCH(H1988,CyMIA_CounterMeasure!$B$2:$B$224,0))</f>
        <v>CM_0168</v>
      </c>
      <c r="H1988" s="13" t="s">
        <v>260</v>
      </c>
      <c r="I1988" s="13" t="str">
        <f>VLOOKUP(H1988,D3FEND_METRIX!$A$2:$E$172,3,FALSE)</f>
        <v>Asset Vulnerability Enumeration</v>
      </c>
      <c r="J1988" s="9" t="b">
        <v>0</v>
      </c>
      <c r="K1988" s="9" t="s">
        <v>4723</v>
      </c>
      <c r="L1988" s="9"/>
      <c r="M1988" s="9"/>
      <c r="N1988" s="9"/>
      <c r="O1988" s="9"/>
      <c r="P1988" s="9"/>
      <c r="Q1988" s="9"/>
      <c r="R1988" s="9"/>
      <c r="S1988" s="9"/>
      <c r="T1988" s="9"/>
    </row>
    <row r="1989" spans="1:20" x14ac:dyDescent="0.3">
      <c r="A1989" s="6">
        <v>1986</v>
      </c>
      <c r="B1989" s="11" t="s">
        <v>1006</v>
      </c>
      <c r="C1989" s="11" t="s">
        <v>974</v>
      </c>
      <c r="D1989" s="11" t="s">
        <v>1007</v>
      </c>
      <c r="E1989" s="9" t="b">
        <v>1</v>
      </c>
      <c r="F1989" s="9" t="s">
        <v>113</v>
      </c>
      <c r="G1989" s="7" t="str">
        <f>INDEX(CyMIA_CounterMeasure!$A$2:$A$224,MATCH(H1989,CyMIA_CounterMeasure!$B$2:$B$224,0))</f>
        <v>CM_0120</v>
      </c>
      <c r="H1989" s="13" t="s">
        <v>1435</v>
      </c>
      <c r="I1989" s="13" t="str">
        <f>VLOOKUP(H1989,D3FEND_METRIX!$A$2:$E$172,3,FALSE)</f>
        <v>Kernel-based Process Isolation</v>
      </c>
      <c r="J1989" s="9" t="b">
        <v>0</v>
      </c>
      <c r="K1989" s="9" t="s">
        <v>4723</v>
      </c>
      <c r="L1989" s="9"/>
      <c r="M1989" s="9"/>
      <c r="N1989" s="9"/>
      <c r="O1989" s="9"/>
      <c r="P1989" s="9"/>
      <c r="Q1989" s="9"/>
      <c r="R1989" s="9"/>
      <c r="S1989" s="9"/>
      <c r="T1989" s="9"/>
    </row>
    <row r="1990" spans="1:20" x14ac:dyDescent="0.3">
      <c r="A1990" s="6">
        <v>1987</v>
      </c>
      <c r="B1990" s="11" t="s">
        <v>1006</v>
      </c>
      <c r="C1990" s="11" t="s">
        <v>974</v>
      </c>
      <c r="D1990" s="11" t="s">
        <v>1007</v>
      </c>
      <c r="E1990" s="9" t="b">
        <v>1</v>
      </c>
      <c r="F1990" s="9" t="s">
        <v>113</v>
      </c>
      <c r="G1990" s="7" t="str">
        <f>INDEX(CyMIA_CounterMeasure!$A$2:$A$224,MATCH(H1990,CyMIA_CounterMeasure!$B$2:$B$224,0))</f>
        <v>CM_0102</v>
      </c>
      <c r="H1990" s="10" t="s">
        <v>1432</v>
      </c>
      <c r="I1990" s="10" t="str">
        <f>VLOOKUP(H1990,D3FEND_METRIX!$A$2:$E$172,3,FALSE)</f>
        <v>Process Spawn Analysis</v>
      </c>
      <c r="J1990" s="9" t="b">
        <v>1</v>
      </c>
      <c r="K1990" s="9" t="s">
        <v>4686</v>
      </c>
      <c r="L1990" s="9"/>
      <c r="M1990" s="9"/>
      <c r="N1990" s="9"/>
      <c r="O1990" s="9"/>
      <c r="P1990" s="9"/>
      <c r="Q1990" s="9"/>
      <c r="R1990" s="9"/>
      <c r="S1990" s="9"/>
      <c r="T1990" s="9"/>
    </row>
    <row r="1991" spans="1:20" x14ac:dyDescent="0.3">
      <c r="A1991" s="6">
        <v>1988</v>
      </c>
      <c r="B1991" s="11" t="s">
        <v>1008</v>
      </c>
      <c r="C1991" s="11" t="s">
        <v>974</v>
      </c>
      <c r="D1991" s="11" t="s">
        <v>1009</v>
      </c>
      <c r="E1991" s="9" t="b">
        <v>1</v>
      </c>
      <c r="F1991" s="9" t="s">
        <v>113</v>
      </c>
      <c r="G1991" s="7" t="str">
        <f>INDEX(CyMIA_CounterMeasure!$A$2:$A$224,MATCH(H1991,CyMIA_CounterMeasure!$B$2:$B$224,0))</f>
        <v>CM_0034</v>
      </c>
      <c r="H1991" s="11" t="s">
        <v>4873</v>
      </c>
      <c r="I1991" s="11" t="s">
        <v>587</v>
      </c>
      <c r="J1991" s="7" t="s">
        <v>4874</v>
      </c>
      <c r="K1991" s="7" t="s">
        <v>4875</v>
      </c>
      <c r="L1991" s="9"/>
      <c r="M1991" s="9"/>
      <c r="N1991" s="9"/>
      <c r="O1991" s="9"/>
      <c r="P1991" s="9"/>
      <c r="Q1991" s="9"/>
      <c r="R1991" s="9"/>
      <c r="S1991" s="9"/>
      <c r="T1991" s="9"/>
    </row>
    <row r="1992" spans="1:20" x14ac:dyDescent="0.3">
      <c r="A1992" s="6">
        <v>1989</v>
      </c>
      <c r="B1992" s="11" t="s">
        <v>1008</v>
      </c>
      <c r="C1992" s="11" t="s">
        <v>974</v>
      </c>
      <c r="D1992" s="11" t="s">
        <v>1009</v>
      </c>
      <c r="E1992" s="9" t="b">
        <v>1</v>
      </c>
      <c r="F1992" s="9" t="s">
        <v>113</v>
      </c>
      <c r="G1992" s="7" t="str">
        <f>INDEX(CyMIA_CounterMeasure!$A$2:$A$224,MATCH(H1992,CyMIA_CounterMeasure!$B$2:$B$224,0))</f>
        <v>CM_0168</v>
      </c>
      <c r="H1992" s="13" t="s">
        <v>260</v>
      </c>
      <c r="I1992" s="13" t="str">
        <f>VLOOKUP(H1992,D3FEND_METRIX!$A$2:$E$172,3,FALSE)</f>
        <v>Asset Vulnerability Enumeration</v>
      </c>
      <c r="J1992" s="9" t="b">
        <v>0</v>
      </c>
      <c r="K1992" s="9" t="s">
        <v>4723</v>
      </c>
      <c r="L1992" s="9"/>
      <c r="M1992" s="9"/>
      <c r="N1992" s="9"/>
      <c r="O1992" s="9"/>
      <c r="P1992" s="9"/>
      <c r="Q1992" s="9"/>
      <c r="R1992" s="9"/>
      <c r="S1992" s="9"/>
      <c r="T1992" s="9"/>
    </row>
    <row r="1993" spans="1:20" x14ac:dyDescent="0.3">
      <c r="A1993" s="6">
        <v>1990</v>
      </c>
      <c r="B1993" s="11" t="s">
        <v>1008</v>
      </c>
      <c r="C1993" s="11" t="s">
        <v>974</v>
      </c>
      <c r="D1993" s="11" t="s">
        <v>1009</v>
      </c>
      <c r="E1993" s="9" t="b">
        <v>1</v>
      </c>
      <c r="F1993" s="9" t="s">
        <v>113</v>
      </c>
      <c r="G1993" s="7" t="str">
        <f>INDEX(CyMIA_CounterMeasure!$A$2:$A$224,MATCH(H1993,CyMIA_CounterMeasure!$B$2:$B$224,0))</f>
        <v>CM_0166</v>
      </c>
      <c r="H1993" s="13" t="s">
        <v>300</v>
      </c>
      <c r="I1993" s="13" t="str">
        <f>VLOOKUP(H1993,D3FEND_METRIX!$A$2:$E$172,3,FALSE)</f>
        <v>Data Inventory</v>
      </c>
      <c r="J1993" s="9" t="b">
        <v>0</v>
      </c>
      <c r="K1993" s="9" t="s">
        <v>4723</v>
      </c>
      <c r="L1993" s="9"/>
      <c r="M1993" s="9"/>
      <c r="N1993" s="9"/>
      <c r="O1993" s="9"/>
      <c r="P1993" s="9"/>
      <c r="Q1993" s="9"/>
      <c r="R1993" s="9"/>
      <c r="S1993" s="9"/>
      <c r="T1993" s="9"/>
    </row>
    <row r="1994" spans="1:20" x14ac:dyDescent="0.3">
      <c r="A1994" s="6">
        <v>1991</v>
      </c>
      <c r="B1994" s="11" t="s">
        <v>1008</v>
      </c>
      <c r="C1994" s="11" t="s">
        <v>974</v>
      </c>
      <c r="D1994" s="11" t="s">
        <v>1009</v>
      </c>
      <c r="E1994" s="9" t="b">
        <v>1</v>
      </c>
      <c r="F1994" s="9" t="s">
        <v>113</v>
      </c>
      <c r="G1994" s="7" t="str">
        <f>INDEX(CyMIA_CounterMeasure!$A$2:$A$224,MATCH(H1994,CyMIA_CounterMeasure!$B$2:$B$224,0))</f>
        <v>CM_0105</v>
      </c>
      <c r="H1994" s="10" t="s">
        <v>1430</v>
      </c>
      <c r="I1994" s="10" t="str">
        <f>VLOOKUP(H1994,D3FEND_METRIX!$A$2:$E$172,3,FALSE)</f>
        <v>System Call Analysis</v>
      </c>
      <c r="J1994" s="9" t="b">
        <v>1</v>
      </c>
      <c r="K1994" s="9" t="s">
        <v>4686</v>
      </c>
      <c r="L1994" s="9"/>
      <c r="M1994" s="9"/>
      <c r="N1994" s="9"/>
      <c r="O1994" s="9"/>
      <c r="P1994" s="9"/>
      <c r="Q1994" s="9"/>
      <c r="R1994" s="9"/>
      <c r="S1994" s="9"/>
      <c r="T1994" s="9"/>
    </row>
    <row r="1995" spans="1:20" x14ac:dyDescent="0.3">
      <c r="A1995" s="6">
        <v>1992</v>
      </c>
      <c r="B1995" s="11" t="s">
        <v>1008</v>
      </c>
      <c r="C1995" s="11" t="s">
        <v>974</v>
      </c>
      <c r="D1995" s="11" t="s">
        <v>1009</v>
      </c>
      <c r="E1995" s="9" t="b">
        <v>1</v>
      </c>
      <c r="F1995" s="9" t="s">
        <v>113</v>
      </c>
      <c r="G1995" s="7" t="str">
        <f>INDEX(CyMIA_CounterMeasure!$A$2:$A$224,MATCH(H1995,CyMIA_CounterMeasure!$B$2:$B$224,0))</f>
        <v>CM_0149</v>
      </c>
      <c r="H1995" s="12" t="s">
        <v>2185</v>
      </c>
      <c r="I1995" s="12" t="str">
        <f>VLOOKUP(H1995,D3FEND_METRIX!$A$2:$E$172,3,FALSE)</f>
        <v>System Configuration Permissions</v>
      </c>
      <c r="J1995" s="9" t="b">
        <v>0</v>
      </c>
      <c r="K1995" s="9" t="s">
        <v>2355</v>
      </c>
      <c r="L1995" s="9"/>
      <c r="M1995" s="9"/>
      <c r="N1995" s="9"/>
      <c r="O1995" s="9"/>
      <c r="P1995" s="9"/>
      <c r="Q1995" s="9"/>
      <c r="R1995" s="9"/>
      <c r="S1995" s="9"/>
      <c r="T1995" s="9"/>
    </row>
    <row r="1996" spans="1:20" x14ac:dyDescent="0.3">
      <c r="A1996" s="6">
        <v>1993</v>
      </c>
      <c r="B1996" s="11" t="s">
        <v>1008</v>
      </c>
      <c r="C1996" s="11" t="s">
        <v>974</v>
      </c>
      <c r="D1996" s="11" t="s">
        <v>1009</v>
      </c>
      <c r="E1996" s="9" t="b">
        <v>1</v>
      </c>
      <c r="F1996" s="9" t="s">
        <v>113</v>
      </c>
      <c r="G1996" s="7" t="str">
        <f>INDEX(CyMIA_CounterMeasure!$A$2:$A$224,MATCH(H1996,CyMIA_CounterMeasure!$B$2:$B$224,0))</f>
        <v>CM_0220</v>
      </c>
      <c r="H1996" s="13" t="s">
        <v>1431</v>
      </c>
      <c r="I1996" s="13" t="str">
        <f>VLOOKUP(H1996,D3FEND_METRIX!$A$2:$E$172,3,FALSE)</f>
        <v>Kernel-based Process Isolation</v>
      </c>
      <c r="J1996" s="9" t="b">
        <v>0</v>
      </c>
      <c r="K1996" s="9" t="s">
        <v>4723</v>
      </c>
      <c r="L1996" s="9"/>
      <c r="M1996" s="9"/>
      <c r="N1996" s="9"/>
      <c r="O1996" s="9"/>
      <c r="P1996" s="9"/>
      <c r="Q1996" s="9"/>
      <c r="R1996" s="9"/>
      <c r="S1996" s="9"/>
      <c r="T1996" s="9"/>
    </row>
    <row r="1997" spans="1:20" x14ac:dyDescent="0.3">
      <c r="A1997" s="6">
        <v>1994</v>
      </c>
      <c r="B1997" s="11" t="s">
        <v>1010</v>
      </c>
      <c r="C1997" s="11" t="s">
        <v>974</v>
      </c>
      <c r="D1997" s="11" t="s">
        <v>1011</v>
      </c>
      <c r="E1997" s="9" t="b">
        <v>1</v>
      </c>
      <c r="F1997" s="9" t="s">
        <v>113</v>
      </c>
      <c r="G1997" s="7" t="str">
        <f>INDEX(CyMIA_CounterMeasure!$A$2:$A$224,MATCH(H1997,CyMIA_CounterMeasure!$B$2:$B$224,0))</f>
        <v>CM_0017</v>
      </c>
      <c r="H1997" s="15" t="s">
        <v>4779</v>
      </c>
      <c r="I1997" s="15" t="s">
        <v>143</v>
      </c>
      <c r="J1997" s="7" t="b">
        <v>1</v>
      </c>
      <c r="K1997" s="7" t="s">
        <v>4767</v>
      </c>
      <c r="L1997" s="9"/>
      <c r="M1997" s="9"/>
      <c r="N1997" s="9"/>
      <c r="O1997" s="9"/>
      <c r="P1997" s="9"/>
      <c r="Q1997" s="9"/>
      <c r="R1997" s="9"/>
      <c r="S1997" s="9"/>
      <c r="T1997" s="9"/>
    </row>
    <row r="1998" spans="1:20" x14ac:dyDescent="0.3">
      <c r="A1998" s="6">
        <v>1995</v>
      </c>
      <c r="B1998" s="11" t="s">
        <v>1010</v>
      </c>
      <c r="C1998" s="11" t="s">
        <v>974</v>
      </c>
      <c r="D1998" s="11" t="s">
        <v>1011</v>
      </c>
      <c r="E1998" s="9" t="b">
        <v>1</v>
      </c>
      <c r="F1998" s="9" t="s">
        <v>113</v>
      </c>
      <c r="G1998" s="7" t="str">
        <f>INDEX(CyMIA_CounterMeasure!$A$2:$A$224,MATCH(H1998,CyMIA_CounterMeasure!$B$2:$B$224,0))</f>
        <v>CM_0029</v>
      </c>
      <c r="H1998" s="11" t="s">
        <v>4772</v>
      </c>
      <c r="I1998" s="11" t="s">
        <v>79</v>
      </c>
      <c r="J1998" s="7" t="b">
        <v>1</v>
      </c>
      <c r="K1998" s="7" t="s">
        <v>4773</v>
      </c>
      <c r="L1998" s="9"/>
      <c r="M1998" s="9"/>
      <c r="N1998" s="9"/>
      <c r="O1998" s="9"/>
      <c r="P1998" s="9"/>
      <c r="Q1998" s="9"/>
      <c r="R1998" s="9"/>
      <c r="S1998" s="9"/>
      <c r="T1998" s="9"/>
    </row>
    <row r="1999" spans="1:20" x14ac:dyDescent="0.3">
      <c r="A1999" s="6">
        <v>1996</v>
      </c>
      <c r="B1999" s="11" t="s">
        <v>1010</v>
      </c>
      <c r="C1999" s="11" t="s">
        <v>974</v>
      </c>
      <c r="D1999" s="11" t="s">
        <v>1011</v>
      </c>
      <c r="E1999" s="9" t="b">
        <v>1</v>
      </c>
      <c r="F1999" s="9" t="s">
        <v>113</v>
      </c>
      <c r="G1999" s="7" t="str">
        <f>INDEX(CyMIA_CounterMeasure!$A$2:$A$224,MATCH(H1999,CyMIA_CounterMeasure!$B$2:$B$224,0))</f>
        <v>CM_0041</v>
      </c>
      <c r="H1999" s="11" t="s">
        <v>110</v>
      </c>
      <c r="I1999" s="11" t="s">
        <v>111</v>
      </c>
      <c r="J1999" s="7" t="b">
        <v>1</v>
      </c>
      <c r="K1999" s="7" t="s">
        <v>4773</v>
      </c>
      <c r="L1999" s="9"/>
      <c r="M1999" s="9"/>
      <c r="N1999" s="9"/>
      <c r="O1999" s="9"/>
      <c r="P1999" s="9"/>
      <c r="Q1999" s="9"/>
      <c r="R1999" s="9"/>
      <c r="S1999" s="9"/>
      <c r="T1999" s="9"/>
    </row>
    <row r="2000" spans="1:20" x14ac:dyDescent="0.3">
      <c r="A2000" s="6">
        <v>1997</v>
      </c>
      <c r="B2000" s="11" t="s">
        <v>1010</v>
      </c>
      <c r="C2000" s="11" t="s">
        <v>974</v>
      </c>
      <c r="D2000" s="11" t="s">
        <v>1011</v>
      </c>
      <c r="E2000" s="9" t="b">
        <v>1</v>
      </c>
      <c r="F2000" s="9" t="s">
        <v>113</v>
      </c>
      <c r="G2000" s="7" t="str">
        <f>INDEX(CyMIA_CounterMeasure!$A$2:$A$224,MATCH(H2000,CyMIA_CounterMeasure!$B$2:$B$224,0))</f>
        <v>CM_0083</v>
      </c>
      <c r="H2000" s="11" t="s">
        <v>198</v>
      </c>
      <c r="I2000" s="11" t="str">
        <f>VLOOKUP(H2000,D3FEND_METRIX!$A$2:$E$172,3,FALSE)</f>
        <v>Remote Terminal Session Detection</v>
      </c>
      <c r="J2000" s="9" t="b">
        <v>1</v>
      </c>
      <c r="K2000" s="9" t="s">
        <v>2363</v>
      </c>
      <c r="L2000" s="9"/>
      <c r="M2000" s="9"/>
      <c r="N2000" s="9"/>
      <c r="O2000" s="9"/>
      <c r="P2000" s="9"/>
      <c r="Q2000" s="9"/>
      <c r="R2000" s="9"/>
      <c r="S2000" s="9"/>
      <c r="T2000" s="9"/>
    </row>
    <row r="2001" spans="1:20" x14ac:dyDescent="0.3">
      <c r="A2001" s="6">
        <v>1998</v>
      </c>
      <c r="B2001" s="11" t="s">
        <v>1010</v>
      </c>
      <c r="C2001" s="11" t="s">
        <v>974</v>
      </c>
      <c r="D2001" s="11" t="s">
        <v>1011</v>
      </c>
      <c r="E2001" s="9" t="b">
        <v>1</v>
      </c>
      <c r="F2001" s="9" t="s">
        <v>113</v>
      </c>
      <c r="G2001" s="7" t="str">
        <f>INDEX(CyMIA_CounterMeasure!$A$2:$A$224,MATCH(H2001,CyMIA_CounterMeasure!$B$2:$B$224,0))</f>
        <v>CM_0076</v>
      </c>
      <c r="H2001" s="11" t="s">
        <v>287</v>
      </c>
      <c r="I2001" s="11" t="str">
        <f>VLOOKUP(H2001,D3FEND_METRIX!$A$2:$E$172,3,FALSE)</f>
        <v>Client-server Payload Profiling</v>
      </c>
      <c r="J2001" s="9" t="b">
        <v>1</v>
      </c>
      <c r="K2001" s="9" t="s">
        <v>2363</v>
      </c>
      <c r="L2001" s="9"/>
      <c r="M2001" s="9"/>
      <c r="N2001" s="9"/>
      <c r="O2001" s="9"/>
      <c r="P2001" s="9"/>
      <c r="Q2001" s="9"/>
      <c r="R2001" s="9"/>
      <c r="S2001" s="9"/>
      <c r="T2001" s="9"/>
    </row>
    <row r="2002" spans="1:20" x14ac:dyDescent="0.3">
      <c r="A2002" s="6">
        <v>1999</v>
      </c>
      <c r="B2002" s="11" t="s">
        <v>1010</v>
      </c>
      <c r="C2002" s="11" t="s">
        <v>974</v>
      </c>
      <c r="D2002" s="11" t="s">
        <v>1011</v>
      </c>
      <c r="E2002" s="9" t="b">
        <v>1</v>
      </c>
      <c r="F2002" s="9" t="s">
        <v>113</v>
      </c>
      <c r="G2002" s="7" t="str">
        <f>INDEX(CyMIA_CounterMeasure!$A$2:$A$224,MATCH(H2002,CyMIA_CounterMeasure!$B$2:$B$224,0))</f>
        <v>CM_0080</v>
      </c>
      <c r="H2002" s="11" t="s">
        <v>288</v>
      </c>
      <c r="I2002" s="11" t="str">
        <f>VLOOKUP(H2002,D3FEND_METRIX!$A$2:$E$172,3,FALSE)</f>
        <v>Network Traffic Community Deviation</v>
      </c>
      <c r="J2002" s="9" t="b">
        <v>1</v>
      </c>
      <c r="K2002" s="9" t="s">
        <v>2363</v>
      </c>
      <c r="L2002" s="9"/>
      <c r="M2002" s="9"/>
      <c r="N2002" s="9"/>
      <c r="O2002" s="9"/>
      <c r="P2002" s="9"/>
      <c r="Q2002" s="9"/>
      <c r="R2002" s="9"/>
      <c r="S2002" s="9"/>
      <c r="T2002" s="9"/>
    </row>
    <row r="2003" spans="1:20" x14ac:dyDescent="0.3">
      <c r="A2003" s="6">
        <v>2000</v>
      </c>
      <c r="B2003" s="11" t="s">
        <v>1010</v>
      </c>
      <c r="C2003" s="11" t="s">
        <v>974</v>
      </c>
      <c r="D2003" s="11" t="s">
        <v>1011</v>
      </c>
      <c r="E2003" s="9" t="b">
        <v>1</v>
      </c>
      <c r="F2003" s="9" t="s">
        <v>113</v>
      </c>
      <c r="G2003" s="7" t="str">
        <f>INDEX(CyMIA_CounterMeasure!$A$2:$A$224,MATCH(H2003,CyMIA_CounterMeasure!$B$2:$B$224,0))</f>
        <v>CM_0081</v>
      </c>
      <c r="H2003" s="11" t="s">
        <v>193</v>
      </c>
      <c r="I2003" s="11" t="str">
        <f>VLOOKUP(H2003,D3FEND_METRIX!$A$2:$E$172,3,FALSE)</f>
        <v>Per Host Download-Upload Ratio Analysis</v>
      </c>
      <c r="J2003" s="9" t="b">
        <v>1</v>
      </c>
      <c r="K2003" s="9" t="s">
        <v>2363</v>
      </c>
      <c r="L2003" s="9"/>
      <c r="M2003" s="9"/>
      <c r="N2003" s="9"/>
      <c r="O2003" s="9"/>
      <c r="P2003" s="9"/>
      <c r="Q2003" s="9"/>
      <c r="R2003" s="9"/>
      <c r="S2003" s="9"/>
      <c r="T2003" s="9"/>
    </row>
    <row r="2004" spans="1:20" x14ac:dyDescent="0.3">
      <c r="A2004" s="6">
        <v>2001</v>
      </c>
      <c r="B2004" s="11" t="s">
        <v>1010</v>
      </c>
      <c r="C2004" s="11" t="s">
        <v>974</v>
      </c>
      <c r="D2004" s="11" t="s">
        <v>1011</v>
      </c>
      <c r="E2004" s="9" t="b">
        <v>1</v>
      </c>
      <c r="F2004" s="9" t="s">
        <v>113</v>
      </c>
      <c r="G2004" s="7" t="str">
        <f>INDEX(CyMIA_CounterMeasure!$A$2:$A$224,MATCH(H2004,CyMIA_CounterMeasure!$B$2:$B$224,0))</f>
        <v>CM_0082</v>
      </c>
      <c r="H2004" s="11" t="s">
        <v>200</v>
      </c>
      <c r="I2004" s="11" t="str">
        <f>VLOOKUP(H2004,D3FEND_METRIX!$A$2:$E$172,3,FALSE)</f>
        <v>Protocol Metadata Anomaly Detection</v>
      </c>
      <c r="J2004" s="9" t="b">
        <v>1</v>
      </c>
      <c r="K2004" s="9" t="s">
        <v>2363</v>
      </c>
      <c r="L2004" s="9"/>
      <c r="M2004" s="9"/>
      <c r="N2004" s="9"/>
      <c r="O2004" s="9"/>
      <c r="P2004" s="9"/>
      <c r="Q2004" s="9"/>
      <c r="R2004" s="9"/>
      <c r="S2004" s="9"/>
      <c r="T2004" s="9"/>
    </row>
    <row r="2005" spans="1:20" x14ac:dyDescent="0.3">
      <c r="A2005" s="6">
        <v>2002</v>
      </c>
      <c r="B2005" s="11" t="s">
        <v>1010</v>
      </c>
      <c r="C2005" s="11" t="s">
        <v>974</v>
      </c>
      <c r="D2005" s="11" t="s">
        <v>1011</v>
      </c>
      <c r="E2005" s="9" t="b">
        <v>1</v>
      </c>
      <c r="F2005" s="9" t="s">
        <v>113</v>
      </c>
      <c r="G2005" s="7" t="str">
        <f>INDEX(CyMIA_CounterMeasure!$A$2:$A$224,MATCH(H2005,CyMIA_CounterMeasure!$B$2:$B$224,0))</f>
        <v>CM_0105</v>
      </c>
      <c r="H2005" s="10" t="s">
        <v>1430</v>
      </c>
      <c r="I2005" s="10" t="str">
        <f>VLOOKUP(H2005,D3FEND_METRIX!$A$2:$E$172,3,FALSE)</f>
        <v>System Call Analysis</v>
      </c>
      <c r="J2005" s="9" t="b">
        <v>1</v>
      </c>
      <c r="K2005" s="9" t="s">
        <v>4686</v>
      </c>
      <c r="L2005" s="9"/>
      <c r="M2005" s="9"/>
      <c r="N2005" s="9"/>
      <c r="O2005" s="9"/>
      <c r="P2005" s="9"/>
      <c r="Q2005" s="9"/>
      <c r="R2005" s="9"/>
      <c r="S2005" s="9"/>
      <c r="T2005" s="9"/>
    </row>
    <row r="2006" spans="1:20" x14ac:dyDescent="0.3">
      <c r="A2006" s="6">
        <v>2003</v>
      </c>
      <c r="B2006" s="11" t="s">
        <v>1010</v>
      </c>
      <c r="C2006" s="11" t="s">
        <v>974</v>
      </c>
      <c r="D2006" s="11" t="s">
        <v>1011</v>
      </c>
      <c r="E2006" s="9" t="b">
        <v>1</v>
      </c>
      <c r="F2006" s="9" t="s">
        <v>113</v>
      </c>
      <c r="G2006" s="7" t="str">
        <f>INDEX(CyMIA_CounterMeasure!$A$2:$A$224,MATCH(H2006,CyMIA_CounterMeasure!$B$2:$B$224,0))</f>
        <v>CM_0102</v>
      </c>
      <c r="H2006" s="10" t="s">
        <v>1432</v>
      </c>
      <c r="I2006" s="10" t="str">
        <f>VLOOKUP(H2006,D3FEND_METRIX!$A$2:$E$172,3,FALSE)</f>
        <v>Process Spawn Analysis</v>
      </c>
      <c r="J2006" s="9" t="b">
        <v>1</v>
      </c>
      <c r="K2006" s="9" t="s">
        <v>4686</v>
      </c>
      <c r="L2006" s="9"/>
      <c r="M2006" s="9"/>
      <c r="N2006" s="9"/>
      <c r="O2006" s="9"/>
      <c r="P2006" s="9"/>
      <c r="Q2006" s="9"/>
      <c r="R2006" s="9"/>
      <c r="S2006" s="9"/>
      <c r="T2006" s="9"/>
    </row>
    <row r="2007" spans="1:20" x14ac:dyDescent="0.3">
      <c r="A2007" s="6">
        <v>2004</v>
      </c>
      <c r="B2007" s="11" t="s">
        <v>1010</v>
      </c>
      <c r="C2007" s="11" t="s">
        <v>974</v>
      </c>
      <c r="D2007" s="11" t="s">
        <v>1011</v>
      </c>
      <c r="E2007" s="9" t="b">
        <v>1</v>
      </c>
      <c r="F2007" s="9" t="s">
        <v>113</v>
      </c>
      <c r="G2007" s="7" t="str">
        <f>INDEX(CyMIA_CounterMeasure!$A$2:$A$224,MATCH(H2007,CyMIA_CounterMeasure!$B$2:$B$224,0))</f>
        <v>CM_0150</v>
      </c>
      <c r="H2007" s="13" t="s">
        <v>1191</v>
      </c>
      <c r="I2007" s="13" t="str">
        <f>VLOOKUP(H2007,D3FEND_METRIX!$A$2:$E$172,3,FALSE)</f>
        <v>Executable Denylisting</v>
      </c>
      <c r="J2007" s="9" t="b">
        <v>0</v>
      </c>
      <c r="K2007" s="9" t="s">
        <v>4723</v>
      </c>
      <c r="L2007" s="9"/>
      <c r="M2007" s="9"/>
      <c r="N2007" s="9"/>
      <c r="O2007" s="9"/>
      <c r="P2007" s="9"/>
      <c r="Q2007" s="9"/>
      <c r="R2007" s="9"/>
      <c r="S2007" s="9"/>
      <c r="T2007" s="9"/>
    </row>
    <row r="2008" spans="1:20" x14ac:dyDescent="0.3">
      <c r="A2008" s="6">
        <v>2005</v>
      </c>
      <c r="B2008" s="11" t="s">
        <v>1010</v>
      </c>
      <c r="C2008" s="11" t="s">
        <v>974</v>
      </c>
      <c r="D2008" s="11" t="s">
        <v>1011</v>
      </c>
      <c r="E2008" s="9" t="b">
        <v>1</v>
      </c>
      <c r="F2008" s="9" t="s">
        <v>113</v>
      </c>
      <c r="G2008" s="7" t="str">
        <f>INDEX(CyMIA_CounterMeasure!$A$2:$A$224,MATCH(H2008,CyMIA_CounterMeasure!$B$2:$B$224,0))</f>
        <v>CM_0119</v>
      </c>
      <c r="H2008" s="13" t="s">
        <v>1433</v>
      </c>
      <c r="I2008" s="13" t="str">
        <f>VLOOKUP(H2008,D3FEND_METRIX!$A$2:$E$172,3,FALSE)</f>
        <v>Hardware-based Process Isolation</v>
      </c>
      <c r="J2008" s="9" t="b">
        <v>0</v>
      </c>
      <c r="K2008" s="9" t="s">
        <v>4723</v>
      </c>
      <c r="L2008" s="9"/>
      <c r="M2008" s="9"/>
      <c r="N2008" s="9"/>
      <c r="O2008" s="9"/>
      <c r="P2008" s="9"/>
      <c r="Q2008" s="9"/>
      <c r="R2008" s="9"/>
      <c r="S2008" s="9"/>
      <c r="T2008" s="9"/>
    </row>
    <row r="2009" spans="1:20" x14ac:dyDescent="0.3">
      <c r="A2009" s="6">
        <v>2006</v>
      </c>
      <c r="B2009" s="11" t="s">
        <v>1010</v>
      </c>
      <c r="C2009" s="11" t="s">
        <v>974</v>
      </c>
      <c r="D2009" s="11" t="s">
        <v>1011</v>
      </c>
      <c r="E2009" s="9" t="b">
        <v>1</v>
      </c>
      <c r="F2009" s="9" t="s">
        <v>113</v>
      </c>
      <c r="G2009" s="7" t="str">
        <f>INDEX(CyMIA_CounterMeasure!$A$2:$A$224,MATCH(H2009,CyMIA_CounterMeasure!$B$2:$B$224,0))</f>
        <v>CM_0121</v>
      </c>
      <c r="H2009" s="10" t="s">
        <v>1193</v>
      </c>
      <c r="I2009" s="10" t="str">
        <f>VLOOKUP(H2009,D3FEND_METRIX!$A$2:$E$172,3,FALSE)</f>
        <v>Executable Allowlisting</v>
      </c>
      <c r="J2009" s="9" t="b">
        <v>1</v>
      </c>
      <c r="K2009" s="9" t="s">
        <v>4686</v>
      </c>
      <c r="L2009" s="9"/>
      <c r="M2009" s="9"/>
      <c r="N2009" s="9"/>
      <c r="O2009" s="9"/>
      <c r="P2009" s="9"/>
      <c r="Q2009" s="9"/>
      <c r="R2009" s="9"/>
      <c r="S2009" s="9"/>
      <c r="T2009" s="9"/>
    </row>
    <row r="2010" spans="1:20" x14ac:dyDescent="0.3">
      <c r="A2010" s="6">
        <v>2007</v>
      </c>
      <c r="B2010" s="11" t="s">
        <v>1010</v>
      </c>
      <c r="C2010" s="11" t="s">
        <v>974</v>
      </c>
      <c r="D2010" s="11" t="s">
        <v>1011</v>
      </c>
      <c r="E2010" s="9" t="b">
        <v>1</v>
      </c>
      <c r="F2010" s="9" t="s">
        <v>113</v>
      </c>
      <c r="G2010" s="7" t="str">
        <f>INDEX(CyMIA_CounterMeasure!$A$2:$A$224,MATCH(H2010,CyMIA_CounterMeasure!$B$2:$B$224,0))</f>
        <v>CM_0125</v>
      </c>
      <c r="H2010" s="12" t="s">
        <v>295</v>
      </c>
      <c r="I2010" s="12" t="str">
        <f>VLOOKUP(H2010,D3FEND_METRIX!$A$2:$E$172,3,FALSE)</f>
        <v>Decoy File</v>
      </c>
      <c r="J2010" s="9" t="b">
        <v>0</v>
      </c>
      <c r="K2010" s="9" t="s">
        <v>2355</v>
      </c>
      <c r="L2010" s="9"/>
      <c r="M2010" s="9"/>
      <c r="N2010" s="9"/>
      <c r="O2010" s="9"/>
      <c r="P2010" s="9"/>
      <c r="Q2010" s="9"/>
      <c r="R2010" s="9"/>
      <c r="S2010" s="9"/>
      <c r="T2010" s="9"/>
    </row>
    <row r="2011" spans="1:20" x14ac:dyDescent="0.3">
      <c r="A2011" s="6">
        <v>2008</v>
      </c>
      <c r="B2011" s="11" t="s">
        <v>1010</v>
      </c>
      <c r="C2011" s="11" t="s">
        <v>974</v>
      </c>
      <c r="D2011" s="11" t="s">
        <v>1011</v>
      </c>
      <c r="E2011" s="9" t="b">
        <v>1</v>
      </c>
      <c r="F2011" s="9" t="s">
        <v>113</v>
      </c>
      <c r="G2011" s="7" t="str">
        <f>INDEX(CyMIA_CounterMeasure!$A$2:$A$224,MATCH(H2011,CyMIA_CounterMeasure!$B$2:$B$224,0))</f>
        <v>CM_0151</v>
      </c>
      <c r="H2011" s="13" t="s">
        <v>430</v>
      </c>
      <c r="I2011" s="13" t="str">
        <f>VLOOKUP(H2011,D3FEND_METRIX!$A$2:$E$172,3,FALSE)</f>
        <v>Network Traffic Filtering</v>
      </c>
      <c r="J2011" s="9" t="b">
        <v>0</v>
      </c>
      <c r="K2011" s="9" t="s">
        <v>4723</v>
      </c>
      <c r="L2011" s="9"/>
      <c r="M2011" s="9"/>
      <c r="N2011" s="9"/>
      <c r="O2011" s="9"/>
      <c r="P2011" s="9"/>
      <c r="Q2011" s="9"/>
      <c r="R2011" s="9"/>
      <c r="S2011" s="9"/>
      <c r="T2011" s="9"/>
    </row>
    <row r="2012" spans="1:20" x14ac:dyDescent="0.3">
      <c r="A2012" s="6">
        <v>2009</v>
      </c>
      <c r="B2012" s="11" t="s">
        <v>1010</v>
      </c>
      <c r="C2012" s="11" t="s">
        <v>974</v>
      </c>
      <c r="D2012" s="11" t="s">
        <v>1011</v>
      </c>
      <c r="E2012" s="9" t="b">
        <v>1</v>
      </c>
      <c r="F2012" s="9" t="s">
        <v>113</v>
      </c>
      <c r="G2012" s="7" t="str">
        <f>INDEX(CyMIA_CounterMeasure!$A$2:$A$224,MATCH(H2012,CyMIA_CounterMeasure!$B$2:$B$224,0))</f>
        <v>CM_0168</v>
      </c>
      <c r="H2012" s="13" t="s">
        <v>260</v>
      </c>
      <c r="I2012" s="13" t="str">
        <f>VLOOKUP(H2012,D3FEND_METRIX!$A$2:$E$172,3,FALSE)</f>
        <v>Asset Vulnerability Enumeration</v>
      </c>
      <c r="J2012" s="9" t="b">
        <v>0</v>
      </c>
      <c r="K2012" s="9" t="s">
        <v>4723</v>
      </c>
      <c r="L2012" s="9"/>
      <c r="M2012" s="9"/>
      <c r="N2012" s="9"/>
      <c r="O2012" s="9"/>
      <c r="P2012" s="9"/>
      <c r="Q2012" s="9"/>
      <c r="R2012" s="9"/>
      <c r="S2012" s="9"/>
      <c r="T2012" s="9"/>
    </row>
    <row r="2013" spans="1:20" x14ac:dyDescent="0.3">
      <c r="A2013" s="6">
        <v>2010</v>
      </c>
      <c r="B2013" s="11" t="s">
        <v>1010</v>
      </c>
      <c r="C2013" s="11" t="s">
        <v>974</v>
      </c>
      <c r="D2013" s="11" t="s">
        <v>1011</v>
      </c>
      <c r="E2013" s="9" t="b">
        <v>1</v>
      </c>
      <c r="F2013" s="9" t="s">
        <v>113</v>
      </c>
      <c r="G2013" s="7" t="str">
        <f>INDEX(CyMIA_CounterMeasure!$A$2:$A$224,MATCH(H2013,CyMIA_CounterMeasure!$B$2:$B$224,0))</f>
        <v>CM_0094</v>
      </c>
      <c r="H2013" s="12" t="s">
        <v>262</v>
      </c>
      <c r="I2013" s="12" t="str">
        <f>VLOOKUP(H2013,D3FEND_METRIX!$A$2:$E$172,3,FALSE)</f>
        <v>User Geolocation Logon Pattern Analysis</v>
      </c>
      <c r="J2013" s="9" t="b">
        <v>0</v>
      </c>
      <c r="K2013" s="9" t="s">
        <v>2355</v>
      </c>
      <c r="L2013" s="9"/>
      <c r="M2013" s="9"/>
      <c r="N2013" s="9"/>
      <c r="O2013" s="9"/>
      <c r="P2013" s="9"/>
      <c r="Q2013" s="9"/>
      <c r="R2013" s="9"/>
      <c r="S2013" s="9"/>
      <c r="T2013" s="9"/>
    </row>
    <row r="2014" spans="1:20" x14ac:dyDescent="0.3">
      <c r="A2014" s="6">
        <v>2011</v>
      </c>
      <c r="B2014" s="11" t="s">
        <v>1010</v>
      </c>
      <c r="C2014" s="11" t="s">
        <v>974</v>
      </c>
      <c r="D2014" s="11" t="s">
        <v>1011</v>
      </c>
      <c r="E2014" s="9" t="b">
        <v>1</v>
      </c>
      <c r="F2014" s="9" t="s">
        <v>113</v>
      </c>
      <c r="G2014" s="7" t="str">
        <f>INDEX(CyMIA_CounterMeasure!$A$2:$A$224,MATCH(H2014,CyMIA_CounterMeasure!$B$2:$B$224,0))</f>
        <v>CM_0200</v>
      </c>
      <c r="H2014" s="12" t="s">
        <v>2187</v>
      </c>
      <c r="I2014" s="12" t="str">
        <f>VLOOKUP(H2014,D3FEND_METRIX!$A$2:$E$172,3,FALSE)</f>
        <v>Operating System Monitoring</v>
      </c>
      <c r="J2014" s="9" t="b">
        <v>0</v>
      </c>
      <c r="K2014" s="9" t="s">
        <v>2355</v>
      </c>
      <c r="L2014" s="9"/>
      <c r="M2014" s="9"/>
      <c r="N2014" s="9"/>
      <c r="O2014" s="9"/>
      <c r="P2014" s="9"/>
      <c r="Q2014" s="9"/>
      <c r="R2014" s="9"/>
      <c r="S2014" s="9"/>
      <c r="T2014" s="9"/>
    </row>
    <row r="2015" spans="1:20" x14ac:dyDescent="0.3">
      <c r="A2015" s="6">
        <v>2012</v>
      </c>
      <c r="B2015" s="11" t="s">
        <v>1010</v>
      </c>
      <c r="C2015" s="11" t="s">
        <v>974</v>
      </c>
      <c r="D2015" s="11" t="s">
        <v>1011</v>
      </c>
      <c r="E2015" s="9" t="b">
        <v>1</v>
      </c>
      <c r="F2015" s="9" t="s">
        <v>113</v>
      </c>
      <c r="G2015" s="7" t="str">
        <f>INDEX(CyMIA_CounterMeasure!$A$2:$A$224,MATCH(H2015,CyMIA_CounterMeasure!$B$2:$B$224,0))</f>
        <v>CM_0220</v>
      </c>
      <c r="H2015" s="13" t="s">
        <v>1431</v>
      </c>
      <c r="I2015" s="13" t="str">
        <f>VLOOKUP(H2015,D3FEND_METRIX!$A$2:$E$172,3,FALSE)</f>
        <v>Kernel-based Process Isolation</v>
      </c>
      <c r="J2015" s="9" t="b">
        <v>0</v>
      </c>
      <c r="K2015" s="9" t="s">
        <v>4723</v>
      </c>
      <c r="L2015" s="9"/>
      <c r="M2015" s="9"/>
      <c r="N2015" s="9"/>
      <c r="O2015" s="9"/>
      <c r="P2015" s="9"/>
      <c r="Q2015" s="9"/>
      <c r="R2015" s="9"/>
      <c r="S2015" s="9"/>
      <c r="T2015" s="9"/>
    </row>
    <row r="2016" spans="1:20" x14ac:dyDescent="0.3">
      <c r="A2016" s="6">
        <v>2013</v>
      </c>
      <c r="B2016" s="11" t="s">
        <v>1010</v>
      </c>
      <c r="C2016" s="11" t="s">
        <v>974</v>
      </c>
      <c r="D2016" s="11" t="s">
        <v>1011</v>
      </c>
      <c r="E2016" s="9" t="b">
        <v>1</v>
      </c>
      <c r="F2016" s="9" t="s">
        <v>113</v>
      </c>
      <c r="G2016" s="7" t="str">
        <f>INDEX(CyMIA_CounterMeasure!$A$2:$A$224,MATCH(H2016,CyMIA_CounterMeasure!$B$2:$B$224,0))</f>
        <v>CM_0148</v>
      </c>
      <c r="H2016" s="12" t="s">
        <v>301</v>
      </c>
      <c r="I2016" s="12" t="str">
        <f>VLOOKUP(H2016,D3FEND_METRIX!$A$2:$E$172,3,FALSE)</f>
        <v>Local File Permissions</v>
      </c>
      <c r="J2016" s="9" t="b">
        <v>0</v>
      </c>
      <c r="K2016" s="9" t="s">
        <v>2355</v>
      </c>
      <c r="L2016" s="9"/>
      <c r="M2016" s="9"/>
      <c r="N2016" s="9"/>
      <c r="O2016" s="9"/>
      <c r="P2016" s="9"/>
      <c r="Q2016" s="9"/>
      <c r="R2016" s="9"/>
      <c r="S2016" s="9"/>
      <c r="T2016" s="9"/>
    </row>
    <row r="2017" spans="1:20" x14ac:dyDescent="0.3">
      <c r="A2017" s="6">
        <v>2014</v>
      </c>
      <c r="B2017" s="11" t="s">
        <v>1010</v>
      </c>
      <c r="C2017" s="11" t="s">
        <v>974</v>
      </c>
      <c r="D2017" s="11" t="s">
        <v>1011</v>
      </c>
      <c r="E2017" s="9" t="b">
        <v>1</v>
      </c>
      <c r="F2017" s="9" t="s">
        <v>113</v>
      </c>
      <c r="G2017" s="7" t="str">
        <f>INDEX(CyMIA_CounterMeasure!$A$2:$A$224,MATCH(H2017,CyMIA_CounterMeasure!$B$2:$B$224,0))</f>
        <v>CM_0147</v>
      </c>
      <c r="H2017" s="12" t="s">
        <v>296</v>
      </c>
      <c r="I2017" s="12" t="str">
        <f>VLOOKUP(H2017,D3FEND_METRIX!$A$2:$E$172,3,FALSE)</f>
        <v>File Encryption</v>
      </c>
      <c r="J2017" s="9" t="b">
        <v>0</v>
      </c>
      <c r="K2017" s="9" t="s">
        <v>2355</v>
      </c>
      <c r="L2017" s="9"/>
      <c r="M2017" s="9"/>
      <c r="N2017" s="9"/>
      <c r="O2017" s="9"/>
      <c r="P2017" s="9"/>
      <c r="Q2017" s="9"/>
      <c r="R2017" s="9"/>
      <c r="S2017" s="9"/>
      <c r="T2017" s="9"/>
    </row>
    <row r="2018" spans="1:20" x14ac:dyDescent="0.3">
      <c r="A2018" s="6">
        <v>2015</v>
      </c>
      <c r="B2018" s="11" t="s">
        <v>1010</v>
      </c>
      <c r="C2018" s="11" t="s">
        <v>974</v>
      </c>
      <c r="D2018" s="11" t="s">
        <v>1011</v>
      </c>
      <c r="E2018" s="9" t="b">
        <v>1</v>
      </c>
      <c r="F2018" s="9" t="s">
        <v>113</v>
      </c>
      <c r="G2018" s="7" t="str">
        <f>INDEX(CyMIA_CounterMeasure!$A$2:$A$224,MATCH(H2018,CyMIA_CounterMeasure!$B$2:$B$224,0))</f>
        <v>CM_0209</v>
      </c>
      <c r="H2018" s="10" t="s">
        <v>302</v>
      </c>
      <c r="I2018" s="10" t="str">
        <f>VLOOKUP(H2018,D3FEND_METRIX!$A$2:$E$172,3,FALSE)</f>
        <v>-</v>
      </c>
      <c r="J2018" s="9" t="b">
        <v>1</v>
      </c>
      <c r="K2018" s="9" t="s">
        <v>4686</v>
      </c>
      <c r="L2018" s="9"/>
      <c r="M2018" s="9"/>
      <c r="N2018" s="9"/>
      <c r="O2018" s="9"/>
      <c r="P2018" s="9"/>
      <c r="Q2018" s="9"/>
      <c r="R2018" s="9"/>
      <c r="S2018" s="9"/>
      <c r="T2018" s="9"/>
    </row>
    <row r="2019" spans="1:20" x14ac:dyDescent="0.3">
      <c r="A2019" s="6">
        <v>2016</v>
      </c>
      <c r="B2019" s="11" t="s">
        <v>1010</v>
      </c>
      <c r="C2019" s="11" t="s">
        <v>974</v>
      </c>
      <c r="D2019" s="11" t="s">
        <v>1011</v>
      </c>
      <c r="E2019" s="9" t="b">
        <v>1</v>
      </c>
      <c r="F2019" s="9" t="s">
        <v>113</v>
      </c>
      <c r="G2019" s="7" t="str">
        <f>INDEX(CyMIA_CounterMeasure!$A$2:$A$224,MATCH(H2019,CyMIA_CounterMeasure!$B$2:$B$224,0))</f>
        <v>CM_0120</v>
      </c>
      <c r="H2019" s="13" t="s">
        <v>1435</v>
      </c>
      <c r="I2019" s="13" t="str">
        <f>VLOOKUP(H2019,D3FEND_METRIX!$A$2:$E$172,3,FALSE)</f>
        <v>Kernel-based Process Isolation</v>
      </c>
      <c r="J2019" s="9" t="b">
        <v>0</v>
      </c>
      <c r="K2019" s="9" t="s">
        <v>4723</v>
      </c>
      <c r="L2019" s="9"/>
      <c r="M2019" s="9"/>
      <c r="N2019" s="9"/>
      <c r="O2019" s="9"/>
      <c r="P2019" s="9"/>
      <c r="Q2019" s="9"/>
      <c r="R2019" s="9"/>
      <c r="S2019" s="9"/>
      <c r="T2019" s="9"/>
    </row>
    <row r="2020" spans="1:20" x14ac:dyDescent="0.3">
      <c r="A2020" s="6">
        <v>2017</v>
      </c>
      <c r="B2020" s="11" t="s">
        <v>1012</v>
      </c>
      <c r="C2020" s="11" t="s">
        <v>974</v>
      </c>
      <c r="D2020" s="11" t="s">
        <v>1013</v>
      </c>
      <c r="E2020" s="9" t="b">
        <v>1</v>
      </c>
      <c r="F2020" s="9" t="s">
        <v>113</v>
      </c>
      <c r="G2020" s="7" t="str">
        <f>INDEX(CyMIA_CounterMeasure!$A$2:$A$224,MATCH(H2020,CyMIA_CounterMeasure!$B$2:$B$224,0))</f>
        <v>CM_0005</v>
      </c>
      <c r="H2020" s="12" t="s">
        <v>66</v>
      </c>
      <c r="I2020" s="12" t="s">
        <v>67</v>
      </c>
      <c r="J2020" s="7" t="b">
        <v>0</v>
      </c>
      <c r="K2020" s="7" t="s">
        <v>4727</v>
      </c>
      <c r="L2020" s="9"/>
      <c r="M2020" s="9"/>
      <c r="N2020" s="9"/>
      <c r="O2020" s="9"/>
      <c r="P2020" s="9"/>
      <c r="Q2020" s="9"/>
      <c r="R2020" s="9"/>
      <c r="S2020" s="9"/>
      <c r="T2020" s="9"/>
    </row>
    <row r="2021" spans="1:20" x14ac:dyDescent="0.3">
      <c r="A2021" s="6">
        <v>2018</v>
      </c>
      <c r="B2021" s="11" t="s">
        <v>1012</v>
      </c>
      <c r="C2021" s="11" t="s">
        <v>974</v>
      </c>
      <c r="D2021" s="11" t="s">
        <v>1013</v>
      </c>
      <c r="E2021" s="9" t="b">
        <v>1</v>
      </c>
      <c r="F2021" s="9" t="s">
        <v>113</v>
      </c>
      <c r="G2021" s="7" t="str">
        <f>INDEX(CyMIA_CounterMeasure!$A$2:$A$224,MATCH(H2021,CyMIA_CounterMeasure!$B$2:$B$224,0))</f>
        <v>CM_0017</v>
      </c>
      <c r="H2021" s="15" t="s">
        <v>4754</v>
      </c>
      <c r="I2021" s="15" t="s">
        <v>143</v>
      </c>
      <c r="J2021" s="7" t="b">
        <v>1</v>
      </c>
      <c r="K2021" s="7" t="s">
        <v>4713</v>
      </c>
      <c r="L2021" s="9"/>
      <c r="M2021" s="9"/>
      <c r="N2021" s="9"/>
      <c r="O2021" s="9"/>
      <c r="P2021" s="9"/>
      <c r="Q2021" s="9"/>
      <c r="R2021" s="9"/>
      <c r="S2021" s="9"/>
      <c r="T2021" s="9"/>
    </row>
    <row r="2022" spans="1:20" x14ac:dyDescent="0.3">
      <c r="A2022" s="6">
        <v>2019</v>
      </c>
      <c r="B2022" s="11" t="s">
        <v>1012</v>
      </c>
      <c r="C2022" s="11" t="s">
        <v>974</v>
      </c>
      <c r="D2022" s="11" t="s">
        <v>1013</v>
      </c>
      <c r="E2022" s="9" t="b">
        <v>1</v>
      </c>
      <c r="F2022" s="9" t="s">
        <v>113</v>
      </c>
      <c r="G2022" s="7" t="str">
        <f>INDEX(CyMIA_CounterMeasure!$A$2:$A$224,MATCH(H2022,CyMIA_CounterMeasure!$B$2:$B$224,0))</f>
        <v>CM_0018</v>
      </c>
      <c r="H2022" s="15" t="s">
        <v>68</v>
      </c>
      <c r="I2022" s="15" t="s">
        <v>69</v>
      </c>
      <c r="J2022" s="7" t="b">
        <v>1</v>
      </c>
      <c r="K2022" s="7" t="s">
        <v>4713</v>
      </c>
      <c r="L2022" s="9"/>
      <c r="M2022" s="9"/>
      <c r="N2022" s="9"/>
      <c r="O2022" s="9"/>
      <c r="P2022" s="9"/>
      <c r="Q2022" s="9"/>
      <c r="R2022" s="9"/>
      <c r="S2022" s="9"/>
      <c r="T2022" s="9"/>
    </row>
    <row r="2023" spans="1:20" x14ac:dyDescent="0.3">
      <c r="A2023" s="6">
        <v>2020</v>
      </c>
      <c r="B2023" s="11" t="s">
        <v>1012</v>
      </c>
      <c r="C2023" s="11" t="s">
        <v>974</v>
      </c>
      <c r="D2023" s="11" t="s">
        <v>1013</v>
      </c>
      <c r="E2023" s="9" t="b">
        <v>1</v>
      </c>
      <c r="F2023" s="9" t="s">
        <v>113</v>
      </c>
      <c r="G2023" s="7" t="str">
        <f>INDEX(CyMIA_CounterMeasure!$A$2:$A$224,MATCH(H2023,CyMIA_CounterMeasure!$B$2:$B$224,0))</f>
        <v>CM_0038</v>
      </c>
      <c r="H2023" s="12" t="s">
        <v>4823</v>
      </c>
      <c r="I2023" s="12" t="s">
        <v>123</v>
      </c>
      <c r="J2023" s="7" t="b">
        <v>0</v>
      </c>
      <c r="K2023" s="7" t="s">
        <v>4727</v>
      </c>
      <c r="L2023" s="9"/>
      <c r="M2023" s="9"/>
      <c r="N2023" s="9"/>
      <c r="O2023" s="9"/>
      <c r="P2023" s="9"/>
      <c r="Q2023" s="9"/>
      <c r="R2023" s="9"/>
      <c r="S2023" s="9"/>
      <c r="T2023" s="9"/>
    </row>
    <row r="2024" spans="1:20" x14ac:dyDescent="0.3">
      <c r="A2024" s="6">
        <v>2021</v>
      </c>
      <c r="B2024" s="11" t="s">
        <v>1012</v>
      </c>
      <c r="C2024" s="11" t="s">
        <v>974</v>
      </c>
      <c r="D2024" s="11" t="s">
        <v>1013</v>
      </c>
      <c r="E2024" s="9" t="b">
        <v>1</v>
      </c>
      <c r="F2024" s="9" t="s">
        <v>113</v>
      </c>
      <c r="G2024" s="7" t="str">
        <f>INDEX(CyMIA_CounterMeasure!$A$2:$A$224,MATCH(H2024,CyMIA_CounterMeasure!$B$2:$B$224,0))</f>
        <v>CM_0039</v>
      </c>
      <c r="H2024" s="15" t="s">
        <v>72</v>
      </c>
      <c r="I2024" s="15" t="s">
        <v>73</v>
      </c>
      <c r="J2024" s="7" t="b">
        <v>1</v>
      </c>
      <c r="K2024" s="7" t="s">
        <v>4713</v>
      </c>
      <c r="L2024" s="9"/>
      <c r="M2024" s="9"/>
      <c r="N2024" s="9"/>
      <c r="O2024" s="9"/>
      <c r="P2024" s="9"/>
      <c r="Q2024" s="9"/>
      <c r="R2024" s="9"/>
      <c r="S2024" s="9"/>
      <c r="T2024" s="9"/>
    </row>
    <row r="2025" spans="1:20" x14ac:dyDescent="0.3">
      <c r="A2025" s="6">
        <v>2022</v>
      </c>
      <c r="B2025" s="11" t="s">
        <v>1012</v>
      </c>
      <c r="C2025" s="11" t="s">
        <v>974</v>
      </c>
      <c r="D2025" s="11" t="s">
        <v>1013</v>
      </c>
      <c r="E2025" s="9" t="b">
        <v>1</v>
      </c>
      <c r="F2025" s="9" t="s">
        <v>113</v>
      </c>
      <c r="G2025" s="7" t="str">
        <f>INDEX(CyMIA_CounterMeasure!$A$2:$A$224,MATCH(H2025,CyMIA_CounterMeasure!$B$2:$B$224,0))</f>
        <v>CM_0168</v>
      </c>
      <c r="H2025" s="13" t="s">
        <v>260</v>
      </c>
      <c r="I2025" s="13" t="str">
        <f>VLOOKUP(H2025,D3FEND_METRIX!$A$2:$E$172,3,FALSE)</f>
        <v>Asset Vulnerability Enumeration</v>
      </c>
      <c r="J2025" s="9" t="b">
        <v>0</v>
      </c>
      <c r="K2025" s="9" t="s">
        <v>4723</v>
      </c>
      <c r="L2025" s="9"/>
      <c r="M2025" s="9"/>
      <c r="N2025" s="9"/>
      <c r="O2025" s="9"/>
      <c r="P2025" s="9"/>
      <c r="Q2025" s="9"/>
      <c r="R2025" s="9"/>
      <c r="S2025" s="9"/>
      <c r="T2025" s="9"/>
    </row>
    <row r="2026" spans="1:20" x14ac:dyDescent="0.3">
      <c r="A2026" s="6">
        <v>2023</v>
      </c>
      <c r="B2026" s="11" t="s">
        <v>1012</v>
      </c>
      <c r="C2026" s="11" t="s">
        <v>974</v>
      </c>
      <c r="D2026" s="11" t="s">
        <v>1013</v>
      </c>
      <c r="E2026" s="9" t="b">
        <v>1</v>
      </c>
      <c r="F2026" s="9" t="s">
        <v>113</v>
      </c>
      <c r="G2026" s="7" t="str">
        <f>INDEX(CyMIA_CounterMeasure!$A$2:$A$224,MATCH(H2026,CyMIA_CounterMeasure!$B$2:$B$224,0))</f>
        <v>CM_0165</v>
      </c>
      <c r="H2026" s="13" t="s">
        <v>1458</v>
      </c>
      <c r="I2026" s="13" t="str">
        <f>VLOOKUP(H2026,D3FEND_METRIX!$A$2:$E$172,3,FALSE)</f>
        <v>Configuration Inventory</v>
      </c>
      <c r="J2026" s="9" t="b">
        <v>0</v>
      </c>
      <c r="K2026" s="9" t="s">
        <v>4723</v>
      </c>
      <c r="L2026" s="9"/>
      <c r="M2026" s="9"/>
      <c r="N2026" s="9"/>
      <c r="O2026" s="9"/>
      <c r="P2026" s="9"/>
      <c r="Q2026" s="9"/>
      <c r="R2026" s="9"/>
      <c r="S2026" s="9"/>
      <c r="T2026" s="9"/>
    </row>
    <row r="2027" spans="1:20" x14ac:dyDescent="0.3">
      <c r="A2027" s="6">
        <v>2024</v>
      </c>
      <c r="B2027" s="11" t="s">
        <v>1012</v>
      </c>
      <c r="C2027" s="11" t="s">
        <v>974</v>
      </c>
      <c r="D2027" s="11" t="s">
        <v>1013</v>
      </c>
      <c r="E2027" s="9" t="b">
        <v>1</v>
      </c>
      <c r="F2027" s="9" t="s">
        <v>113</v>
      </c>
      <c r="G2027" s="7" t="str">
        <f>INDEX(CyMIA_CounterMeasure!$A$2:$A$224,MATCH(H2027,CyMIA_CounterMeasure!$B$2:$B$224,0))</f>
        <v>CM_0220</v>
      </c>
      <c r="H2027" s="13" t="s">
        <v>1431</v>
      </c>
      <c r="I2027" s="13" t="str">
        <f>VLOOKUP(H2027,D3FEND_METRIX!$A$2:$E$172,3,FALSE)</f>
        <v>Kernel-based Process Isolation</v>
      </c>
      <c r="J2027" s="9" t="b">
        <v>0</v>
      </c>
      <c r="K2027" s="9" t="s">
        <v>4723</v>
      </c>
      <c r="L2027" s="9"/>
      <c r="M2027" s="9"/>
      <c r="N2027" s="9"/>
      <c r="O2027" s="9"/>
      <c r="P2027" s="9"/>
      <c r="Q2027" s="9"/>
      <c r="R2027" s="9"/>
      <c r="S2027" s="9"/>
      <c r="T2027" s="9"/>
    </row>
    <row r="2028" spans="1:20" x14ac:dyDescent="0.3">
      <c r="A2028" s="6">
        <v>2025</v>
      </c>
      <c r="B2028" s="11" t="s">
        <v>1012</v>
      </c>
      <c r="C2028" s="11" t="s">
        <v>974</v>
      </c>
      <c r="D2028" s="11" t="s">
        <v>1013</v>
      </c>
      <c r="E2028" s="9" t="b">
        <v>1</v>
      </c>
      <c r="F2028" s="9" t="s">
        <v>113</v>
      </c>
      <c r="G2028" s="7" t="str">
        <f>INDEX(CyMIA_CounterMeasure!$A$2:$A$224,MATCH(H2028,CyMIA_CounterMeasure!$B$2:$B$224,0))</f>
        <v>CM_0105</v>
      </c>
      <c r="H2028" s="10" t="s">
        <v>1430</v>
      </c>
      <c r="I2028" s="10" t="str">
        <f>VLOOKUP(H2028,D3FEND_METRIX!$A$2:$E$172,3,FALSE)</f>
        <v>System Call Analysis</v>
      </c>
      <c r="J2028" s="9" t="b">
        <v>1</v>
      </c>
      <c r="K2028" s="9" t="s">
        <v>4686</v>
      </c>
      <c r="L2028" s="9"/>
      <c r="M2028" s="9"/>
      <c r="N2028" s="9"/>
      <c r="O2028" s="9"/>
      <c r="P2028" s="9"/>
      <c r="Q2028" s="9"/>
      <c r="R2028" s="9"/>
      <c r="S2028" s="9"/>
      <c r="T2028" s="9"/>
    </row>
    <row r="2029" spans="1:20" x14ac:dyDescent="0.3">
      <c r="A2029" s="6">
        <v>2026</v>
      </c>
      <c r="B2029" s="11" t="s">
        <v>1014</v>
      </c>
      <c r="C2029" s="11" t="s">
        <v>974</v>
      </c>
      <c r="D2029" s="11" t="s">
        <v>1015</v>
      </c>
      <c r="E2029" s="9" t="b">
        <v>1</v>
      </c>
      <c r="F2029" s="9" t="s">
        <v>113</v>
      </c>
      <c r="G2029" s="7" t="str">
        <f>INDEX(CyMIA_CounterMeasure!$A$2:$A$224,MATCH(H2029,CyMIA_CounterMeasure!$B$2:$B$224,0))</f>
        <v>CM_0017</v>
      </c>
      <c r="H2029" s="15" t="s">
        <v>4754</v>
      </c>
      <c r="I2029" s="15" t="s">
        <v>143</v>
      </c>
      <c r="J2029" s="7" t="b">
        <v>1</v>
      </c>
      <c r="K2029" s="7" t="s">
        <v>4713</v>
      </c>
      <c r="L2029" s="9"/>
      <c r="M2029" s="9"/>
      <c r="N2029" s="9"/>
      <c r="O2029" s="9"/>
      <c r="P2029" s="9"/>
      <c r="Q2029" s="9"/>
      <c r="R2029" s="9"/>
      <c r="S2029" s="9"/>
      <c r="T2029" s="9"/>
    </row>
    <row r="2030" spans="1:20" x14ac:dyDescent="0.3">
      <c r="A2030" s="6">
        <v>2027</v>
      </c>
      <c r="B2030" s="11" t="s">
        <v>1014</v>
      </c>
      <c r="C2030" s="11" t="s">
        <v>974</v>
      </c>
      <c r="D2030" s="11" t="s">
        <v>1015</v>
      </c>
      <c r="E2030" s="9" t="b">
        <v>1</v>
      </c>
      <c r="F2030" s="9" t="s">
        <v>113</v>
      </c>
      <c r="G2030" s="7" t="str">
        <f>INDEX(CyMIA_CounterMeasure!$A$2:$A$224,MATCH(H2030,CyMIA_CounterMeasure!$B$2:$B$224,0))</f>
        <v>CM_0029</v>
      </c>
      <c r="H2030" s="11" t="s">
        <v>4745</v>
      </c>
      <c r="I2030" s="11" t="s">
        <v>79</v>
      </c>
      <c r="J2030" s="7" t="b">
        <v>1</v>
      </c>
      <c r="K2030" s="7" t="s">
        <v>4699</v>
      </c>
      <c r="L2030" s="9"/>
      <c r="M2030" s="9"/>
      <c r="N2030" s="9"/>
      <c r="O2030" s="9"/>
      <c r="P2030" s="9"/>
      <c r="Q2030" s="9"/>
      <c r="R2030" s="9"/>
      <c r="S2030" s="9"/>
      <c r="T2030" s="9"/>
    </row>
    <row r="2031" spans="1:20" x14ac:dyDescent="0.3">
      <c r="A2031" s="6">
        <v>2028</v>
      </c>
      <c r="B2031" s="11" t="s">
        <v>1014</v>
      </c>
      <c r="C2031" s="11" t="s">
        <v>974</v>
      </c>
      <c r="D2031" s="11" t="s">
        <v>1015</v>
      </c>
      <c r="E2031" s="9" t="b">
        <v>1</v>
      </c>
      <c r="F2031" s="9" t="s">
        <v>113</v>
      </c>
      <c r="G2031" s="7" t="str">
        <f>INDEX(CyMIA_CounterMeasure!$A$2:$A$224,MATCH(H2031,CyMIA_CounterMeasure!$B$2:$B$224,0))</f>
        <v>CM_0041</v>
      </c>
      <c r="H2031" s="11" t="s">
        <v>110</v>
      </c>
      <c r="I2031" s="11" t="s">
        <v>111</v>
      </c>
      <c r="J2031" s="7" t="b">
        <v>1</v>
      </c>
      <c r="K2031" s="7" t="s">
        <v>4699</v>
      </c>
      <c r="L2031" s="9"/>
      <c r="M2031" s="9"/>
      <c r="N2031" s="9"/>
      <c r="O2031" s="9"/>
      <c r="P2031" s="9"/>
      <c r="Q2031" s="9"/>
      <c r="R2031" s="9"/>
      <c r="S2031" s="9"/>
      <c r="T2031" s="9"/>
    </row>
    <row r="2032" spans="1:20" x14ac:dyDescent="0.3">
      <c r="A2032" s="6">
        <v>2029</v>
      </c>
      <c r="B2032" s="11" t="s">
        <v>1014</v>
      </c>
      <c r="C2032" s="11" t="s">
        <v>974</v>
      </c>
      <c r="D2032" s="11" t="s">
        <v>1015</v>
      </c>
      <c r="E2032" s="9" t="b">
        <v>1</v>
      </c>
      <c r="F2032" s="9" t="s">
        <v>113</v>
      </c>
      <c r="G2032" s="7" t="str">
        <f>INDEX(CyMIA_CounterMeasure!$A$2:$A$224,MATCH(H2032,CyMIA_CounterMeasure!$B$2:$B$224,0))</f>
        <v>CM_0102</v>
      </c>
      <c r="H2032" s="10" t="s">
        <v>1432</v>
      </c>
      <c r="I2032" s="10" t="str">
        <f>VLOOKUP(H2032,D3FEND_METRIX!$A$2:$E$172,3,FALSE)</f>
        <v>Process Spawn Analysis</v>
      </c>
      <c r="J2032" s="9" t="b">
        <v>1</v>
      </c>
      <c r="K2032" s="9" t="s">
        <v>4686</v>
      </c>
      <c r="L2032" s="9"/>
      <c r="M2032" s="9"/>
      <c r="N2032" s="9"/>
      <c r="O2032" s="9"/>
      <c r="P2032" s="9"/>
      <c r="Q2032" s="9"/>
      <c r="R2032" s="9"/>
      <c r="S2032" s="9"/>
      <c r="T2032" s="9"/>
    </row>
    <row r="2033" spans="1:20" x14ac:dyDescent="0.3">
      <c r="A2033" s="6">
        <v>2030</v>
      </c>
      <c r="B2033" s="11" t="s">
        <v>1014</v>
      </c>
      <c r="C2033" s="11" t="s">
        <v>974</v>
      </c>
      <c r="D2033" s="11" t="s">
        <v>1015</v>
      </c>
      <c r="E2033" s="9" t="b">
        <v>1</v>
      </c>
      <c r="F2033" s="9" t="s">
        <v>113</v>
      </c>
      <c r="G2033" s="7" t="str">
        <f>INDEX(CyMIA_CounterMeasure!$A$2:$A$224,MATCH(H2033,CyMIA_CounterMeasure!$B$2:$B$224,0))</f>
        <v>CM_0105</v>
      </c>
      <c r="H2033" s="10" t="s">
        <v>1430</v>
      </c>
      <c r="I2033" s="10" t="str">
        <f>VLOOKUP(H2033,D3FEND_METRIX!$A$2:$E$172,3,FALSE)</f>
        <v>System Call Analysis</v>
      </c>
      <c r="J2033" s="9" t="b">
        <v>1</v>
      </c>
      <c r="K2033" s="9" t="s">
        <v>4686</v>
      </c>
      <c r="L2033" s="9"/>
      <c r="M2033" s="9"/>
      <c r="N2033" s="9"/>
      <c r="O2033" s="9"/>
      <c r="P2033" s="9"/>
      <c r="Q2033" s="9"/>
      <c r="R2033" s="9"/>
      <c r="S2033" s="9"/>
      <c r="T2033" s="9"/>
    </row>
    <row r="2034" spans="1:20" x14ac:dyDescent="0.3">
      <c r="A2034" s="6">
        <v>2031</v>
      </c>
      <c r="B2034" s="11" t="s">
        <v>1014</v>
      </c>
      <c r="C2034" s="11" t="s">
        <v>974</v>
      </c>
      <c r="D2034" s="11" t="s">
        <v>1015</v>
      </c>
      <c r="E2034" s="9" t="b">
        <v>1</v>
      </c>
      <c r="F2034" s="9" t="s">
        <v>113</v>
      </c>
      <c r="G2034" s="7" t="str">
        <f>INDEX(CyMIA_CounterMeasure!$A$2:$A$224,MATCH(H2034,CyMIA_CounterMeasure!$B$2:$B$224,0))</f>
        <v>CM_0120</v>
      </c>
      <c r="H2034" s="13" t="s">
        <v>1435</v>
      </c>
      <c r="I2034" s="13" t="str">
        <f>VLOOKUP(H2034,D3FEND_METRIX!$A$2:$E$172,3,FALSE)</f>
        <v>Kernel-based Process Isolation</v>
      </c>
      <c r="J2034" s="9" t="b">
        <v>0</v>
      </c>
      <c r="K2034" s="9" t="s">
        <v>4723</v>
      </c>
      <c r="L2034" s="9"/>
      <c r="M2034" s="9"/>
      <c r="N2034" s="9"/>
      <c r="O2034" s="9"/>
      <c r="P2034" s="9"/>
      <c r="Q2034" s="9"/>
      <c r="R2034" s="9"/>
      <c r="S2034" s="9"/>
      <c r="T2034" s="9"/>
    </row>
    <row r="2035" spans="1:20" x14ac:dyDescent="0.3">
      <c r="A2035" s="6">
        <v>2032</v>
      </c>
      <c r="B2035" s="11" t="s">
        <v>1014</v>
      </c>
      <c r="C2035" s="11" t="s">
        <v>974</v>
      </c>
      <c r="D2035" s="11" t="s">
        <v>1015</v>
      </c>
      <c r="E2035" s="9" t="b">
        <v>1</v>
      </c>
      <c r="F2035" s="9" t="s">
        <v>113</v>
      </c>
      <c r="G2035" s="7" t="str">
        <f>INDEX(CyMIA_CounterMeasure!$A$2:$A$224,MATCH(H2035,CyMIA_CounterMeasure!$B$2:$B$224,0))</f>
        <v>CM_0220</v>
      </c>
      <c r="H2035" s="13" t="s">
        <v>1431</v>
      </c>
      <c r="I2035" s="13" t="str">
        <f>VLOOKUP(H2035,D3FEND_METRIX!$A$2:$E$172,3,FALSE)</f>
        <v>Kernel-based Process Isolation</v>
      </c>
      <c r="J2035" s="9" t="b">
        <v>0</v>
      </c>
      <c r="K2035" s="9" t="s">
        <v>4723</v>
      </c>
      <c r="L2035" s="9"/>
      <c r="M2035" s="9"/>
      <c r="N2035" s="9"/>
      <c r="O2035" s="9"/>
      <c r="P2035" s="9"/>
      <c r="Q2035" s="9"/>
      <c r="R2035" s="9"/>
      <c r="S2035" s="9"/>
      <c r="T2035" s="9"/>
    </row>
    <row r="2036" spans="1:20" x14ac:dyDescent="0.3">
      <c r="A2036" s="6">
        <v>2033</v>
      </c>
      <c r="B2036" s="11" t="s">
        <v>1014</v>
      </c>
      <c r="C2036" s="11" t="s">
        <v>974</v>
      </c>
      <c r="D2036" s="11" t="s">
        <v>1015</v>
      </c>
      <c r="E2036" s="9" t="b">
        <v>1</v>
      </c>
      <c r="F2036" s="9" t="s">
        <v>113</v>
      </c>
      <c r="G2036" s="7" t="str">
        <f>INDEX(CyMIA_CounterMeasure!$A$2:$A$224,MATCH(H2036,CyMIA_CounterMeasure!$B$2:$B$224,0))</f>
        <v>CM_0121</v>
      </c>
      <c r="H2036" s="10" t="s">
        <v>1193</v>
      </c>
      <c r="I2036" s="10" t="str">
        <f>VLOOKUP(H2036,D3FEND_METRIX!$A$2:$E$172,3,FALSE)</f>
        <v>Executable Allowlisting</v>
      </c>
      <c r="J2036" s="9" t="b">
        <v>1</v>
      </c>
      <c r="K2036" s="9" t="s">
        <v>4686</v>
      </c>
      <c r="L2036" s="9"/>
      <c r="M2036" s="9"/>
      <c r="N2036" s="9"/>
      <c r="O2036" s="9"/>
      <c r="P2036" s="9"/>
      <c r="Q2036" s="9"/>
      <c r="R2036" s="9"/>
      <c r="S2036" s="9"/>
      <c r="T2036" s="9"/>
    </row>
    <row r="2037" spans="1:20" x14ac:dyDescent="0.3">
      <c r="A2037" s="6">
        <v>2034</v>
      </c>
      <c r="B2037" s="11" t="s">
        <v>1014</v>
      </c>
      <c r="C2037" s="11" t="s">
        <v>974</v>
      </c>
      <c r="D2037" s="11" t="s">
        <v>1015</v>
      </c>
      <c r="E2037" s="9" t="b">
        <v>1</v>
      </c>
      <c r="F2037" s="9" t="s">
        <v>113</v>
      </c>
      <c r="G2037" s="7" t="str">
        <f>INDEX(CyMIA_CounterMeasure!$A$2:$A$224,MATCH(H2037,CyMIA_CounterMeasure!$B$2:$B$224,0))</f>
        <v>CM_0150</v>
      </c>
      <c r="H2037" s="13" t="s">
        <v>1191</v>
      </c>
      <c r="I2037" s="13" t="str">
        <f>VLOOKUP(H2037,D3FEND_METRIX!$A$2:$E$172,3,FALSE)</f>
        <v>Executable Denylisting</v>
      </c>
      <c r="J2037" s="9" t="b">
        <v>0</v>
      </c>
      <c r="K2037" s="9" t="s">
        <v>4723</v>
      </c>
      <c r="L2037" s="9"/>
      <c r="M2037" s="9"/>
      <c r="N2037" s="9"/>
      <c r="O2037" s="9"/>
      <c r="P2037" s="9"/>
      <c r="Q2037" s="9"/>
      <c r="R2037" s="9"/>
      <c r="S2037" s="9"/>
      <c r="T2037" s="9"/>
    </row>
    <row r="2038" spans="1:20" x14ac:dyDescent="0.3">
      <c r="A2038" s="6">
        <v>2035</v>
      </c>
      <c r="B2038" s="11" t="s">
        <v>1014</v>
      </c>
      <c r="C2038" s="11" t="s">
        <v>974</v>
      </c>
      <c r="D2038" s="11" t="s">
        <v>1015</v>
      </c>
      <c r="E2038" s="9" t="b">
        <v>1</v>
      </c>
      <c r="F2038" s="9" t="s">
        <v>113</v>
      </c>
      <c r="G2038" s="7" t="str">
        <f>INDEX(CyMIA_CounterMeasure!$A$2:$A$224,MATCH(H2038,CyMIA_CounterMeasure!$B$2:$B$224,0))</f>
        <v>CM_0168</v>
      </c>
      <c r="H2038" s="13" t="s">
        <v>260</v>
      </c>
      <c r="I2038" s="13" t="str">
        <f>VLOOKUP(H2038,D3FEND_METRIX!$A$2:$E$172,3,FALSE)</f>
        <v>Asset Vulnerability Enumeration</v>
      </c>
      <c r="J2038" s="9" t="b">
        <v>0</v>
      </c>
      <c r="K2038" s="9" t="s">
        <v>4723</v>
      </c>
      <c r="L2038" s="9"/>
      <c r="M2038" s="9"/>
      <c r="N2038" s="9"/>
      <c r="O2038" s="9"/>
      <c r="P2038" s="9"/>
      <c r="Q2038" s="9"/>
      <c r="R2038" s="9"/>
      <c r="S2038" s="9"/>
      <c r="T2038" s="9"/>
    </row>
    <row r="2039" spans="1:20" x14ac:dyDescent="0.3">
      <c r="A2039" s="6">
        <v>2036</v>
      </c>
      <c r="B2039" s="11" t="s">
        <v>1014</v>
      </c>
      <c r="C2039" s="11" t="s">
        <v>974</v>
      </c>
      <c r="D2039" s="11" t="s">
        <v>1015</v>
      </c>
      <c r="E2039" s="9" t="b">
        <v>1</v>
      </c>
      <c r="F2039" s="9" t="s">
        <v>113</v>
      </c>
      <c r="G2039" s="7" t="str">
        <f>INDEX(CyMIA_CounterMeasure!$A$2:$A$224,MATCH(H2039,CyMIA_CounterMeasure!$B$2:$B$224,0))</f>
        <v>CM_0119</v>
      </c>
      <c r="H2039" s="13" t="s">
        <v>1433</v>
      </c>
      <c r="I2039" s="13" t="str">
        <f>VLOOKUP(H2039,D3FEND_METRIX!$A$2:$E$172,3,FALSE)</f>
        <v>Hardware-based Process Isolation</v>
      </c>
      <c r="J2039" s="9" t="b">
        <v>0</v>
      </c>
      <c r="K2039" s="9" t="s">
        <v>4723</v>
      </c>
      <c r="L2039" s="9"/>
      <c r="M2039" s="9"/>
      <c r="N2039" s="9"/>
      <c r="O2039" s="9"/>
      <c r="P2039" s="9"/>
      <c r="Q2039" s="9"/>
      <c r="R2039" s="9"/>
      <c r="S2039" s="9"/>
      <c r="T2039" s="9"/>
    </row>
    <row r="2040" spans="1:20" x14ac:dyDescent="0.3">
      <c r="A2040" s="6">
        <v>2037</v>
      </c>
      <c r="B2040" s="11" t="s">
        <v>1014</v>
      </c>
      <c r="C2040" s="11" t="s">
        <v>974</v>
      </c>
      <c r="D2040" s="11" t="s">
        <v>1015</v>
      </c>
      <c r="E2040" s="9" t="b">
        <v>1</v>
      </c>
      <c r="F2040" s="9" t="s">
        <v>113</v>
      </c>
      <c r="G2040" s="7" t="str">
        <f>INDEX(CyMIA_CounterMeasure!$A$2:$A$224,MATCH(H2040,CyMIA_CounterMeasure!$B$2:$B$224,0))</f>
        <v>CM_0145</v>
      </c>
      <c r="H2040" s="13" t="s">
        <v>2246</v>
      </c>
      <c r="I2040" s="13" t="str">
        <f>VLOOKUP(H2040,D3FEND_METRIX!$A$2:$E$172,3,FALSE)</f>
        <v>-</v>
      </c>
      <c r="J2040" s="9" t="b">
        <v>0</v>
      </c>
      <c r="K2040" s="9" t="s">
        <v>4723</v>
      </c>
      <c r="L2040" s="9"/>
      <c r="M2040" s="9"/>
      <c r="N2040" s="9"/>
      <c r="O2040" s="9"/>
      <c r="P2040" s="9"/>
      <c r="Q2040" s="9"/>
      <c r="R2040" s="9"/>
      <c r="S2040" s="9"/>
      <c r="T2040" s="9"/>
    </row>
    <row r="2041" spans="1:20" x14ac:dyDescent="0.3">
      <c r="A2041" s="6">
        <v>2038</v>
      </c>
      <c r="B2041" s="11" t="s">
        <v>1016</v>
      </c>
      <c r="C2041" s="11" t="s">
        <v>974</v>
      </c>
      <c r="D2041" s="11" t="s">
        <v>1017</v>
      </c>
      <c r="E2041" s="9" t="b">
        <v>1</v>
      </c>
      <c r="F2041" s="9" t="s">
        <v>113</v>
      </c>
      <c r="G2041" s="7" t="str">
        <f>INDEX(CyMIA_CounterMeasure!$A$2:$A$224,MATCH(H2041,CyMIA_CounterMeasure!$B$2:$B$224,0))</f>
        <v>CM_0007</v>
      </c>
      <c r="H2041" s="15" t="s">
        <v>104</v>
      </c>
      <c r="I2041" s="15" t="s">
        <v>105</v>
      </c>
      <c r="J2041" s="7" t="b">
        <v>1</v>
      </c>
      <c r="K2041" s="7" t="s">
        <v>4713</v>
      </c>
      <c r="L2041" s="9"/>
      <c r="M2041" s="9"/>
      <c r="N2041" s="9"/>
      <c r="O2041" s="9"/>
      <c r="P2041" s="9"/>
      <c r="Q2041" s="9"/>
      <c r="R2041" s="9"/>
      <c r="S2041" s="9"/>
      <c r="T2041" s="9"/>
    </row>
    <row r="2042" spans="1:20" x14ac:dyDescent="0.3">
      <c r="A2042" s="6">
        <v>2039</v>
      </c>
      <c r="B2042" s="11" t="s">
        <v>1016</v>
      </c>
      <c r="C2042" s="11" t="s">
        <v>974</v>
      </c>
      <c r="D2042" s="11" t="s">
        <v>1017</v>
      </c>
      <c r="E2042" s="9" t="b">
        <v>1</v>
      </c>
      <c r="F2042" s="9" t="s">
        <v>113</v>
      </c>
      <c r="G2042" s="7" t="str">
        <f>INDEX(CyMIA_CounterMeasure!$A$2:$A$224,MATCH(H2042,CyMIA_CounterMeasure!$B$2:$B$224,0))</f>
        <v>CM_0017</v>
      </c>
      <c r="H2042" s="15" t="s">
        <v>4754</v>
      </c>
      <c r="I2042" s="15" t="s">
        <v>143</v>
      </c>
      <c r="J2042" s="7" t="b">
        <v>1</v>
      </c>
      <c r="K2042" s="7" t="s">
        <v>4713</v>
      </c>
      <c r="L2042" s="9"/>
      <c r="M2042" s="9"/>
      <c r="N2042" s="9"/>
      <c r="O2042" s="9"/>
      <c r="P2042" s="9"/>
      <c r="Q2042" s="9"/>
      <c r="R2042" s="9"/>
      <c r="S2042" s="9"/>
      <c r="T2042" s="9"/>
    </row>
    <row r="2043" spans="1:20" x14ac:dyDescent="0.3">
      <c r="A2043" s="6">
        <v>2040</v>
      </c>
      <c r="B2043" s="11" t="s">
        <v>1016</v>
      </c>
      <c r="C2043" s="11" t="s">
        <v>974</v>
      </c>
      <c r="D2043" s="11" t="s">
        <v>1017</v>
      </c>
      <c r="E2043" s="9" t="b">
        <v>1</v>
      </c>
      <c r="F2043" s="9" t="s">
        <v>113</v>
      </c>
      <c r="G2043" s="7" t="str">
        <f>INDEX(CyMIA_CounterMeasure!$A$2:$A$224,MATCH(H2043,CyMIA_CounterMeasure!$B$2:$B$224,0))</f>
        <v>CM_0149</v>
      </c>
      <c r="H2043" s="12" t="s">
        <v>2185</v>
      </c>
      <c r="I2043" s="12" t="str">
        <f>VLOOKUP(H2043,D3FEND_METRIX!$A$2:$E$172,3,FALSE)</f>
        <v>System Configuration Permissions</v>
      </c>
      <c r="J2043" s="9" t="b">
        <v>0</v>
      </c>
      <c r="K2043" s="9" t="s">
        <v>2355</v>
      </c>
      <c r="L2043" s="9"/>
      <c r="M2043" s="9"/>
      <c r="N2043" s="9"/>
      <c r="O2043" s="9"/>
      <c r="P2043" s="9"/>
      <c r="Q2043" s="9"/>
      <c r="R2043" s="9"/>
      <c r="S2043" s="9"/>
      <c r="T2043" s="9"/>
    </row>
    <row r="2044" spans="1:20" x14ac:dyDescent="0.3">
      <c r="A2044" s="6">
        <v>2041</v>
      </c>
      <c r="B2044" s="11" t="s">
        <v>1016</v>
      </c>
      <c r="C2044" s="11" t="s">
        <v>974</v>
      </c>
      <c r="D2044" s="11" t="s">
        <v>1017</v>
      </c>
      <c r="E2044" s="9" t="b">
        <v>1</v>
      </c>
      <c r="F2044" s="9" t="s">
        <v>113</v>
      </c>
      <c r="G2044" s="7" t="str">
        <f>INDEX(CyMIA_CounterMeasure!$A$2:$A$224,MATCH(H2044,CyMIA_CounterMeasure!$B$2:$B$224,0))</f>
        <v>CM_0166</v>
      </c>
      <c r="H2044" s="13" t="s">
        <v>300</v>
      </c>
      <c r="I2044" s="13" t="str">
        <f>VLOOKUP(H2044,D3FEND_METRIX!$A$2:$E$172,3,FALSE)</f>
        <v>Data Inventory</v>
      </c>
      <c r="J2044" s="9" t="b">
        <v>0</v>
      </c>
      <c r="K2044" s="9" t="s">
        <v>4723</v>
      </c>
      <c r="L2044" s="9"/>
      <c r="M2044" s="9"/>
      <c r="N2044" s="9"/>
      <c r="O2044" s="9"/>
      <c r="P2044" s="9"/>
      <c r="Q2044" s="9"/>
      <c r="R2044" s="9"/>
      <c r="S2044" s="9"/>
      <c r="T2044" s="9"/>
    </row>
    <row r="2045" spans="1:20" x14ac:dyDescent="0.3">
      <c r="A2045" s="6">
        <v>2042</v>
      </c>
      <c r="B2045" s="11" t="s">
        <v>1016</v>
      </c>
      <c r="C2045" s="11" t="s">
        <v>974</v>
      </c>
      <c r="D2045" s="11" t="s">
        <v>1017</v>
      </c>
      <c r="E2045" s="9" t="b">
        <v>1</v>
      </c>
      <c r="F2045" s="9" t="s">
        <v>113</v>
      </c>
      <c r="G2045" s="7" t="str">
        <f>INDEX(CyMIA_CounterMeasure!$A$2:$A$224,MATCH(H2045,CyMIA_CounterMeasure!$B$2:$B$224,0))</f>
        <v>CM_0168</v>
      </c>
      <c r="H2045" s="13" t="s">
        <v>260</v>
      </c>
      <c r="I2045" s="13" t="str">
        <f>VLOOKUP(H2045,D3FEND_METRIX!$A$2:$E$172,3,FALSE)</f>
        <v>Asset Vulnerability Enumeration</v>
      </c>
      <c r="J2045" s="9" t="b">
        <v>0</v>
      </c>
      <c r="K2045" s="9" t="s">
        <v>4723</v>
      </c>
      <c r="L2045" s="9"/>
      <c r="M2045" s="9"/>
      <c r="N2045" s="9"/>
      <c r="O2045" s="9"/>
      <c r="P2045" s="9"/>
      <c r="Q2045" s="9"/>
      <c r="R2045" s="9"/>
      <c r="S2045" s="9"/>
      <c r="T2045" s="9"/>
    </row>
    <row r="2046" spans="1:20" x14ac:dyDescent="0.3">
      <c r="A2046" s="6">
        <v>2043</v>
      </c>
      <c r="B2046" s="11" t="s">
        <v>1016</v>
      </c>
      <c r="C2046" s="11" t="s">
        <v>974</v>
      </c>
      <c r="D2046" s="11" t="s">
        <v>1017</v>
      </c>
      <c r="E2046" s="9" t="b">
        <v>1</v>
      </c>
      <c r="F2046" s="9" t="s">
        <v>113</v>
      </c>
      <c r="G2046" s="7" t="str">
        <f>INDEX(CyMIA_CounterMeasure!$A$2:$A$224,MATCH(H2046,CyMIA_CounterMeasure!$B$2:$B$224,0))</f>
        <v>CM_0165</v>
      </c>
      <c r="H2046" s="13" t="s">
        <v>1458</v>
      </c>
      <c r="I2046" s="13" t="str">
        <f>VLOOKUP(H2046,D3FEND_METRIX!$A$2:$E$172,3,FALSE)</f>
        <v>Configuration Inventory</v>
      </c>
      <c r="J2046" s="9" t="b">
        <v>0</v>
      </c>
      <c r="K2046" s="9" t="s">
        <v>4723</v>
      </c>
      <c r="L2046" s="9"/>
      <c r="M2046" s="9"/>
      <c r="N2046" s="9"/>
      <c r="O2046" s="9"/>
      <c r="P2046" s="9"/>
      <c r="Q2046" s="9"/>
      <c r="R2046" s="9"/>
      <c r="S2046" s="9"/>
      <c r="T2046" s="9"/>
    </row>
    <row r="2047" spans="1:20" x14ac:dyDescent="0.3">
      <c r="A2047" s="6">
        <v>2044</v>
      </c>
      <c r="B2047" s="11" t="s">
        <v>1018</v>
      </c>
      <c r="C2047" s="11" t="s">
        <v>974</v>
      </c>
      <c r="D2047" s="11" t="s">
        <v>1019</v>
      </c>
      <c r="E2047" s="9" t="b">
        <v>1</v>
      </c>
      <c r="F2047" s="9" t="s">
        <v>113</v>
      </c>
      <c r="G2047" s="7" t="str">
        <f>INDEX(CyMIA_CounterMeasure!$A$2:$A$224,MATCH(H2047,CyMIA_CounterMeasure!$B$2:$B$224,0))</f>
        <v>CM_0017</v>
      </c>
      <c r="H2047" s="15" t="s">
        <v>4754</v>
      </c>
      <c r="I2047" s="15" t="s">
        <v>143</v>
      </c>
      <c r="J2047" s="7" t="b">
        <v>1</v>
      </c>
      <c r="K2047" s="7" t="s">
        <v>4713</v>
      </c>
      <c r="L2047" s="9"/>
      <c r="M2047" s="9"/>
      <c r="N2047" s="9"/>
      <c r="O2047" s="9"/>
      <c r="P2047" s="9"/>
      <c r="Q2047" s="9"/>
      <c r="R2047" s="9"/>
      <c r="S2047" s="9"/>
      <c r="T2047" s="9"/>
    </row>
    <row r="2048" spans="1:20" x14ac:dyDescent="0.3">
      <c r="A2048" s="6">
        <v>2045</v>
      </c>
      <c r="B2048" s="11" t="s">
        <v>1018</v>
      </c>
      <c r="C2048" s="11" t="s">
        <v>974</v>
      </c>
      <c r="D2048" s="11" t="s">
        <v>1019</v>
      </c>
      <c r="E2048" s="9" t="b">
        <v>1</v>
      </c>
      <c r="F2048" s="9" t="s">
        <v>113</v>
      </c>
      <c r="G2048" s="7" t="str">
        <f>INDEX(CyMIA_CounterMeasure!$A$2:$A$224,MATCH(H2048,CyMIA_CounterMeasure!$B$2:$B$224,0))</f>
        <v>CM_0029</v>
      </c>
      <c r="H2048" s="11" t="s">
        <v>4745</v>
      </c>
      <c r="I2048" s="11" t="s">
        <v>79</v>
      </c>
      <c r="J2048" s="7" t="b">
        <v>1</v>
      </c>
      <c r="K2048" s="7" t="s">
        <v>4699</v>
      </c>
      <c r="L2048" s="9"/>
      <c r="M2048" s="9"/>
      <c r="N2048" s="9"/>
      <c r="O2048" s="9"/>
      <c r="P2048" s="9"/>
      <c r="Q2048" s="9"/>
      <c r="R2048" s="9"/>
      <c r="S2048" s="9"/>
      <c r="T2048" s="9"/>
    </row>
    <row r="2049" spans="1:20" x14ac:dyDescent="0.3">
      <c r="A2049" s="6">
        <v>2046</v>
      </c>
      <c r="B2049" s="11" t="s">
        <v>1018</v>
      </c>
      <c r="C2049" s="11" t="s">
        <v>974</v>
      </c>
      <c r="D2049" s="11" t="s">
        <v>1019</v>
      </c>
      <c r="E2049" s="9" t="b">
        <v>1</v>
      </c>
      <c r="F2049" s="9" t="s">
        <v>113</v>
      </c>
      <c r="G2049" s="7" t="str">
        <f>INDEX(CyMIA_CounterMeasure!$A$2:$A$224,MATCH(H2049,CyMIA_CounterMeasure!$B$2:$B$224,0))</f>
        <v>CM_0041</v>
      </c>
      <c r="H2049" s="11" t="s">
        <v>110</v>
      </c>
      <c r="I2049" s="11" t="s">
        <v>111</v>
      </c>
      <c r="J2049" s="7" t="b">
        <v>1</v>
      </c>
      <c r="K2049" s="7" t="s">
        <v>4699</v>
      </c>
      <c r="L2049" s="9"/>
      <c r="M2049" s="9"/>
      <c r="N2049" s="9"/>
      <c r="O2049" s="9"/>
      <c r="P2049" s="9"/>
      <c r="Q2049" s="9"/>
      <c r="R2049" s="9"/>
      <c r="S2049" s="9"/>
      <c r="T2049" s="9"/>
    </row>
    <row r="2050" spans="1:20" x14ac:dyDescent="0.3">
      <c r="A2050" s="6">
        <v>2047</v>
      </c>
      <c r="B2050" s="11" t="s">
        <v>1018</v>
      </c>
      <c r="C2050" s="11" t="s">
        <v>974</v>
      </c>
      <c r="D2050" s="11" t="s">
        <v>1019</v>
      </c>
      <c r="E2050" s="9" t="b">
        <v>1</v>
      </c>
      <c r="F2050" s="9" t="s">
        <v>113</v>
      </c>
      <c r="G2050" s="7" t="str">
        <f>INDEX(CyMIA_CounterMeasure!$A$2:$A$224,MATCH(H2050,CyMIA_CounterMeasure!$B$2:$B$224,0))</f>
        <v>CM_0168</v>
      </c>
      <c r="H2050" s="13" t="s">
        <v>260</v>
      </c>
      <c r="I2050" s="13" t="str">
        <f>VLOOKUP(H2050,D3FEND_METRIX!$A$2:$E$172,3,FALSE)</f>
        <v>Asset Vulnerability Enumeration</v>
      </c>
      <c r="J2050" s="9" t="b">
        <v>0</v>
      </c>
      <c r="K2050" s="9" t="s">
        <v>4723</v>
      </c>
      <c r="L2050" s="9"/>
      <c r="M2050" s="9"/>
      <c r="N2050" s="9"/>
      <c r="O2050" s="9"/>
      <c r="P2050" s="9"/>
      <c r="Q2050" s="9"/>
      <c r="R2050" s="9"/>
      <c r="S2050" s="9"/>
      <c r="T2050" s="9"/>
    </row>
    <row r="2051" spans="1:20" x14ac:dyDescent="0.3">
      <c r="A2051" s="6">
        <v>2048</v>
      </c>
      <c r="B2051" s="11" t="s">
        <v>1018</v>
      </c>
      <c r="C2051" s="11" t="s">
        <v>974</v>
      </c>
      <c r="D2051" s="11" t="s">
        <v>1019</v>
      </c>
      <c r="E2051" s="9" t="b">
        <v>1</v>
      </c>
      <c r="F2051" s="9" t="s">
        <v>113</v>
      </c>
      <c r="G2051" s="7" t="str">
        <f>INDEX(CyMIA_CounterMeasure!$A$2:$A$224,MATCH(H2051,CyMIA_CounterMeasure!$B$2:$B$224,0))</f>
        <v>CM_0125</v>
      </c>
      <c r="H2051" s="12" t="s">
        <v>295</v>
      </c>
      <c r="I2051" s="12" t="str">
        <f>VLOOKUP(H2051,D3FEND_METRIX!$A$2:$E$172,3,FALSE)</f>
        <v>Decoy File</v>
      </c>
      <c r="J2051" s="9" t="b">
        <v>0</v>
      </c>
      <c r="K2051" s="9" t="s">
        <v>2355</v>
      </c>
      <c r="L2051" s="9"/>
      <c r="M2051" s="9"/>
      <c r="N2051" s="9"/>
      <c r="O2051" s="9"/>
      <c r="P2051" s="9"/>
      <c r="Q2051" s="9"/>
      <c r="R2051" s="9"/>
      <c r="S2051" s="9"/>
      <c r="T2051" s="9"/>
    </row>
    <row r="2052" spans="1:20" x14ac:dyDescent="0.3">
      <c r="A2052" s="6">
        <v>2049</v>
      </c>
      <c r="B2052" s="11" t="s">
        <v>1018</v>
      </c>
      <c r="C2052" s="11" t="s">
        <v>974</v>
      </c>
      <c r="D2052" s="11" t="s">
        <v>1019</v>
      </c>
      <c r="E2052" s="9" t="b">
        <v>1</v>
      </c>
      <c r="F2052" s="9" t="s">
        <v>113</v>
      </c>
      <c r="G2052" s="7" t="str">
        <f>INDEX(CyMIA_CounterMeasure!$A$2:$A$224,MATCH(H2052,CyMIA_CounterMeasure!$B$2:$B$224,0))</f>
        <v>CM_0107</v>
      </c>
      <c r="H2052" s="10" t="s">
        <v>291</v>
      </c>
      <c r="I2052" s="10" t="str">
        <f>VLOOKUP(H2052,D3FEND_METRIX!$A$2:$E$172,3,FALSE)</f>
        <v>Emulated File Analysis</v>
      </c>
      <c r="J2052" s="9" t="b">
        <v>1</v>
      </c>
      <c r="K2052" s="9" t="s">
        <v>4686</v>
      </c>
      <c r="L2052" s="9"/>
      <c r="M2052" s="9"/>
      <c r="N2052" s="9"/>
      <c r="O2052" s="9"/>
      <c r="P2052" s="9"/>
      <c r="Q2052" s="9"/>
      <c r="R2052" s="9"/>
      <c r="S2052" s="9"/>
      <c r="T2052" s="9"/>
    </row>
    <row r="2053" spans="1:20" x14ac:dyDescent="0.3">
      <c r="A2053" s="6">
        <v>2050</v>
      </c>
      <c r="B2053" s="11" t="s">
        <v>1018</v>
      </c>
      <c r="C2053" s="11" t="s">
        <v>974</v>
      </c>
      <c r="D2053" s="11" t="s">
        <v>1019</v>
      </c>
      <c r="E2053" s="9" t="b">
        <v>1</v>
      </c>
      <c r="F2053" s="9" t="s">
        <v>113</v>
      </c>
      <c r="G2053" s="7" t="str">
        <f>INDEX(CyMIA_CounterMeasure!$A$2:$A$224,MATCH(H2053,CyMIA_CounterMeasure!$B$2:$B$224,0))</f>
        <v>CM_0220</v>
      </c>
      <c r="H2053" s="13" t="s">
        <v>1431</v>
      </c>
      <c r="I2053" s="13" t="str">
        <f>VLOOKUP(H2053,D3FEND_METRIX!$A$2:$E$172,3,FALSE)</f>
        <v>Kernel-based Process Isolation</v>
      </c>
      <c r="J2053" s="9" t="b">
        <v>0</v>
      </c>
      <c r="K2053" s="9" t="s">
        <v>4723</v>
      </c>
      <c r="L2053" s="9"/>
      <c r="M2053" s="9"/>
      <c r="N2053" s="9"/>
      <c r="O2053" s="9"/>
      <c r="P2053" s="9"/>
      <c r="Q2053" s="9"/>
      <c r="R2053" s="9"/>
      <c r="S2053" s="9"/>
      <c r="T2053" s="9"/>
    </row>
    <row r="2054" spans="1:20" x14ac:dyDescent="0.3">
      <c r="A2054" s="6">
        <v>2051</v>
      </c>
      <c r="B2054" s="11" t="s">
        <v>1018</v>
      </c>
      <c r="C2054" s="11" t="s">
        <v>974</v>
      </c>
      <c r="D2054" s="11" t="s">
        <v>1019</v>
      </c>
      <c r="E2054" s="9" t="b">
        <v>1</v>
      </c>
      <c r="F2054" s="9" t="s">
        <v>113</v>
      </c>
      <c r="G2054" s="7" t="str">
        <f>INDEX(CyMIA_CounterMeasure!$A$2:$A$224,MATCH(H2054,CyMIA_CounterMeasure!$B$2:$B$224,0))</f>
        <v>CM_0209</v>
      </c>
      <c r="H2054" s="10" t="s">
        <v>302</v>
      </c>
      <c r="I2054" s="10" t="str">
        <f>VLOOKUP(H2054,D3FEND_METRIX!$A$2:$E$172,3,FALSE)</f>
        <v>-</v>
      </c>
      <c r="J2054" s="9" t="b">
        <v>1</v>
      </c>
      <c r="K2054" s="9" t="s">
        <v>4686</v>
      </c>
      <c r="L2054" s="9"/>
      <c r="M2054" s="9"/>
      <c r="N2054" s="9"/>
      <c r="O2054" s="9"/>
      <c r="P2054" s="9"/>
      <c r="Q2054" s="9"/>
      <c r="R2054" s="9"/>
      <c r="S2054" s="9"/>
      <c r="T2054" s="9"/>
    </row>
    <row r="2055" spans="1:20" x14ac:dyDescent="0.3">
      <c r="A2055" s="6">
        <v>2052</v>
      </c>
      <c r="B2055" s="11" t="s">
        <v>1018</v>
      </c>
      <c r="C2055" s="11" t="s">
        <v>974</v>
      </c>
      <c r="D2055" s="11" t="s">
        <v>1019</v>
      </c>
      <c r="E2055" s="9" t="b">
        <v>1</v>
      </c>
      <c r="F2055" s="9" t="s">
        <v>113</v>
      </c>
      <c r="G2055" s="7" t="str">
        <f>INDEX(CyMIA_CounterMeasure!$A$2:$A$224,MATCH(H2055,CyMIA_CounterMeasure!$B$2:$B$224,0))</f>
        <v>CM_0150</v>
      </c>
      <c r="H2055" s="13" t="s">
        <v>1191</v>
      </c>
      <c r="I2055" s="13" t="str">
        <f>VLOOKUP(H2055,D3FEND_METRIX!$A$2:$E$172,3,FALSE)</f>
        <v>Executable Denylisting</v>
      </c>
      <c r="J2055" s="9" t="b">
        <v>0</v>
      </c>
      <c r="K2055" s="9" t="s">
        <v>4723</v>
      </c>
      <c r="L2055" s="9"/>
      <c r="M2055" s="9"/>
      <c r="N2055" s="9"/>
      <c r="O2055" s="9"/>
      <c r="P2055" s="9"/>
      <c r="Q2055" s="9"/>
      <c r="R2055" s="9"/>
      <c r="S2055" s="9"/>
      <c r="T2055" s="9"/>
    </row>
    <row r="2056" spans="1:20" x14ac:dyDescent="0.3">
      <c r="A2056" s="6">
        <v>2053</v>
      </c>
      <c r="B2056" s="11" t="s">
        <v>1018</v>
      </c>
      <c r="C2056" s="11" t="s">
        <v>974</v>
      </c>
      <c r="D2056" s="11" t="s">
        <v>1019</v>
      </c>
      <c r="E2056" s="9" t="b">
        <v>1</v>
      </c>
      <c r="F2056" s="9" t="s">
        <v>113</v>
      </c>
      <c r="G2056" s="7" t="str">
        <f>INDEX(CyMIA_CounterMeasure!$A$2:$A$224,MATCH(H2056,CyMIA_CounterMeasure!$B$2:$B$224,0))</f>
        <v>CM_0119</v>
      </c>
      <c r="H2056" s="13" t="s">
        <v>1433</v>
      </c>
      <c r="I2056" s="13" t="str">
        <f>VLOOKUP(H2056,D3FEND_METRIX!$A$2:$E$172,3,FALSE)</f>
        <v>Hardware-based Process Isolation</v>
      </c>
      <c r="J2056" s="9" t="b">
        <v>0</v>
      </c>
      <c r="K2056" s="9" t="s">
        <v>4723</v>
      </c>
      <c r="L2056" s="9"/>
      <c r="M2056" s="9"/>
      <c r="N2056" s="9"/>
      <c r="O2056" s="9"/>
      <c r="P2056" s="9"/>
      <c r="Q2056" s="9"/>
      <c r="R2056" s="9"/>
      <c r="S2056" s="9"/>
      <c r="T2056" s="9"/>
    </row>
    <row r="2057" spans="1:20" x14ac:dyDescent="0.3">
      <c r="A2057" s="6">
        <v>2054</v>
      </c>
      <c r="B2057" s="11" t="s">
        <v>1018</v>
      </c>
      <c r="C2057" s="11" t="s">
        <v>974</v>
      </c>
      <c r="D2057" s="11" t="s">
        <v>1019</v>
      </c>
      <c r="E2057" s="9" t="b">
        <v>1</v>
      </c>
      <c r="F2057" s="9" t="s">
        <v>113</v>
      </c>
      <c r="G2057" s="7" t="str">
        <f>INDEX(CyMIA_CounterMeasure!$A$2:$A$224,MATCH(H2057,CyMIA_CounterMeasure!$B$2:$B$224,0))</f>
        <v>CM_0121</v>
      </c>
      <c r="H2057" s="10" t="s">
        <v>1193</v>
      </c>
      <c r="I2057" s="10" t="str">
        <f>VLOOKUP(H2057,D3FEND_METRIX!$A$2:$E$172,3,FALSE)</f>
        <v>Executable Allowlisting</v>
      </c>
      <c r="J2057" s="9" t="b">
        <v>1</v>
      </c>
      <c r="K2057" s="9" t="s">
        <v>4686</v>
      </c>
      <c r="L2057" s="9"/>
      <c r="M2057" s="9"/>
      <c r="N2057" s="9"/>
      <c r="O2057" s="9"/>
      <c r="P2057" s="9"/>
      <c r="Q2057" s="9"/>
      <c r="R2057" s="9"/>
      <c r="S2057" s="9"/>
      <c r="T2057" s="9"/>
    </row>
    <row r="2058" spans="1:20" x14ac:dyDescent="0.3">
      <c r="A2058" s="6">
        <v>2055</v>
      </c>
      <c r="B2058" s="11" t="s">
        <v>1018</v>
      </c>
      <c r="C2058" s="11" t="s">
        <v>974</v>
      </c>
      <c r="D2058" s="11" t="s">
        <v>1019</v>
      </c>
      <c r="E2058" s="9" t="b">
        <v>1</v>
      </c>
      <c r="F2058" s="9" t="s">
        <v>113</v>
      </c>
      <c r="G2058" s="7" t="str">
        <f>INDEX(CyMIA_CounterMeasure!$A$2:$A$224,MATCH(H2058,CyMIA_CounterMeasure!$B$2:$B$224,0))</f>
        <v>CM_0106</v>
      </c>
      <c r="H2058" s="10" t="s">
        <v>286</v>
      </c>
      <c r="I2058" s="10" t="str">
        <f>VLOOKUP(H2058,D3FEND_METRIX!$A$2:$E$172,3,FALSE)</f>
        <v>Dynamic Analysis</v>
      </c>
      <c r="J2058" s="9" t="b">
        <v>1</v>
      </c>
      <c r="K2058" s="9" t="s">
        <v>4686</v>
      </c>
      <c r="L2058" s="9"/>
      <c r="M2058" s="9"/>
      <c r="N2058" s="9"/>
      <c r="O2058" s="9"/>
      <c r="P2058" s="9"/>
      <c r="Q2058" s="9"/>
      <c r="R2058" s="9"/>
      <c r="S2058" s="9"/>
      <c r="T2058" s="9"/>
    </row>
    <row r="2059" spans="1:20" x14ac:dyDescent="0.3">
      <c r="A2059" s="6">
        <v>2056</v>
      </c>
      <c r="B2059" s="11" t="s">
        <v>1018</v>
      </c>
      <c r="C2059" s="11" t="s">
        <v>974</v>
      </c>
      <c r="D2059" s="11" t="s">
        <v>1019</v>
      </c>
      <c r="E2059" s="9" t="b">
        <v>1</v>
      </c>
      <c r="F2059" s="9" t="s">
        <v>113</v>
      </c>
      <c r="G2059" s="7" t="str">
        <f>INDEX(CyMIA_CounterMeasure!$A$2:$A$224,MATCH(H2059,CyMIA_CounterMeasure!$B$2:$B$224,0))</f>
        <v>CM_0102</v>
      </c>
      <c r="H2059" s="10" t="s">
        <v>1432</v>
      </c>
      <c r="I2059" s="10" t="str">
        <f>VLOOKUP(H2059,D3FEND_METRIX!$A$2:$E$172,3,FALSE)</f>
        <v>Process Spawn Analysis</v>
      </c>
      <c r="J2059" s="9" t="b">
        <v>1</v>
      </c>
      <c r="K2059" s="9" t="s">
        <v>4686</v>
      </c>
      <c r="L2059" s="9"/>
      <c r="M2059" s="9"/>
      <c r="N2059" s="9"/>
      <c r="O2059" s="9"/>
      <c r="P2059" s="9"/>
      <c r="Q2059" s="9"/>
      <c r="R2059" s="9"/>
      <c r="S2059" s="9"/>
      <c r="T2059" s="9"/>
    </row>
    <row r="2060" spans="1:20" x14ac:dyDescent="0.3">
      <c r="A2060" s="6">
        <v>2057</v>
      </c>
      <c r="B2060" s="11" t="s">
        <v>1018</v>
      </c>
      <c r="C2060" s="11" t="s">
        <v>974</v>
      </c>
      <c r="D2060" s="11" t="s">
        <v>1019</v>
      </c>
      <c r="E2060" s="9" t="b">
        <v>1</v>
      </c>
      <c r="F2060" s="9" t="s">
        <v>113</v>
      </c>
      <c r="G2060" s="7" t="str">
        <f>INDEX(CyMIA_CounterMeasure!$A$2:$A$224,MATCH(H2060,CyMIA_CounterMeasure!$B$2:$B$224,0))</f>
        <v>CM_0148</v>
      </c>
      <c r="H2060" s="12" t="s">
        <v>301</v>
      </c>
      <c r="I2060" s="12" t="str">
        <f>VLOOKUP(H2060,D3FEND_METRIX!$A$2:$E$172,3,FALSE)</f>
        <v>Local File Permissions</v>
      </c>
      <c r="J2060" s="9" t="b">
        <v>0</v>
      </c>
      <c r="K2060" s="9" t="s">
        <v>2355</v>
      </c>
      <c r="L2060" s="9"/>
      <c r="M2060" s="9"/>
      <c r="N2060" s="9"/>
      <c r="O2060" s="9"/>
      <c r="P2060" s="9"/>
      <c r="Q2060" s="9"/>
      <c r="R2060" s="9"/>
      <c r="S2060" s="9"/>
      <c r="T2060" s="9"/>
    </row>
    <row r="2061" spans="1:20" x14ac:dyDescent="0.3">
      <c r="A2061" s="6">
        <v>2058</v>
      </c>
      <c r="B2061" s="11" t="s">
        <v>1018</v>
      </c>
      <c r="C2061" s="11" t="s">
        <v>974</v>
      </c>
      <c r="D2061" s="11" t="s">
        <v>1019</v>
      </c>
      <c r="E2061" s="9" t="b">
        <v>1</v>
      </c>
      <c r="F2061" s="9" t="s">
        <v>113</v>
      </c>
      <c r="G2061" s="7" t="str">
        <f>INDEX(CyMIA_CounterMeasure!$A$2:$A$224,MATCH(H2061,CyMIA_CounterMeasure!$B$2:$B$224,0))</f>
        <v>CM_0147</v>
      </c>
      <c r="H2061" s="12" t="s">
        <v>296</v>
      </c>
      <c r="I2061" s="12" t="str">
        <f>VLOOKUP(H2061,D3FEND_METRIX!$A$2:$E$172,3,FALSE)</f>
        <v>File Encryption</v>
      </c>
      <c r="J2061" s="9" t="b">
        <v>0</v>
      </c>
      <c r="K2061" s="9" t="s">
        <v>2355</v>
      </c>
      <c r="L2061" s="9"/>
      <c r="M2061" s="9"/>
      <c r="N2061" s="9"/>
      <c r="O2061" s="9"/>
      <c r="P2061" s="9"/>
      <c r="Q2061" s="9"/>
      <c r="R2061" s="9"/>
      <c r="S2061" s="9"/>
      <c r="T2061" s="9"/>
    </row>
    <row r="2062" spans="1:20" x14ac:dyDescent="0.3">
      <c r="A2062" s="6">
        <v>2059</v>
      </c>
      <c r="B2062" s="11" t="s">
        <v>1018</v>
      </c>
      <c r="C2062" s="11" t="s">
        <v>974</v>
      </c>
      <c r="D2062" s="11" t="s">
        <v>1019</v>
      </c>
      <c r="E2062" s="9" t="b">
        <v>1</v>
      </c>
      <c r="F2062" s="9" t="s">
        <v>113</v>
      </c>
      <c r="G2062" s="7" t="str">
        <f>INDEX(CyMIA_CounterMeasure!$A$2:$A$224,MATCH(H2062,CyMIA_CounterMeasure!$B$2:$B$224,0))</f>
        <v>CM_0105</v>
      </c>
      <c r="H2062" s="10" t="s">
        <v>1430</v>
      </c>
      <c r="I2062" s="10" t="str">
        <f>VLOOKUP(H2062,D3FEND_METRIX!$A$2:$E$172,3,FALSE)</f>
        <v>System Call Analysis</v>
      </c>
      <c r="J2062" s="9" t="b">
        <v>1</v>
      </c>
      <c r="K2062" s="9" t="s">
        <v>4686</v>
      </c>
      <c r="L2062" s="9"/>
      <c r="M2062" s="9"/>
      <c r="N2062" s="9"/>
      <c r="O2062" s="9"/>
      <c r="P2062" s="9"/>
      <c r="Q2062" s="9"/>
      <c r="R2062" s="9"/>
      <c r="S2062" s="9"/>
      <c r="T2062" s="9"/>
    </row>
    <row r="2063" spans="1:20" x14ac:dyDescent="0.3">
      <c r="A2063" s="6">
        <v>2060</v>
      </c>
      <c r="B2063" s="11" t="s">
        <v>1018</v>
      </c>
      <c r="C2063" s="11" t="s">
        <v>974</v>
      </c>
      <c r="D2063" s="11" t="s">
        <v>1019</v>
      </c>
      <c r="E2063" s="9" t="b">
        <v>1</v>
      </c>
      <c r="F2063" s="9" t="s">
        <v>113</v>
      </c>
      <c r="G2063" s="7" t="str">
        <f>INDEX(CyMIA_CounterMeasure!$A$2:$A$224,MATCH(H2063,CyMIA_CounterMeasure!$B$2:$B$224,0))</f>
        <v>CM_0120</v>
      </c>
      <c r="H2063" s="13" t="s">
        <v>1435</v>
      </c>
      <c r="I2063" s="13" t="str">
        <f>VLOOKUP(H2063,D3FEND_METRIX!$A$2:$E$172,3,FALSE)</f>
        <v>Kernel-based Process Isolation</v>
      </c>
      <c r="J2063" s="9" t="b">
        <v>0</v>
      </c>
      <c r="K2063" s="9" t="s">
        <v>4723</v>
      </c>
      <c r="L2063" s="9"/>
      <c r="M2063" s="9"/>
      <c r="N2063" s="9"/>
      <c r="O2063" s="9"/>
      <c r="P2063" s="9"/>
      <c r="Q2063" s="9"/>
      <c r="R2063" s="9"/>
      <c r="S2063" s="9"/>
      <c r="T2063" s="9"/>
    </row>
    <row r="2064" spans="1:20" x14ac:dyDescent="0.3">
      <c r="A2064" s="6">
        <v>2061</v>
      </c>
      <c r="B2064" s="11" t="s">
        <v>1020</v>
      </c>
      <c r="C2064" s="11" t="s">
        <v>974</v>
      </c>
      <c r="D2064" s="11" t="s">
        <v>1021</v>
      </c>
      <c r="E2064" s="9" t="b">
        <v>1</v>
      </c>
      <c r="F2064" s="9" t="s">
        <v>113</v>
      </c>
      <c r="G2064" s="7" t="str">
        <f>INDEX(CyMIA_CounterMeasure!$A$2:$A$224,MATCH(H2064,CyMIA_CounterMeasure!$B$2:$B$224,0))</f>
        <v>CM_0017</v>
      </c>
      <c r="H2064" s="15" t="s">
        <v>4754</v>
      </c>
      <c r="I2064" s="15" t="s">
        <v>143</v>
      </c>
      <c r="J2064" s="7" t="b">
        <v>1</v>
      </c>
      <c r="K2064" s="7" t="s">
        <v>4713</v>
      </c>
      <c r="L2064" s="9"/>
      <c r="M2064" s="9"/>
      <c r="N2064" s="9"/>
      <c r="O2064" s="9"/>
      <c r="P2064" s="9"/>
      <c r="Q2064" s="9"/>
      <c r="R2064" s="9"/>
      <c r="S2064" s="9"/>
      <c r="T2064" s="9"/>
    </row>
    <row r="2065" spans="1:20" x14ac:dyDescent="0.3">
      <c r="A2065" s="6">
        <v>2062</v>
      </c>
      <c r="B2065" s="11" t="s">
        <v>1020</v>
      </c>
      <c r="C2065" s="11" t="s">
        <v>974</v>
      </c>
      <c r="D2065" s="11" t="s">
        <v>1021</v>
      </c>
      <c r="E2065" s="9" t="b">
        <v>1</v>
      </c>
      <c r="F2065" s="9" t="s">
        <v>113</v>
      </c>
      <c r="G2065" s="7" t="str">
        <f>INDEX(CyMIA_CounterMeasure!$A$2:$A$224,MATCH(H2065,CyMIA_CounterMeasure!$B$2:$B$224,0))</f>
        <v>CM_0029</v>
      </c>
      <c r="H2065" s="11" t="s">
        <v>4745</v>
      </c>
      <c r="I2065" s="11" t="s">
        <v>79</v>
      </c>
      <c r="J2065" s="7" t="b">
        <v>1</v>
      </c>
      <c r="K2065" s="7" t="s">
        <v>4699</v>
      </c>
      <c r="L2065" s="9"/>
      <c r="M2065" s="9"/>
      <c r="N2065" s="9"/>
      <c r="O2065" s="9"/>
      <c r="P2065" s="9"/>
      <c r="Q2065" s="9"/>
      <c r="R2065" s="9"/>
      <c r="S2065" s="9"/>
      <c r="T2065" s="9"/>
    </row>
    <row r="2066" spans="1:20" x14ac:dyDescent="0.3">
      <c r="A2066" s="6">
        <v>2063</v>
      </c>
      <c r="B2066" s="11" t="s">
        <v>1020</v>
      </c>
      <c r="C2066" s="11" t="s">
        <v>974</v>
      </c>
      <c r="D2066" s="11" t="s">
        <v>1021</v>
      </c>
      <c r="E2066" s="9" t="b">
        <v>1</v>
      </c>
      <c r="F2066" s="9" t="s">
        <v>113</v>
      </c>
      <c r="G2066" s="7" t="str">
        <f>INDEX(CyMIA_CounterMeasure!$A$2:$A$224,MATCH(H2066,CyMIA_CounterMeasure!$B$2:$B$224,0))</f>
        <v>CM_0041</v>
      </c>
      <c r="H2066" s="11" t="s">
        <v>110</v>
      </c>
      <c r="I2066" s="11" t="s">
        <v>111</v>
      </c>
      <c r="J2066" s="7" t="b">
        <v>1</v>
      </c>
      <c r="K2066" s="7" t="s">
        <v>4699</v>
      </c>
      <c r="L2066" s="9"/>
      <c r="M2066" s="9"/>
      <c r="N2066" s="9"/>
      <c r="O2066" s="9"/>
      <c r="P2066" s="9"/>
      <c r="Q2066" s="9"/>
      <c r="R2066" s="9"/>
      <c r="S2066" s="9"/>
      <c r="T2066" s="9"/>
    </row>
    <row r="2067" spans="1:20" x14ac:dyDescent="0.3">
      <c r="A2067" s="6">
        <v>2064</v>
      </c>
      <c r="B2067" s="11" t="s">
        <v>1020</v>
      </c>
      <c r="C2067" s="11" t="s">
        <v>974</v>
      </c>
      <c r="D2067" s="11" t="s">
        <v>1021</v>
      </c>
      <c r="E2067" s="9" t="b">
        <v>1</v>
      </c>
      <c r="F2067" s="9" t="s">
        <v>113</v>
      </c>
      <c r="G2067" s="7" t="str">
        <f>INDEX(CyMIA_CounterMeasure!$A$2:$A$224,MATCH(H2067,CyMIA_CounterMeasure!$B$2:$B$224,0))</f>
        <v>CM_0105</v>
      </c>
      <c r="H2067" s="10" t="s">
        <v>1430</v>
      </c>
      <c r="I2067" s="10" t="str">
        <f>VLOOKUP(H2067,D3FEND_METRIX!$A$2:$E$172,3,FALSE)</f>
        <v>System Call Analysis</v>
      </c>
      <c r="J2067" s="9" t="b">
        <v>1</v>
      </c>
      <c r="K2067" s="9" t="s">
        <v>4686</v>
      </c>
      <c r="L2067" s="9"/>
      <c r="M2067" s="9"/>
      <c r="N2067" s="9"/>
      <c r="O2067" s="9"/>
      <c r="P2067" s="9"/>
      <c r="Q2067" s="9"/>
      <c r="R2067" s="9"/>
      <c r="S2067" s="9"/>
      <c r="T2067" s="9"/>
    </row>
    <row r="2068" spans="1:20" x14ac:dyDescent="0.3">
      <c r="A2068" s="6">
        <v>2065</v>
      </c>
      <c r="B2068" s="11" t="s">
        <v>1020</v>
      </c>
      <c r="C2068" s="11" t="s">
        <v>974</v>
      </c>
      <c r="D2068" s="11" t="s">
        <v>1021</v>
      </c>
      <c r="E2068" s="9" t="b">
        <v>1</v>
      </c>
      <c r="F2068" s="9" t="s">
        <v>113</v>
      </c>
      <c r="G2068" s="7" t="str">
        <f>INDEX(CyMIA_CounterMeasure!$A$2:$A$224,MATCH(H2068,CyMIA_CounterMeasure!$B$2:$B$224,0))</f>
        <v>CM_0168</v>
      </c>
      <c r="H2068" s="13" t="s">
        <v>260</v>
      </c>
      <c r="I2068" s="13" t="str">
        <f>VLOOKUP(H2068,D3FEND_METRIX!$A$2:$E$172,3,FALSE)</f>
        <v>Asset Vulnerability Enumeration</v>
      </c>
      <c r="J2068" s="9" t="b">
        <v>0</v>
      </c>
      <c r="K2068" s="9" t="s">
        <v>4723</v>
      </c>
      <c r="L2068" s="9"/>
      <c r="M2068" s="9"/>
      <c r="N2068" s="9"/>
      <c r="O2068" s="9"/>
      <c r="P2068" s="9"/>
      <c r="Q2068" s="9"/>
      <c r="R2068" s="9"/>
      <c r="S2068" s="9"/>
      <c r="T2068" s="9"/>
    </row>
    <row r="2069" spans="1:20" x14ac:dyDescent="0.3">
      <c r="A2069" s="6">
        <v>2066</v>
      </c>
      <c r="B2069" s="11" t="s">
        <v>1020</v>
      </c>
      <c r="C2069" s="11" t="s">
        <v>974</v>
      </c>
      <c r="D2069" s="11" t="s">
        <v>1021</v>
      </c>
      <c r="E2069" s="9" t="b">
        <v>1</v>
      </c>
      <c r="F2069" s="9" t="s">
        <v>113</v>
      </c>
      <c r="G2069" s="7" t="str">
        <f>INDEX(CyMIA_CounterMeasure!$A$2:$A$224,MATCH(H2069,CyMIA_CounterMeasure!$B$2:$B$224,0))</f>
        <v>CM_0220</v>
      </c>
      <c r="H2069" s="13" t="s">
        <v>1431</v>
      </c>
      <c r="I2069" s="13" t="str">
        <f>VLOOKUP(H2069,D3FEND_METRIX!$A$2:$E$172,3,FALSE)</f>
        <v>Kernel-based Process Isolation</v>
      </c>
      <c r="J2069" s="9" t="b">
        <v>0</v>
      </c>
      <c r="K2069" s="9" t="s">
        <v>4723</v>
      </c>
      <c r="L2069" s="9"/>
      <c r="M2069" s="9"/>
      <c r="N2069" s="9"/>
      <c r="O2069" s="9"/>
      <c r="P2069" s="9"/>
      <c r="Q2069" s="9"/>
      <c r="R2069" s="9"/>
      <c r="S2069" s="9"/>
      <c r="T2069" s="9"/>
    </row>
    <row r="2070" spans="1:20" x14ac:dyDescent="0.3">
      <c r="A2070" s="6">
        <v>2067</v>
      </c>
      <c r="B2070" s="11" t="s">
        <v>1022</v>
      </c>
      <c r="C2070" s="11" t="s">
        <v>974</v>
      </c>
      <c r="D2070" s="11" t="s">
        <v>1023</v>
      </c>
      <c r="E2070" s="9" t="b">
        <v>1</v>
      </c>
      <c r="F2070" s="9" t="s">
        <v>113</v>
      </c>
      <c r="G2070" s="7" t="str">
        <f>INDEX(CyMIA_CounterMeasure!$A$2:$A$224,MATCH(H2070,CyMIA_CounterMeasure!$B$2:$B$224,0))</f>
        <v>CM_0002</v>
      </c>
      <c r="H2070" s="11" t="s">
        <v>4859</v>
      </c>
      <c r="I2070" s="11" t="s">
        <v>121</v>
      </c>
      <c r="J2070" s="7" t="b">
        <v>1</v>
      </c>
      <c r="K2070" s="7" t="s">
        <v>4876</v>
      </c>
      <c r="L2070" s="9"/>
      <c r="M2070" s="9"/>
      <c r="N2070" s="9"/>
      <c r="O2070" s="9"/>
      <c r="P2070" s="9"/>
      <c r="Q2070" s="9"/>
      <c r="R2070" s="9"/>
      <c r="S2070" s="9"/>
      <c r="T2070" s="9"/>
    </row>
    <row r="2071" spans="1:20" x14ac:dyDescent="0.3">
      <c r="A2071" s="6">
        <v>2068</v>
      </c>
      <c r="B2071" s="11" t="s">
        <v>1022</v>
      </c>
      <c r="C2071" s="11" t="s">
        <v>974</v>
      </c>
      <c r="D2071" s="11" t="s">
        <v>1023</v>
      </c>
      <c r="E2071" s="9" t="b">
        <v>1</v>
      </c>
      <c r="F2071" s="9" t="s">
        <v>113</v>
      </c>
      <c r="G2071" s="7" t="str">
        <f>INDEX(CyMIA_CounterMeasure!$A$2:$A$224,MATCH(H2071,CyMIA_CounterMeasure!$B$2:$B$224,0))</f>
        <v>CM_0007</v>
      </c>
      <c r="H2071" s="15" t="s">
        <v>104</v>
      </c>
      <c r="I2071" s="15" t="s">
        <v>105</v>
      </c>
      <c r="J2071" s="7" t="b">
        <v>1</v>
      </c>
      <c r="K2071" s="7" t="s">
        <v>4733</v>
      </c>
      <c r="L2071" s="9"/>
      <c r="M2071" s="9"/>
      <c r="N2071" s="9"/>
      <c r="O2071" s="9"/>
      <c r="P2071" s="9"/>
      <c r="Q2071" s="9"/>
      <c r="R2071" s="9"/>
      <c r="S2071" s="9"/>
      <c r="T2071" s="9"/>
    </row>
    <row r="2072" spans="1:20" x14ac:dyDescent="0.3">
      <c r="A2072" s="6">
        <v>2069</v>
      </c>
      <c r="B2072" s="11" t="s">
        <v>1022</v>
      </c>
      <c r="C2072" s="11" t="s">
        <v>974</v>
      </c>
      <c r="D2072" s="11" t="s">
        <v>1023</v>
      </c>
      <c r="E2072" s="9" t="b">
        <v>1</v>
      </c>
      <c r="F2072" s="9" t="s">
        <v>113</v>
      </c>
      <c r="G2072" s="7" t="str">
        <f>INDEX(CyMIA_CounterMeasure!$A$2:$A$224,MATCH(H2072,CyMIA_CounterMeasure!$B$2:$B$224,0))</f>
        <v>CM_0010</v>
      </c>
      <c r="H2072" s="15" t="s">
        <v>4877</v>
      </c>
      <c r="I2072" s="15" t="s">
        <v>149</v>
      </c>
      <c r="J2072" s="7" t="b">
        <v>1</v>
      </c>
      <c r="K2072" s="7" t="s">
        <v>4731</v>
      </c>
      <c r="L2072" s="9"/>
      <c r="M2072" s="9"/>
      <c r="N2072" s="9"/>
      <c r="O2072" s="9"/>
      <c r="P2072" s="9"/>
      <c r="Q2072" s="9"/>
      <c r="R2072" s="9"/>
      <c r="S2072" s="9"/>
      <c r="T2072" s="9"/>
    </row>
    <row r="2073" spans="1:20" x14ac:dyDescent="0.3">
      <c r="A2073" s="6">
        <v>2070</v>
      </c>
      <c r="B2073" s="11" t="s">
        <v>1022</v>
      </c>
      <c r="C2073" s="11" t="s">
        <v>974</v>
      </c>
      <c r="D2073" s="11" t="s">
        <v>1023</v>
      </c>
      <c r="E2073" s="9" t="b">
        <v>1</v>
      </c>
      <c r="F2073" s="9" t="s">
        <v>113</v>
      </c>
      <c r="G2073" s="7" t="str">
        <f>INDEX(CyMIA_CounterMeasure!$A$2:$A$224,MATCH(H2073,CyMIA_CounterMeasure!$B$2:$B$224,0))</f>
        <v>CM_0015</v>
      </c>
      <c r="H2073" s="15" t="s">
        <v>4878</v>
      </c>
      <c r="I2073" s="15" t="s">
        <v>146</v>
      </c>
      <c r="J2073" s="7" t="b">
        <v>1</v>
      </c>
      <c r="K2073" s="7" t="s">
        <v>4767</v>
      </c>
      <c r="L2073" s="9"/>
      <c r="M2073" s="9"/>
      <c r="N2073" s="9"/>
      <c r="O2073" s="9"/>
      <c r="P2073" s="9"/>
      <c r="Q2073" s="9"/>
      <c r="R2073" s="9"/>
      <c r="S2073" s="9"/>
      <c r="T2073" s="9"/>
    </row>
    <row r="2074" spans="1:20" x14ac:dyDescent="0.3">
      <c r="A2074" s="6">
        <v>2071</v>
      </c>
      <c r="B2074" s="11" t="s">
        <v>1022</v>
      </c>
      <c r="C2074" s="11" t="s">
        <v>974</v>
      </c>
      <c r="D2074" s="11" t="s">
        <v>1023</v>
      </c>
      <c r="E2074" s="9" t="b">
        <v>1</v>
      </c>
      <c r="F2074" s="9" t="s">
        <v>113</v>
      </c>
      <c r="G2074" s="7" t="str">
        <f>INDEX(CyMIA_CounterMeasure!$A$2:$A$224,MATCH(H2074,CyMIA_CounterMeasure!$B$2:$B$224,0))</f>
        <v>CM_0026</v>
      </c>
      <c r="H2074" s="11" t="s">
        <v>4770</v>
      </c>
      <c r="I2074" s="11" t="s">
        <v>134</v>
      </c>
      <c r="J2074" s="7" t="b">
        <v>1</v>
      </c>
      <c r="K2074" s="7" t="s">
        <v>4773</v>
      </c>
      <c r="L2074" s="9"/>
      <c r="M2074" s="9"/>
      <c r="N2074" s="9"/>
      <c r="O2074" s="9"/>
      <c r="P2074" s="9"/>
      <c r="Q2074" s="9"/>
      <c r="R2074" s="9"/>
      <c r="S2074" s="9"/>
      <c r="T2074" s="9"/>
    </row>
    <row r="2075" spans="1:20" x14ac:dyDescent="0.3">
      <c r="A2075" s="6">
        <v>2072</v>
      </c>
      <c r="B2075" s="11" t="s">
        <v>1022</v>
      </c>
      <c r="C2075" s="11" t="s">
        <v>974</v>
      </c>
      <c r="D2075" s="11" t="s">
        <v>1023</v>
      </c>
      <c r="E2075" s="9" t="b">
        <v>1</v>
      </c>
      <c r="F2075" s="9" t="s">
        <v>113</v>
      </c>
      <c r="G2075" s="7" t="str">
        <f>INDEX(CyMIA_CounterMeasure!$A$2:$A$224,MATCH(H2075,CyMIA_CounterMeasure!$B$2:$B$224,0))</f>
        <v>CM_0027</v>
      </c>
      <c r="H2075" s="11" t="s">
        <v>4879</v>
      </c>
      <c r="I2075" s="11" t="s">
        <v>132</v>
      </c>
      <c r="J2075" s="7" t="b">
        <v>1</v>
      </c>
      <c r="K2075" s="7" t="s">
        <v>4773</v>
      </c>
      <c r="L2075" s="9"/>
      <c r="M2075" s="9"/>
      <c r="N2075" s="9"/>
      <c r="O2075" s="9"/>
      <c r="P2075" s="9"/>
      <c r="Q2075" s="9"/>
      <c r="R2075" s="9"/>
      <c r="S2075" s="9"/>
      <c r="T2075" s="9"/>
    </row>
    <row r="2076" spans="1:20" x14ac:dyDescent="0.3">
      <c r="A2076" s="6">
        <v>2073</v>
      </c>
      <c r="B2076" s="11" t="s">
        <v>1022</v>
      </c>
      <c r="C2076" s="11" t="s">
        <v>974</v>
      </c>
      <c r="D2076" s="11" t="s">
        <v>1023</v>
      </c>
      <c r="E2076" s="9" t="b">
        <v>1</v>
      </c>
      <c r="F2076" s="9" t="s">
        <v>113</v>
      </c>
      <c r="G2076" s="7" t="str">
        <f>INDEX(CyMIA_CounterMeasure!$A$2:$A$224,MATCH(H2076,CyMIA_CounterMeasure!$B$2:$B$224,0))</f>
        <v>CM_0029</v>
      </c>
      <c r="H2076" s="11" t="s">
        <v>78</v>
      </c>
      <c r="I2076" s="11" t="s">
        <v>79</v>
      </c>
      <c r="J2076" s="7" t="b">
        <v>1</v>
      </c>
      <c r="K2076" s="7" t="s">
        <v>4876</v>
      </c>
      <c r="L2076" s="9"/>
      <c r="M2076" s="9"/>
      <c r="N2076" s="9"/>
      <c r="O2076" s="9"/>
      <c r="P2076" s="9"/>
      <c r="Q2076" s="9"/>
      <c r="R2076" s="9"/>
      <c r="S2076" s="9"/>
      <c r="T2076" s="9"/>
    </row>
    <row r="2077" spans="1:20" x14ac:dyDescent="0.3">
      <c r="A2077" s="6">
        <v>2074</v>
      </c>
      <c r="B2077" s="11" t="s">
        <v>1022</v>
      </c>
      <c r="C2077" s="11" t="s">
        <v>974</v>
      </c>
      <c r="D2077" s="11" t="s">
        <v>1023</v>
      </c>
      <c r="E2077" s="9" t="b">
        <v>1</v>
      </c>
      <c r="F2077" s="9" t="s">
        <v>113</v>
      </c>
      <c r="G2077" s="7" t="str">
        <f>INDEX(CyMIA_CounterMeasure!$A$2:$A$224,MATCH(H2077,CyMIA_CounterMeasure!$B$2:$B$224,0))</f>
        <v>CM_0030</v>
      </c>
      <c r="H2077" s="15" t="s">
        <v>4880</v>
      </c>
      <c r="I2077" s="15" t="s">
        <v>130</v>
      </c>
      <c r="J2077" s="7" t="b">
        <v>1</v>
      </c>
      <c r="K2077" s="7" t="s">
        <v>4733</v>
      </c>
      <c r="L2077" s="9"/>
      <c r="M2077" s="9"/>
      <c r="N2077" s="9"/>
      <c r="O2077" s="9"/>
      <c r="P2077" s="9"/>
      <c r="Q2077" s="9"/>
      <c r="R2077" s="9"/>
      <c r="S2077" s="9"/>
      <c r="T2077" s="9"/>
    </row>
    <row r="2078" spans="1:20" x14ac:dyDescent="0.3">
      <c r="A2078" s="6">
        <v>2075</v>
      </c>
      <c r="B2078" s="11" t="s">
        <v>1022</v>
      </c>
      <c r="C2078" s="11" t="s">
        <v>974</v>
      </c>
      <c r="D2078" s="11" t="s">
        <v>1023</v>
      </c>
      <c r="E2078" s="9" t="b">
        <v>1</v>
      </c>
      <c r="F2078" s="9" t="s">
        <v>113</v>
      </c>
      <c r="G2078" s="7" t="str">
        <f>INDEX(CyMIA_CounterMeasure!$A$2:$A$224,MATCH(H2078,CyMIA_CounterMeasure!$B$2:$B$224,0))</f>
        <v>CM_0042</v>
      </c>
      <c r="H2078" s="12" t="s">
        <v>4881</v>
      </c>
      <c r="I2078" s="12" t="s">
        <v>101</v>
      </c>
      <c r="J2078" s="7" t="b">
        <v>0</v>
      </c>
      <c r="K2078" s="7" t="s">
        <v>4781</v>
      </c>
      <c r="L2078" s="9"/>
      <c r="M2078" s="9"/>
      <c r="N2078" s="9"/>
      <c r="O2078" s="9"/>
      <c r="P2078" s="9"/>
      <c r="Q2078" s="9"/>
      <c r="R2078" s="9"/>
      <c r="S2078" s="9"/>
      <c r="T2078" s="9"/>
    </row>
    <row r="2079" spans="1:20" x14ac:dyDescent="0.3">
      <c r="A2079" s="6">
        <v>2076</v>
      </c>
      <c r="B2079" s="11" t="s">
        <v>1022</v>
      </c>
      <c r="C2079" s="11" t="s">
        <v>974</v>
      </c>
      <c r="D2079" s="11" t="s">
        <v>1023</v>
      </c>
      <c r="E2079" s="9" t="b">
        <v>1</v>
      </c>
      <c r="F2079" s="9" t="s">
        <v>113</v>
      </c>
      <c r="G2079" s="7" t="str">
        <f>INDEX(CyMIA_CounterMeasure!$A$2:$A$224,MATCH(H2079,CyMIA_CounterMeasure!$B$2:$B$224,0))</f>
        <v>CM_0150</v>
      </c>
      <c r="H2079" s="13" t="s">
        <v>1191</v>
      </c>
      <c r="I2079" s="13" t="str">
        <f>VLOOKUP(H2079,D3FEND_METRIX!$A$2:$E$172,3,FALSE)</f>
        <v>Executable Denylisting</v>
      </c>
      <c r="J2079" s="9" t="b">
        <v>0</v>
      </c>
      <c r="K2079" s="9" t="s">
        <v>4723</v>
      </c>
      <c r="L2079" s="9"/>
      <c r="M2079" s="9"/>
      <c r="N2079" s="9"/>
      <c r="O2079" s="9"/>
      <c r="P2079" s="9"/>
      <c r="Q2079" s="9"/>
      <c r="R2079" s="9"/>
      <c r="S2079" s="9"/>
      <c r="T2079" s="9"/>
    </row>
    <row r="2080" spans="1:20" x14ac:dyDescent="0.3">
      <c r="A2080" s="6">
        <v>2077</v>
      </c>
      <c r="B2080" s="11" t="s">
        <v>1022</v>
      </c>
      <c r="C2080" s="11" t="s">
        <v>974</v>
      </c>
      <c r="D2080" s="11" t="s">
        <v>1023</v>
      </c>
      <c r="E2080" s="9" t="b">
        <v>1</v>
      </c>
      <c r="F2080" s="9" t="s">
        <v>113</v>
      </c>
      <c r="G2080" s="7" t="str">
        <f>INDEX(CyMIA_CounterMeasure!$A$2:$A$224,MATCH(H2080,CyMIA_CounterMeasure!$B$2:$B$224,0))</f>
        <v>CM_0121</v>
      </c>
      <c r="H2080" s="10" t="s">
        <v>1193</v>
      </c>
      <c r="I2080" s="10" t="str">
        <f>VLOOKUP(H2080,D3FEND_METRIX!$A$2:$E$172,3,FALSE)</f>
        <v>Executable Allowlisting</v>
      </c>
      <c r="J2080" s="9" t="b">
        <v>1</v>
      </c>
      <c r="K2080" s="9" t="s">
        <v>4686</v>
      </c>
      <c r="L2080" s="9"/>
      <c r="M2080" s="9"/>
      <c r="N2080" s="9"/>
      <c r="O2080" s="9"/>
      <c r="P2080" s="9"/>
      <c r="Q2080" s="9"/>
      <c r="R2080" s="9"/>
      <c r="S2080" s="9"/>
      <c r="T2080" s="9"/>
    </row>
    <row r="2081" spans="1:20" x14ac:dyDescent="0.3">
      <c r="A2081" s="6">
        <v>2078</v>
      </c>
      <c r="B2081" s="11" t="s">
        <v>1022</v>
      </c>
      <c r="C2081" s="11" t="s">
        <v>974</v>
      </c>
      <c r="D2081" s="11" t="s">
        <v>1023</v>
      </c>
      <c r="E2081" s="9" t="b">
        <v>1</v>
      </c>
      <c r="F2081" s="9" t="s">
        <v>113</v>
      </c>
      <c r="G2081" s="7" t="str">
        <f>INDEX(CyMIA_CounterMeasure!$A$2:$A$224,MATCH(H2081,CyMIA_CounterMeasure!$B$2:$B$224,0))</f>
        <v>CM_0119</v>
      </c>
      <c r="H2081" s="13" t="s">
        <v>1433</v>
      </c>
      <c r="I2081" s="13" t="str">
        <f>VLOOKUP(H2081,D3FEND_METRIX!$A$2:$E$172,3,FALSE)</f>
        <v>Hardware-based Process Isolation</v>
      </c>
      <c r="J2081" s="9" t="b">
        <v>0</v>
      </c>
      <c r="K2081" s="9" t="s">
        <v>4723</v>
      </c>
      <c r="L2081" s="9"/>
      <c r="M2081" s="9"/>
      <c r="N2081" s="9"/>
      <c r="O2081" s="9"/>
      <c r="P2081" s="9"/>
      <c r="Q2081" s="9"/>
      <c r="R2081" s="9"/>
      <c r="S2081" s="9"/>
      <c r="T2081" s="9"/>
    </row>
    <row r="2082" spans="1:20" x14ac:dyDescent="0.3">
      <c r="A2082" s="6">
        <v>2079</v>
      </c>
      <c r="B2082" s="11" t="s">
        <v>1022</v>
      </c>
      <c r="C2082" s="11" t="s">
        <v>974</v>
      </c>
      <c r="D2082" s="11" t="s">
        <v>1023</v>
      </c>
      <c r="E2082" s="9" t="b">
        <v>1</v>
      </c>
      <c r="F2082" s="9" t="s">
        <v>113</v>
      </c>
      <c r="G2082" s="7" t="str">
        <f>INDEX(CyMIA_CounterMeasure!$A$2:$A$224,MATCH(H2082,CyMIA_CounterMeasure!$B$2:$B$224,0))</f>
        <v>CM_0126</v>
      </c>
      <c r="H2082" s="12" t="s">
        <v>2165</v>
      </c>
      <c r="I2082" s="12" t="str">
        <f>VLOOKUP(H2082,D3FEND_METRIX!$A$2:$E$172,3,FALSE)</f>
        <v>Decoy Network Resource</v>
      </c>
      <c r="J2082" s="9" t="b">
        <v>0</v>
      </c>
      <c r="K2082" s="9" t="s">
        <v>2355</v>
      </c>
      <c r="L2082" s="9"/>
      <c r="M2082" s="9"/>
      <c r="N2082" s="9"/>
      <c r="O2082" s="9"/>
      <c r="P2082" s="9"/>
      <c r="Q2082" s="9"/>
      <c r="R2082" s="9"/>
      <c r="S2082" s="9"/>
      <c r="T2082" s="9"/>
    </row>
    <row r="2083" spans="1:20" x14ac:dyDescent="0.3">
      <c r="A2083" s="6">
        <v>2080</v>
      </c>
      <c r="B2083" s="11" t="s">
        <v>1022</v>
      </c>
      <c r="C2083" s="11" t="s">
        <v>974</v>
      </c>
      <c r="D2083" s="11" t="s">
        <v>1023</v>
      </c>
      <c r="E2083" s="9" t="b">
        <v>1</v>
      </c>
      <c r="F2083" s="9" t="s">
        <v>113</v>
      </c>
      <c r="G2083" s="7" t="str">
        <f>INDEX(CyMIA_CounterMeasure!$A$2:$A$224,MATCH(H2083,CyMIA_CounterMeasure!$B$2:$B$224,0))</f>
        <v>CM_0125</v>
      </c>
      <c r="H2083" s="12" t="s">
        <v>295</v>
      </c>
      <c r="I2083" s="12" t="str">
        <f>VLOOKUP(H2083,D3FEND_METRIX!$A$2:$E$172,3,FALSE)</f>
        <v>Decoy File</v>
      </c>
      <c r="J2083" s="9" t="b">
        <v>0</v>
      </c>
      <c r="K2083" s="9" t="s">
        <v>2355</v>
      </c>
      <c r="L2083" s="9"/>
      <c r="M2083" s="9"/>
      <c r="N2083" s="9"/>
      <c r="O2083" s="9"/>
      <c r="P2083" s="9"/>
      <c r="Q2083" s="9"/>
      <c r="R2083" s="9"/>
      <c r="S2083" s="9"/>
      <c r="T2083" s="9"/>
    </row>
    <row r="2084" spans="1:20" x14ac:dyDescent="0.3">
      <c r="A2084" s="6">
        <v>2081</v>
      </c>
      <c r="B2084" s="11" t="s">
        <v>1022</v>
      </c>
      <c r="C2084" s="11" t="s">
        <v>974</v>
      </c>
      <c r="D2084" s="11" t="s">
        <v>1023</v>
      </c>
      <c r="E2084" s="9" t="b">
        <v>1</v>
      </c>
      <c r="F2084" s="9" t="s">
        <v>113</v>
      </c>
      <c r="G2084" s="7" t="str">
        <f>INDEX(CyMIA_CounterMeasure!$A$2:$A$224,MATCH(H2084,CyMIA_CounterMeasure!$B$2:$B$224,0))</f>
        <v>CM_0105</v>
      </c>
      <c r="H2084" s="10" t="s">
        <v>1430</v>
      </c>
      <c r="I2084" s="10" t="str">
        <f>VLOOKUP(H2084,D3FEND_METRIX!$A$2:$E$172,3,FALSE)</f>
        <v>System Call Analysis</v>
      </c>
      <c r="J2084" s="9" t="b">
        <v>1</v>
      </c>
      <c r="K2084" s="9" t="s">
        <v>4686</v>
      </c>
      <c r="L2084" s="9"/>
      <c r="M2084" s="9"/>
      <c r="N2084" s="9"/>
      <c r="O2084" s="9"/>
      <c r="P2084" s="9"/>
      <c r="Q2084" s="9"/>
      <c r="R2084" s="9"/>
      <c r="S2084" s="9"/>
      <c r="T2084" s="9"/>
    </row>
    <row r="2085" spans="1:20" x14ac:dyDescent="0.3">
      <c r="A2085" s="6">
        <v>2082</v>
      </c>
      <c r="B2085" s="11" t="s">
        <v>1022</v>
      </c>
      <c r="C2085" s="11" t="s">
        <v>974</v>
      </c>
      <c r="D2085" s="11" t="s">
        <v>1023</v>
      </c>
      <c r="E2085" s="9" t="b">
        <v>1</v>
      </c>
      <c r="F2085" s="9" t="s">
        <v>113</v>
      </c>
      <c r="G2085" s="7" t="str">
        <f>INDEX(CyMIA_CounterMeasure!$A$2:$A$224,MATCH(H2085,CyMIA_CounterMeasure!$B$2:$B$224,0))</f>
        <v>CM_0102</v>
      </c>
      <c r="H2085" s="10" t="s">
        <v>1432</v>
      </c>
      <c r="I2085" s="10" t="str">
        <f>VLOOKUP(H2085,D3FEND_METRIX!$A$2:$E$172,3,FALSE)</f>
        <v>Process Spawn Analysis</v>
      </c>
      <c r="J2085" s="9" t="b">
        <v>1</v>
      </c>
      <c r="K2085" s="9" t="s">
        <v>4686</v>
      </c>
      <c r="L2085" s="9"/>
      <c r="M2085" s="9"/>
      <c r="N2085" s="9"/>
      <c r="O2085" s="9"/>
      <c r="P2085" s="9"/>
      <c r="Q2085" s="9"/>
      <c r="R2085" s="9"/>
      <c r="S2085" s="9"/>
      <c r="T2085" s="9"/>
    </row>
    <row r="2086" spans="1:20" x14ac:dyDescent="0.3">
      <c r="A2086" s="6">
        <v>2083</v>
      </c>
      <c r="B2086" s="11" t="s">
        <v>1022</v>
      </c>
      <c r="C2086" s="11" t="s">
        <v>974</v>
      </c>
      <c r="D2086" s="11" t="s">
        <v>1023</v>
      </c>
      <c r="E2086" s="9" t="b">
        <v>1</v>
      </c>
      <c r="F2086" s="9" t="s">
        <v>113</v>
      </c>
      <c r="G2086" s="7" t="str">
        <f>INDEX(CyMIA_CounterMeasure!$A$2:$A$224,MATCH(H2086,CyMIA_CounterMeasure!$B$2:$B$224,0))</f>
        <v>CM_0062</v>
      </c>
      <c r="H2086" s="12" t="s">
        <v>258</v>
      </c>
      <c r="I2086" s="12" t="str">
        <f>VLOOKUP(H2086,D3FEND_METRIX!$A$2:$E$172,3,FALSE)</f>
        <v>Segment Address Offset Randomization</v>
      </c>
      <c r="J2086" s="9" t="b">
        <v>0</v>
      </c>
      <c r="K2086" s="9" t="s">
        <v>2355</v>
      </c>
      <c r="L2086" s="9"/>
      <c r="M2086" s="9"/>
      <c r="N2086" s="9"/>
      <c r="O2086" s="9"/>
      <c r="P2086" s="9"/>
      <c r="Q2086" s="9"/>
      <c r="R2086" s="9"/>
      <c r="S2086" s="9"/>
      <c r="T2086" s="9"/>
    </row>
    <row r="2087" spans="1:20" x14ac:dyDescent="0.3">
      <c r="A2087" s="6">
        <v>2084</v>
      </c>
      <c r="B2087" s="11" t="s">
        <v>1022</v>
      </c>
      <c r="C2087" s="11" t="s">
        <v>974</v>
      </c>
      <c r="D2087" s="11" t="s">
        <v>1023</v>
      </c>
      <c r="E2087" s="9" t="b">
        <v>1</v>
      </c>
      <c r="F2087" s="9" t="s">
        <v>113</v>
      </c>
      <c r="G2087" s="7" t="str">
        <f>INDEX(CyMIA_CounterMeasure!$A$2:$A$224,MATCH(H2087,CyMIA_CounterMeasure!$B$2:$B$224,0))</f>
        <v>CM_0061</v>
      </c>
      <c r="H2087" s="12" t="s">
        <v>255</v>
      </c>
      <c r="I2087" s="12" t="str">
        <f>VLOOKUP(H2087,D3FEND_METRIX!$A$2:$E$172,3,FALSE)</f>
        <v>Process Segment Execution Prevention</v>
      </c>
      <c r="J2087" s="9" t="b">
        <v>0</v>
      </c>
      <c r="K2087" s="9" t="s">
        <v>2355</v>
      </c>
      <c r="L2087" s="9"/>
      <c r="M2087" s="9"/>
      <c r="N2087" s="9"/>
      <c r="O2087" s="9"/>
      <c r="P2087" s="9"/>
      <c r="Q2087" s="9"/>
      <c r="R2087" s="9"/>
      <c r="S2087" s="9"/>
      <c r="T2087" s="9"/>
    </row>
    <row r="2088" spans="1:20" x14ac:dyDescent="0.3">
      <c r="A2088" s="6">
        <v>2085</v>
      </c>
      <c r="B2088" s="11" t="s">
        <v>1022</v>
      </c>
      <c r="C2088" s="11" t="s">
        <v>974</v>
      </c>
      <c r="D2088" s="11" t="s">
        <v>1023</v>
      </c>
      <c r="E2088" s="9" t="b">
        <v>1</v>
      </c>
      <c r="F2088" s="9" t="s">
        <v>113</v>
      </c>
      <c r="G2088" s="7" t="str">
        <f>INDEX(CyMIA_CounterMeasure!$A$2:$A$224,MATCH(H2088,CyMIA_CounterMeasure!$B$2:$B$224,0))</f>
        <v>CM_0168</v>
      </c>
      <c r="H2088" s="13" t="s">
        <v>260</v>
      </c>
      <c r="I2088" s="13" t="str">
        <f>VLOOKUP(H2088,D3FEND_METRIX!$A$2:$E$172,3,FALSE)</f>
        <v>Asset Vulnerability Enumeration</v>
      </c>
      <c r="J2088" s="9" t="b">
        <v>0</v>
      </c>
      <c r="K2088" s="9" t="s">
        <v>4723</v>
      </c>
      <c r="L2088" s="9"/>
      <c r="M2088" s="9"/>
      <c r="N2088" s="9"/>
      <c r="O2088" s="9"/>
      <c r="P2088" s="9"/>
      <c r="Q2088" s="9"/>
      <c r="R2088" s="9"/>
      <c r="S2088" s="9"/>
      <c r="T2088" s="9"/>
    </row>
    <row r="2089" spans="1:20" x14ac:dyDescent="0.3">
      <c r="A2089" s="6">
        <v>2086</v>
      </c>
      <c r="B2089" s="11" t="s">
        <v>1022</v>
      </c>
      <c r="C2089" s="11" t="s">
        <v>974</v>
      </c>
      <c r="D2089" s="11" t="s">
        <v>1023</v>
      </c>
      <c r="E2089" s="9" t="b">
        <v>1</v>
      </c>
      <c r="F2089" s="9" t="s">
        <v>113</v>
      </c>
      <c r="G2089" s="7" t="str">
        <f>INDEX(CyMIA_CounterMeasure!$A$2:$A$224,MATCH(H2089,CyMIA_CounterMeasure!$B$2:$B$224,0))</f>
        <v>CM_0166</v>
      </c>
      <c r="H2089" s="13" t="s">
        <v>300</v>
      </c>
      <c r="I2089" s="13" t="str">
        <f>VLOOKUP(H2089,D3FEND_METRIX!$A$2:$E$172,3,FALSE)</f>
        <v>Data Inventory</v>
      </c>
      <c r="J2089" s="9" t="b">
        <v>0</v>
      </c>
      <c r="K2089" s="9" t="s">
        <v>4723</v>
      </c>
      <c r="L2089" s="9"/>
      <c r="M2089" s="9"/>
      <c r="N2089" s="9"/>
      <c r="O2089" s="9"/>
      <c r="P2089" s="9"/>
      <c r="Q2089" s="9"/>
      <c r="R2089" s="9"/>
      <c r="S2089" s="9"/>
      <c r="T2089" s="9"/>
    </row>
    <row r="2090" spans="1:20" x14ac:dyDescent="0.3">
      <c r="A2090" s="6">
        <v>2087</v>
      </c>
      <c r="B2090" s="11" t="s">
        <v>1022</v>
      </c>
      <c r="C2090" s="11" t="s">
        <v>974</v>
      </c>
      <c r="D2090" s="11" t="s">
        <v>1023</v>
      </c>
      <c r="E2090" s="9" t="b">
        <v>1</v>
      </c>
      <c r="F2090" s="9" t="s">
        <v>113</v>
      </c>
      <c r="G2090" s="7" t="str">
        <f>INDEX(CyMIA_CounterMeasure!$A$2:$A$224,MATCH(H2090,CyMIA_CounterMeasure!$B$2:$B$224,0))</f>
        <v>CM_0147</v>
      </c>
      <c r="H2090" s="12" t="s">
        <v>296</v>
      </c>
      <c r="I2090" s="12" t="str">
        <f>VLOOKUP(H2090,D3FEND_METRIX!$A$2:$E$172,3,FALSE)</f>
        <v>File Encryption</v>
      </c>
      <c r="J2090" s="9" t="b">
        <v>0</v>
      </c>
      <c r="K2090" s="9" t="s">
        <v>2355</v>
      </c>
      <c r="L2090" s="9"/>
      <c r="M2090" s="9"/>
      <c r="N2090" s="9"/>
      <c r="O2090" s="9"/>
      <c r="P2090" s="9"/>
      <c r="Q2090" s="9"/>
      <c r="R2090" s="9"/>
      <c r="S2090" s="9"/>
      <c r="T2090" s="9"/>
    </row>
    <row r="2091" spans="1:20" x14ac:dyDescent="0.3">
      <c r="A2091" s="6">
        <v>2088</v>
      </c>
      <c r="B2091" s="11" t="s">
        <v>1022</v>
      </c>
      <c r="C2091" s="11" t="s">
        <v>974</v>
      </c>
      <c r="D2091" s="11" t="s">
        <v>1023</v>
      </c>
      <c r="E2091" s="9" t="b">
        <v>1</v>
      </c>
      <c r="F2091" s="9" t="s">
        <v>113</v>
      </c>
      <c r="G2091" s="7" t="str">
        <f>INDEX(CyMIA_CounterMeasure!$A$2:$A$224,MATCH(H2091,CyMIA_CounterMeasure!$B$2:$B$224,0))</f>
        <v>CM_0148</v>
      </c>
      <c r="H2091" s="12" t="s">
        <v>301</v>
      </c>
      <c r="I2091" s="12" t="str">
        <f>VLOOKUP(H2091,D3FEND_METRIX!$A$2:$E$172,3,FALSE)</f>
        <v>Local File Permissions</v>
      </c>
      <c r="J2091" s="9" t="b">
        <v>0</v>
      </c>
      <c r="K2091" s="9" t="s">
        <v>2355</v>
      </c>
      <c r="L2091" s="9"/>
      <c r="M2091" s="9"/>
      <c r="N2091" s="9"/>
      <c r="O2091" s="9"/>
      <c r="P2091" s="9"/>
      <c r="Q2091" s="9"/>
      <c r="R2091" s="9"/>
      <c r="S2091" s="9"/>
      <c r="T2091" s="9"/>
    </row>
    <row r="2092" spans="1:20" x14ac:dyDescent="0.3">
      <c r="A2092" s="6">
        <v>2089</v>
      </c>
      <c r="B2092" s="11" t="s">
        <v>1022</v>
      </c>
      <c r="C2092" s="11" t="s">
        <v>974</v>
      </c>
      <c r="D2092" s="11" t="s">
        <v>1023</v>
      </c>
      <c r="E2092" s="9" t="b">
        <v>1</v>
      </c>
      <c r="F2092" s="9" t="s">
        <v>113</v>
      </c>
      <c r="G2092" s="7" t="str">
        <f>INDEX(CyMIA_CounterMeasure!$A$2:$A$224,MATCH(H2092,CyMIA_CounterMeasure!$B$2:$B$224,0))</f>
        <v>CM_0143</v>
      </c>
      <c r="H2092" s="12" t="s">
        <v>2247</v>
      </c>
      <c r="I2092" s="12" t="str">
        <f>VLOOKUP(H2092,D3FEND_METRIX!$A$2:$E$172,3,FALSE)</f>
        <v>Domain Trust Policy</v>
      </c>
      <c r="J2092" s="9" t="b">
        <v>0</v>
      </c>
      <c r="K2092" s="9" t="s">
        <v>2355</v>
      </c>
      <c r="L2092" s="9"/>
      <c r="M2092" s="9"/>
      <c r="N2092" s="9"/>
      <c r="O2092" s="9"/>
      <c r="P2092" s="9"/>
      <c r="Q2092" s="9"/>
      <c r="R2092" s="9"/>
      <c r="S2092" s="9"/>
      <c r="T2092" s="9"/>
    </row>
    <row r="2093" spans="1:20" x14ac:dyDescent="0.3">
      <c r="A2093" s="6">
        <v>2090</v>
      </c>
      <c r="B2093" s="11" t="s">
        <v>1022</v>
      </c>
      <c r="C2093" s="11" t="s">
        <v>974</v>
      </c>
      <c r="D2093" s="11" t="s">
        <v>1023</v>
      </c>
      <c r="E2093" s="9" t="b">
        <v>1</v>
      </c>
      <c r="F2093" s="9" t="s">
        <v>113</v>
      </c>
      <c r="G2093" s="7" t="str">
        <f>INDEX(CyMIA_CounterMeasure!$A$2:$A$224,MATCH(H2093,CyMIA_CounterMeasure!$B$2:$B$224,0))</f>
        <v>CM_0220</v>
      </c>
      <c r="H2093" s="13" t="s">
        <v>1431</v>
      </c>
      <c r="I2093" s="13" t="str">
        <f>VLOOKUP(H2093,D3FEND_METRIX!$A$2:$E$172,3,FALSE)</f>
        <v>Kernel-based Process Isolation</v>
      </c>
      <c r="J2093" s="9" t="b">
        <v>0</v>
      </c>
      <c r="K2093" s="9" t="s">
        <v>4723</v>
      </c>
      <c r="L2093" s="9"/>
      <c r="M2093" s="9"/>
      <c r="N2093" s="9"/>
      <c r="O2093" s="9"/>
      <c r="P2093" s="9"/>
      <c r="Q2093" s="9"/>
      <c r="R2093" s="9"/>
      <c r="S2093" s="9"/>
      <c r="T2093" s="9"/>
    </row>
    <row r="2094" spans="1:20" x14ac:dyDescent="0.3">
      <c r="A2094" s="6">
        <v>2091</v>
      </c>
      <c r="B2094" s="11" t="s">
        <v>1022</v>
      </c>
      <c r="C2094" s="11" t="s">
        <v>974</v>
      </c>
      <c r="D2094" s="11" t="s">
        <v>1023</v>
      </c>
      <c r="E2094" s="9" t="b">
        <v>1</v>
      </c>
      <c r="F2094" s="9" t="s">
        <v>113</v>
      </c>
      <c r="G2094" s="7" t="str">
        <f>INDEX(CyMIA_CounterMeasure!$A$2:$A$224,MATCH(H2094,CyMIA_CounterMeasure!$B$2:$B$224,0))</f>
        <v>CM_0120</v>
      </c>
      <c r="H2094" s="13" t="s">
        <v>1435</v>
      </c>
      <c r="I2094" s="13" t="str">
        <f>VLOOKUP(H2094,D3FEND_METRIX!$A$2:$E$172,3,FALSE)</f>
        <v>Kernel-based Process Isolation</v>
      </c>
      <c r="J2094" s="9" t="b">
        <v>0</v>
      </c>
      <c r="K2094" s="9" t="s">
        <v>4723</v>
      </c>
      <c r="L2094" s="9"/>
      <c r="M2094" s="9"/>
      <c r="N2094" s="9"/>
      <c r="O2094" s="9"/>
      <c r="P2094" s="9"/>
      <c r="Q2094" s="9"/>
      <c r="R2094" s="9"/>
      <c r="S2094" s="9"/>
      <c r="T2094" s="9"/>
    </row>
    <row r="2095" spans="1:20" x14ac:dyDescent="0.3">
      <c r="A2095" s="6">
        <v>2092</v>
      </c>
      <c r="B2095" s="11" t="s">
        <v>1022</v>
      </c>
      <c r="C2095" s="11" t="s">
        <v>974</v>
      </c>
      <c r="D2095" s="11" t="s">
        <v>1023</v>
      </c>
      <c r="E2095" s="9" t="b">
        <v>1</v>
      </c>
      <c r="F2095" s="9" t="s">
        <v>113</v>
      </c>
      <c r="G2095" s="7" t="str">
        <f>INDEX(CyMIA_CounterMeasure!$A$2:$A$224,MATCH(H2095,CyMIA_CounterMeasure!$B$2:$B$224,0))</f>
        <v>CM_0209</v>
      </c>
      <c r="H2095" s="10" t="s">
        <v>302</v>
      </c>
      <c r="I2095" s="10" t="str">
        <f>VLOOKUP(H2095,D3FEND_METRIX!$A$2:$E$172,3,FALSE)</f>
        <v>-</v>
      </c>
      <c r="J2095" s="9" t="b">
        <v>1</v>
      </c>
      <c r="K2095" s="9" t="s">
        <v>4686</v>
      </c>
      <c r="L2095" s="9"/>
      <c r="M2095" s="9"/>
      <c r="N2095" s="9"/>
      <c r="O2095" s="9"/>
      <c r="P2095" s="9"/>
      <c r="Q2095" s="9"/>
      <c r="R2095" s="9"/>
      <c r="S2095" s="9"/>
      <c r="T2095" s="9"/>
    </row>
    <row r="2096" spans="1:20" x14ac:dyDescent="0.3">
      <c r="A2096" s="6">
        <v>2093</v>
      </c>
      <c r="B2096" s="11" t="s">
        <v>1024</v>
      </c>
      <c r="C2096" s="11" t="s">
        <v>974</v>
      </c>
      <c r="D2096" s="11" t="s">
        <v>1025</v>
      </c>
      <c r="E2096" s="9" t="b">
        <v>1</v>
      </c>
      <c r="F2096" s="9" t="s">
        <v>113</v>
      </c>
      <c r="G2096" s="7" t="str">
        <f>INDEX(CyMIA_CounterMeasure!$A$2:$A$224,MATCH(H2096,CyMIA_CounterMeasure!$B$2:$B$224,0))</f>
        <v>CM_0007</v>
      </c>
      <c r="H2096" s="15" t="s">
        <v>4882</v>
      </c>
      <c r="I2096" s="10" t="s">
        <v>105</v>
      </c>
      <c r="J2096" s="7" t="b">
        <v>1</v>
      </c>
      <c r="K2096" s="7" t="s">
        <v>4713</v>
      </c>
      <c r="L2096" s="9"/>
      <c r="M2096" s="9"/>
      <c r="N2096" s="9"/>
      <c r="O2096" s="9"/>
      <c r="P2096" s="9"/>
      <c r="Q2096" s="9"/>
      <c r="R2096" s="9"/>
      <c r="S2096" s="9"/>
      <c r="T2096" s="9"/>
    </row>
    <row r="2097" spans="1:20" x14ac:dyDescent="0.3">
      <c r="A2097" s="6">
        <v>2094</v>
      </c>
      <c r="B2097" s="11" t="s">
        <v>1024</v>
      </c>
      <c r="C2097" s="11" t="s">
        <v>974</v>
      </c>
      <c r="D2097" s="11" t="s">
        <v>1025</v>
      </c>
      <c r="E2097" s="9" t="b">
        <v>1</v>
      </c>
      <c r="F2097" s="9" t="s">
        <v>113</v>
      </c>
      <c r="G2097" s="7" t="str">
        <f>INDEX(CyMIA_CounterMeasure!$A$2:$A$224,MATCH(H2097,CyMIA_CounterMeasure!$B$2:$B$224,0))</f>
        <v>CM_0017</v>
      </c>
      <c r="H2097" s="15" t="s">
        <v>4754</v>
      </c>
      <c r="I2097" s="10" t="s">
        <v>143</v>
      </c>
      <c r="J2097" s="7" t="s">
        <v>4871</v>
      </c>
      <c r="K2097" s="7" t="s">
        <v>4713</v>
      </c>
      <c r="L2097" s="9"/>
      <c r="M2097" s="9"/>
      <c r="N2097" s="9"/>
      <c r="O2097" s="9"/>
      <c r="P2097" s="9"/>
      <c r="Q2097" s="9"/>
      <c r="R2097" s="9"/>
      <c r="S2097" s="9"/>
      <c r="T2097" s="9"/>
    </row>
    <row r="2098" spans="1:20" x14ac:dyDescent="0.3">
      <c r="A2098" s="6">
        <v>2095</v>
      </c>
      <c r="B2098" s="11" t="s">
        <v>1024</v>
      </c>
      <c r="C2098" s="11" t="s">
        <v>974</v>
      </c>
      <c r="D2098" s="11" t="s">
        <v>1025</v>
      </c>
      <c r="E2098" s="9" t="b">
        <v>1</v>
      </c>
      <c r="F2098" s="9" t="s">
        <v>113</v>
      </c>
      <c r="G2098" s="7" t="str">
        <f>INDEX(CyMIA_CounterMeasure!$A$2:$A$224,MATCH(H2098,CyMIA_CounterMeasure!$B$2:$B$224,0))</f>
        <v>CM_0102</v>
      </c>
      <c r="H2098" s="10" t="s">
        <v>1432</v>
      </c>
      <c r="I2098" s="10" t="str">
        <f>VLOOKUP(H2098,D3FEND_METRIX!$A$2:$E$172,3,FALSE)</f>
        <v>Process Spawn Analysis</v>
      </c>
      <c r="J2098" s="9" t="b">
        <v>1</v>
      </c>
      <c r="K2098" s="9" t="s">
        <v>4686</v>
      </c>
      <c r="L2098" s="9"/>
      <c r="M2098" s="9"/>
      <c r="N2098" s="9"/>
      <c r="O2098" s="9"/>
      <c r="P2098" s="9"/>
      <c r="Q2098" s="9"/>
      <c r="R2098" s="9"/>
      <c r="S2098" s="9"/>
      <c r="T2098" s="9"/>
    </row>
    <row r="2099" spans="1:20" x14ac:dyDescent="0.3">
      <c r="A2099" s="6">
        <v>2096</v>
      </c>
      <c r="B2099" s="11" t="s">
        <v>1024</v>
      </c>
      <c r="C2099" s="11" t="s">
        <v>974</v>
      </c>
      <c r="D2099" s="11" t="s">
        <v>1025</v>
      </c>
      <c r="E2099" s="9" t="b">
        <v>1</v>
      </c>
      <c r="F2099" s="9" t="s">
        <v>113</v>
      </c>
      <c r="G2099" s="7" t="str">
        <f>INDEX(CyMIA_CounterMeasure!$A$2:$A$224,MATCH(H2099,CyMIA_CounterMeasure!$B$2:$B$224,0))</f>
        <v>CM_0105</v>
      </c>
      <c r="H2099" s="10" t="s">
        <v>1430</v>
      </c>
      <c r="I2099" s="10" t="str">
        <f>VLOOKUP(H2099,D3FEND_METRIX!$A$2:$E$172,3,FALSE)</f>
        <v>System Call Analysis</v>
      </c>
      <c r="J2099" s="9" t="b">
        <v>1</v>
      </c>
      <c r="K2099" s="9" t="s">
        <v>4686</v>
      </c>
      <c r="L2099" s="9"/>
      <c r="M2099" s="9"/>
      <c r="N2099" s="9"/>
      <c r="O2099" s="9"/>
      <c r="P2099" s="9"/>
      <c r="Q2099" s="9"/>
      <c r="R2099" s="9"/>
      <c r="S2099" s="9"/>
      <c r="T2099" s="9"/>
    </row>
    <row r="2100" spans="1:20" x14ac:dyDescent="0.3">
      <c r="A2100" s="6">
        <v>2097</v>
      </c>
      <c r="B2100" s="11" t="s">
        <v>1024</v>
      </c>
      <c r="C2100" s="11" t="s">
        <v>974</v>
      </c>
      <c r="D2100" s="11" t="s">
        <v>1025</v>
      </c>
      <c r="E2100" s="9" t="b">
        <v>1</v>
      </c>
      <c r="F2100" s="9" t="s">
        <v>113</v>
      </c>
      <c r="G2100" s="7" t="str">
        <f>INDEX(CyMIA_CounterMeasure!$A$2:$A$224,MATCH(H2100,CyMIA_CounterMeasure!$B$2:$B$224,0))</f>
        <v>CM_0119</v>
      </c>
      <c r="H2100" s="13" t="s">
        <v>1433</v>
      </c>
      <c r="I2100" s="13" t="str">
        <f>VLOOKUP(H2100,D3FEND_METRIX!$A$2:$E$172,3,FALSE)</f>
        <v>Hardware-based Process Isolation</v>
      </c>
      <c r="J2100" s="9" t="b">
        <v>0</v>
      </c>
      <c r="K2100" s="9" t="s">
        <v>4723</v>
      </c>
      <c r="L2100" s="9"/>
      <c r="M2100" s="9"/>
      <c r="N2100" s="9"/>
      <c r="O2100" s="9"/>
      <c r="P2100" s="9"/>
      <c r="Q2100" s="9"/>
      <c r="R2100" s="9"/>
      <c r="S2100" s="9"/>
      <c r="T2100" s="9"/>
    </row>
    <row r="2101" spans="1:20" x14ac:dyDescent="0.3">
      <c r="A2101" s="6">
        <v>2098</v>
      </c>
      <c r="B2101" s="11" t="s">
        <v>1024</v>
      </c>
      <c r="C2101" s="11" t="s">
        <v>974</v>
      </c>
      <c r="D2101" s="11" t="s">
        <v>1025</v>
      </c>
      <c r="E2101" s="9" t="b">
        <v>1</v>
      </c>
      <c r="F2101" s="9" t="s">
        <v>113</v>
      </c>
      <c r="G2101" s="7" t="str">
        <f>INDEX(CyMIA_CounterMeasure!$A$2:$A$224,MATCH(H2101,CyMIA_CounterMeasure!$B$2:$B$224,0))</f>
        <v>CM_0150</v>
      </c>
      <c r="H2101" s="13" t="s">
        <v>1191</v>
      </c>
      <c r="I2101" s="13" t="str">
        <f>VLOOKUP(H2101,D3FEND_METRIX!$A$2:$E$172,3,FALSE)</f>
        <v>Executable Denylisting</v>
      </c>
      <c r="J2101" s="9" t="b">
        <v>0</v>
      </c>
      <c r="K2101" s="9" t="s">
        <v>4723</v>
      </c>
      <c r="L2101" s="9"/>
      <c r="M2101" s="9"/>
      <c r="N2101" s="9"/>
      <c r="O2101" s="9"/>
      <c r="P2101" s="9"/>
      <c r="Q2101" s="9"/>
      <c r="R2101" s="9"/>
      <c r="S2101" s="9"/>
      <c r="T2101" s="9"/>
    </row>
    <row r="2102" spans="1:20" x14ac:dyDescent="0.3">
      <c r="A2102" s="6">
        <v>2099</v>
      </c>
      <c r="B2102" s="11" t="s">
        <v>1024</v>
      </c>
      <c r="C2102" s="11" t="s">
        <v>974</v>
      </c>
      <c r="D2102" s="11" t="s">
        <v>1025</v>
      </c>
      <c r="E2102" s="9" t="b">
        <v>1</v>
      </c>
      <c r="F2102" s="9" t="s">
        <v>113</v>
      </c>
      <c r="G2102" s="7" t="str">
        <f>INDEX(CyMIA_CounterMeasure!$A$2:$A$224,MATCH(H2102,CyMIA_CounterMeasure!$B$2:$B$224,0))</f>
        <v>CM_0121</v>
      </c>
      <c r="H2102" s="10" t="s">
        <v>1193</v>
      </c>
      <c r="I2102" s="10" t="str">
        <f>VLOOKUP(H2102,D3FEND_METRIX!$A$2:$E$172,3,FALSE)</f>
        <v>Executable Allowlisting</v>
      </c>
      <c r="J2102" s="9" t="b">
        <v>1</v>
      </c>
      <c r="K2102" s="9" t="s">
        <v>4686</v>
      </c>
      <c r="L2102" s="9"/>
      <c r="M2102" s="9"/>
      <c r="N2102" s="9"/>
      <c r="O2102" s="9"/>
      <c r="P2102" s="9"/>
      <c r="Q2102" s="9"/>
      <c r="R2102" s="9"/>
      <c r="S2102" s="9"/>
      <c r="T2102" s="9"/>
    </row>
    <row r="2103" spans="1:20" x14ac:dyDescent="0.3">
      <c r="A2103" s="6">
        <v>2100</v>
      </c>
      <c r="B2103" s="11" t="s">
        <v>1024</v>
      </c>
      <c r="C2103" s="11" t="s">
        <v>974</v>
      </c>
      <c r="D2103" s="11" t="s">
        <v>1025</v>
      </c>
      <c r="E2103" s="9" t="b">
        <v>1</v>
      </c>
      <c r="F2103" s="9" t="s">
        <v>113</v>
      </c>
      <c r="G2103" s="7" t="str">
        <f>INDEX(CyMIA_CounterMeasure!$A$2:$A$224,MATCH(H2103,CyMIA_CounterMeasure!$B$2:$B$224,0))</f>
        <v>CM_0220</v>
      </c>
      <c r="H2103" s="13" t="s">
        <v>1431</v>
      </c>
      <c r="I2103" s="13" t="str">
        <f>VLOOKUP(H2103,D3FEND_METRIX!$A$2:$E$172,3,FALSE)</f>
        <v>Kernel-based Process Isolation</v>
      </c>
      <c r="J2103" s="9" t="b">
        <v>0</v>
      </c>
      <c r="K2103" s="9" t="s">
        <v>4723</v>
      </c>
      <c r="L2103" s="9"/>
      <c r="M2103" s="9"/>
      <c r="N2103" s="9"/>
      <c r="O2103" s="9"/>
      <c r="P2103" s="9"/>
      <c r="Q2103" s="9"/>
      <c r="R2103" s="9"/>
      <c r="S2103" s="9"/>
      <c r="T2103" s="9"/>
    </row>
    <row r="2104" spans="1:20" x14ac:dyDescent="0.3">
      <c r="A2104" s="6">
        <v>2101</v>
      </c>
      <c r="B2104" s="11" t="s">
        <v>1024</v>
      </c>
      <c r="C2104" s="11" t="s">
        <v>974</v>
      </c>
      <c r="D2104" s="11" t="s">
        <v>1025</v>
      </c>
      <c r="E2104" s="9" t="b">
        <v>1</v>
      </c>
      <c r="F2104" s="9" t="s">
        <v>113</v>
      </c>
      <c r="G2104" s="7" t="str">
        <f>INDEX(CyMIA_CounterMeasure!$A$2:$A$224,MATCH(H2104,CyMIA_CounterMeasure!$B$2:$B$224,0))</f>
        <v>CM_0120</v>
      </c>
      <c r="H2104" s="13" t="s">
        <v>1435</v>
      </c>
      <c r="I2104" s="13" t="str">
        <f>VLOOKUP(H2104,D3FEND_METRIX!$A$2:$E$172,3,FALSE)</f>
        <v>Kernel-based Process Isolation</v>
      </c>
      <c r="J2104" s="9" t="b">
        <v>0</v>
      </c>
      <c r="K2104" s="9" t="s">
        <v>4723</v>
      </c>
      <c r="L2104" s="9"/>
      <c r="M2104" s="9"/>
      <c r="N2104" s="9"/>
      <c r="O2104" s="9"/>
      <c r="P2104" s="9"/>
      <c r="Q2104" s="9"/>
      <c r="R2104" s="9"/>
      <c r="S2104" s="9"/>
      <c r="T2104" s="9"/>
    </row>
    <row r="2105" spans="1:20" x14ac:dyDescent="0.3">
      <c r="A2105" s="6">
        <v>2102</v>
      </c>
      <c r="B2105" s="11" t="s">
        <v>1024</v>
      </c>
      <c r="C2105" s="11" t="s">
        <v>974</v>
      </c>
      <c r="D2105" s="11" t="s">
        <v>1025</v>
      </c>
      <c r="E2105" s="9" t="b">
        <v>1</v>
      </c>
      <c r="F2105" s="9" t="s">
        <v>113</v>
      </c>
      <c r="G2105" s="7" t="str">
        <f>INDEX(CyMIA_CounterMeasure!$A$2:$A$224,MATCH(H2105,CyMIA_CounterMeasure!$B$2:$B$224,0))</f>
        <v>CM_0168</v>
      </c>
      <c r="H2105" s="13" t="s">
        <v>260</v>
      </c>
      <c r="I2105" s="13" t="str">
        <f>VLOOKUP(H2105,D3FEND_METRIX!$A$2:$E$172,3,FALSE)</f>
        <v>Asset Vulnerability Enumeration</v>
      </c>
      <c r="J2105" s="9" t="b">
        <v>0</v>
      </c>
      <c r="K2105" s="9" t="s">
        <v>4723</v>
      </c>
      <c r="L2105" s="9"/>
      <c r="M2105" s="9"/>
      <c r="N2105" s="9"/>
      <c r="O2105" s="9"/>
      <c r="P2105" s="9"/>
      <c r="Q2105" s="9"/>
      <c r="R2105" s="9"/>
      <c r="S2105" s="9"/>
      <c r="T2105" s="9"/>
    </row>
    <row r="2106" spans="1:20" x14ac:dyDescent="0.3">
      <c r="A2106" s="6">
        <v>2103</v>
      </c>
      <c r="B2106" s="11" t="s">
        <v>1026</v>
      </c>
      <c r="C2106" s="11" t="s">
        <v>974</v>
      </c>
      <c r="D2106" s="11" t="s">
        <v>1027</v>
      </c>
      <c r="E2106" s="9" t="b">
        <v>1</v>
      </c>
      <c r="F2106" s="9" t="s">
        <v>113</v>
      </c>
      <c r="G2106" s="7" t="str">
        <f>INDEX(CyMIA_CounterMeasure!$A$2:$A$224,MATCH(H2106,CyMIA_CounterMeasure!$B$2:$B$224,0))</f>
        <v>CM_0006</v>
      </c>
      <c r="H2106" s="12" t="s">
        <v>44</v>
      </c>
      <c r="I2106" s="12" t="s">
        <v>45</v>
      </c>
      <c r="J2106" s="7" t="b">
        <v>0</v>
      </c>
      <c r="K2106" s="7" t="s">
        <v>4727</v>
      </c>
      <c r="L2106" s="9"/>
      <c r="M2106" s="9"/>
      <c r="N2106" s="9"/>
      <c r="O2106" s="9"/>
      <c r="P2106" s="9"/>
      <c r="Q2106" s="9"/>
      <c r="R2106" s="9"/>
      <c r="S2106" s="9"/>
      <c r="T2106" s="9"/>
    </row>
    <row r="2107" spans="1:20" x14ac:dyDescent="0.3">
      <c r="A2107" s="6">
        <v>2104</v>
      </c>
      <c r="B2107" s="11" t="s">
        <v>1026</v>
      </c>
      <c r="C2107" s="11" t="s">
        <v>974</v>
      </c>
      <c r="D2107" s="11" t="s">
        <v>1027</v>
      </c>
      <c r="E2107" s="9" t="b">
        <v>1</v>
      </c>
      <c r="F2107" s="9" t="s">
        <v>113</v>
      </c>
      <c r="G2107" s="7" t="str">
        <f>INDEX(CyMIA_CounterMeasure!$A$2:$A$224,MATCH(H2107,CyMIA_CounterMeasure!$B$2:$B$224,0))</f>
        <v>CM_0026</v>
      </c>
      <c r="H2107" s="11" t="s">
        <v>4761</v>
      </c>
      <c r="I2107" s="11" t="s">
        <v>134</v>
      </c>
      <c r="J2107" s="7" t="b">
        <v>1</v>
      </c>
      <c r="K2107" s="7" t="s">
        <v>4699</v>
      </c>
      <c r="L2107" s="9"/>
      <c r="M2107" s="9"/>
      <c r="N2107" s="9"/>
      <c r="O2107" s="9"/>
      <c r="P2107" s="9"/>
      <c r="Q2107" s="9"/>
      <c r="R2107" s="9"/>
      <c r="S2107" s="9"/>
      <c r="T2107" s="9"/>
    </row>
    <row r="2108" spans="1:20" x14ac:dyDescent="0.3">
      <c r="A2108" s="6">
        <v>2105</v>
      </c>
      <c r="B2108" s="11" t="s">
        <v>1026</v>
      </c>
      <c r="C2108" s="11" t="s">
        <v>974</v>
      </c>
      <c r="D2108" s="11" t="s">
        <v>1027</v>
      </c>
      <c r="E2108" s="9" t="b">
        <v>1</v>
      </c>
      <c r="F2108" s="9" t="s">
        <v>113</v>
      </c>
      <c r="G2108" s="7" t="str">
        <f>INDEX(CyMIA_CounterMeasure!$A$2:$A$224,MATCH(H2108,CyMIA_CounterMeasure!$B$2:$B$224,0))</f>
        <v>CM_0029</v>
      </c>
      <c r="H2108" s="11" t="s">
        <v>78</v>
      </c>
      <c r="I2108" s="11" t="s">
        <v>79</v>
      </c>
      <c r="J2108" s="7" t="b">
        <v>1</v>
      </c>
      <c r="K2108" s="7" t="s">
        <v>4699</v>
      </c>
      <c r="L2108" s="9"/>
      <c r="M2108" s="9"/>
      <c r="N2108" s="9"/>
      <c r="O2108" s="9"/>
      <c r="P2108" s="9"/>
      <c r="Q2108" s="9"/>
      <c r="R2108" s="9"/>
      <c r="S2108" s="9"/>
      <c r="T2108" s="9"/>
    </row>
    <row r="2109" spans="1:20" x14ac:dyDescent="0.3">
      <c r="A2109" s="6">
        <v>2106</v>
      </c>
      <c r="B2109" s="11" t="s">
        <v>1026</v>
      </c>
      <c r="C2109" s="11" t="s">
        <v>974</v>
      </c>
      <c r="D2109" s="11" t="s">
        <v>1027</v>
      </c>
      <c r="E2109" s="9" t="b">
        <v>1</v>
      </c>
      <c r="F2109" s="9" t="s">
        <v>113</v>
      </c>
      <c r="G2109" s="7" t="str">
        <f>INDEX(CyMIA_CounterMeasure!$A$2:$A$224,MATCH(H2109,CyMIA_CounterMeasure!$B$2:$B$224,0))</f>
        <v>CM_0041</v>
      </c>
      <c r="H2109" s="11" t="s">
        <v>110</v>
      </c>
      <c r="I2109" s="11" t="s">
        <v>111</v>
      </c>
      <c r="J2109" s="7" t="b">
        <v>1</v>
      </c>
      <c r="K2109" s="7" t="s">
        <v>4699</v>
      </c>
      <c r="L2109" s="9"/>
      <c r="M2109" s="9"/>
      <c r="N2109" s="9"/>
      <c r="O2109" s="9"/>
      <c r="P2109" s="9"/>
      <c r="Q2109" s="9"/>
      <c r="R2109" s="9"/>
      <c r="S2109" s="9"/>
      <c r="T2109" s="9"/>
    </row>
    <row r="2110" spans="1:20" x14ac:dyDescent="0.3">
      <c r="A2110" s="6">
        <v>2107</v>
      </c>
      <c r="B2110" s="11" t="s">
        <v>1026</v>
      </c>
      <c r="C2110" s="11" t="s">
        <v>974</v>
      </c>
      <c r="D2110" s="11" t="s">
        <v>1027</v>
      </c>
      <c r="E2110" s="9" t="b">
        <v>1</v>
      </c>
      <c r="F2110" s="9" t="s">
        <v>113</v>
      </c>
      <c r="G2110" s="7" t="str">
        <f>INDEX(CyMIA_CounterMeasure!$A$2:$A$224,MATCH(H2110,CyMIA_CounterMeasure!$B$2:$B$224,0))</f>
        <v>CM_0220</v>
      </c>
      <c r="H2110" s="13" t="s">
        <v>1431</v>
      </c>
      <c r="I2110" s="13" t="str">
        <f>VLOOKUP(H2110,D3FEND_METRIX!$A$2:$E$172,3,FALSE)</f>
        <v>Kernel-based Process Isolation</v>
      </c>
      <c r="J2110" s="9" t="b">
        <v>0</v>
      </c>
      <c r="K2110" s="9" t="s">
        <v>4723</v>
      </c>
      <c r="L2110" s="9"/>
      <c r="M2110" s="9"/>
      <c r="N2110" s="9"/>
      <c r="O2110" s="9"/>
      <c r="P2110" s="9"/>
      <c r="Q2110" s="9"/>
      <c r="R2110" s="9"/>
      <c r="S2110" s="9"/>
      <c r="T2110" s="9"/>
    </row>
    <row r="2111" spans="1:20" x14ac:dyDescent="0.3">
      <c r="A2111" s="6">
        <v>2108</v>
      </c>
      <c r="B2111" s="11" t="s">
        <v>1026</v>
      </c>
      <c r="C2111" s="11" t="s">
        <v>974</v>
      </c>
      <c r="D2111" s="11" t="s">
        <v>1027</v>
      </c>
      <c r="E2111" s="9" t="b">
        <v>1</v>
      </c>
      <c r="F2111" s="9" t="s">
        <v>113</v>
      </c>
      <c r="G2111" s="7" t="str">
        <f>INDEX(CyMIA_CounterMeasure!$A$2:$A$224,MATCH(H2111,CyMIA_CounterMeasure!$B$2:$B$224,0))</f>
        <v>CM_0105</v>
      </c>
      <c r="H2111" s="10" t="s">
        <v>1430</v>
      </c>
      <c r="I2111" s="10" t="str">
        <f>VLOOKUP(H2111,D3FEND_METRIX!$A$2:$E$172,3,FALSE)</f>
        <v>System Call Analysis</v>
      </c>
      <c r="J2111" s="9" t="b">
        <v>1</v>
      </c>
      <c r="K2111" s="9" t="s">
        <v>4686</v>
      </c>
      <c r="L2111" s="9"/>
      <c r="M2111" s="9"/>
      <c r="N2111" s="9"/>
      <c r="O2111" s="9"/>
      <c r="P2111" s="9"/>
      <c r="Q2111" s="9"/>
      <c r="R2111" s="9"/>
      <c r="S2111" s="9"/>
      <c r="T2111" s="9"/>
    </row>
    <row r="2112" spans="1:20" x14ac:dyDescent="0.3">
      <c r="A2112" s="6">
        <v>2109</v>
      </c>
      <c r="B2112" s="11" t="s">
        <v>1026</v>
      </c>
      <c r="C2112" s="11" t="s">
        <v>974</v>
      </c>
      <c r="D2112" s="11" t="s">
        <v>1027</v>
      </c>
      <c r="E2112" s="9" t="b">
        <v>1</v>
      </c>
      <c r="F2112" s="9" t="s">
        <v>113</v>
      </c>
      <c r="G2112" s="7" t="str">
        <f>INDEX(CyMIA_CounterMeasure!$A$2:$A$224,MATCH(H2112,CyMIA_CounterMeasure!$B$2:$B$224,0))</f>
        <v>CM_0102</v>
      </c>
      <c r="H2112" s="10" t="s">
        <v>1432</v>
      </c>
      <c r="I2112" s="10" t="str">
        <f>VLOOKUP(H2112,D3FEND_METRIX!$A$2:$E$172,3,FALSE)</f>
        <v>Process Spawn Analysis</v>
      </c>
      <c r="J2112" s="9" t="b">
        <v>1</v>
      </c>
      <c r="K2112" s="9" t="s">
        <v>4686</v>
      </c>
      <c r="L2112" s="9"/>
      <c r="M2112" s="9"/>
      <c r="N2112" s="9"/>
      <c r="O2112" s="9"/>
      <c r="P2112" s="9"/>
      <c r="Q2112" s="9"/>
      <c r="R2112" s="9"/>
      <c r="S2112" s="9"/>
      <c r="T2112" s="9"/>
    </row>
    <row r="2113" spans="1:20" x14ac:dyDescent="0.3">
      <c r="A2113" s="6">
        <v>2110</v>
      </c>
      <c r="B2113" s="11" t="s">
        <v>1026</v>
      </c>
      <c r="C2113" s="11" t="s">
        <v>974</v>
      </c>
      <c r="D2113" s="11" t="s">
        <v>1027</v>
      </c>
      <c r="E2113" s="9" t="b">
        <v>1</v>
      </c>
      <c r="F2113" s="9" t="s">
        <v>113</v>
      </c>
      <c r="G2113" s="7" t="str">
        <f>INDEX(CyMIA_CounterMeasure!$A$2:$A$224,MATCH(H2113,CyMIA_CounterMeasure!$B$2:$B$224,0))</f>
        <v>CM_0121</v>
      </c>
      <c r="H2113" s="10" t="s">
        <v>1193</v>
      </c>
      <c r="I2113" s="10" t="str">
        <f>VLOOKUP(H2113,D3FEND_METRIX!$A$2:$E$172,3,FALSE)</f>
        <v>Executable Allowlisting</v>
      </c>
      <c r="J2113" s="9" t="b">
        <v>1</v>
      </c>
      <c r="K2113" s="9" t="s">
        <v>4686</v>
      </c>
      <c r="L2113" s="9"/>
      <c r="M2113" s="9"/>
      <c r="N2113" s="9"/>
      <c r="O2113" s="9"/>
      <c r="P2113" s="9"/>
      <c r="Q2113" s="9"/>
      <c r="R2113" s="9"/>
      <c r="S2113" s="9"/>
      <c r="T2113" s="9"/>
    </row>
    <row r="2114" spans="1:20" x14ac:dyDescent="0.3">
      <c r="A2114" s="6">
        <v>2111</v>
      </c>
      <c r="B2114" s="11" t="s">
        <v>1026</v>
      </c>
      <c r="C2114" s="11" t="s">
        <v>974</v>
      </c>
      <c r="D2114" s="11" t="s">
        <v>1027</v>
      </c>
      <c r="E2114" s="9" t="b">
        <v>1</v>
      </c>
      <c r="F2114" s="9" t="s">
        <v>113</v>
      </c>
      <c r="G2114" s="7" t="str">
        <f>INDEX(CyMIA_CounterMeasure!$A$2:$A$224,MATCH(H2114,CyMIA_CounterMeasure!$B$2:$B$224,0))</f>
        <v>CM_0150</v>
      </c>
      <c r="H2114" s="13" t="s">
        <v>1191</v>
      </c>
      <c r="I2114" s="13" t="str">
        <f>VLOOKUP(H2114,D3FEND_METRIX!$A$2:$E$172,3,FALSE)</f>
        <v>Executable Denylisting</v>
      </c>
      <c r="J2114" s="9" t="b">
        <v>0</v>
      </c>
      <c r="K2114" s="9" t="s">
        <v>4723</v>
      </c>
      <c r="L2114" s="9"/>
      <c r="M2114" s="9"/>
      <c r="N2114" s="9"/>
      <c r="O2114" s="9"/>
      <c r="P2114" s="9"/>
      <c r="Q2114" s="9"/>
      <c r="R2114" s="9"/>
      <c r="S2114" s="9"/>
      <c r="T2114" s="9"/>
    </row>
    <row r="2115" spans="1:20" x14ac:dyDescent="0.3">
      <c r="A2115" s="6">
        <v>2112</v>
      </c>
      <c r="B2115" s="11" t="s">
        <v>1026</v>
      </c>
      <c r="C2115" s="11" t="s">
        <v>974</v>
      </c>
      <c r="D2115" s="11" t="s">
        <v>1027</v>
      </c>
      <c r="E2115" s="9" t="b">
        <v>1</v>
      </c>
      <c r="F2115" s="9" t="s">
        <v>113</v>
      </c>
      <c r="G2115" s="7" t="str">
        <f>INDEX(CyMIA_CounterMeasure!$A$2:$A$224,MATCH(H2115,CyMIA_CounterMeasure!$B$2:$B$224,0))</f>
        <v>CM_0119</v>
      </c>
      <c r="H2115" s="13" t="s">
        <v>1433</v>
      </c>
      <c r="I2115" s="13" t="str">
        <f>VLOOKUP(H2115,D3FEND_METRIX!$A$2:$E$172,3,FALSE)</f>
        <v>Hardware-based Process Isolation</v>
      </c>
      <c r="J2115" s="9" t="b">
        <v>0</v>
      </c>
      <c r="K2115" s="9" t="s">
        <v>4723</v>
      </c>
      <c r="L2115" s="9"/>
      <c r="M2115" s="9"/>
      <c r="N2115" s="9"/>
      <c r="O2115" s="9"/>
      <c r="P2115" s="9"/>
      <c r="Q2115" s="9"/>
      <c r="R2115" s="9"/>
      <c r="S2115" s="9"/>
      <c r="T2115" s="9"/>
    </row>
    <row r="2116" spans="1:20" x14ac:dyDescent="0.3">
      <c r="A2116" s="6">
        <v>2113</v>
      </c>
      <c r="B2116" s="11" t="s">
        <v>1026</v>
      </c>
      <c r="C2116" s="11" t="s">
        <v>974</v>
      </c>
      <c r="D2116" s="11" t="s">
        <v>1027</v>
      </c>
      <c r="E2116" s="9" t="b">
        <v>1</v>
      </c>
      <c r="F2116" s="9" t="s">
        <v>113</v>
      </c>
      <c r="G2116" s="7" t="str">
        <f>INDEX(CyMIA_CounterMeasure!$A$2:$A$224,MATCH(H2116,CyMIA_CounterMeasure!$B$2:$B$224,0))</f>
        <v>CM_0168</v>
      </c>
      <c r="H2116" s="13" t="s">
        <v>260</v>
      </c>
      <c r="I2116" s="13" t="str">
        <f>VLOOKUP(H2116,D3FEND_METRIX!$A$2:$E$172,3,FALSE)</f>
        <v>Asset Vulnerability Enumeration</v>
      </c>
      <c r="J2116" s="9" t="b">
        <v>0</v>
      </c>
      <c r="K2116" s="9" t="s">
        <v>4723</v>
      </c>
      <c r="L2116" s="9"/>
      <c r="M2116" s="9"/>
      <c r="N2116" s="9"/>
      <c r="O2116" s="9"/>
      <c r="P2116" s="9"/>
      <c r="Q2116" s="9"/>
      <c r="R2116" s="9"/>
      <c r="S2116" s="9"/>
      <c r="T2116" s="9"/>
    </row>
    <row r="2117" spans="1:20" x14ac:dyDescent="0.3">
      <c r="A2117" s="6">
        <v>2114</v>
      </c>
      <c r="B2117" s="11" t="s">
        <v>1026</v>
      </c>
      <c r="C2117" s="11" t="s">
        <v>974</v>
      </c>
      <c r="D2117" s="11" t="s">
        <v>1027</v>
      </c>
      <c r="E2117" s="9" t="b">
        <v>1</v>
      </c>
      <c r="F2117" s="9" t="s">
        <v>113</v>
      </c>
      <c r="G2117" s="7" t="str">
        <f>INDEX(CyMIA_CounterMeasure!$A$2:$A$224,MATCH(H2117,CyMIA_CounterMeasure!$B$2:$B$224,0))</f>
        <v>CM_0120</v>
      </c>
      <c r="H2117" s="13" t="s">
        <v>1435</v>
      </c>
      <c r="I2117" s="13" t="str">
        <f>VLOOKUP(H2117,D3FEND_METRIX!$A$2:$E$172,3,FALSE)</f>
        <v>Kernel-based Process Isolation</v>
      </c>
      <c r="J2117" s="9" t="b">
        <v>0</v>
      </c>
      <c r="K2117" s="9" t="s">
        <v>4723</v>
      </c>
      <c r="L2117" s="9"/>
      <c r="M2117" s="9"/>
      <c r="N2117" s="9"/>
      <c r="O2117" s="9"/>
      <c r="P2117" s="9"/>
      <c r="Q2117" s="9"/>
      <c r="R2117" s="9"/>
      <c r="S2117" s="9"/>
      <c r="T2117" s="9"/>
    </row>
    <row r="2118" spans="1:20" x14ac:dyDescent="0.3">
      <c r="A2118" s="6">
        <v>2115</v>
      </c>
      <c r="B2118" s="10" t="s">
        <v>1028</v>
      </c>
      <c r="C2118" s="10" t="s">
        <v>1029</v>
      </c>
      <c r="D2118" s="10" t="s">
        <v>1030</v>
      </c>
      <c r="E2118" s="9" t="b">
        <v>1</v>
      </c>
      <c r="F2118" s="9" t="s">
        <v>115</v>
      </c>
      <c r="G2118" s="7" t="str">
        <f>INDEX(CyMIA_CounterMeasure!$A$2:$A$224,MATCH(H2118,CyMIA_CounterMeasure!$B$2:$B$224,0))</f>
        <v>CM_0005</v>
      </c>
      <c r="H2118" s="12" t="s">
        <v>66</v>
      </c>
      <c r="I2118" s="12" t="s">
        <v>67</v>
      </c>
      <c r="J2118" s="7" t="b">
        <v>0</v>
      </c>
      <c r="K2118" s="7" t="s">
        <v>116</v>
      </c>
      <c r="L2118" s="9"/>
      <c r="M2118" s="9"/>
      <c r="N2118" s="9"/>
      <c r="O2118" s="9"/>
      <c r="P2118" s="9"/>
      <c r="Q2118" s="9"/>
      <c r="R2118" s="9"/>
      <c r="S2118" s="9"/>
      <c r="T2118" s="9"/>
    </row>
    <row r="2119" spans="1:20" x14ac:dyDescent="0.3">
      <c r="A2119" s="6">
        <v>2116</v>
      </c>
      <c r="B2119" s="10" t="s">
        <v>1028</v>
      </c>
      <c r="C2119" s="10" t="s">
        <v>1029</v>
      </c>
      <c r="D2119" s="10" t="s">
        <v>1030</v>
      </c>
      <c r="E2119" s="9" t="b">
        <v>1</v>
      </c>
      <c r="F2119" s="9" t="s">
        <v>115</v>
      </c>
      <c r="G2119" s="7" t="str">
        <f>INDEX(CyMIA_CounterMeasure!$A$2:$A$224,MATCH(H2119,CyMIA_CounterMeasure!$B$2:$B$224,0))</f>
        <v>CM_0013</v>
      </c>
      <c r="H2119" s="15" t="s">
        <v>84</v>
      </c>
      <c r="I2119" s="15" t="s">
        <v>85</v>
      </c>
      <c r="J2119" s="7" t="b">
        <v>1</v>
      </c>
      <c r="K2119" s="7" t="s">
        <v>118</v>
      </c>
      <c r="L2119" s="9"/>
      <c r="M2119" s="9"/>
      <c r="N2119" s="9"/>
      <c r="O2119" s="9"/>
      <c r="P2119" s="9"/>
      <c r="Q2119" s="9"/>
      <c r="R2119" s="9"/>
      <c r="S2119" s="9"/>
      <c r="T2119" s="9"/>
    </row>
    <row r="2120" spans="1:20" x14ac:dyDescent="0.3">
      <c r="A2120" s="6">
        <v>2117</v>
      </c>
      <c r="B2120" s="10" t="s">
        <v>1028</v>
      </c>
      <c r="C2120" s="10" t="s">
        <v>1029</v>
      </c>
      <c r="D2120" s="10" t="s">
        <v>1030</v>
      </c>
      <c r="E2120" s="9" t="b">
        <v>1</v>
      </c>
      <c r="F2120" s="9" t="s">
        <v>115</v>
      </c>
      <c r="G2120" s="7" t="str">
        <f>INDEX(CyMIA_CounterMeasure!$A$2:$A$224,MATCH(H2120,CyMIA_CounterMeasure!$B$2:$B$224,0))</f>
        <v>CM_0018</v>
      </c>
      <c r="H2120" s="15" t="s">
        <v>68</v>
      </c>
      <c r="I2120" s="15" t="s">
        <v>69</v>
      </c>
      <c r="J2120" s="7" t="b">
        <v>1</v>
      </c>
      <c r="K2120" s="7" t="s">
        <v>118</v>
      </c>
      <c r="L2120" s="9"/>
      <c r="M2120" s="9"/>
      <c r="N2120" s="9"/>
      <c r="O2120" s="9"/>
      <c r="P2120" s="9"/>
      <c r="Q2120" s="9"/>
      <c r="R2120" s="9"/>
      <c r="S2120" s="9"/>
      <c r="T2120" s="9"/>
    </row>
    <row r="2121" spans="1:20" x14ac:dyDescent="0.3">
      <c r="A2121" s="6">
        <v>2118</v>
      </c>
      <c r="B2121" s="10" t="s">
        <v>1028</v>
      </c>
      <c r="C2121" s="10" t="s">
        <v>1029</v>
      </c>
      <c r="D2121" s="10" t="s">
        <v>1030</v>
      </c>
      <c r="E2121" s="9" t="b">
        <v>1</v>
      </c>
      <c r="F2121" s="9" t="s">
        <v>115</v>
      </c>
      <c r="G2121" s="7" t="str">
        <f>INDEX(CyMIA_CounterMeasure!$A$2:$A$224,MATCH(H2121,CyMIA_CounterMeasure!$B$2:$B$224,0))</f>
        <v>CM_0025</v>
      </c>
      <c r="H2121" s="11" t="s">
        <v>76</v>
      </c>
      <c r="I2121" s="11" t="s">
        <v>77</v>
      </c>
      <c r="J2121" s="7" t="b">
        <v>1</v>
      </c>
      <c r="K2121" s="7" t="s">
        <v>4883</v>
      </c>
      <c r="L2121" s="9"/>
      <c r="M2121" s="9"/>
      <c r="N2121" s="9"/>
      <c r="O2121" s="9"/>
      <c r="P2121" s="9"/>
      <c r="Q2121" s="9"/>
      <c r="R2121" s="9"/>
      <c r="S2121" s="9"/>
      <c r="T2121" s="9"/>
    </row>
    <row r="2122" spans="1:20" x14ac:dyDescent="0.3">
      <c r="A2122" s="6">
        <v>2119</v>
      </c>
      <c r="B2122" s="10" t="s">
        <v>1028</v>
      </c>
      <c r="C2122" s="10" t="s">
        <v>1029</v>
      </c>
      <c r="D2122" s="10" t="s">
        <v>1030</v>
      </c>
      <c r="E2122" s="9" t="b">
        <v>1</v>
      </c>
      <c r="F2122" s="9" t="s">
        <v>115</v>
      </c>
      <c r="G2122" s="7" t="str">
        <f>INDEX(CyMIA_CounterMeasure!$A$2:$A$224,MATCH(H2122,CyMIA_CounterMeasure!$B$2:$B$224,0))</f>
        <v>CM_0029</v>
      </c>
      <c r="H2122" s="11" t="s">
        <v>78</v>
      </c>
      <c r="I2122" s="11" t="s">
        <v>79</v>
      </c>
      <c r="J2122" s="7" t="b">
        <v>1</v>
      </c>
      <c r="K2122" s="7" t="s">
        <v>119</v>
      </c>
      <c r="L2122" s="9"/>
      <c r="M2122" s="9"/>
      <c r="N2122" s="9"/>
      <c r="O2122" s="9"/>
      <c r="P2122" s="9"/>
      <c r="Q2122" s="9"/>
      <c r="R2122" s="9"/>
      <c r="S2122" s="9"/>
      <c r="T2122" s="9"/>
    </row>
    <row r="2123" spans="1:20" x14ac:dyDescent="0.3">
      <c r="A2123" s="6">
        <v>2120</v>
      </c>
      <c r="B2123" s="10" t="s">
        <v>1028</v>
      </c>
      <c r="C2123" s="10" t="s">
        <v>1029</v>
      </c>
      <c r="D2123" s="10" t="s">
        <v>1030</v>
      </c>
      <c r="E2123" s="9" t="b">
        <v>1</v>
      </c>
      <c r="F2123" s="9" t="s">
        <v>115</v>
      </c>
      <c r="G2123" s="7" t="str">
        <f>INDEX(CyMIA_CounterMeasure!$A$2:$A$224,MATCH(H2123,CyMIA_CounterMeasure!$B$2:$B$224,0))</f>
        <v>CM_0038</v>
      </c>
      <c r="H2123" s="12" t="s">
        <v>4884</v>
      </c>
      <c r="I2123" s="12" t="s">
        <v>123</v>
      </c>
      <c r="J2123" s="7" t="b">
        <v>0</v>
      </c>
      <c r="K2123" s="7" t="s">
        <v>116</v>
      </c>
      <c r="L2123" s="9"/>
      <c r="M2123" s="9"/>
      <c r="N2123" s="9"/>
      <c r="O2123" s="9"/>
      <c r="P2123" s="9"/>
      <c r="Q2123" s="9"/>
      <c r="R2123" s="9"/>
      <c r="S2123" s="9"/>
      <c r="T2123" s="9"/>
    </row>
    <row r="2124" spans="1:20" x14ac:dyDescent="0.3">
      <c r="A2124" s="6">
        <v>2121</v>
      </c>
      <c r="B2124" s="10" t="s">
        <v>1028</v>
      </c>
      <c r="C2124" s="10" t="s">
        <v>1029</v>
      </c>
      <c r="D2124" s="10" t="s">
        <v>1030</v>
      </c>
      <c r="E2124" s="9" t="b">
        <v>1</v>
      </c>
      <c r="F2124" s="9" t="s">
        <v>115</v>
      </c>
      <c r="G2124" s="7" t="str">
        <f>INDEX(CyMIA_CounterMeasure!$A$2:$A$224,MATCH(H2124,CyMIA_CounterMeasure!$B$2:$B$224,0))</f>
        <v>CM_0039</v>
      </c>
      <c r="H2124" s="15" t="s">
        <v>72</v>
      </c>
      <c r="I2124" s="15" t="s">
        <v>73</v>
      </c>
      <c r="J2124" s="7" t="b">
        <v>1</v>
      </c>
      <c r="K2124" s="7" t="s">
        <v>118</v>
      </c>
      <c r="L2124" s="9"/>
      <c r="M2124" s="9"/>
      <c r="N2124" s="9"/>
      <c r="O2124" s="9"/>
      <c r="P2124" s="9"/>
      <c r="Q2124" s="9"/>
      <c r="R2124" s="9"/>
      <c r="S2124" s="9"/>
      <c r="T2124" s="9"/>
    </row>
    <row r="2125" spans="1:20" x14ac:dyDescent="0.3">
      <c r="A2125" s="6">
        <v>2122</v>
      </c>
      <c r="B2125" s="10" t="s">
        <v>1028</v>
      </c>
      <c r="C2125" s="10" t="s">
        <v>1029</v>
      </c>
      <c r="D2125" s="10" t="s">
        <v>1030</v>
      </c>
      <c r="E2125" s="9" t="b">
        <v>1</v>
      </c>
      <c r="F2125" s="9" t="s">
        <v>115</v>
      </c>
      <c r="G2125" s="7" t="str">
        <f>INDEX(CyMIA_CounterMeasure!$A$2:$A$224,MATCH(H2125,CyMIA_CounterMeasure!$B$2:$B$224,0))</f>
        <v>CM_0043</v>
      </c>
      <c r="H2125" s="12" t="s">
        <v>80</v>
      </c>
      <c r="I2125" s="12" t="s">
        <v>81</v>
      </c>
      <c r="J2125" s="7" t="b">
        <v>0</v>
      </c>
      <c r="K2125" s="7" t="s">
        <v>116</v>
      </c>
      <c r="L2125" s="9"/>
      <c r="M2125" s="9"/>
      <c r="N2125" s="9"/>
      <c r="O2125" s="9"/>
      <c r="P2125" s="9"/>
      <c r="Q2125" s="9"/>
      <c r="R2125" s="9"/>
      <c r="S2125" s="9"/>
      <c r="T2125" s="9"/>
    </row>
    <row r="2126" spans="1:20" x14ac:dyDescent="0.3">
      <c r="A2126" s="6">
        <v>2123</v>
      </c>
      <c r="B2126" s="10" t="s">
        <v>1028</v>
      </c>
      <c r="C2126" s="10" t="s">
        <v>1029</v>
      </c>
      <c r="D2126" s="10" t="s">
        <v>1030</v>
      </c>
      <c r="E2126" s="9" t="b">
        <v>1</v>
      </c>
      <c r="F2126" s="9" t="s">
        <v>115</v>
      </c>
      <c r="G2126" s="7" t="str">
        <f>INDEX(CyMIA_CounterMeasure!$A$2:$A$224,MATCH(H2126,CyMIA_CounterMeasure!$B$2:$B$224,0))</f>
        <v>CM_0082</v>
      </c>
      <c r="H2126" s="11" t="s">
        <v>200</v>
      </c>
      <c r="I2126" s="11" t="str">
        <f>VLOOKUP(H2126,D3FEND_METRIX!$A$2:$E$172,3,FALSE)</f>
        <v>Protocol Metadata Anomaly Detection</v>
      </c>
      <c r="J2126" s="9" t="b">
        <v>1</v>
      </c>
      <c r="K2126" s="9" t="s">
        <v>2363</v>
      </c>
      <c r="L2126" s="9"/>
      <c r="M2126" s="9"/>
      <c r="N2126" s="9"/>
      <c r="O2126" s="9"/>
      <c r="P2126" s="9"/>
      <c r="Q2126" s="9"/>
      <c r="R2126" s="9"/>
      <c r="S2126" s="9"/>
      <c r="T2126" s="9"/>
    </row>
    <row r="2127" spans="1:20" x14ac:dyDescent="0.3">
      <c r="A2127" s="6">
        <v>2124</v>
      </c>
      <c r="B2127" s="10" t="s">
        <v>1028</v>
      </c>
      <c r="C2127" s="10" t="s">
        <v>1029</v>
      </c>
      <c r="D2127" s="10" t="s">
        <v>1030</v>
      </c>
      <c r="E2127" s="9" t="b">
        <v>1</v>
      </c>
      <c r="F2127" s="9" t="s">
        <v>115</v>
      </c>
      <c r="G2127" s="7" t="str">
        <f>INDEX(CyMIA_CounterMeasure!$A$2:$A$224,MATCH(H2127,CyMIA_CounterMeasure!$B$2:$B$224,0))</f>
        <v>CM_0083</v>
      </c>
      <c r="H2127" s="11" t="s">
        <v>198</v>
      </c>
      <c r="I2127" s="11" t="str">
        <f>VLOOKUP(H2127,D3FEND_METRIX!$A$2:$E$172,3,FALSE)</f>
        <v>Remote Terminal Session Detection</v>
      </c>
      <c r="J2127" s="9" t="b">
        <v>1</v>
      </c>
      <c r="K2127" s="9" t="s">
        <v>2363</v>
      </c>
      <c r="L2127" s="9"/>
      <c r="M2127" s="9"/>
      <c r="N2127" s="9"/>
      <c r="O2127" s="9"/>
      <c r="P2127" s="9"/>
      <c r="Q2127" s="9"/>
      <c r="R2127" s="9"/>
      <c r="S2127" s="9"/>
      <c r="T2127" s="9"/>
    </row>
    <row r="2128" spans="1:20" x14ac:dyDescent="0.3">
      <c r="A2128" s="6">
        <v>2125</v>
      </c>
      <c r="B2128" s="10" t="s">
        <v>1028</v>
      </c>
      <c r="C2128" s="10" t="s">
        <v>1029</v>
      </c>
      <c r="D2128" s="10" t="s">
        <v>1030</v>
      </c>
      <c r="E2128" s="9" t="b">
        <v>1</v>
      </c>
      <c r="F2128" s="9" t="s">
        <v>115</v>
      </c>
      <c r="G2128" s="7" t="str">
        <f>INDEX(CyMIA_CounterMeasure!$A$2:$A$224,MATCH(H2128,CyMIA_CounterMeasure!$B$2:$B$224,0))</f>
        <v>CM_0080</v>
      </c>
      <c r="H2128" s="11" t="s">
        <v>288</v>
      </c>
      <c r="I2128" s="11" t="str">
        <f>VLOOKUP(H2128,D3FEND_METRIX!$A$2:$E$172,3,FALSE)</f>
        <v>Network Traffic Community Deviation</v>
      </c>
      <c r="J2128" s="9" t="b">
        <v>1</v>
      </c>
      <c r="K2128" s="9" t="s">
        <v>2363</v>
      </c>
      <c r="L2128" s="9"/>
      <c r="M2128" s="9"/>
      <c r="N2128" s="9"/>
      <c r="O2128" s="9"/>
      <c r="P2128" s="9"/>
      <c r="Q2128" s="9"/>
      <c r="R2128" s="9"/>
      <c r="S2128" s="9"/>
      <c r="T2128" s="9"/>
    </row>
    <row r="2129" spans="1:20" x14ac:dyDescent="0.3">
      <c r="A2129" s="6">
        <v>2126</v>
      </c>
      <c r="B2129" s="10" t="s">
        <v>1028</v>
      </c>
      <c r="C2129" s="10" t="s">
        <v>1029</v>
      </c>
      <c r="D2129" s="10" t="s">
        <v>1030</v>
      </c>
      <c r="E2129" s="9" t="b">
        <v>1</v>
      </c>
      <c r="F2129" s="9" t="s">
        <v>115</v>
      </c>
      <c r="G2129" s="7" t="str">
        <f>INDEX(CyMIA_CounterMeasure!$A$2:$A$224,MATCH(H2129,CyMIA_CounterMeasure!$B$2:$B$224,0))</f>
        <v>CM_0081</v>
      </c>
      <c r="H2129" s="11" t="s">
        <v>193</v>
      </c>
      <c r="I2129" s="11" t="str">
        <f>VLOOKUP(H2129,D3FEND_METRIX!$A$2:$E$172,3,FALSE)</f>
        <v>Per Host Download-Upload Ratio Analysis</v>
      </c>
      <c r="J2129" s="9" t="b">
        <v>1</v>
      </c>
      <c r="K2129" s="9" t="s">
        <v>2363</v>
      </c>
      <c r="L2129" s="9"/>
      <c r="M2129" s="9"/>
      <c r="N2129" s="9"/>
      <c r="O2129" s="9"/>
      <c r="P2129" s="9"/>
      <c r="Q2129" s="9"/>
      <c r="R2129" s="9"/>
      <c r="S2129" s="9"/>
      <c r="T2129" s="9"/>
    </row>
    <row r="2130" spans="1:20" x14ac:dyDescent="0.3">
      <c r="A2130" s="6">
        <v>2127</v>
      </c>
      <c r="B2130" s="10" t="s">
        <v>1028</v>
      </c>
      <c r="C2130" s="10" t="s">
        <v>1029</v>
      </c>
      <c r="D2130" s="10" t="s">
        <v>1030</v>
      </c>
      <c r="E2130" s="9" t="b">
        <v>1</v>
      </c>
      <c r="F2130" s="9" t="s">
        <v>115</v>
      </c>
      <c r="G2130" s="7" t="str">
        <f>INDEX(CyMIA_CounterMeasure!$A$2:$A$224,MATCH(H2130,CyMIA_CounterMeasure!$B$2:$B$224,0))</f>
        <v>CM_0076</v>
      </c>
      <c r="H2130" s="11" t="s">
        <v>287</v>
      </c>
      <c r="I2130" s="11" t="str">
        <f>VLOOKUP(H2130,D3FEND_METRIX!$A$2:$E$172,3,FALSE)</f>
        <v>Client-server Payload Profiling</v>
      </c>
      <c r="J2130" s="9" t="b">
        <v>1</v>
      </c>
      <c r="K2130" s="9" t="s">
        <v>2363</v>
      </c>
      <c r="L2130" s="9"/>
      <c r="M2130" s="9"/>
      <c r="N2130" s="9"/>
      <c r="O2130" s="9"/>
      <c r="P2130" s="9"/>
      <c r="Q2130" s="9"/>
      <c r="R2130" s="9"/>
      <c r="S2130" s="9"/>
      <c r="T2130" s="9"/>
    </row>
    <row r="2131" spans="1:20" x14ac:dyDescent="0.3">
      <c r="A2131" s="6">
        <v>2128</v>
      </c>
      <c r="B2131" s="10" t="s">
        <v>1028</v>
      </c>
      <c r="C2131" s="10" t="s">
        <v>1029</v>
      </c>
      <c r="D2131" s="10" t="s">
        <v>1030</v>
      </c>
      <c r="E2131" s="9" t="b">
        <v>1</v>
      </c>
      <c r="F2131" s="9" t="s">
        <v>115</v>
      </c>
      <c r="G2131" s="7" t="str">
        <f>INDEX(CyMIA_CounterMeasure!$A$2:$A$224,MATCH(H2131,CyMIA_CounterMeasure!$B$2:$B$224,0))</f>
        <v>CM_0085</v>
      </c>
      <c r="H2131" s="11" t="s">
        <v>309</v>
      </c>
      <c r="I2131" s="11" t="str">
        <f>VLOOKUP(H2131,D3FEND_METRIX!$A$2:$E$172,3,FALSE)</f>
        <v>Connection Attempt Analysis</v>
      </c>
      <c r="J2131" s="9" t="b">
        <v>1</v>
      </c>
      <c r="K2131" s="9" t="s">
        <v>2363</v>
      </c>
      <c r="L2131" s="9"/>
      <c r="M2131" s="9"/>
      <c r="N2131" s="9"/>
      <c r="O2131" s="9"/>
      <c r="P2131" s="9"/>
      <c r="Q2131" s="9"/>
      <c r="R2131" s="9"/>
      <c r="S2131" s="9"/>
      <c r="T2131" s="9"/>
    </row>
    <row r="2132" spans="1:20" x14ac:dyDescent="0.3">
      <c r="A2132" s="6">
        <v>2129</v>
      </c>
      <c r="B2132" s="10" t="s">
        <v>1028</v>
      </c>
      <c r="C2132" s="10" t="s">
        <v>1029</v>
      </c>
      <c r="D2132" s="10" t="s">
        <v>1030</v>
      </c>
      <c r="E2132" s="9" t="b">
        <v>1</v>
      </c>
      <c r="F2132" s="9" t="s">
        <v>115</v>
      </c>
      <c r="G2132" s="7" t="str">
        <f>INDEX(CyMIA_CounterMeasure!$A$2:$A$224,MATCH(H2132,CyMIA_CounterMeasure!$B$2:$B$224,0))</f>
        <v>CM_0168</v>
      </c>
      <c r="H2132" s="13" t="s">
        <v>260</v>
      </c>
      <c r="I2132" s="13" t="str">
        <f>VLOOKUP(H2132,D3FEND_METRIX!$A$2:$E$172,3,FALSE)</f>
        <v>Asset Vulnerability Enumeration</v>
      </c>
      <c r="J2132" s="9" t="b">
        <v>0</v>
      </c>
      <c r="K2132" s="9" t="s">
        <v>4723</v>
      </c>
      <c r="L2132" s="9"/>
      <c r="M2132" s="9"/>
      <c r="N2132" s="9"/>
      <c r="O2132" s="9"/>
      <c r="P2132" s="9"/>
      <c r="Q2132" s="9"/>
      <c r="R2132" s="9"/>
      <c r="S2132" s="9"/>
      <c r="T2132" s="9"/>
    </row>
    <row r="2133" spans="1:20" x14ac:dyDescent="0.3">
      <c r="A2133" s="6">
        <v>2130</v>
      </c>
      <c r="B2133" s="10" t="s">
        <v>1028</v>
      </c>
      <c r="C2133" s="10" t="s">
        <v>1029</v>
      </c>
      <c r="D2133" s="10" t="s">
        <v>1030</v>
      </c>
      <c r="E2133" s="9" t="b">
        <v>1</v>
      </c>
      <c r="F2133" s="9" t="s">
        <v>115</v>
      </c>
      <c r="G2133" s="7" t="str">
        <f>INDEX(CyMIA_CounterMeasure!$A$2:$A$224,MATCH(H2133,CyMIA_CounterMeasure!$B$2:$B$224,0))</f>
        <v>CM_0094</v>
      </c>
      <c r="H2133" s="12" t="s">
        <v>262</v>
      </c>
      <c r="I2133" s="12" t="str">
        <f>VLOOKUP(H2133,D3FEND_METRIX!$A$2:$E$172,3,FALSE)</f>
        <v>User Geolocation Logon Pattern Analysis</v>
      </c>
      <c r="J2133" s="9" t="b">
        <v>0</v>
      </c>
      <c r="K2133" s="9" t="s">
        <v>2355</v>
      </c>
      <c r="L2133" s="9"/>
      <c r="M2133" s="9"/>
      <c r="N2133" s="9"/>
      <c r="O2133" s="9"/>
      <c r="P2133" s="9"/>
      <c r="Q2133" s="9"/>
      <c r="R2133" s="9"/>
      <c r="S2133" s="9"/>
      <c r="T2133" s="9"/>
    </row>
    <row r="2134" spans="1:20" x14ac:dyDescent="0.3">
      <c r="A2134" s="6">
        <v>2131</v>
      </c>
      <c r="B2134" s="10" t="s">
        <v>1028</v>
      </c>
      <c r="C2134" s="10" t="s">
        <v>1029</v>
      </c>
      <c r="D2134" s="10" t="s">
        <v>1030</v>
      </c>
      <c r="E2134" s="9" t="b">
        <v>1</v>
      </c>
      <c r="F2134" s="9" t="s">
        <v>115</v>
      </c>
      <c r="G2134" s="7" t="str">
        <f>INDEX(CyMIA_CounterMeasure!$A$2:$A$224,MATCH(H2134,CyMIA_CounterMeasure!$B$2:$B$224,0))</f>
        <v>CM_0061</v>
      </c>
      <c r="H2134" s="12" t="s">
        <v>255</v>
      </c>
      <c r="I2134" s="12" t="str">
        <f>VLOOKUP(H2134,D3FEND_METRIX!$A$2:$E$172,3,FALSE)</f>
        <v>Process Segment Execution Prevention</v>
      </c>
      <c r="J2134" s="9" t="b">
        <v>0</v>
      </c>
      <c r="K2134" s="9" t="s">
        <v>2355</v>
      </c>
      <c r="L2134" s="9"/>
      <c r="M2134" s="9"/>
      <c r="N2134" s="9"/>
      <c r="O2134" s="9"/>
      <c r="P2134" s="9"/>
      <c r="Q2134" s="9"/>
      <c r="R2134" s="9"/>
      <c r="S2134" s="9"/>
      <c r="T2134" s="9"/>
    </row>
    <row r="2135" spans="1:20" x14ac:dyDescent="0.3">
      <c r="A2135" s="6">
        <v>2132</v>
      </c>
      <c r="B2135" s="10" t="s">
        <v>1028</v>
      </c>
      <c r="C2135" s="10" t="s">
        <v>1029</v>
      </c>
      <c r="D2135" s="10" t="s">
        <v>1030</v>
      </c>
      <c r="E2135" s="9" t="b">
        <v>1</v>
      </c>
      <c r="F2135" s="9" t="s">
        <v>115</v>
      </c>
      <c r="G2135" s="7" t="str">
        <f>INDEX(CyMIA_CounterMeasure!$A$2:$A$224,MATCH(H2135,CyMIA_CounterMeasure!$B$2:$B$224,0))</f>
        <v>CM_0062</v>
      </c>
      <c r="H2135" s="12" t="s">
        <v>258</v>
      </c>
      <c r="I2135" s="12" t="str">
        <f>VLOOKUP(H2135,D3FEND_METRIX!$A$2:$E$172,3,FALSE)</f>
        <v>Segment Address Offset Randomization</v>
      </c>
      <c r="J2135" s="9" t="b">
        <v>0</v>
      </c>
      <c r="K2135" s="9" t="s">
        <v>2355</v>
      </c>
      <c r="L2135" s="9"/>
      <c r="M2135" s="9"/>
      <c r="N2135" s="9"/>
      <c r="O2135" s="9"/>
      <c r="P2135" s="9"/>
      <c r="Q2135" s="9"/>
      <c r="R2135" s="9"/>
      <c r="S2135" s="9"/>
      <c r="T2135" s="9"/>
    </row>
    <row r="2136" spans="1:20" x14ac:dyDescent="0.3">
      <c r="A2136" s="6">
        <v>2133</v>
      </c>
      <c r="B2136" s="10" t="s">
        <v>1028</v>
      </c>
      <c r="C2136" s="10" t="s">
        <v>1029</v>
      </c>
      <c r="D2136" s="10" t="s">
        <v>1030</v>
      </c>
      <c r="E2136" s="9" t="b">
        <v>1</v>
      </c>
      <c r="F2136" s="9" t="s">
        <v>115</v>
      </c>
      <c r="G2136" s="7" t="str">
        <f>INDEX(CyMIA_CounterMeasure!$A$2:$A$224,MATCH(H2136,CyMIA_CounterMeasure!$B$2:$B$224,0))</f>
        <v>CM_0063</v>
      </c>
      <c r="H2136" s="12" t="s">
        <v>1429</v>
      </c>
      <c r="I2136" s="12" t="str">
        <f>VLOOKUP(H2136,D3FEND_METRIX!$A$2:$E$172,3,FALSE)</f>
        <v>Stack Frame Canary Validation</v>
      </c>
      <c r="J2136" s="9" t="b">
        <v>0</v>
      </c>
      <c r="K2136" s="9" t="s">
        <v>2355</v>
      </c>
      <c r="L2136" s="9"/>
      <c r="M2136" s="9"/>
      <c r="N2136" s="9"/>
      <c r="O2136" s="9"/>
      <c r="P2136" s="9"/>
      <c r="Q2136" s="9"/>
      <c r="R2136" s="9"/>
      <c r="S2136" s="9"/>
      <c r="T2136" s="9"/>
    </row>
    <row r="2137" spans="1:20" x14ac:dyDescent="0.3">
      <c r="A2137" s="6">
        <v>2134</v>
      </c>
      <c r="B2137" s="10" t="s">
        <v>1028</v>
      </c>
      <c r="C2137" s="10" t="s">
        <v>1029</v>
      </c>
      <c r="D2137" s="10" t="s">
        <v>1030</v>
      </c>
      <c r="E2137" s="9" t="b">
        <v>1</v>
      </c>
      <c r="F2137" s="9" t="s">
        <v>115</v>
      </c>
      <c r="G2137" s="7" t="str">
        <f>INDEX(CyMIA_CounterMeasure!$A$2:$A$224,MATCH(H2137,CyMIA_CounterMeasure!$B$2:$B$224,0))</f>
        <v>CM_0100</v>
      </c>
      <c r="H2137" s="10" t="s">
        <v>1425</v>
      </c>
      <c r="I2137" s="10" t="str">
        <f>VLOOKUP(H2137,D3FEND_METRIX!$A$2:$E$172,3,FALSE)</f>
        <v>Process Code Segment Verification</v>
      </c>
      <c r="J2137" s="9" t="b">
        <v>1</v>
      </c>
      <c r="K2137" s="9" t="s">
        <v>4686</v>
      </c>
      <c r="L2137" s="9"/>
      <c r="M2137" s="9"/>
      <c r="N2137" s="9"/>
      <c r="O2137" s="9"/>
      <c r="P2137" s="9"/>
      <c r="Q2137" s="9"/>
      <c r="R2137" s="9"/>
      <c r="S2137" s="9"/>
      <c r="T2137" s="9"/>
    </row>
    <row r="2138" spans="1:20" x14ac:dyDescent="0.3">
      <c r="A2138" s="6">
        <v>2135</v>
      </c>
      <c r="B2138" s="10" t="s">
        <v>1028</v>
      </c>
      <c r="C2138" s="10" t="s">
        <v>1029</v>
      </c>
      <c r="D2138" s="10" t="s">
        <v>1030</v>
      </c>
      <c r="E2138" s="9" t="b">
        <v>1</v>
      </c>
      <c r="F2138" s="9" t="s">
        <v>115</v>
      </c>
      <c r="G2138" s="7" t="str">
        <f>INDEX(CyMIA_CounterMeasure!$A$2:$A$224,MATCH(H2138,CyMIA_CounterMeasure!$B$2:$B$224,0))</f>
        <v>CM_0104</v>
      </c>
      <c r="H2138" s="10" t="s">
        <v>1424</v>
      </c>
      <c r="I2138" s="10" t="str">
        <f>VLOOKUP(H2138,D3FEND_METRIX!$A$2:$E$172,3,FALSE)</f>
        <v>Shadow Stack Comparisons</v>
      </c>
      <c r="J2138" s="9" t="b">
        <v>1</v>
      </c>
      <c r="K2138" s="9" t="s">
        <v>4686</v>
      </c>
      <c r="L2138" s="9"/>
      <c r="M2138" s="9"/>
      <c r="N2138" s="9"/>
      <c r="O2138" s="9"/>
      <c r="P2138" s="9"/>
      <c r="Q2138" s="9"/>
      <c r="R2138" s="9"/>
      <c r="S2138" s="9"/>
      <c r="T2138" s="9"/>
    </row>
    <row r="2139" spans="1:20" x14ac:dyDescent="0.3">
      <c r="A2139" s="6">
        <v>2136</v>
      </c>
      <c r="B2139" s="10" t="s">
        <v>1028</v>
      </c>
      <c r="C2139" s="10" t="s">
        <v>1029</v>
      </c>
      <c r="D2139" s="10" t="s">
        <v>1030</v>
      </c>
      <c r="E2139" s="9" t="b">
        <v>1</v>
      </c>
      <c r="F2139" s="9" t="s">
        <v>115</v>
      </c>
      <c r="G2139" s="7" t="str">
        <f>INDEX(CyMIA_CounterMeasure!$A$2:$A$224,MATCH(H2139,CyMIA_CounterMeasure!$B$2:$B$224,0))</f>
        <v>CM_0151</v>
      </c>
      <c r="H2139" s="13" t="s">
        <v>430</v>
      </c>
      <c r="I2139" s="13" t="str">
        <f>VLOOKUP(H2139,D3FEND_METRIX!$A$2:$E$172,3,FALSE)</f>
        <v>Network Traffic Filtering</v>
      </c>
      <c r="J2139" s="9" t="b">
        <v>0</v>
      </c>
      <c r="K2139" s="9" t="s">
        <v>4723</v>
      </c>
      <c r="L2139" s="9"/>
      <c r="M2139" s="9"/>
      <c r="N2139" s="9"/>
      <c r="O2139" s="9"/>
      <c r="P2139" s="9"/>
      <c r="Q2139" s="9"/>
      <c r="R2139" s="9"/>
      <c r="S2139" s="9"/>
      <c r="T2139" s="9"/>
    </row>
    <row r="2140" spans="1:20" x14ac:dyDescent="0.3">
      <c r="A2140" s="6">
        <v>2137</v>
      </c>
      <c r="B2140" s="10" t="s">
        <v>1028</v>
      </c>
      <c r="C2140" s="10" t="s">
        <v>1029</v>
      </c>
      <c r="D2140" s="10" t="s">
        <v>1030</v>
      </c>
      <c r="E2140" s="9" t="b">
        <v>1</v>
      </c>
      <c r="F2140" s="9" t="s">
        <v>115</v>
      </c>
      <c r="G2140" s="7" t="str">
        <f>INDEX(CyMIA_CounterMeasure!$A$2:$A$224,MATCH(H2140,CyMIA_CounterMeasure!$B$2:$B$224,0))</f>
        <v>CM_0197</v>
      </c>
      <c r="H2140" s="12" t="s">
        <v>1426</v>
      </c>
      <c r="I2140" s="12" t="str">
        <f>VLOOKUP(H2140,D3FEND_METRIX!$A$2:$E$172,3,FALSE)</f>
        <v>Operating System Monitoring</v>
      </c>
      <c r="J2140" s="9" t="b">
        <v>0</v>
      </c>
      <c r="K2140" s="9" t="s">
        <v>2355</v>
      </c>
      <c r="L2140" s="9"/>
      <c r="M2140" s="9"/>
      <c r="N2140" s="9"/>
      <c r="O2140" s="9"/>
      <c r="P2140" s="9"/>
      <c r="Q2140" s="9"/>
      <c r="R2140" s="9"/>
      <c r="S2140" s="9"/>
      <c r="T2140" s="9"/>
    </row>
    <row r="2141" spans="1:20" x14ac:dyDescent="0.3">
      <c r="A2141" s="6">
        <v>2138</v>
      </c>
      <c r="B2141" s="10" t="s">
        <v>1031</v>
      </c>
      <c r="C2141" s="10" t="s">
        <v>1029</v>
      </c>
      <c r="D2141" s="10" t="s">
        <v>1032</v>
      </c>
      <c r="E2141" s="9" t="b">
        <v>1</v>
      </c>
      <c r="F2141" s="9" t="s">
        <v>115</v>
      </c>
      <c r="G2141" s="7" t="str">
        <f>INDEX(CyMIA_CounterMeasure!$A$2:$A$224,MATCH(H2141,CyMIA_CounterMeasure!$B$2:$B$224,0))</f>
        <v>CM_0003</v>
      </c>
      <c r="H2141" s="15" t="s">
        <v>4844</v>
      </c>
      <c r="I2141" s="10" t="s">
        <v>97</v>
      </c>
      <c r="J2141" s="7" t="b">
        <v>1</v>
      </c>
      <c r="K2141" s="7" t="s">
        <v>4713</v>
      </c>
      <c r="L2141" s="9"/>
      <c r="M2141" s="9"/>
      <c r="N2141" s="9"/>
      <c r="O2141" s="9"/>
      <c r="P2141" s="9"/>
      <c r="Q2141" s="9"/>
      <c r="R2141" s="9"/>
      <c r="S2141" s="9"/>
      <c r="T2141" s="9"/>
    </row>
    <row r="2142" spans="1:20" x14ac:dyDescent="0.3">
      <c r="A2142" s="6">
        <v>2139</v>
      </c>
      <c r="B2142" s="10" t="s">
        <v>1031</v>
      </c>
      <c r="C2142" s="10" t="s">
        <v>1029</v>
      </c>
      <c r="D2142" s="10" t="s">
        <v>1032</v>
      </c>
      <c r="E2142" s="9" t="b">
        <v>1</v>
      </c>
      <c r="F2142" s="9" t="s">
        <v>115</v>
      </c>
      <c r="G2142" s="7" t="str">
        <f>INDEX(CyMIA_CounterMeasure!$A$2:$A$224,MATCH(H2142,CyMIA_CounterMeasure!$B$2:$B$224,0))</f>
        <v>CM_0024</v>
      </c>
      <c r="H2142" s="15" t="s">
        <v>4885</v>
      </c>
      <c r="I2142" s="10" t="s">
        <v>99</v>
      </c>
      <c r="J2142" s="7" t="s">
        <v>4871</v>
      </c>
      <c r="K2142" s="7" t="s">
        <v>4713</v>
      </c>
      <c r="L2142" s="9"/>
      <c r="M2142" s="9"/>
      <c r="N2142" s="9"/>
      <c r="O2142" s="9"/>
      <c r="P2142" s="9"/>
      <c r="Q2142" s="9"/>
      <c r="R2142" s="9"/>
      <c r="S2142" s="9"/>
      <c r="T2142" s="9"/>
    </row>
    <row r="2143" spans="1:20" x14ac:dyDescent="0.3">
      <c r="A2143" s="6">
        <v>2140</v>
      </c>
      <c r="B2143" s="10" t="s">
        <v>1031</v>
      </c>
      <c r="C2143" s="10" t="s">
        <v>1029</v>
      </c>
      <c r="D2143" s="10" t="s">
        <v>1032</v>
      </c>
      <c r="E2143" s="9" t="b">
        <v>1</v>
      </c>
      <c r="F2143" s="9" t="s">
        <v>115</v>
      </c>
      <c r="G2143" s="7" t="str">
        <f>INDEX(CyMIA_CounterMeasure!$A$2:$A$224,MATCH(H2143,CyMIA_CounterMeasure!$B$2:$B$224,0))</f>
        <v>CM_0035</v>
      </c>
      <c r="H2143" s="15" t="s">
        <v>4886</v>
      </c>
      <c r="I2143" s="10" t="s">
        <v>71</v>
      </c>
      <c r="J2143" s="7" t="s">
        <v>4871</v>
      </c>
      <c r="K2143" s="7" t="s">
        <v>4713</v>
      </c>
      <c r="L2143" s="9"/>
      <c r="M2143" s="9"/>
      <c r="N2143" s="9"/>
      <c r="O2143" s="9"/>
      <c r="P2143" s="9"/>
      <c r="Q2143" s="9"/>
      <c r="R2143" s="9"/>
      <c r="S2143" s="9"/>
      <c r="T2143" s="9"/>
    </row>
    <row r="2144" spans="1:20" x14ac:dyDescent="0.3">
      <c r="A2144" s="6">
        <v>2141</v>
      </c>
      <c r="B2144" s="10" t="s">
        <v>1031</v>
      </c>
      <c r="C2144" s="10" t="s">
        <v>1029</v>
      </c>
      <c r="D2144" s="10" t="s">
        <v>1032</v>
      </c>
      <c r="E2144" s="9" t="b">
        <v>1</v>
      </c>
      <c r="F2144" s="9" t="s">
        <v>115</v>
      </c>
      <c r="G2144" s="7" t="str">
        <f>INDEX(CyMIA_CounterMeasure!$A$2:$A$224,MATCH(H2144,CyMIA_CounterMeasure!$B$2:$B$224,0))</f>
        <v>CM_0148</v>
      </c>
      <c r="H2144" s="12" t="s">
        <v>301</v>
      </c>
      <c r="I2144" s="12" t="str">
        <f>VLOOKUP(H2144,D3FEND_METRIX!$A$2:$E$172,3,FALSE)</f>
        <v>Local File Permissions</v>
      </c>
      <c r="J2144" s="9" t="b">
        <v>0</v>
      </c>
      <c r="K2144" s="9" t="s">
        <v>2355</v>
      </c>
      <c r="L2144" s="9"/>
      <c r="M2144" s="9"/>
      <c r="N2144" s="9"/>
      <c r="O2144" s="9"/>
      <c r="P2144" s="9"/>
      <c r="Q2144" s="9"/>
      <c r="R2144" s="9"/>
      <c r="S2144" s="9"/>
      <c r="T2144" s="9"/>
    </row>
    <row r="2145" spans="1:20" x14ac:dyDescent="0.3">
      <c r="A2145" s="6">
        <v>2142</v>
      </c>
      <c r="B2145" s="10" t="s">
        <v>1031</v>
      </c>
      <c r="C2145" s="10" t="s">
        <v>1029</v>
      </c>
      <c r="D2145" s="10" t="s">
        <v>1032</v>
      </c>
      <c r="E2145" s="9" t="b">
        <v>1</v>
      </c>
      <c r="F2145" s="9" t="s">
        <v>115</v>
      </c>
      <c r="G2145" s="7" t="str">
        <f>INDEX(CyMIA_CounterMeasure!$A$2:$A$224,MATCH(H2145,CyMIA_CounterMeasure!$B$2:$B$224,0))</f>
        <v>CM_0147</v>
      </c>
      <c r="H2145" s="12" t="s">
        <v>296</v>
      </c>
      <c r="I2145" s="12" t="str">
        <f>VLOOKUP(H2145,D3FEND_METRIX!$A$2:$E$172,3,FALSE)</f>
        <v>File Encryption</v>
      </c>
      <c r="J2145" s="9" t="b">
        <v>0</v>
      </c>
      <c r="K2145" s="9" t="s">
        <v>2355</v>
      </c>
      <c r="L2145" s="9"/>
      <c r="M2145" s="9"/>
      <c r="N2145" s="9"/>
      <c r="O2145" s="9"/>
      <c r="P2145" s="9"/>
      <c r="Q2145" s="9"/>
      <c r="R2145" s="9"/>
      <c r="S2145" s="9"/>
      <c r="T2145" s="9"/>
    </row>
    <row r="2146" spans="1:20" x14ac:dyDescent="0.3">
      <c r="A2146" s="6">
        <v>2143</v>
      </c>
      <c r="B2146" s="10" t="s">
        <v>1031</v>
      </c>
      <c r="C2146" s="10" t="s">
        <v>1029</v>
      </c>
      <c r="D2146" s="10" t="s">
        <v>1032</v>
      </c>
      <c r="E2146" s="9" t="b">
        <v>1</v>
      </c>
      <c r="F2146" s="9" t="s">
        <v>115</v>
      </c>
      <c r="G2146" s="7" t="str">
        <f>INDEX(CyMIA_CounterMeasure!$A$2:$A$224,MATCH(H2146,CyMIA_CounterMeasure!$B$2:$B$224,0))</f>
        <v>CM_0168</v>
      </c>
      <c r="H2146" s="13" t="s">
        <v>260</v>
      </c>
      <c r="I2146" s="13" t="str">
        <f>VLOOKUP(H2146,D3FEND_METRIX!$A$2:$E$172,3,FALSE)</f>
        <v>Asset Vulnerability Enumeration</v>
      </c>
      <c r="J2146" s="9" t="b">
        <v>0</v>
      </c>
      <c r="K2146" s="9" t="s">
        <v>4723</v>
      </c>
      <c r="L2146" s="9"/>
      <c r="M2146" s="9"/>
      <c r="N2146" s="9"/>
      <c r="O2146" s="9"/>
      <c r="P2146" s="9"/>
      <c r="Q2146" s="9"/>
      <c r="R2146" s="9"/>
      <c r="S2146" s="9"/>
      <c r="T2146" s="9"/>
    </row>
    <row r="2147" spans="1:20" x14ac:dyDescent="0.3">
      <c r="A2147" s="6">
        <v>2144</v>
      </c>
      <c r="B2147" s="10" t="s">
        <v>1031</v>
      </c>
      <c r="C2147" s="10" t="s">
        <v>1029</v>
      </c>
      <c r="D2147" s="10" t="s">
        <v>1032</v>
      </c>
      <c r="E2147" s="9" t="b">
        <v>1</v>
      </c>
      <c r="F2147" s="9" t="s">
        <v>115</v>
      </c>
      <c r="G2147" s="7" t="str">
        <f>INDEX(CyMIA_CounterMeasure!$A$2:$A$224,MATCH(H2147,CyMIA_CounterMeasure!$B$2:$B$224,0))</f>
        <v>CM_0166</v>
      </c>
      <c r="H2147" s="13" t="s">
        <v>300</v>
      </c>
      <c r="I2147" s="13" t="str">
        <f>VLOOKUP(H2147,D3FEND_METRIX!$A$2:$E$172,3,FALSE)</f>
        <v>Data Inventory</v>
      </c>
      <c r="J2147" s="9" t="b">
        <v>0</v>
      </c>
      <c r="K2147" s="9" t="s">
        <v>4723</v>
      </c>
      <c r="L2147" s="9"/>
      <c r="M2147" s="9"/>
      <c r="N2147" s="9"/>
      <c r="O2147" s="9"/>
      <c r="P2147" s="9"/>
      <c r="Q2147" s="9"/>
      <c r="R2147" s="9"/>
      <c r="S2147" s="9"/>
      <c r="T2147" s="9"/>
    </row>
    <row r="2148" spans="1:20" x14ac:dyDescent="0.3">
      <c r="A2148" s="6">
        <v>2145</v>
      </c>
      <c r="B2148" s="10" t="s">
        <v>1031</v>
      </c>
      <c r="C2148" s="10" t="s">
        <v>1029</v>
      </c>
      <c r="D2148" s="10" t="s">
        <v>1032</v>
      </c>
      <c r="E2148" s="9" t="b">
        <v>1</v>
      </c>
      <c r="F2148" s="9" t="s">
        <v>115</v>
      </c>
      <c r="G2148" s="7" t="str">
        <f>INDEX(CyMIA_CounterMeasure!$A$2:$A$224,MATCH(H2148,CyMIA_CounterMeasure!$B$2:$B$224,0))</f>
        <v>CM_0114</v>
      </c>
      <c r="H2148" s="12" t="s">
        <v>204</v>
      </c>
      <c r="I2148" s="12" t="str">
        <f>VLOOKUP(H2148,D3FEND_METRIX!$A$2:$E$172,3,FALSE)</f>
        <v>Homoglyph Detection</v>
      </c>
      <c r="J2148" s="9" t="b">
        <v>0</v>
      </c>
      <c r="K2148" s="9" t="s">
        <v>2355</v>
      </c>
      <c r="L2148" s="9"/>
      <c r="M2148" s="9"/>
      <c r="N2148" s="9"/>
      <c r="O2148" s="9"/>
      <c r="P2148" s="9"/>
      <c r="Q2148" s="9"/>
      <c r="R2148" s="9"/>
      <c r="S2148" s="9"/>
      <c r="T2148" s="9"/>
    </row>
    <row r="2149" spans="1:20" x14ac:dyDescent="0.3">
      <c r="A2149" s="6">
        <v>2146</v>
      </c>
      <c r="B2149" s="10" t="s">
        <v>1031</v>
      </c>
      <c r="C2149" s="10" t="s">
        <v>1029</v>
      </c>
      <c r="D2149" s="10" t="s">
        <v>1032</v>
      </c>
      <c r="E2149" s="9" t="b">
        <v>1</v>
      </c>
      <c r="F2149" s="9" t="s">
        <v>115</v>
      </c>
      <c r="G2149" s="7" t="str">
        <f>INDEX(CyMIA_CounterMeasure!$A$2:$A$224,MATCH(H2149,CyMIA_CounterMeasure!$B$2:$B$224,0))</f>
        <v>CM_0115</v>
      </c>
      <c r="H2149" s="12" t="s">
        <v>298</v>
      </c>
      <c r="I2149" s="12" t="str">
        <f>VLOOKUP(H2149,D3FEND_METRIX!$A$2:$E$172,3,FALSE)</f>
        <v>Sender MTA Reputation Analysis</v>
      </c>
      <c r="J2149" s="9" t="b">
        <v>0</v>
      </c>
      <c r="K2149" s="9" t="s">
        <v>2355</v>
      </c>
      <c r="L2149" s="9"/>
      <c r="M2149" s="9"/>
      <c r="N2149" s="9"/>
      <c r="O2149" s="9"/>
      <c r="P2149" s="9"/>
      <c r="Q2149" s="9"/>
      <c r="R2149" s="9"/>
      <c r="S2149" s="9"/>
      <c r="T2149" s="9"/>
    </row>
    <row r="2150" spans="1:20" x14ac:dyDescent="0.3">
      <c r="A2150" s="6">
        <v>2147</v>
      </c>
      <c r="B2150" s="10" t="s">
        <v>1031</v>
      </c>
      <c r="C2150" s="10" t="s">
        <v>1029</v>
      </c>
      <c r="D2150" s="10" t="s">
        <v>1032</v>
      </c>
      <c r="E2150" s="9" t="b">
        <v>1</v>
      </c>
      <c r="F2150" s="9" t="s">
        <v>115</v>
      </c>
      <c r="G2150" s="7" t="str">
        <f>INDEX(CyMIA_CounterMeasure!$A$2:$A$224,MATCH(H2150,CyMIA_CounterMeasure!$B$2:$B$224,0))</f>
        <v>CM_0116</v>
      </c>
      <c r="H2150" s="12" t="s">
        <v>299</v>
      </c>
      <c r="I2150" s="12" t="str">
        <f>VLOOKUP(H2150,D3FEND_METRIX!$A$2:$E$172,3,FALSE)</f>
        <v>Sender Reputation Analysis</v>
      </c>
      <c r="J2150" s="9" t="b">
        <v>0</v>
      </c>
      <c r="K2150" s="9" t="s">
        <v>2355</v>
      </c>
      <c r="L2150" s="9"/>
      <c r="M2150" s="9"/>
      <c r="N2150" s="9"/>
      <c r="O2150" s="9"/>
      <c r="P2150" s="9"/>
      <c r="Q2150" s="9"/>
      <c r="R2150" s="9"/>
      <c r="S2150" s="9"/>
      <c r="T2150" s="9"/>
    </row>
    <row r="2151" spans="1:20" x14ac:dyDescent="0.3">
      <c r="A2151" s="6">
        <v>2148</v>
      </c>
      <c r="B2151" s="10" t="s">
        <v>1031</v>
      </c>
      <c r="C2151" s="10" t="s">
        <v>1029</v>
      </c>
      <c r="D2151" s="10" t="s">
        <v>1032</v>
      </c>
      <c r="E2151" s="9" t="b">
        <v>1</v>
      </c>
      <c r="F2151" s="9" t="s">
        <v>115</v>
      </c>
      <c r="G2151" s="7" t="str">
        <f>INDEX(CyMIA_CounterMeasure!$A$2:$A$224,MATCH(H2151,CyMIA_CounterMeasure!$B$2:$B$224,0))</f>
        <v>CM_0125</v>
      </c>
      <c r="H2151" s="12" t="s">
        <v>295</v>
      </c>
      <c r="I2151" s="12" t="str">
        <f>VLOOKUP(H2151,D3FEND_METRIX!$A$2:$E$172,3,FALSE)</f>
        <v>Decoy File</v>
      </c>
      <c r="J2151" s="9" t="b">
        <v>0</v>
      </c>
      <c r="K2151" s="9" t="s">
        <v>2355</v>
      </c>
      <c r="L2151" s="9"/>
      <c r="M2151" s="9"/>
      <c r="N2151" s="9"/>
      <c r="O2151" s="9"/>
      <c r="P2151" s="9"/>
      <c r="Q2151" s="9"/>
      <c r="R2151" s="9"/>
      <c r="S2151" s="9"/>
      <c r="T2151" s="9"/>
    </row>
    <row r="2152" spans="1:20" x14ac:dyDescent="0.3">
      <c r="A2152" s="6">
        <v>2149</v>
      </c>
      <c r="B2152" s="10" t="s">
        <v>1031</v>
      </c>
      <c r="C2152" s="10" t="s">
        <v>1029</v>
      </c>
      <c r="D2152" s="10" t="s">
        <v>1032</v>
      </c>
      <c r="E2152" s="9" t="b">
        <v>1</v>
      </c>
      <c r="F2152" s="9" t="s">
        <v>115</v>
      </c>
      <c r="G2152" s="7" t="str">
        <f>INDEX(CyMIA_CounterMeasure!$A$2:$A$224,MATCH(H2152,CyMIA_CounterMeasure!$B$2:$B$224,0))</f>
        <v>CM_0107</v>
      </c>
      <c r="H2152" s="10" t="s">
        <v>291</v>
      </c>
      <c r="I2152" s="10" t="str">
        <f>VLOOKUP(H2152,D3FEND_METRIX!$A$2:$E$172,3,FALSE)</f>
        <v>Emulated File Analysis</v>
      </c>
      <c r="J2152" s="9" t="b">
        <v>1</v>
      </c>
      <c r="K2152" s="9" t="s">
        <v>4686</v>
      </c>
      <c r="L2152" s="9"/>
      <c r="M2152" s="9"/>
      <c r="N2152" s="9"/>
      <c r="O2152" s="9"/>
      <c r="P2152" s="9"/>
      <c r="Q2152" s="9"/>
      <c r="R2152" s="9"/>
      <c r="S2152" s="9"/>
      <c r="T2152" s="9"/>
    </row>
    <row r="2153" spans="1:20" x14ac:dyDescent="0.3">
      <c r="A2153" s="6">
        <v>2150</v>
      </c>
      <c r="B2153" s="10" t="s">
        <v>1031</v>
      </c>
      <c r="C2153" s="10" t="s">
        <v>1029</v>
      </c>
      <c r="D2153" s="10" t="s">
        <v>1032</v>
      </c>
      <c r="E2153" s="9" t="b">
        <v>1</v>
      </c>
      <c r="F2153" s="9" t="s">
        <v>115</v>
      </c>
      <c r="G2153" s="7" t="str">
        <f>INDEX(CyMIA_CounterMeasure!$A$2:$A$224,MATCH(H2153,CyMIA_CounterMeasure!$B$2:$B$224,0))</f>
        <v>CM_0106</v>
      </c>
      <c r="H2153" s="10" t="s">
        <v>286</v>
      </c>
      <c r="I2153" s="10" t="str">
        <f>VLOOKUP(H2153,D3FEND_METRIX!$A$2:$E$172,3,FALSE)</f>
        <v>Dynamic Analysis</v>
      </c>
      <c r="J2153" s="9" t="b">
        <v>1</v>
      </c>
      <c r="K2153" s="9" t="s">
        <v>4686</v>
      </c>
      <c r="L2153" s="9"/>
      <c r="M2153" s="9"/>
      <c r="N2153" s="9"/>
      <c r="O2153" s="9"/>
      <c r="P2153" s="9"/>
      <c r="Q2153" s="9"/>
      <c r="R2153" s="9"/>
      <c r="S2153" s="9"/>
      <c r="T2153" s="9"/>
    </row>
    <row r="2154" spans="1:20" x14ac:dyDescent="0.3">
      <c r="A2154" s="6">
        <v>2151</v>
      </c>
      <c r="B2154" s="10" t="s">
        <v>1031</v>
      </c>
      <c r="C2154" s="10" t="s">
        <v>1029</v>
      </c>
      <c r="D2154" s="10" t="s">
        <v>1032</v>
      </c>
      <c r="E2154" s="9" t="b">
        <v>1</v>
      </c>
      <c r="F2154" s="9" t="s">
        <v>115</v>
      </c>
      <c r="G2154" s="7" t="str">
        <f>INDEX(CyMIA_CounterMeasure!$A$2:$A$224,MATCH(H2154,CyMIA_CounterMeasure!$B$2:$B$224,0))</f>
        <v>CM_0209</v>
      </c>
      <c r="H2154" s="10" t="s">
        <v>302</v>
      </c>
      <c r="I2154" s="10" t="str">
        <f>VLOOKUP(H2154,D3FEND_METRIX!$A$2:$E$172,3,FALSE)</f>
        <v>-</v>
      </c>
      <c r="J2154" s="9" t="b">
        <v>1</v>
      </c>
      <c r="K2154" s="9" t="s">
        <v>4686</v>
      </c>
      <c r="L2154" s="9"/>
      <c r="M2154" s="9"/>
      <c r="N2154" s="9"/>
      <c r="O2154" s="9"/>
      <c r="P2154" s="9"/>
      <c r="Q2154" s="9"/>
      <c r="R2154" s="9"/>
      <c r="S2154" s="9"/>
      <c r="T2154" s="9"/>
    </row>
    <row r="2155" spans="1:20" x14ac:dyDescent="0.3">
      <c r="A2155" s="6">
        <v>2152</v>
      </c>
      <c r="B2155" s="10" t="s">
        <v>1033</v>
      </c>
      <c r="C2155" s="10" t="s">
        <v>1029</v>
      </c>
      <c r="D2155" s="10" t="s">
        <v>1034</v>
      </c>
      <c r="E2155" s="9" t="b">
        <v>1</v>
      </c>
      <c r="F2155" s="9" t="s">
        <v>115</v>
      </c>
      <c r="G2155" s="7" t="str">
        <f>INDEX(CyMIA_CounterMeasure!$A$2:$A$224,MATCH(H2155,CyMIA_CounterMeasure!$B$2:$B$224,0))</f>
        <v>CM_0019</v>
      </c>
      <c r="H2155" s="15" t="s">
        <v>520</v>
      </c>
      <c r="I2155" s="15" t="s">
        <v>521</v>
      </c>
      <c r="J2155" s="7" t="b">
        <v>1</v>
      </c>
      <c r="K2155" s="7" t="s">
        <v>4887</v>
      </c>
      <c r="L2155" s="9"/>
      <c r="M2155" s="9"/>
      <c r="N2155" s="9"/>
      <c r="O2155" s="9"/>
      <c r="P2155" s="9"/>
      <c r="Q2155" s="9"/>
      <c r="R2155" s="9"/>
      <c r="S2155" s="9"/>
      <c r="T2155" s="9"/>
    </row>
    <row r="2156" spans="1:20" x14ac:dyDescent="0.3">
      <c r="A2156" s="6">
        <v>2153</v>
      </c>
      <c r="B2156" s="10" t="s">
        <v>1033</v>
      </c>
      <c r="C2156" s="10" t="s">
        <v>1029</v>
      </c>
      <c r="D2156" s="10" t="s">
        <v>1034</v>
      </c>
      <c r="E2156" s="9" t="b">
        <v>1</v>
      </c>
      <c r="F2156" s="9" t="s">
        <v>115</v>
      </c>
      <c r="G2156" s="7" t="str">
        <f>INDEX(CyMIA_CounterMeasure!$A$2:$A$224,MATCH(H2156,CyMIA_CounterMeasure!$B$2:$B$224,0))</f>
        <v>CM_0024</v>
      </c>
      <c r="H2156" s="15" t="s">
        <v>98</v>
      </c>
      <c r="I2156" s="15" t="s">
        <v>99</v>
      </c>
      <c r="J2156" s="7" t="b">
        <v>1</v>
      </c>
      <c r="K2156" s="7" t="s">
        <v>118</v>
      </c>
      <c r="L2156" s="9"/>
      <c r="M2156" s="9"/>
      <c r="N2156" s="9"/>
      <c r="O2156" s="9"/>
      <c r="P2156" s="9"/>
      <c r="Q2156" s="9"/>
      <c r="R2156" s="9"/>
      <c r="S2156" s="9"/>
      <c r="T2156" s="9"/>
    </row>
    <row r="2157" spans="1:20" x14ac:dyDescent="0.3">
      <c r="A2157" s="6">
        <v>2154</v>
      </c>
      <c r="B2157" s="10" t="s">
        <v>1033</v>
      </c>
      <c r="C2157" s="10" t="s">
        <v>1029</v>
      </c>
      <c r="D2157" s="10" t="s">
        <v>1034</v>
      </c>
      <c r="E2157" s="9" t="b">
        <v>1</v>
      </c>
      <c r="F2157" s="9" t="s">
        <v>115</v>
      </c>
      <c r="G2157" s="7" t="str">
        <f>INDEX(CyMIA_CounterMeasure!$A$2:$A$224,MATCH(H2157,CyMIA_CounterMeasure!$B$2:$B$224,0))</f>
        <v>CM_0082</v>
      </c>
      <c r="H2157" s="11" t="s">
        <v>200</v>
      </c>
      <c r="I2157" s="11" t="str">
        <f>VLOOKUP(H2157,D3FEND_METRIX!$A$2:$E$172,3,FALSE)</f>
        <v>Protocol Metadata Anomaly Detection</v>
      </c>
      <c r="J2157" s="9" t="b">
        <v>1</v>
      </c>
      <c r="K2157" s="9" t="s">
        <v>2363</v>
      </c>
      <c r="L2157" s="9"/>
      <c r="M2157" s="9"/>
      <c r="N2157" s="9"/>
      <c r="O2157" s="9"/>
      <c r="P2157" s="9"/>
      <c r="Q2157" s="9"/>
      <c r="R2157" s="9"/>
      <c r="S2157" s="9"/>
      <c r="T2157" s="9"/>
    </row>
    <row r="2158" spans="1:20" x14ac:dyDescent="0.3">
      <c r="A2158" s="6">
        <v>2155</v>
      </c>
      <c r="B2158" s="10" t="s">
        <v>1033</v>
      </c>
      <c r="C2158" s="10" t="s">
        <v>1029</v>
      </c>
      <c r="D2158" s="10" t="s">
        <v>1034</v>
      </c>
      <c r="E2158" s="9" t="b">
        <v>1</v>
      </c>
      <c r="F2158" s="9" t="s">
        <v>115</v>
      </c>
      <c r="G2158" s="7" t="str">
        <f>INDEX(CyMIA_CounterMeasure!$A$2:$A$224,MATCH(H2158,CyMIA_CounterMeasure!$B$2:$B$224,0))</f>
        <v>CM_0083</v>
      </c>
      <c r="H2158" s="11" t="s">
        <v>198</v>
      </c>
      <c r="I2158" s="11" t="str">
        <f>VLOOKUP(H2158,D3FEND_METRIX!$A$2:$E$172,3,FALSE)</f>
        <v>Remote Terminal Session Detection</v>
      </c>
      <c r="J2158" s="9" t="b">
        <v>1</v>
      </c>
      <c r="K2158" s="9" t="s">
        <v>2363</v>
      </c>
      <c r="L2158" s="9"/>
      <c r="M2158" s="9"/>
      <c r="N2158" s="9"/>
      <c r="O2158" s="9"/>
      <c r="P2158" s="9"/>
      <c r="Q2158" s="9"/>
      <c r="R2158" s="9"/>
      <c r="S2158" s="9"/>
      <c r="T2158" s="9"/>
    </row>
    <row r="2159" spans="1:20" x14ac:dyDescent="0.3">
      <c r="A2159" s="6">
        <v>2156</v>
      </c>
      <c r="B2159" s="10" t="s">
        <v>1033</v>
      </c>
      <c r="C2159" s="10" t="s">
        <v>1029</v>
      </c>
      <c r="D2159" s="10" t="s">
        <v>1034</v>
      </c>
      <c r="E2159" s="9" t="b">
        <v>1</v>
      </c>
      <c r="F2159" s="9" t="s">
        <v>115</v>
      </c>
      <c r="G2159" s="7" t="str">
        <f>INDEX(CyMIA_CounterMeasure!$A$2:$A$224,MATCH(H2159,CyMIA_CounterMeasure!$B$2:$B$224,0))</f>
        <v>CM_0094</v>
      </c>
      <c r="H2159" s="12" t="s">
        <v>262</v>
      </c>
      <c r="I2159" s="12" t="str">
        <f>VLOOKUP(H2159,D3FEND_METRIX!$A$2:$E$172,3,FALSE)</f>
        <v>User Geolocation Logon Pattern Analysis</v>
      </c>
      <c r="J2159" s="9" t="b">
        <v>0</v>
      </c>
      <c r="K2159" s="9" t="s">
        <v>2355</v>
      </c>
      <c r="L2159" s="9"/>
      <c r="M2159" s="9"/>
      <c r="N2159" s="9"/>
      <c r="O2159" s="9"/>
      <c r="P2159" s="9"/>
      <c r="Q2159" s="9"/>
      <c r="R2159" s="9"/>
      <c r="S2159" s="9"/>
      <c r="T2159" s="9"/>
    </row>
    <row r="2160" spans="1:20" x14ac:dyDescent="0.3">
      <c r="A2160" s="6">
        <v>2157</v>
      </c>
      <c r="B2160" s="10" t="s">
        <v>1033</v>
      </c>
      <c r="C2160" s="10" t="s">
        <v>1029</v>
      </c>
      <c r="D2160" s="10" t="s">
        <v>1034</v>
      </c>
      <c r="E2160" s="9" t="b">
        <v>1</v>
      </c>
      <c r="F2160" s="9" t="s">
        <v>115</v>
      </c>
      <c r="G2160" s="7" t="str">
        <f>INDEX(CyMIA_CounterMeasure!$A$2:$A$224,MATCH(H2160,CyMIA_CounterMeasure!$B$2:$B$224,0))</f>
        <v>CM_0151</v>
      </c>
      <c r="H2160" s="13" t="s">
        <v>430</v>
      </c>
      <c r="I2160" s="13" t="str">
        <f>VLOOKUP(H2160,D3FEND_METRIX!$A$2:$E$172,3,FALSE)</f>
        <v>Network Traffic Filtering</v>
      </c>
      <c r="J2160" s="9" t="b">
        <v>0</v>
      </c>
      <c r="K2160" s="9" t="s">
        <v>4723</v>
      </c>
      <c r="L2160" s="9"/>
      <c r="M2160" s="9"/>
      <c r="N2160" s="9"/>
      <c r="O2160" s="9"/>
      <c r="P2160" s="9"/>
      <c r="Q2160" s="9"/>
      <c r="R2160" s="9"/>
      <c r="S2160" s="9"/>
      <c r="T2160" s="9"/>
    </row>
    <row r="2161" spans="1:20" x14ac:dyDescent="0.3">
      <c r="A2161" s="6">
        <v>2158</v>
      </c>
      <c r="B2161" s="10" t="s">
        <v>1033</v>
      </c>
      <c r="C2161" s="10" t="s">
        <v>1029</v>
      </c>
      <c r="D2161" s="10" t="s">
        <v>1034</v>
      </c>
      <c r="E2161" s="9" t="b">
        <v>1</v>
      </c>
      <c r="F2161" s="9" t="s">
        <v>115</v>
      </c>
      <c r="G2161" s="7" t="str">
        <f>INDEX(CyMIA_CounterMeasure!$A$2:$A$224,MATCH(H2161,CyMIA_CounterMeasure!$B$2:$B$224,0))</f>
        <v>CM_0085</v>
      </c>
      <c r="H2161" s="11" t="s">
        <v>309</v>
      </c>
      <c r="I2161" s="11" t="str">
        <f>VLOOKUP(H2161,D3FEND_METRIX!$A$2:$E$172,3,FALSE)</f>
        <v>Connection Attempt Analysis</v>
      </c>
      <c r="J2161" s="9" t="b">
        <v>1</v>
      </c>
      <c r="K2161" s="9" t="s">
        <v>2363</v>
      </c>
      <c r="L2161" s="9"/>
      <c r="M2161" s="9"/>
      <c r="N2161" s="9"/>
      <c r="O2161" s="9"/>
      <c r="P2161" s="9"/>
      <c r="Q2161" s="9"/>
      <c r="R2161" s="9"/>
      <c r="S2161" s="9"/>
      <c r="T2161" s="9"/>
    </row>
    <row r="2162" spans="1:20" x14ac:dyDescent="0.3">
      <c r="A2162" s="6">
        <v>2159</v>
      </c>
      <c r="B2162" s="10" t="s">
        <v>1033</v>
      </c>
      <c r="C2162" s="10" t="s">
        <v>1029</v>
      </c>
      <c r="D2162" s="10" t="s">
        <v>1034</v>
      </c>
      <c r="E2162" s="9" t="b">
        <v>1</v>
      </c>
      <c r="F2162" s="9" t="s">
        <v>115</v>
      </c>
      <c r="G2162" s="7" t="str">
        <f>INDEX(CyMIA_CounterMeasure!$A$2:$A$224,MATCH(H2162,CyMIA_CounterMeasure!$B$2:$B$224,0))</f>
        <v>CM_0078</v>
      </c>
      <c r="H2162" s="11" t="s">
        <v>2251</v>
      </c>
      <c r="I2162" s="11" t="str">
        <f>VLOOKUP(H2162,D3FEND_METRIX!$A$2:$E$172,3,FALSE)</f>
        <v>File Carving</v>
      </c>
      <c r="J2162" s="9" t="b">
        <v>1</v>
      </c>
      <c r="K2162" s="9" t="s">
        <v>2363</v>
      </c>
      <c r="L2162" s="9"/>
      <c r="M2162" s="9"/>
      <c r="N2162" s="9"/>
      <c r="O2162" s="9"/>
      <c r="P2162" s="9"/>
      <c r="Q2162" s="9"/>
      <c r="R2162" s="9"/>
      <c r="S2162" s="9"/>
      <c r="T2162" s="9"/>
    </row>
    <row r="2163" spans="1:20" x14ac:dyDescent="0.3">
      <c r="A2163" s="6">
        <v>2160</v>
      </c>
      <c r="B2163" s="10" t="s">
        <v>1033</v>
      </c>
      <c r="C2163" s="10" t="s">
        <v>1029</v>
      </c>
      <c r="D2163" s="10" t="s">
        <v>1034</v>
      </c>
      <c r="E2163" s="9" t="b">
        <v>1</v>
      </c>
      <c r="F2163" s="9" t="s">
        <v>115</v>
      </c>
      <c r="G2163" s="7" t="str">
        <f>INDEX(CyMIA_CounterMeasure!$A$2:$A$224,MATCH(H2163,CyMIA_CounterMeasure!$B$2:$B$224,0))</f>
        <v>CM_0080</v>
      </c>
      <c r="H2163" s="11" t="s">
        <v>288</v>
      </c>
      <c r="I2163" s="11" t="str">
        <f>VLOOKUP(H2163,D3FEND_METRIX!$A$2:$E$172,3,FALSE)</f>
        <v>Network Traffic Community Deviation</v>
      </c>
      <c r="J2163" s="9" t="b">
        <v>1</v>
      </c>
      <c r="K2163" s="9" t="s">
        <v>2363</v>
      </c>
      <c r="L2163" s="9"/>
      <c r="M2163" s="9"/>
      <c r="N2163" s="9"/>
      <c r="O2163" s="9"/>
      <c r="P2163" s="9"/>
      <c r="Q2163" s="9"/>
      <c r="R2163" s="9"/>
      <c r="S2163" s="9"/>
      <c r="T2163" s="9"/>
    </row>
    <row r="2164" spans="1:20" x14ac:dyDescent="0.3">
      <c r="A2164" s="6">
        <v>2161</v>
      </c>
      <c r="B2164" s="10" t="s">
        <v>1033</v>
      </c>
      <c r="C2164" s="10" t="s">
        <v>1029</v>
      </c>
      <c r="D2164" s="10" t="s">
        <v>1034</v>
      </c>
      <c r="E2164" s="9" t="b">
        <v>1</v>
      </c>
      <c r="F2164" s="9" t="s">
        <v>115</v>
      </c>
      <c r="G2164" s="7" t="str">
        <f>INDEX(CyMIA_CounterMeasure!$A$2:$A$224,MATCH(H2164,CyMIA_CounterMeasure!$B$2:$B$224,0))</f>
        <v>CM_0081</v>
      </c>
      <c r="H2164" s="11" t="s">
        <v>193</v>
      </c>
      <c r="I2164" s="11" t="str">
        <f>VLOOKUP(H2164,D3FEND_METRIX!$A$2:$E$172,3,FALSE)</f>
        <v>Per Host Download-Upload Ratio Analysis</v>
      </c>
      <c r="J2164" s="9" t="b">
        <v>1</v>
      </c>
      <c r="K2164" s="9" t="s">
        <v>2363</v>
      </c>
      <c r="L2164" s="9"/>
      <c r="M2164" s="9"/>
      <c r="N2164" s="9"/>
      <c r="O2164" s="9"/>
      <c r="P2164" s="9"/>
      <c r="Q2164" s="9"/>
      <c r="R2164" s="9"/>
      <c r="S2164" s="9"/>
      <c r="T2164" s="9"/>
    </row>
    <row r="2165" spans="1:20" x14ac:dyDescent="0.3">
      <c r="A2165" s="6">
        <v>2162</v>
      </c>
      <c r="B2165" s="10" t="s">
        <v>1033</v>
      </c>
      <c r="C2165" s="10" t="s">
        <v>1029</v>
      </c>
      <c r="D2165" s="10" t="s">
        <v>1034</v>
      </c>
      <c r="E2165" s="9" t="b">
        <v>1</v>
      </c>
      <c r="F2165" s="9" t="s">
        <v>115</v>
      </c>
      <c r="G2165" s="7" t="str">
        <f>INDEX(CyMIA_CounterMeasure!$A$2:$A$224,MATCH(H2165,CyMIA_CounterMeasure!$B$2:$B$224,0))</f>
        <v>CM_0076</v>
      </c>
      <c r="H2165" s="11" t="s">
        <v>287</v>
      </c>
      <c r="I2165" s="11" t="str">
        <f>VLOOKUP(H2165,D3FEND_METRIX!$A$2:$E$172,3,FALSE)</f>
        <v>Client-server Payload Profiling</v>
      </c>
      <c r="J2165" s="9" t="b">
        <v>1</v>
      </c>
      <c r="K2165" s="9" t="s">
        <v>2363</v>
      </c>
      <c r="L2165" s="9"/>
      <c r="M2165" s="9"/>
      <c r="N2165" s="9"/>
      <c r="O2165" s="9"/>
      <c r="P2165" s="9"/>
      <c r="Q2165" s="9"/>
      <c r="R2165" s="9"/>
      <c r="S2165" s="9"/>
      <c r="T2165" s="9"/>
    </row>
    <row r="2166" spans="1:20" x14ac:dyDescent="0.3">
      <c r="A2166" s="6">
        <v>2163</v>
      </c>
      <c r="B2166" s="10" t="s">
        <v>1033</v>
      </c>
      <c r="C2166" s="10" t="s">
        <v>1029</v>
      </c>
      <c r="D2166" s="10" t="s">
        <v>1034</v>
      </c>
      <c r="E2166" s="9" t="b">
        <v>1</v>
      </c>
      <c r="F2166" s="9" t="s">
        <v>115</v>
      </c>
      <c r="G2166" s="7" t="str">
        <f>INDEX(CyMIA_CounterMeasure!$A$2:$A$224,MATCH(H2166,CyMIA_CounterMeasure!$B$2:$B$224,0))</f>
        <v>CM_0168</v>
      </c>
      <c r="H2166" s="13" t="s">
        <v>260</v>
      </c>
      <c r="I2166" s="13" t="str">
        <f>VLOOKUP(H2166,D3FEND_METRIX!$A$2:$E$172,3,FALSE)</f>
        <v>Asset Vulnerability Enumeration</v>
      </c>
      <c r="J2166" s="9" t="b">
        <v>0</v>
      </c>
      <c r="K2166" s="9" t="s">
        <v>4723</v>
      </c>
      <c r="L2166" s="9"/>
      <c r="M2166" s="9"/>
      <c r="N2166" s="9"/>
      <c r="O2166" s="9"/>
      <c r="P2166" s="9"/>
      <c r="Q2166" s="9"/>
      <c r="R2166" s="9"/>
      <c r="S2166" s="9"/>
      <c r="T2166" s="9"/>
    </row>
    <row r="2167" spans="1:20" x14ac:dyDescent="0.3">
      <c r="A2167" s="6">
        <v>2164</v>
      </c>
      <c r="B2167" s="10" t="s">
        <v>1035</v>
      </c>
      <c r="C2167" s="10" t="s">
        <v>1029</v>
      </c>
      <c r="D2167" s="10" t="s">
        <v>1036</v>
      </c>
      <c r="E2167" s="9" t="b">
        <v>1</v>
      </c>
      <c r="F2167" s="9" t="s">
        <v>115</v>
      </c>
      <c r="G2167" s="7" t="str">
        <f>INDEX(CyMIA_CounterMeasure!$A$2:$A$224,MATCH(H2167,CyMIA_CounterMeasure!$B$2:$B$224,0))</f>
        <v>CM_0013</v>
      </c>
      <c r="H2167" s="15" t="s">
        <v>84</v>
      </c>
      <c r="I2167" s="15" t="s">
        <v>85</v>
      </c>
      <c r="J2167" s="7" t="b">
        <v>1</v>
      </c>
      <c r="K2167" s="7" t="s">
        <v>118</v>
      </c>
      <c r="L2167" s="9"/>
      <c r="M2167" s="9"/>
      <c r="N2167" s="9"/>
      <c r="O2167" s="9"/>
      <c r="P2167" s="9"/>
      <c r="Q2167" s="9"/>
      <c r="R2167" s="9"/>
      <c r="S2167" s="9"/>
      <c r="T2167" s="9"/>
    </row>
    <row r="2168" spans="1:20" x14ac:dyDescent="0.3">
      <c r="A2168" s="6">
        <v>2165</v>
      </c>
      <c r="B2168" s="10" t="s">
        <v>1035</v>
      </c>
      <c r="C2168" s="10" t="s">
        <v>1029</v>
      </c>
      <c r="D2168" s="10" t="s">
        <v>1036</v>
      </c>
      <c r="E2168" s="9" t="b">
        <v>1</v>
      </c>
      <c r="F2168" s="9" t="s">
        <v>115</v>
      </c>
      <c r="G2168" s="7" t="str">
        <f>INDEX(CyMIA_CounterMeasure!$A$2:$A$224,MATCH(H2168,CyMIA_CounterMeasure!$B$2:$B$224,0))</f>
        <v>CM_0025</v>
      </c>
      <c r="H2168" s="11" t="s">
        <v>76</v>
      </c>
      <c r="I2168" s="11" t="s">
        <v>77</v>
      </c>
      <c r="J2168" s="7" t="b">
        <v>1</v>
      </c>
      <c r="K2168" s="7" t="s">
        <v>119</v>
      </c>
      <c r="L2168" s="9"/>
      <c r="M2168" s="9"/>
      <c r="N2168" s="9"/>
      <c r="O2168" s="9"/>
      <c r="P2168" s="9"/>
      <c r="Q2168" s="9"/>
      <c r="R2168" s="9"/>
      <c r="S2168" s="9"/>
      <c r="T2168" s="9"/>
    </row>
    <row r="2169" spans="1:20" x14ac:dyDescent="0.3">
      <c r="A2169" s="6">
        <v>2166</v>
      </c>
      <c r="B2169" s="10" t="s">
        <v>1035</v>
      </c>
      <c r="C2169" s="10" t="s">
        <v>1029</v>
      </c>
      <c r="D2169" s="10" t="s">
        <v>1036</v>
      </c>
      <c r="E2169" s="9" t="b">
        <v>1</v>
      </c>
      <c r="F2169" s="9" t="s">
        <v>115</v>
      </c>
      <c r="G2169" s="7" t="str">
        <f>INDEX(CyMIA_CounterMeasure!$A$2:$A$224,MATCH(H2169,CyMIA_CounterMeasure!$B$2:$B$224,0))</f>
        <v>CM_0029</v>
      </c>
      <c r="H2169" s="11" t="s">
        <v>78</v>
      </c>
      <c r="I2169" s="11" t="s">
        <v>79</v>
      </c>
      <c r="J2169" s="7" t="b">
        <v>1</v>
      </c>
      <c r="K2169" s="7" t="s">
        <v>119</v>
      </c>
      <c r="L2169" s="9"/>
      <c r="M2169" s="9"/>
      <c r="N2169" s="9"/>
      <c r="O2169" s="9"/>
      <c r="P2169" s="9"/>
      <c r="Q2169" s="9"/>
      <c r="R2169" s="9"/>
      <c r="S2169" s="9"/>
      <c r="T2169" s="9"/>
    </row>
    <row r="2170" spans="1:20" x14ac:dyDescent="0.3">
      <c r="A2170" s="6">
        <v>2167</v>
      </c>
      <c r="B2170" s="10" t="s">
        <v>1035</v>
      </c>
      <c r="C2170" s="10" t="s">
        <v>1029</v>
      </c>
      <c r="D2170" s="10" t="s">
        <v>1036</v>
      </c>
      <c r="E2170" s="9" t="b">
        <v>1</v>
      </c>
      <c r="F2170" s="9" t="s">
        <v>115</v>
      </c>
      <c r="G2170" s="7" t="str">
        <f>INDEX(CyMIA_CounterMeasure!$A$2:$A$224,MATCH(H2170,CyMIA_CounterMeasure!$B$2:$B$224,0))</f>
        <v>CM_0041</v>
      </c>
      <c r="H2170" s="11" t="s">
        <v>110</v>
      </c>
      <c r="I2170" s="11" t="s">
        <v>111</v>
      </c>
      <c r="J2170" s="7" t="b">
        <v>1</v>
      </c>
      <c r="K2170" s="7" t="s">
        <v>119</v>
      </c>
      <c r="L2170" s="9"/>
      <c r="M2170" s="9"/>
      <c r="N2170" s="9"/>
      <c r="O2170" s="9"/>
      <c r="P2170" s="9"/>
      <c r="Q2170" s="9"/>
      <c r="R2170" s="9"/>
      <c r="S2170" s="9"/>
      <c r="T2170" s="9"/>
    </row>
    <row r="2171" spans="1:20" x14ac:dyDescent="0.3">
      <c r="A2171" s="6">
        <v>2168</v>
      </c>
      <c r="B2171" s="10" t="s">
        <v>1035</v>
      </c>
      <c r="C2171" s="10" t="s">
        <v>1029</v>
      </c>
      <c r="D2171" s="10" t="s">
        <v>1036</v>
      </c>
      <c r="E2171" s="9" t="b">
        <v>1</v>
      </c>
      <c r="F2171" s="9" t="s">
        <v>115</v>
      </c>
      <c r="G2171" s="7" t="str">
        <f>INDEX(CyMIA_CounterMeasure!$A$2:$A$224,MATCH(H2171,CyMIA_CounterMeasure!$B$2:$B$224,0))</f>
        <v>CM_0094</v>
      </c>
      <c r="H2171" s="12" t="s">
        <v>262</v>
      </c>
      <c r="I2171" s="12" t="str">
        <f>VLOOKUP(H2171,D3FEND_METRIX!$A$2:$E$172,3,FALSE)</f>
        <v>User Geolocation Logon Pattern Analysis</v>
      </c>
      <c r="J2171" s="9" t="b">
        <v>0</v>
      </c>
      <c r="K2171" s="9" t="s">
        <v>2355</v>
      </c>
      <c r="L2171" s="9"/>
      <c r="M2171" s="9"/>
      <c r="N2171" s="9"/>
      <c r="O2171" s="9"/>
      <c r="P2171" s="9"/>
      <c r="Q2171" s="9"/>
      <c r="R2171" s="9"/>
      <c r="S2171" s="9"/>
      <c r="T2171" s="9"/>
    </row>
    <row r="2172" spans="1:20" x14ac:dyDescent="0.3">
      <c r="A2172" s="6">
        <v>2169</v>
      </c>
      <c r="B2172" s="10" t="s">
        <v>1035</v>
      </c>
      <c r="C2172" s="10" t="s">
        <v>1029</v>
      </c>
      <c r="D2172" s="10" t="s">
        <v>1036</v>
      </c>
      <c r="E2172" s="9" t="b">
        <v>1</v>
      </c>
      <c r="F2172" s="9" t="s">
        <v>115</v>
      </c>
      <c r="G2172" s="7" t="str">
        <f>INDEX(CyMIA_CounterMeasure!$A$2:$A$224,MATCH(H2172,CyMIA_CounterMeasure!$B$2:$B$224,0))</f>
        <v>CM_0076</v>
      </c>
      <c r="H2172" s="11" t="s">
        <v>287</v>
      </c>
      <c r="I2172" s="11" t="str">
        <f>VLOOKUP(H2172,D3FEND_METRIX!$A$2:$E$172,3,FALSE)</f>
        <v>Client-server Payload Profiling</v>
      </c>
      <c r="J2172" s="9" t="b">
        <v>1</v>
      </c>
      <c r="K2172" s="9" t="s">
        <v>2363</v>
      </c>
      <c r="L2172" s="9"/>
      <c r="M2172" s="9"/>
      <c r="N2172" s="9"/>
      <c r="O2172" s="9"/>
      <c r="P2172" s="9"/>
      <c r="Q2172" s="9"/>
      <c r="R2172" s="9"/>
      <c r="S2172" s="9"/>
      <c r="T2172" s="9"/>
    </row>
    <row r="2173" spans="1:20" x14ac:dyDescent="0.3">
      <c r="A2173" s="6">
        <v>2170</v>
      </c>
      <c r="B2173" s="10" t="s">
        <v>1035</v>
      </c>
      <c r="C2173" s="10" t="s">
        <v>1029</v>
      </c>
      <c r="D2173" s="10" t="s">
        <v>1036</v>
      </c>
      <c r="E2173" s="9" t="b">
        <v>1</v>
      </c>
      <c r="F2173" s="9" t="s">
        <v>115</v>
      </c>
      <c r="G2173" s="7" t="str">
        <f>INDEX(CyMIA_CounterMeasure!$A$2:$A$224,MATCH(H2173,CyMIA_CounterMeasure!$B$2:$B$224,0))</f>
        <v>CM_0080</v>
      </c>
      <c r="H2173" s="11" t="s">
        <v>288</v>
      </c>
      <c r="I2173" s="11" t="str">
        <f>VLOOKUP(H2173,D3FEND_METRIX!$A$2:$E$172,3,FALSE)</f>
        <v>Network Traffic Community Deviation</v>
      </c>
      <c r="J2173" s="9" t="b">
        <v>1</v>
      </c>
      <c r="K2173" s="9" t="s">
        <v>2363</v>
      </c>
      <c r="L2173" s="9"/>
      <c r="M2173" s="9"/>
      <c r="N2173" s="9"/>
      <c r="O2173" s="9"/>
      <c r="P2173" s="9"/>
      <c r="Q2173" s="9"/>
      <c r="R2173" s="9"/>
      <c r="S2173" s="9"/>
      <c r="T2173" s="9"/>
    </row>
    <row r="2174" spans="1:20" x14ac:dyDescent="0.3">
      <c r="A2174" s="6">
        <v>2171</v>
      </c>
      <c r="B2174" s="10" t="s">
        <v>1035</v>
      </c>
      <c r="C2174" s="10" t="s">
        <v>1029</v>
      </c>
      <c r="D2174" s="10" t="s">
        <v>1036</v>
      </c>
      <c r="E2174" s="9" t="b">
        <v>1</v>
      </c>
      <c r="F2174" s="9" t="s">
        <v>115</v>
      </c>
      <c r="G2174" s="7" t="str">
        <f>INDEX(CyMIA_CounterMeasure!$A$2:$A$224,MATCH(H2174,CyMIA_CounterMeasure!$B$2:$B$224,0))</f>
        <v>CM_0081</v>
      </c>
      <c r="H2174" s="11" t="s">
        <v>193</v>
      </c>
      <c r="I2174" s="11" t="str">
        <f>VLOOKUP(H2174,D3FEND_METRIX!$A$2:$E$172,3,FALSE)</f>
        <v>Per Host Download-Upload Ratio Analysis</v>
      </c>
      <c r="J2174" s="9" t="b">
        <v>1</v>
      </c>
      <c r="K2174" s="9" t="s">
        <v>2363</v>
      </c>
      <c r="L2174" s="9"/>
      <c r="M2174" s="9"/>
      <c r="N2174" s="9"/>
      <c r="O2174" s="9"/>
      <c r="P2174" s="9"/>
      <c r="Q2174" s="9"/>
      <c r="R2174" s="9"/>
      <c r="S2174" s="9"/>
      <c r="T2174" s="9"/>
    </row>
    <row r="2175" spans="1:20" x14ac:dyDescent="0.3">
      <c r="A2175" s="6">
        <v>2172</v>
      </c>
      <c r="B2175" s="10" t="s">
        <v>1035</v>
      </c>
      <c r="C2175" s="10" t="s">
        <v>1029</v>
      </c>
      <c r="D2175" s="10" t="s">
        <v>1036</v>
      </c>
      <c r="E2175" s="9" t="b">
        <v>1</v>
      </c>
      <c r="F2175" s="9" t="s">
        <v>115</v>
      </c>
      <c r="G2175" s="7" t="str">
        <f>INDEX(CyMIA_CounterMeasure!$A$2:$A$224,MATCH(H2175,CyMIA_CounterMeasure!$B$2:$B$224,0))</f>
        <v>CM_0151</v>
      </c>
      <c r="H2175" s="13" t="s">
        <v>430</v>
      </c>
      <c r="I2175" s="13" t="str">
        <f>VLOOKUP(H2175,D3FEND_METRIX!$A$2:$E$172,3,FALSE)</f>
        <v>Network Traffic Filtering</v>
      </c>
      <c r="J2175" s="9" t="b">
        <v>0</v>
      </c>
      <c r="K2175" s="9" t="s">
        <v>4723</v>
      </c>
      <c r="L2175" s="9"/>
      <c r="M2175" s="9"/>
      <c r="N2175" s="9"/>
      <c r="O2175" s="9"/>
      <c r="P2175" s="9"/>
      <c r="Q2175" s="9"/>
      <c r="R2175" s="9"/>
      <c r="S2175" s="9"/>
      <c r="T2175" s="9"/>
    </row>
    <row r="2176" spans="1:20" x14ac:dyDescent="0.3">
      <c r="A2176" s="6">
        <v>2173</v>
      </c>
      <c r="B2176" s="10" t="s">
        <v>1035</v>
      </c>
      <c r="C2176" s="10" t="s">
        <v>1029</v>
      </c>
      <c r="D2176" s="10" t="s">
        <v>1036</v>
      </c>
      <c r="E2176" s="9" t="b">
        <v>1</v>
      </c>
      <c r="F2176" s="9" t="s">
        <v>115</v>
      </c>
      <c r="G2176" s="7" t="str">
        <f>INDEX(CyMIA_CounterMeasure!$A$2:$A$224,MATCH(H2176,CyMIA_CounterMeasure!$B$2:$B$224,0))</f>
        <v>CM_0168</v>
      </c>
      <c r="H2176" s="13" t="s">
        <v>260</v>
      </c>
      <c r="I2176" s="13" t="str">
        <f>VLOOKUP(H2176,D3FEND_METRIX!$A$2:$E$172,3,FALSE)</f>
        <v>Asset Vulnerability Enumeration</v>
      </c>
      <c r="J2176" s="9" t="b">
        <v>0</v>
      </c>
      <c r="K2176" s="9" t="s">
        <v>4723</v>
      </c>
      <c r="L2176" s="9"/>
      <c r="M2176" s="9"/>
      <c r="N2176" s="9"/>
      <c r="O2176" s="9"/>
      <c r="P2176" s="9"/>
      <c r="Q2176" s="9"/>
      <c r="R2176" s="9"/>
      <c r="S2176" s="9"/>
      <c r="T2176" s="9"/>
    </row>
    <row r="2177" spans="1:20" x14ac:dyDescent="0.3">
      <c r="A2177" s="6">
        <v>2174</v>
      </c>
      <c r="B2177" s="10" t="s">
        <v>1035</v>
      </c>
      <c r="C2177" s="10" t="s">
        <v>1029</v>
      </c>
      <c r="D2177" s="10" t="s">
        <v>1036</v>
      </c>
      <c r="E2177" s="9" t="b">
        <v>1</v>
      </c>
      <c r="F2177" s="9" t="s">
        <v>115</v>
      </c>
      <c r="G2177" s="7" t="str">
        <f>INDEX(CyMIA_CounterMeasure!$A$2:$A$224,MATCH(H2177,CyMIA_CounterMeasure!$B$2:$B$224,0))</f>
        <v>CM_0082</v>
      </c>
      <c r="H2177" s="11" t="s">
        <v>200</v>
      </c>
      <c r="I2177" s="11" t="str">
        <f>VLOOKUP(H2177,D3FEND_METRIX!$A$2:$E$172,3,FALSE)</f>
        <v>Protocol Metadata Anomaly Detection</v>
      </c>
      <c r="J2177" s="9" t="b">
        <v>1</v>
      </c>
      <c r="K2177" s="9" t="s">
        <v>2363</v>
      </c>
      <c r="L2177" s="9"/>
      <c r="M2177" s="9"/>
      <c r="N2177" s="9"/>
      <c r="O2177" s="9"/>
      <c r="P2177" s="9"/>
      <c r="Q2177" s="9"/>
      <c r="R2177" s="9"/>
      <c r="S2177" s="9"/>
      <c r="T2177" s="9"/>
    </row>
    <row r="2178" spans="1:20" x14ac:dyDescent="0.3">
      <c r="A2178" s="6">
        <v>2175</v>
      </c>
      <c r="B2178" s="10" t="s">
        <v>1035</v>
      </c>
      <c r="C2178" s="10" t="s">
        <v>1029</v>
      </c>
      <c r="D2178" s="10" t="s">
        <v>1036</v>
      </c>
      <c r="E2178" s="9" t="b">
        <v>1</v>
      </c>
      <c r="F2178" s="9" t="s">
        <v>115</v>
      </c>
      <c r="G2178" s="7" t="str">
        <f>INDEX(CyMIA_CounterMeasure!$A$2:$A$224,MATCH(H2178,CyMIA_CounterMeasure!$B$2:$B$224,0))</f>
        <v>CM_0083</v>
      </c>
      <c r="H2178" s="11" t="s">
        <v>198</v>
      </c>
      <c r="I2178" s="11" t="str">
        <f>VLOOKUP(H2178,D3FEND_METRIX!$A$2:$E$172,3,FALSE)</f>
        <v>Remote Terminal Session Detection</v>
      </c>
      <c r="J2178" s="9" t="b">
        <v>1</v>
      </c>
      <c r="K2178" s="9" t="s">
        <v>2363</v>
      </c>
      <c r="L2178" s="9"/>
      <c r="M2178" s="9"/>
      <c r="N2178" s="9"/>
      <c r="O2178" s="9"/>
      <c r="P2178" s="9"/>
      <c r="Q2178" s="9"/>
      <c r="R2178" s="9"/>
      <c r="S2178" s="9"/>
      <c r="T2178" s="9"/>
    </row>
    <row r="2179" spans="1:20" x14ac:dyDescent="0.3">
      <c r="A2179" s="6">
        <v>2176</v>
      </c>
      <c r="B2179" s="10" t="s">
        <v>1037</v>
      </c>
      <c r="C2179" s="10" t="s">
        <v>1029</v>
      </c>
      <c r="D2179" s="10" t="s">
        <v>1038</v>
      </c>
      <c r="E2179" s="9" t="b">
        <v>1</v>
      </c>
      <c r="F2179" s="9" t="s">
        <v>115</v>
      </c>
      <c r="G2179" s="7" t="str">
        <f>INDEX(CyMIA_CounterMeasure!$A$2:$A$224,MATCH(H2179,CyMIA_CounterMeasure!$B$2:$B$224,0))</f>
        <v>CM_0023</v>
      </c>
      <c r="H2179" s="12" t="s">
        <v>88</v>
      </c>
      <c r="I2179" s="12" t="s">
        <v>89</v>
      </c>
      <c r="J2179" s="7" t="b">
        <v>0</v>
      </c>
      <c r="K2179" s="7" t="s">
        <v>116</v>
      </c>
      <c r="L2179" s="9"/>
      <c r="M2179" s="9"/>
      <c r="N2179" s="9"/>
      <c r="O2179" s="9"/>
      <c r="P2179" s="9"/>
      <c r="Q2179" s="9"/>
      <c r="R2179" s="9"/>
      <c r="S2179" s="9"/>
      <c r="T2179" s="9"/>
    </row>
    <row r="2180" spans="1:20" x14ac:dyDescent="0.3">
      <c r="A2180" s="6">
        <v>2177</v>
      </c>
      <c r="B2180" s="10" t="s">
        <v>1037</v>
      </c>
      <c r="C2180" s="10" t="s">
        <v>1029</v>
      </c>
      <c r="D2180" s="10" t="s">
        <v>1038</v>
      </c>
      <c r="E2180" s="9" t="b">
        <v>1</v>
      </c>
      <c r="F2180" s="9" t="s">
        <v>115</v>
      </c>
      <c r="G2180" s="7" t="str">
        <f>INDEX(CyMIA_CounterMeasure!$A$2:$A$224,MATCH(H2180,CyMIA_CounterMeasure!$B$2:$B$224,0))</f>
        <v>CM_0041</v>
      </c>
      <c r="H2180" s="11" t="s">
        <v>110</v>
      </c>
      <c r="I2180" s="11" t="s">
        <v>111</v>
      </c>
      <c r="J2180" s="7" t="b">
        <v>1</v>
      </c>
      <c r="K2180" s="7" t="s">
        <v>4888</v>
      </c>
      <c r="L2180" s="9"/>
      <c r="M2180" s="9"/>
      <c r="N2180" s="9"/>
      <c r="O2180" s="9"/>
      <c r="P2180" s="9"/>
      <c r="Q2180" s="9"/>
      <c r="R2180" s="9"/>
      <c r="S2180" s="9"/>
      <c r="T2180" s="9"/>
    </row>
    <row r="2181" spans="1:20" x14ac:dyDescent="0.3">
      <c r="A2181" s="6">
        <v>2178</v>
      </c>
      <c r="B2181" s="10" t="s">
        <v>1037</v>
      </c>
      <c r="C2181" s="10" t="s">
        <v>1029</v>
      </c>
      <c r="D2181" s="10" t="s">
        <v>1038</v>
      </c>
      <c r="E2181" s="9" t="b">
        <v>1</v>
      </c>
      <c r="F2181" s="9" t="s">
        <v>115</v>
      </c>
      <c r="G2181" s="7" t="str">
        <f>INDEX(CyMIA_CounterMeasure!$A$2:$A$224,MATCH(H2181,CyMIA_CounterMeasure!$B$2:$B$224,0))</f>
        <v>CM_0151</v>
      </c>
      <c r="H2181" s="13" t="s">
        <v>430</v>
      </c>
      <c r="I2181" s="13" t="str">
        <f>VLOOKUP(H2181,D3FEND_METRIX!$A$2:$E$172,3,FALSE)</f>
        <v>Network Traffic Filtering</v>
      </c>
      <c r="J2181" s="9" t="b">
        <v>0</v>
      </c>
      <c r="K2181" s="9" t="s">
        <v>4723</v>
      </c>
      <c r="L2181" s="9"/>
      <c r="M2181" s="9"/>
      <c r="N2181" s="9"/>
      <c r="O2181" s="9"/>
      <c r="P2181" s="9"/>
      <c r="Q2181" s="9"/>
      <c r="R2181" s="9"/>
      <c r="S2181" s="9"/>
      <c r="T2181" s="9"/>
    </row>
    <row r="2182" spans="1:20" x14ac:dyDescent="0.3">
      <c r="A2182" s="6">
        <v>2179</v>
      </c>
      <c r="B2182" s="10" t="s">
        <v>1037</v>
      </c>
      <c r="C2182" s="10" t="s">
        <v>1029</v>
      </c>
      <c r="D2182" s="10" t="s">
        <v>1038</v>
      </c>
      <c r="E2182" s="9" t="b">
        <v>1</v>
      </c>
      <c r="F2182" s="9" t="s">
        <v>115</v>
      </c>
      <c r="G2182" s="7" t="str">
        <f>INDEX(CyMIA_CounterMeasure!$A$2:$A$224,MATCH(H2182,CyMIA_CounterMeasure!$B$2:$B$224,0))</f>
        <v>CM_0168</v>
      </c>
      <c r="H2182" s="13" t="s">
        <v>260</v>
      </c>
      <c r="I2182" s="13" t="str">
        <f>VLOOKUP(H2182,D3FEND_METRIX!$A$2:$E$172,3,FALSE)</f>
        <v>Asset Vulnerability Enumeration</v>
      </c>
      <c r="J2182" s="9" t="b">
        <v>0</v>
      </c>
      <c r="K2182" s="9" t="s">
        <v>4723</v>
      </c>
      <c r="L2182" s="9"/>
      <c r="M2182" s="9"/>
      <c r="N2182" s="9"/>
      <c r="O2182" s="9"/>
      <c r="P2182" s="9"/>
      <c r="Q2182" s="9"/>
      <c r="R2182" s="9"/>
      <c r="S2182" s="9"/>
      <c r="T2182" s="9"/>
    </row>
    <row r="2183" spans="1:20" x14ac:dyDescent="0.3">
      <c r="A2183" s="6">
        <v>2180</v>
      </c>
      <c r="B2183" s="10" t="s">
        <v>1037</v>
      </c>
      <c r="C2183" s="10" t="s">
        <v>1029</v>
      </c>
      <c r="D2183" s="10" t="s">
        <v>1038</v>
      </c>
      <c r="E2183" s="9" t="b">
        <v>1</v>
      </c>
      <c r="F2183" s="9" t="s">
        <v>115</v>
      </c>
      <c r="G2183" s="7" t="str">
        <f>INDEX(CyMIA_CounterMeasure!$A$2:$A$224,MATCH(H2183,CyMIA_CounterMeasure!$B$2:$B$224,0))</f>
        <v>CM_0076</v>
      </c>
      <c r="H2183" s="11" t="s">
        <v>287</v>
      </c>
      <c r="I2183" s="11" t="str">
        <f>VLOOKUP(H2183,D3FEND_METRIX!$A$2:$E$172,3,FALSE)</f>
        <v>Client-server Payload Profiling</v>
      </c>
      <c r="J2183" s="9" t="b">
        <v>1</v>
      </c>
      <c r="K2183" s="9" t="s">
        <v>2363</v>
      </c>
      <c r="L2183" s="9"/>
      <c r="M2183" s="9"/>
      <c r="N2183" s="9"/>
      <c r="O2183" s="9"/>
      <c r="P2183" s="9"/>
      <c r="Q2183" s="9"/>
      <c r="R2183" s="9"/>
      <c r="S2183" s="9"/>
      <c r="T2183" s="9"/>
    </row>
    <row r="2184" spans="1:20" x14ac:dyDescent="0.3">
      <c r="A2184" s="6">
        <v>2181</v>
      </c>
      <c r="B2184" s="10" t="s">
        <v>1037</v>
      </c>
      <c r="C2184" s="10" t="s">
        <v>1029</v>
      </c>
      <c r="D2184" s="10" t="s">
        <v>1038</v>
      </c>
      <c r="E2184" s="9" t="b">
        <v>1</v>
      </c>
      <c r="F2184" s="9" t="s">
        <v>115</v>
      </c>
      <c r="G2184" s="7" t="str">
        <f>INDEX(CyMIA_CounterMeasure!$A$2:$A$224,MATCH(H2184,CyMIA_CounterMeasure!$B$2:$B$224,0))</f>
        <v>CM_0085</v>
      </c>
      <c r="H2184" s="11" t="s">
        <v>309</v>
      </c>
      <c r="I2184" s="11" t="str">
        <f>VLOOKUP(H2184,D3FEND_METRIX!$A$2:$E$172,3,FALSE)</f>
        <v>Connection Attempt Analysis</v>
      </c>
      <c r="J2184" s="9" t="b">
        <v>1</v>
      </c>
      <c r="K2184" s="9" t="s">
        <v>2363</v>
      </c>
      <c r="L2184" s="9"/>
      <c r="M2184" s="9"/>
      <c r="N2184" s="9"/>
      <c r="O2184" s="9"/>
      <c r="P2184" s="9"/>
      <c r="Q2184" s="9"/>
      <c r="R2184" s="9"/>
      <c r="S2184" s="9"/>
      <c r="T2184" s="9"/>
    </row>
    <row r="2185" spans="1:20" x14ac:dyDescent="0.3">
      <c r="A2185" s="6">
        <v>2182</v>
      </c>
      <c r="B2185" s="10" t="s">
        <v>1037</v>
      </c>
      <c r="C2185" s="10" t="s">
        <v>1029</v>
      </c>
      <c r="D2185" s="10" t="s">
        <v>1038</v>
      </c>
      <c r="E2185" s="9" t="b">
        <v>1</v>
      </c>
      <c r="F2185" s="9" t="s">
        <v>115</v>
      </c>
      <c r="G2185" s="7" t="str">
        <f>INDEX(CyMIA_CounterMeasure!$A$2:$A$224,MATCH(H2185,CyMIA_CounterMeasure!$B$2:$B$224,0))</f>
        <v>CM_0082</v>
      </c>
      <c r="H2185" s="11" t="s">
        <v>200</v>
      </c>
      <c r="I2185" s="11" t="str">
        <f>VLOOKUP(H2185,D3FEND_METRIX!$A$2:$E$172,3,FALSE)</f>
        <v>Protocol Metadata Anomaly Detection</v>
      </c>
      <c r="J2185" s="9" t="b">
        <v>1</v>
      </c>
      <c r="K2185" s="9" t="s">
        <v>2363</v>
      </c>
      <c r="L2185" s="9"/>
      <c r="M2185" s="9"/>
      <c r="N2185" s="9"/>
      <c r="O2185" s="9"/>
      <c r="P2185" s="9"/>
      <c r="Q2185" s="9"/>
      <c r="R2185" s="9"/>
      <c r="S2185" s="9"/>
      <c r="T2185" s="9"/>
    </row>
    <row r="2186" spans="1:20" x14ac:dyDescent="0.3">
      <c r="A2186" s="6">
        <v>2183</v>
      </c>
      <c r="B2186" s="10" t="s">
        <v>1037</v>
      </c>
      <c r="C2186" s="10" t="s">
        <v>1029</v>
      </c>
      <c r="D2186" s="10" t="s">
        <v>1038</v>
      </c>
      <c r="E2186" s="9" t="b">
        <v>1</v>
      </c>
      <c r="F2186" s="9" t="s">
        <v>115</v>
      </c>
      <c r="G2186" s="7" t="str">
        <f>INDEX(CyMIA_CounterMeasure!$A$2:$A$224,MATCH(H2186,CyMIA_CounterMeasure!$B$2:$B$224,0))</f>
        <v>CM_0083</v>
      </c>
      <c r="H2186" s="11" t="s">
        <v>198</v>
      </c>
      <c r="I2186" s="11" t="str">
        <f>VLOOKUP(H2186,D3FEND_METRIX!$A$2:$E$172,3,FALSE)</f>
        <v>Remote Terminal Session Detection</v>
      </c>
      <c r="J2186" s="9" t="b">
        <v>1</v>
      </c>
      <c r="K2186" s="9" t="s">
        <v>2363</v>
      </c>
      <c r="L2186" s="9"/>
      <c r="M2186" s="9"/>
      <c r="N2186" s="9"/>
      <c r="O2186" s="9"/>
      <c r="P2186" s="9"/>
      <c r="Q2186" s="9"/>
      <c r="R2186" s="9"/>
      <c r="S2186" s="9"/>
      <c r="T2186" s="9"/>
    </row>
    <row r="2187" spans="1:20" x14ac:dyDescent="0.3">
      <c r="A2187" s="6">
        <v>2184</v>
      </c>
      <c r="B2187" s="10" t="s">
        <v>1037</v>
      </c>
      <c r="C2187" s="10" t="s">
        <v>1029</v>
      </c>
      <c r="D2187" s="10" t="s">
        <v>1038</v>
      </c>
      <c r="E2187" s="9" t="b">
        <v>1</v>
      </c>
      <c r="F2187" s="9" t="s">
        <v>115</v>
      </c>
      <c r="G2187" s="7" t="str">
        <f>INDEX(CyMIA_CounterMeasure!$A$2:$A$224,MATCH(H2187,CyMIA_CounterMeasure!$B$2:$B$224,0))</f>
        <v>CM_0081</v>
      </c>
      <c r="H2187" s="11" t="s">
        <v>193</v>
      </c>
      <c r="I2187" s="11" t="str">
        <f>VLOOKUP(H2187,D3FEND_METRIX!$A$2:$E$172,3,FALSE)</f>
        <v>Per Host Download-Upload Ratio Analysis</v>
      </c>
      <c r="J2187" s="9" t="b">
        <v>1</v>
      </c>
      <c r="K2187" s="9" t="s">
        <v>2363</v>
      </c>
      <c r="L2187" s="9"/>
      <c r="M2187" s="9"/>
      <c r="N2187" s="9"/>
      <c r="O2187" s="9"/>
      <c r="P2187" s="9"/>
      <c r="Q2187" s="9"/>
      <c r="R2187" s="9"/>
      <c r="S2187" s="9"/>
      <c r="T2187" s="9"/>
    </row>
    <row r="2188" spans="1:20" x14ac:dyDescent="0.3">
      <c r="A2188" s="6">
        <v>2185</v>
      </c>
      <c r="B2188" s="10" t="s">
        <v>1037</v>
      </c>
      <c r="C2188" s="10" t="s">
        <v>1029</v>
      </c>
      <c r="D2188" s="10" t="s">
        <v>1038</v>
      </c>
      <c r="E2188" s="9" t="b">
        <v>1</v>
      </c>
      <c r="F2188" s="9" t="s">
        <v>115</v>
      </c>
      <c r="G2188" s="7" t="str">
        <f>INDEX(CyMIA_CounterMeasure!$A$2:$A$224,MATCH(H2188,CyMIA_CounterMeasure!$B$2:$B$224,0))</f>
        <v>CM_0080</v>
      </c>
      <c r="H2188" s="11" t="s">
        <v>288</v>
      </c>
      <c r="I2188" s="11" t="str">
        <f>VLOOKUP(H2188,D3FEND_METRIX!$A$2:$E$172,3,FALSE)</f>
        <v>Network Traffic Community Deviation</v>
      </c>
      <c r="J2188" s="9" t="b">
        <v>1</v>
      </c>
      <c r="K2188" s="9" t="s">
        <v>2363</v>
      </c>
      <c r="L2188" s="9"/>
      <c r="M2188" s="9"/>
      <c r="N2188" s="9"/>
      <c r="O2188" s="9"/>
      <c r="P2188" s="9"/>
      <c r="Q2188" s="9"/>
      <c r="R2188" s="9"/>
      <c r="S2188" s="9"/>
      <c r="T2188" s="9"/>
    </row>
    <row r="2189" spans="1:20" x14ac:dyDescent="0.3">
      <c r="A2189" s="6">
        <v>2186</v>
      </c>
      <c r="B2189" s="10" t="s">
        <v>1037</v>
      </c>
      <c r="C2189" s="10" t="s">
        <v>1029</v>
      </c>
      <c r="D2189" s="10" t="s">
        <v>1038</v>
      </c>
      <c r="E2189" s="9" t="b">
        <v>1</v>
      </c>
      <c r="F2189" s="9" t="s">
        <v>115</v>
      </c>
      <c r="G2189" s="7" t="str">
        <f>INDEX(CyMIA_CounterMeasure!$A$2:$A$224,MATCH(H2189,CyMIA_CounterMeasure!$B$2:$B$224,0))</f>
        <v>CM_0094</v>
      </c>
      <c r="H2189" s="12" t="s">
        <v>262</v>
      </c>
      <c r="I2189" s="12" t="str">
        <f>VLOOKUP(H2189,D3FEND_METRIX!$A$2:$E$172,3,FALSE)</f>
        <v>User Geolocation Logon Pattern Analysis</v>
      </c>
      <c r="J2189" s="9" t="b">
        <v>0</v>
      </c>
      <c r="K2189" s="9" t="s">
        <v>2355</v>
      </c>
      <c r="L2189" s="9"/>
      <c r="M2189" s="9"/>
      <c r="N2189" s="9"/>
      <c r="O2189" s="9"/>
      <c r="P2189" s="9"/>
      <c r="Q2189" s="9"/>
      <c r="R2189" s="9"/>
      <c r="S2189" s="9"/>
      <c r="T2189" s="9"/>
    </row>
    <row r="2190" spans="1:20" x14ac:dyDescent="0.3">
      <c r="A2190" s="6">
        <v>2187</v>
      </c>
      <c r="B2190" s="10" t="s">
        <v>1039</v>
      </c>
      <c r="C2190" s="10" t="s">
        <v>1029</v>
      </c>
      <c r="D2190" s="10" t="s">
        <v>1040</v>
      </c>
      <c r="E2190" s="9" t="b">
        <v>1</v>
      </c>
      <c r="F2190" s="9" t="s">
        <v>115</v>
      </c>
      <c r="G2190" s="7" t="str">
        <f>INDEX(CyMIA_CounterMeasure!$A$2:$A$224,MATCH(H2190,CyMIA_CounterMeasure!$B$2:$B$224,0))</f>
        <v>CM_0017</v>
      </c>
      <c r="H2190" s="15" t="s">
        <v>4754</v>
      </c>
      <c r="I2190" s="15" t="s">
        <v>143</v>
      </c>
      <c r="J2190" s="7" t="b">
        <v>1</v>
      </c>
      <c r="K2190" s="7" t="s">
        <v>4713</v>
      </c>
      <c r="L2190" s="9"/>
      <c r="M2190" s="9"/>
      <c r="N2190" s="9"/>
      <c r="O2190" s="9"/>
      <c r="P2190" s="9"/>
      <c r="Q2190" s="9"/>
      <c r="R2190" s="9"/>
      <c r="S2190" s="9"/>
      <c r="T2190" s="9"/>
    </row>
    <row r="2191" spans="1:20" x14ac:dyDescent="0.3">
      <c r="A2191" s="6">
        <v>2188</v>
      </c>
      <c r="B2191" s="10" t="s">
        <v>1039</v>
      </c>
      <c r="C2191" s="10" t="s">
        <v>1029</v>
      </c>
      <c r="D2191" s="10" t="s">
        <v>1040</v>
      </c>
      <c r="E2191" s="9" t="b">
        <v>1</v>
      </c>
      <c r="F2191" s="9" t="s">
        <v>115</v>
      </c>
      <c r="G2191" s="7" t="str">
        <f>INDEX(CyMIA_CounterMeasure!$A$2:$A$224,MATCH(H2191,CyMIA_CounterMeasure!$B$2:$B$224,0))</f>
        <v>CM_0018</v>
      </c>
      <c r="H2191" s="15" t="s">
        <v>68</v>
      </c>
      <c r="I2191" s="15" t="s">
        <v>69</v>
      </c>
      <c r="J2191" s="7" t="b">
        <v>1</v>
      </c>
      <c r="K2191" s="7" t="s">
        <v>4713</v>
      </c>
      <c r="L2191" s="9"/>
      <c r="M2191" s="9"/>
      <c r="N2191" s="9"/>
      <c r="O2191" s="9"/>
      <c r="P2191" s="9"/>
      <c r="Q2191" s="9"/>
      <c r="R2191" s="9"/>
      <c r="S2191" s="9"/>
      <c r="T2191" s="9"/>
    </row>
    <row r="2192" spans="1:20" x14ac:dyDescent="0.3">
      <c r="A2192" s="6">
        <v>2189</v>
      </c>
      <c r="B2192" s="10" t="s">
        <v>1039</v>
      </c>
      <c r="C2192" s="10" t="s">
        <v>1029</v>
      </c>
      <c r="D2192" s="10" t="s">
        <v>1040</v>
      </c>
      <c r="E2192" s="9" t="b">
        <v>1</v>
      </c>
      <c r="F2192" s="9" t="s">
        <v>115</v>
      </c>
      <c r="G2192" s="7" t="str">
        <f>INDEX(CyMIA_CounterMeasure!$A$2:$A$224,MATCH(H2192,CyMIA_CounterMeasure!$B$2:$B$224,0))</f>
        <v>CM_0032</v>
      </c>
      <c r="H2192" s="11" t="s">
        <v>4795</v>
      </c>
      <c r="I2192" s="11" t="s">
        <v>127</v>
      </c>
      <c r="J2192" s="7" t="b">
        <v>1</v>
      </c>
      <c r="K2192" s="7" t="s">
        <v>4699</v>
      </c>
      <c r="L2192" s="9"/>
      <c r="M2192" s="9"/>
      <c r="N2192" s="9"/>
      <c r="O2192" s="9"/>
      <c r="P2192" s="9"/>
      <c r="Q2192" s="9"/>
      <c r="R2192" s="9"/>
      <c r="S2192" s="9"/>
      <c r="T2192" s="9"/>
    </row>
    <row r="2193" spans="1:20" x14ac:dyDescent="0.3">
      <c r="A2193" s="6">
        <v>2190</v>
      </c>
      <c r="B2193" s="10" t="s">
        <v>1039</v>
      </c>
      <c r="C2193" s="10" t="s">
        <v>1029</v>
      </c>
      <c r="D2193" s="10" t="s">
        <v>1040</v>
      </c>
      <c r="E2193" s="9" t="b">
        <v>1</v>
      </c>
      <c r="F2193" s="9" t="s">
        <v>115</v>
      </c>
      <c r="G2193" s="7" t="str">
        <f>INDEX(CyMIA_CounterMeasure!$A$2:$A$224,MATCH(H2193,CyMIA_CounterMeasure!$B$2:$B$224,0))</f>
        <v>CM_0126</v>
      </c>
      <c r="H2193" s="12" t="s">
        <v>2165</v>
      </c>
      <c r="I2193" s="12" t="str">
        <f>VLOOKUP(H2193,D3FEND_METRIX!$A$2:$E$172,3,FALSE)</f>
        <v>Decoy Network Resource</v>
      </c>
      <c r="J2193" s="9" t="b">
        <v>0</v>
      </c>
      <c r="K2193" s="9" t="s">
        <v>2355</v>
      </c>
      <c r="L2193" s="9"/>
      <c r="M2193" s="9"/>
      <c r="N2193" s="9"/>
      <c r="O2193" s="9"/>
      <c r="P2193" s="9"/>
      <c r="Q2193" s="9"/>
      <c r="R2193" s="9"/>
      <c r="S2193" s="9"/>
      <c r="T2193" s="9"/>
    </row>
    <row r="2194" spans="1:20" x14ac:dyDescent="0.3">
      <c r="A2194" s="6">
        <v>2191</v>
      </c>
      <c r="B2194" s="10" t="s">
        <v>1039</v>
      </c>
      <c r="C2194" s="10" t="s">
        <v>1029</v>
      </c>
      <c r="D2194" s="10" t="s">
        <v>1040</v>
      </c>
      <c r="E2194" s="9" t="b">
        <v>1</v>
      </c>
      <c r="F2194" s="9" t="s">
        <v>115</v>
      </c>
      <c r="G2194" s="7" t="str">
        <f>INDEX(CyMIA_CounterMeasure!$A$2:$A$224,MATCH(H2194,CyMIA_CounterMeasure!$B$2:$B$224,0))</f>
        <v>CM_0168</v>
      </c>
      <c r="H2194" s="13" t="s">
        <v>260</v>
      </c>
      <c r="I2194" s="13" t="str">
        <f>VLOOKUP(H2194,D3FEND_METRIX!$A$2:$E$172,3,FALSE)</f>
        <v>Asset Vulnerability Enumeration</v>
      </c>
      <c r="J2194" s="9" t="b">
        <v>0</v>
      </c>
      <c r="K2194" s="9" t="s">
        <v>4723</v>
      </c>
      <c r="L2194" s="9"/>
      <c r="M2194" s="9"/>
      <c r="N2194" s="9"/>
      <c r="O2194" s="9"/>
      <c r="P2194" s="9"/>
      <c r="Q2194" s="9"/>
      <c r="R2194" s="9"/>
      <c r="S2194" s="9"/>
      <c r="T2194" s="9"/>
    </row>
    <row r="2195" spans="1:20" x14ac:dyDescent="0.3">
      <c r="A2195" s="6">
        <v>2192</v>
      </c>
      <c r="B2195" s="11" t="s">
        <v>1042</v>
      </c>
      <c r="C2195" s="11" t="s">
        <v>1041</v>
      </c>
      <c r="D2195" s="11" t="s">
        <v>1043</v>
      </c>
      <c r="E2195" s="9" t="b">
        <v>1</v>
      </c>
      <c r="F2195" s="9" t="s">
        <v>113</v>
      </c>
      <c r="G2195" s="7" t="str">
        <f>INDEX(CyMIA_CounterMeasure!$A$2:$A$224,MATCH(H2195,CyMIA_CounterMeasure!$B$2:$B$224,0))</f>
        <v>CM_0006</v>
      </c>
      <c r="H2195" s="12" t="s">
        <v>44</v>
      </c>
      <c r="I2195" s="12" t="s">
        <v>45</v>
      </c>
      <c r="J2195" s="7" t="b">
        <v>0</v>
      </c>
      <c r="K2195" s="7" t="s">
        <v>4889</v>
      </c>
      <c r="L2195" s="9"/>
      <c r="M2195" s="9"/>
      <c r="N2195" s="9"/>
      <c r="O2195" s="9"/>
      <c r="P2195" s="9"/>
      <c r="Q2195" s="9"/>
      <c r="R2195" s="9"/>
      <c r="S2195" s="9"/>
      <c r="T2195" s="9"/>
    </row>
    <row r="2196" spans="1:20" x14ac:dyDescent="0.3">
      <c r="A2196" s="6">
        <v>2193</v>
      </c>
      <c r="B2196" s="11" t="s">
        <v>1042</v>
      </c>
      <c r="C2196" s="11" t="s">
        <v>1041</v>
      </c>
      <c r="D2196" s="11" t="s">
        <v>1043</v>
      </c>
      <c r="E2196" s="9" t="b">
        <v>1</v>
      </c>
      <c r="F2196" s="9" t="s">
        <v>113</v>
      </c>
      <c r="G2196" s="7" t="str">
        <f>INDEX(CyMIA_CounterMeasure!$A$2:$A$224,MATCH(H2196,CyMIA_CounterMeasure!$B$2:$B$224,0))</f>
        <v>CM_0147</v>
      </c>
      <c r="H2196" s="12" t="s">
        <v>296</v>
      </c>
      <c r="I2196" s="12" t="str">
        <f>VLOOKUP(H2196,D3FEND_METRIX!$A$2:$E$172,3,FALSE)</f>
        <v>File Encryption</v>
      </c>
      <c r="J2196" s="9" t="b">
        <v>0</v>
      </c>
      <c r="K2196" s="9" t="s">
        <v>2355</v>
      </c>
      <c r="L2196" s="9"/>
      <c r="M2196" s="9"/>
      <c r="N2196" s="9"/>
      <c r="O2196" s="9"/>
      <c r="P2196" s="9"/>
      <c r="Q2196" s="9"/>
      <c r="R2196" s="9"/>
      <c r="S2196" s="9"/>
      <c r="T2196" s="9"/>
    </row>
    <row r="2197" spans="1:20" x14ac:dyDescent="0.3">
      <c r="A2197" s="6">
        <v>2194</v>
      </c>
      <c r="B2197" s="11" t="s">
        <v>1042</v>
      </c>
      <c r="C2197" s="11" t="s">
        <v>1041</v>
      </c>
      <c r="D2197" s="11" t="s">
        <v>1043</v>
      </c>
      <c r="E2197" s="9" t="b">
        <v>1</v>
      </c>
      <c r="F2197" s="9" t="s">
        <v>113</v>
      </c>
      <c r="G2197" s="7" t="str">
        <f>INDEX(CyMIA_CounterMeasure!$A$2:$A$224,MATCH(H2197,CyMIA_CounterMeasure!$B$2:$B$224,0))</f>
        <v>CM_0148</v>
      </c>
      <c r="H2197" s="12" t="s">
        <v>301</v>
      </c>
      <c r="I2197" s="12" t="str">
        <f>VLOOKUP(H2197,D3FEND_METRIX!$A$2:$E$172,3,FALSE)</f>
        <v>Local File Permissions</v>
      </c>
      <c r="J2197" s="9" t="b">
        <v>0</v>
      </c>
      <c r="K2197" s="9" t="s">
        <v>2355</v>
      </c>
      <c r="L2197" s="9"/>
      <c r="M2197" s="9"/>
      <c r="N2197" s="9"/>
      <c r="O2197" s="9"/>
      <c r="P2197" s="9"/>
      <c r="Q2197" s="9"/>
      <c r="R2197" s="9"/>
      <c r="S2197" s="9"/>
      <c r="T2197" s="9"/>
    </row>
    <row r="2198" spans="1:20" x14ac:dyDescent="0.3">
      <c r="A2198" s="6">
        <v>2195</v>
      </c>
      <c r="B2198" s="11" t="s">
        <v>1042</v>
      </c>
      <c r="C2198" s="11" t="s">
        <v>1041</v>
      </c>
      <c r="D2198" s="11" t="s">
        <v>1043</v>
      </c>
      <c r="E2198" s="9" t="b">
        <v>1</v>
      </c>
      <c r="F2198" s="9" t="s">
        <v>113</v>
      </c>
      <c r="G2198" s="7" t="str">
        <f>INDEX(CyMIA_CounterMeasure!$A$2:$A$224,MATCH(H2198,CyMIA_CounterMeasure!$B$2:$B$224,0))</f>
        <v>CM_0168</v>
      </c>
      <c r="H2198" s="13" t="s">
        <v>260</v>
      </c>
      <c r="I2198" s="13" t="str">
        <f>VLOOKUP(H2198,D3FEND_METRIX!$A$2:$E$172,3,FALSE)</f>
        <v>Asset Vulnerability Enumeration</v>
      </c>
      <c r="J2198" s="9" t="b">
        <v>0</v>
      </c>
      <c r="K2198" s="9" t="s">
        <v>4723</v>
      </c>
      <c r="L2198" s="9"/>
      <c r="M2198" s="9"/>
      <c r="N2198" s="9"/>
      <c r="O2198" s="9"/>
      <c r="P2198" s="9"/>
      <c r="Q2198" s="9"/>
      <c r="R2198" s="9"/>
      <c r="S2198" s="9"/>
      <c r="T2198" s="9"/>
    </row>
    <row r="2199" spans="1:20" x14ac:dyDescent="0.3">
      <c r="A2199" s="6">
        <v>2196</v>
      </c>
      <c r="B2199" s="11" t="s">
        <v>1042</v>
      </c>
      <c r="C2199" s="11" t="s">
        <v>1041</v>
      </c>
      <c r="D2199" s="11" t="s">
        <v>1043</v>
      </c>
      <c r="E2199" s="9" t="b">
        <v>1</v>
      </c>
      <c r="F2199" s="9" t="s">
        <v>113</v>
      </c>
      <c r="G2199" s="7" t="str">
        <f>INDEX(CyMIA_CounterMeasure!$A$2:$A$224,MATCH(H2199,CyMIA_CounterMeasure!$B$2:$B$224,0))</f>
        <v>CM_0125</v>
      </c>
      <c r="H2199" s="12" t="s">
        <v>295</v>
      </c>
      <c r="I2199" s="12" t="str">
        <f>VLOOKUP(H2199,D3FEND_METRIX!$A$2:$E$172,3,FALSE)</f>
        <v>Decoy File</v>
      </c>
      <c r="J2199" s="9" t="b">
        <v>0</v>
      </c>
      <c r="K2199" s="9" t="s">
        <v>2355</v>
      </c>
      <c r="L2199" s="9"/>
      <c r="M2199" s="9"/>
      <c r="N2199" s="9"/>
      <c r="O2199" s="9"/>
      <c r="P2199" s="9"/>
      <c r="Q2199" s="9"/>
      <c r="R2199" s="9"/>
      <c r="S2199" s="9"/>
      <c r="T2199" s="9"/>
    </row>
    <row r="2200" spans="1:20" x14ac:dyDescent="0.3">
      <c r="A2200" s="6">
        <v>2197</v>
      </c>
      <c r="B2200" s="11" t="s">
        <v>1042</v>
      </c>
      <c r="C2200" s="11" t="s">
        <v>1041</v>
      </c>
      <c r="D2200" s="11" t="s">
        <v>1043</v>
      </c>
      <c r="E2200" s="9" t="b">
        <v>1</v>
      </c>
      <c r="F2200" s="9" t="s">
        <v>113</v>
      </c>
      <c r="G2200" s="7" t="str">
        <f>INDEX(CyMIA_CounterMeasure!$A$2:$A$224,MATCH(H2200,CyMIA_CounterMeasure!$B$2:$B$224,0))</f>
        <v>CM_0209</v>
      </c>
      <c r="H2200" s="10" t="s">
        <v>302</v>
      </c>
      <c r="I2200" s="10" t="str">
        <f>VLOOKUP(H2200,D3FEND_METRIX!$A$2:$E$172,3,FALSE)</f>
        <v>-</v>
      </c>
      <c r="J2200" s="9" t="b">
        <v>1</v>
      </c>
      <c r="K2200" s="9" t="s">
        <v>4686</v>
      </c>
      <c r="L2200" s="9"/>
      <c r="M2200" s="9"/>
      <c r="N2200" s="9"/>
      <c r="O2200" s="9"/>
      <c r="P2200" s="9"/>
      <c r="Q2200" s="9"/>
      <c r="R2200" s="9"/>
      <c r="S2200" s="9"/>
      <c r="T2200" s="9"/>
    </row>
    <row r="2201" spans="1:20" x14ac:dyDescent="0.3">
      <c r="A2201" s="6">
        <v>2198</v>
      </c>
      <c r="B2201" s="11" t="s">
        <v>1044</v>
      </c>
      <c r="C2201" s="11" t="s">
        <v>1041</v>
      </c>
      <c r="D2201" s="11" t="s">
        <v>1045</v>
      </c>
      <c r="E2201" s="9" t="b">
        <v>1</v>
      </c>
      <c r="F2201" s="9" t="s">
        <v>113</v>
      </c>
      <c r="G2201" s="7" t="str">
        <f>INDEX(CyMIA_CounterMeasure!$A$2:$A$224,MATCH(H2201,CyMIA_CounterMeasure!$B$2:$B$224,0))</f>
        <v>CM_0018</v>
      </c>
      <c r="H2201" s="15" t="s">
        <v>4890</v>
      </c>
      <c r="I2201" s="10" t="s">
        <v>69</v>
      </c>
      <c r="J2201" s="7" t="s">
        <v>4891</v>
      </c>
      <c r="K2201" s="7" t="s">
        <v>4767</v>
      </c>
      <c r="L2201" s="9"/>
      <c r="M2201" s="9"/>
      <c r="N2201" s="9"/>
      <c r="O2201" s="9"/>
      <c r="P2201" s="9"/>
      <c r="Q2201" s="9"/>
      <c r="R2201" s="9"/>
      <c r="S2201" s="9"/>
      <c r="T2201" s="9"/>
    </row>
    <row r="2202" spans="1:20" x14ac:dyDescent="0.3">
      <c r="A2202" s="6">
        <v>2199</v>
      </c>
      <c r="B2202" s="11" t="s">
        <v>1044</v>
      </c>
      <c r="C2202" s="11" t="s">
        <v>1041</v>
      </c>
      <c r="D2202" s="11" t="s">
        <v>1045</v>
      </c>
      <c r="E2202" s="9" t="b">
        <v>1</v>
      </c>
      <c r="F2202" s="9" t="s">
        <v>113</v>
      </c>
      <c r="G2202" s="7" t="str">
        <f>INDEX(CyMIA_CounterMeasure!$A$2:$A$224,MATCH(H2202,CyMIA_CounterMeasure!$B$2:$B$224,0))</f>
        <v>CM_0196</v>
      </c>
      <c r="H2202" s="12" t="s">
        <v>2244</v>
      </c>
      <c r="I2202" s="12" t="str">
        <f>VLOOKUP(H2202,D3FEND_METRIX!$A$2:$E$172,3,FALSE)</f>
        <v>Operating System Monitoring</v>
      </c>
      <c r="J2202" s="9" t="b">
        <v>0</v>
      </c>
      <c r="K2202" s="9" t="s">
        <v>2355</v>
      </c>
      <c r="L2202" s="9"/>
      <c r="M2202" s="9"/>
      <c r="N2202" s="9"/>
      <c r="O2202" s="9"/>
      <c r="P2202" s="9"/>
      <c r="Q2202" s="9"/>
      <c r="R2202" s="9"/>
      <c r="S2202" s="9"/>
      <c r="T2202" s="9"/>
    </row>
    <row r="2203" spans="1:20" x14ac:dyDescent="0.3">
      <c r="A2203" s="6">
        <v>2200</v>
      </c>
      <c r="B2203" s="11" t="s">
        <v>1044</v>
      </c>
      <c r="C2203" s="11" t="s">
        <v>1041</v>
      </c>
      <c r="D2203" s="11" t="s">
        <v>1045</v>
      </c>
      <c r="E2203" s="9" t="b">
        <v>1</v>
      </c>
      <c r="F2203" s="9" t="s">
        <v>113</v>
      </c>
      <c r="G2203" s="7" t="str">
        <f>INDEX(CyMIA_CounterMeasure!$A$2:$A$224,MATCH(H2203,CyMIA_CounterMeasure!$B$2:$B$224,0))</f>
        <v>CM_0170</v>
      </c>
      <c r="H2203" s="13" t="s">
        <v>279</v>
      </c>
      <c r="I2203" s="13" t="str">
        <f>VLOOKUP(H2203,D3FEND_METRIX!$A$2:$E$172,3,FALSE)</f>
        <v>Hardware Component Inventory</v>
      </c>
      <c r="J2203" s="9" t="b">
        <v>0</v>
      </c>
      <c r="K2203" s="9" t="s">
        <v>4723</v>
      </c>
      <c r="L2203" s="9"/>
      <c r="M2203" s="9"/>
      <c r="N2203" s="9"/>
      <c r="O2203" s="9"/>
      <c r="P2203" s="9"/>
      <c r="Q2203" s="9"/>
      <c r="R2203" s="9"/>
      <c r="S2203" s="9"/>
      <c r="T2203" s="9"/>
    </row>
    <row r="2204" spans="1:20" x14ac:dyDescent="0.3">
      <c r="A2204" s="6">
        <v>2201</v>
      </c>
      <c r="B2204" s="11" t="s">
        <v>1044</v>
      </c>
      <c r="C2204" s="11" t="s">
        <v>1041</v>
      </c>
      <c r="D2204" s="11" t="s">
        <v>1045</v>
      </c>
      <c r="E2204" s="9" t="b">
        <v>1</v>
      </c>
      <c r="F2204" s="9" t="s">
        <v>113</v>
      </c>
      <c r="G2204" s="7" t="str">
        <f>INDEX(CyMIA_CounterMeasure!$A$2:$A$224,MATCH(H2204,CyMIA_CounterMeasure!$B$2:$B$224,0))</f>
        <v>CM_0168</v>
      </c>
      <c r="H2204" s="13" t="s">
        <v>260</v>
      </c>
      <c r="I2204" s="13" t="str">
        <f>VLOOKUP(H2204,D3FEND_METRIX!$A$2:$E$172,3,FALSE)</f>
        <v>Asset Vulnerability Enumeration</v>
      </c>
      <c r="J2204" s="9" t="b">
        <v>0</v>
      </c>
      <c r="K2204" s="9" t="s">
        <v>4723</v>
      </c>
      <c r="L2204" s="9"/>
      <c r="M2204" s="9"/>
      <c r="N2204" s="9"/>
      <c r="O2204" s="9"/>
      <c r="P2204" s="9"/>
      <c r="Q2204" s="9"/>
      <c r="R2204" s="9"/>
      <c r="S2204" s="9"/>
      <c r="T2204" s="9"/>
    </row>
    <row r="2205" spans="1:20" x14ac:dyDescent="0.3">
      <c r="A2205" s="6">
        <v>2202</v>
      </c>
      <c r="B2205" s="11" t="s">
        <v>1044</v>
      </c>
      <c r="C2205" s="11" t="s">
        <v>1041</v>
      </c>
      <c r="D2205" s="11" t="s">
        <v>1045</v>
      </c>
      <c r="E2205" s="9" t="b">
        <v>1</v>
      </c>
      <c r="F2205" s="9" t="s">
        <v>113</v>
      </c>
      <c r="G2205" s="7" t="str">
        <f>INDEX(CyMIA_CounterMeasure!$A$2:$A$224,MATCH(H2205,CyMIA_CounterMeasure!$B$2:$B$224,0))</f>
        <v>CM_0137</v>
      </c>
      <c r="H2205" s="13" t="s">
        <v>167</v>
      </c>
      <c r="I2205" s="13" t="str">
        <f>VLOOKUP(H2205,D3FEND_METRIX!$A$2:$E$172,3,FALSE)</f>
        <v>IO Port Restriction</v>
      </c>
      <c r="J2205" s="9" t="b">
        <v>0</v>
      </c>
      <c r="K2205" s="9" t="s">
        <v>4723</v>
      </c>
      <c r="L2205" s="9"/>
      <c r="M2205" s="9"/>
      <c r="N2205" s="9"/>
      <c r="O2205" s="9"/>
      <c r="P2205" s="9"/>
      <c r="Q2205" s="9"/>
      <c r="R2205" s="9"/>
      <c r="S2205" s="9"/>
      <c r="T2205" s="9"/>
    </row>
    <row r="2206" spans="1:20" x14ac:dyDescent="0.3">
      <c r="A2206" s="6">
        <v>2203</v>
      </c>
      <c r="B2206" s="11" t="s">
        <v>1046</v>
      </c>
      <c r="C2206" s="11" t="s">
        <v>1041</v>
      </c>
      <c r="D2206" s="11" t="s">
        <v>1047</v>
      </c>
      <c r="E2206" s="9" t="b">
        <v>1</v>
      </c>
      <c r="F2206" s="9" t="s">
        <v>113</v>
      </c>
      <c r="G2206" s="7" t="str">
        <f>INDEX(CyMIA_CounterMeasure!$A$2:$A$224,MATCH(H2206,CyMIA_CounterMeasure!$B$2:$B$224,0))</f>
        <v>CM_0015</v>
      </c>
      <c r="H2206" s="15" t="s">
        <v>4825</v>
      </c>
      <c r="I2206" s="15" t="s">
        <v>146</v>
      </c>
      <c r="J2206" s="7" t="b">
        <v>1</v>
      </c>
      <c r="K2206" s="7" t="s">
        <v>4713</v>
      </c>
      <c r="L2206" s="9"/>
      <c r="M2206" s="9"/>
      <c r="N2206" s="9"/>
      <c r="O2206" s="9"/>
      <c r="P2206" s="9"/>
      <c r="Q2206" s="9"/>
      <c r="R2206" s="9"/>
      <c r="S2206" s="9"/>
      <c r="T2206" s="9"/>
    </row>
    <row r="2207" spans="1:20" x14ac:dyDescent="0.3">
      <c r="A2207" s="6">
        <v>2204</v>
      </c>
      <c r="B2207" s="11" t="s">
        <v>1046</v>
      </c>
      <c r="C2207" s="11" t="s">
        <v>1041</v>
      </c>
      <c r="D2207" s="11" t="s">
        <v>1047</v>
      </c>
      <c r="E2207" s="9" t="b">
        <v>1</v>
      </c>
      <c r="F2207" s="9" t="s">
        <v>113</v>
      </c>
      <c r="G2207" s="7" t="str">
        <f>INDEX(CyMIA_CounterMeasure!$A$2:$A$224,MATCH(H2207,CyMIA_CounterMeasure!$B$2:$B$224,0))</f>
        <v>CM_0031</v>
      </c>
      <c r="H2207" s="12" t="s">
        <v>4765</v>
      </c>
      <c r="I2207" s="12" t="s">
        <v>136</v>
      </c>
      <c r="J2207" s="7" t="b">
        <v>0</v>
      </c>
      <c r="K2207" s="7" t="s">
        <v>4727</v>
      </c>
      <c r="L2207" s="9"/>
      <c r="M2207" s="9"/>
      <c r="N2207" s="9"/>
      <c r="O2207" s="9"/>
      <c r="P2207" s="9"/>
      <c r="Q2207" s="9"/>
      <c r="R2207" s="9"/>
      <c r="S2207" s="9"/>
      <c r="T2207" s="9"/>
    </row>
    <row r="2208" spans="1:20" x14ac:dyDescent="0.3">
      <c r="A2208" s="6">
        <v>2205</v>
      </c>
      <c r="B2208" s="11" t="s">
        <v>1046</v>
      </c>
      <c r="C2208" s="11" t="s">
        <v>1041</v>
      </c>
      <c r="D2208" s="11" t="s">
        <v>1047</v>
      </c>
      <c r="E2208" s="9" t="b">
        <v>1</v>
      </c>
      <c r="F2208" s="9" t="s">
        <v>113</v>
      </c>
      <c r="G2208" s="7" t="str">
        <f>INDEX(CyMIA_CounterMeasure!$A$2:$A$224,MATCH(H2208,CyMIA_CounterMeasure!$B$2:$B$224,0))</f>
        <v>CM_0209</v>
      </c>
      <c r="H2208" s="10" t="s">
        <v>302</v>
      </c>
      <c r="I2208" s="10" t="str">
        <f>VLOOKUP(H2208,D3FEND_METRIX!$A$2:$E$172,3,FALSE)</f>
        <v>-</v>
      </c>
      <c r="J2208" s="9" t="b">
        <v>1</v>
      </c>
      <c r="K2208" s="9" t="s">
        <v>4686</v>
      </c>
      <c r="L2208" s="9"/>
      <c r="M2208" s="9"/>
      <c r="N2208" s="9"/>
      <c r="O2208" s="9"/>
      <c r="P2208" s="9"/>
      <c r="Q2208" s="9"/>
      <c r="R2208" s="9"/>
      <c r="S2208" s="9"/>
      <c r="T2208" s="9"/>
    </row>
    <row r="2209" spans="1:20" x14ac:dyDescent="0.3">
      <c r="A2209" s="6">
        <v>2206</v>
      </c>
      <c r="B2209" s="11" t="s">
        <v>1046</v>
      </c>
      <c r="C2209" s="11" t="s">
        <v>1041</v>
      </c>
      <c r="D2209" s="11" t="s">
        <v>1047</v>
      </c>
      <c r="E2209" s="9" t="b">
        <v>1</v>
      </c>
      <c r="F2209" s="9" t="s">
        <v>113</v>
      </c>
      <c r="G2209" s="7" t="str">
        <f>INDEX(CyMIA_CounterMeasure!$A$2:$A$224,MATCH(H2209,CyMIA_CounterMeasure!$B$2:$B$224,0))</f>
        <v>CM_0168</v>
      </c>
      <c r="H2209" s="13" t="s">
        <v>260</v>
      </c>
      <c r="I2209" s="13" t="str">
        <f>VLOOKUP(H2209,D3FEND_METRIX!$A$2:$E$172,3,FALSE)</f>
        <v>Asset Vulnerability Enumeration</v>
      </c>
      <c r="J2209" s="9" t="b">
        <v>0</v>
      </c>
      <c r="K2209" s="9" t="s">
        <v>4723</v>
      </c>
      <c r="L2209" s="9"/>
      <c r="M2209" s="9"/>
      <c r="N2209" s="9"/>
      <c r="O2209" s="9"/>
      <c r="P2209" s="9"/>
      <c r="Q2209" s="9"/>
      <c r="R2209" s="9"/>
      <c r="S2209" s="9"/>
      <c r="T2209" s="9"/>
    </row>
    <row r="2210" spans="1:20" x14ac:dyDescent="0.3">
      <c r="A2210" s="6">
        <v>2207</v>
      </c>
      <c r="B2210" s="11" t="s">
        <v>1046</v>
      </c>
      <c r="C2210" s="11" t="s">
        <v>1041</v>
      </c>
      <c r="D2210" s="11" t="s">
        <v>1047</v>
      </c>
      <c r="E2210" s="9" t="b">
        <v>1</v>
      </c>
      <c r="F2210" s="9" t="s">
        <v>113</v>
      </c>
      <c r="G2210" s="7" t="str">
        <f>INDEX(CyMIA_CounterMeasure!$A$2:$A$224,MATCH(H2210,CyMIA_CounterMeasure!$B$2:$B$224,0))</f>
        <v>CM_0125</v>
      </c>
      <c r="H2210" s="12" t="s">
        <v>295</v>
      </c>
      <c r="I2210" s="12" t="str">
        <f>VLOOKUP(H2210,D3FEND_METRIX!$A$2:$E$172,3,FALSE)</f>
        <v>Decoy File</v>
      </c>
      <c r="J2210" s="9" t="b">
        <v>0</v>
      </c>
      <c r="K2210" s="9" t="s">
        <v>2355</v>
      </c>
      <c r="L2210" s="9"/>
      <c r="M2210" s="9"/>
      <c r="N2210" s="9"/>
      <c r="O2210" s="9"/>
      <c r="P2210" s="9"/>
      <c r="Q2210" s="9"/>
      <c r="R2210" s="9"/>
      <c r="S2210" s="9"/>
      <c r="T2210" s="9"/>
    </row>
    <row r="2211" spans="1:20" x14ac:dyDescent="0.3">
      <c r="A2211" s="6">
        <v>2208</v>
      </c>
      <c r="B2211" s="11" t="s">
        <v>1046</v>
      </c>
      <c r="C2211" s="11" t="s">
        <v>1041</v>
      </c>
      <c r="D2211" s="11" t="s">
        <v>1047</v>
      </c>
      <c r="E2211" s="9" t="b">
        <v>1</v>
      </c>
      <c r="F2211" s="9" t="s">
        <v>113</v>
      </c>
      <c r="G2211" s="7" t="str">
        <f>INDEX(CyMIA_CounterMeasure!$A$2:$A$224,MATCH(H2211,CyMIA_CounterMeasure!$B$2:$B$224,0))</f>
        <v>CM_0147</v>
      </c>
      <c r="H2211" s="12" t="s">
        <v>296</v>
      </c>
      <c r="I2211" s="12" t="str">
        <f>VLOOKUP(H2211,D3FEND_METRIX!$A$2:$E$172,3,FALSE)</f>
        <v>File Encryption</v>
      </c>
      <c r="J2211" s="9" t="b">
        <v>0</v>
      </c>
      <c r="K2211" s="9" t="s">
        <v>2355</v>
      </c>
      <c r="L2211" s="9"/>
      <c r="M2211" s="9"/>
      <c r="N2211" s="9"/>
      <c r="O2211" s="9"/>
      <c r="P2211" s="9"/>
      <c r="Q2211" s="9"/>
      <c r="R2211" s="9"/>
      <c r="S2211" s="9"/>
      <c r="T2211" s="9"/>
    </row>
    <row r="2212" spans="1:20" x14ac:dyDescent="0.3">
      <c r="A2212" s="6">
        <v>2209</v>
      </c>
      <c r="B2212" s="11" t="s">
        <v>1046</v>
      </c>
      <c r="C2212" s="11" t="s">
        <v>1041</v>
      </c>
      <c r="D2212" s="11" t="s">
        <v>1047</v>
      </c>
      <c r="E2212" s="9" t="b">
        <v>1</v>
      </c>
      <c r="F2212" s="9" t="s">
        <v>113</v>
      </c>
      <c r="G2212" s="7" t="str">
        <f>INDEX(CyMIA_CounterMeasure!$A$2:$A$224,MATCH(H2212,CyMIA_CounterMeasure!$B$2:$B$224,0))</f>
        <v>CM_0148</v>
      </c>
      <c r="H2212" s="12" t="s">
        <v>301</v>
      </c>
      <c r="I2212" s="12" t="str">
        <f>VLOOKUP(H2212,D3FEND_METRIX!$A$2:$E$172,3,FALSE)</f>
        <v>Local File Permissions</v>
      </c>
      <c r="J2212" s="9" t="b">
        <v>0</v>
      </c>
      <c r="K2212" s="9" t="s">
        <v>2355</v>
      </c>
      <c r="L2212" s="9"/>
      <c r="M2212" s="9"/>
      <c r="N2212" s="9"/>
      <c r="O2212" s="9"/>
      <c r="P2212" s="9"/>
      <c r="Q2212" s="9"/>
      <c r="R2212" s="9"/>
      <c r="S2212" s="9"/>
      <c r="T2212" s="9"/>
    </row>
    <row r="2213" spans="1:20" x14ac:dyDescent="0.3">
      <c r="A2213" s="6">
        <v>2210</v>
      </c>
      <c r="B2213" s="11" t="s">
        <v>1048</v>
      </c>
      <c r="C2213" s="11" t="s">
        <v>1041</v>
      </c>
      <c r="D2213" s="11" t="s">
        <v>1049</v>
      </c>
      <c r="E2213" s="9" t="b">
        <v>1</v>
      </c>
      <c r="F2213" s="9" t="s">
        <v>113</v>
      </c>
      <c r="G2213" s="7" t="str">
        <f>INDEX(CyMIA_CounterMeasure!$A$2:$A$224,MATCH(H2213,CyMIA_CounterMeasure!$B$2:$B$224,0))</f>
        <v>CM_0041</v>
      </c>
      <c r="H2213" s="11" t="s">
        <v>110</v>
      </c>
      <c r="I2213" s="11" t="s">
        <v>111</v>
      </c>
      <c r="J2213" s="7" t="b">
        <v>1</v>
      </c>
      <c r="K2213" s="7" t="s">
        <v>4837</v>
      </c>
      <c r="L2213" s="9"/>
      <c r="M2213" s="9"/>
      <c r="N2213" s="9"/>
      <c r="O2213" s="9"/>
      <c r="P2213" s="9"/>
      <c r="Q2213" s="9"/>
      <c r="R2213" s="9"/>
      <c r="S2213" s="9"/>
      <c r="T2213" s="9"/>
    </row>
    <row r="2214" spans="1:20" x14ac:dyDescent="0.3">
      <c r="A2214" s="6">
        <v>2211</v>
      </c>
      <c r="B2214" s="11" t="s">
        <v>1048</v>
      </c>
      <c r="C2214" s="11" t="s">
        <v>1041</v>
      </c>
      <c r="D2214" s="11" t="s">
        <v>1049</v>
      </c>
      <c r="E2214" s="9" t="b">
        <v>1</v>
      </c>
      <c r="F2214" s="9" t="s">
        <v>113</v>
      </c>
      <c r="G2214" s="7" t="str">
        <f>INDEX(CyMIA_CounterMeasure!$A$2:$A$224,MATCH(H2214,CyMIA_CounterMeasure!$B$2:$B$224,0))</f>
        <v>CM_0042</v>
      </c>
      <c r="H2214" s="12" t="s">
        <v>4892</v>
      </c>
      <c r="I2214" s="12" t="s">
        <v>101</v>
      </c>
      <c r="J2214" s="7" t="b">
        <v>0</v>
      </c>
      <c r="K2214" s="7" t="s">
        <v>4893</v>
      </c>
      <c r="L2214" s="9"/>
      <c r="M2214" s="9"/>
      <c r="N2214" s="9"/>
      <c r="O2214" s="9"/>
      <c r="P2214" s="9"/>
      <c r="Q2214" s="9"/>
      <c r="R2214" s="9"/>
      <c r="S2214" s="9"/>
      <c r="T2214" s="9"/>
    </row>
    <row r="2215" spans="1:20" x14ac:dyDescent="0.3">
      <c r="A2215" s="6">
        <v>2212</v>
      </c>
      <c r="B2215" s="11" t="s">
        <v>1048</v>
      </c>
      <c r="C2215" s="11" t="s">
        <v>1041</v>
      </c>
      <c r="D2215" s="11" t="s">
        <v>1049</v>
      </c>
      <c r="E2215" s="9" t="b">
        <v>1</v>
      </c>
      <c r="F2215" s="9" t="s">
        <v>113</v>
      </c>
      <c r="G2215" s="7" t="str">
        <f>INDEX(CyMIA_CounterMeasure!$A$2:$A$224,MATCH(H2215,CyMIA_CounterMeasure!$B$2:$B$224,0))</f>
        <v>CM_0083</v>
      </c>
      <c r="H2215" s="11" t="s">
        <v>198</v>
      </c>
      <c r="I2215" s="11" t="str">
        <f>VLOOKUP(H2215,D3FEND_METRIX!$A$2:$E$172,3,FALSE)</f>
        <v>Remote Terminal Session Detection</v>
      </c>
      <c r="J2215" s="9" t="b">
        <v>1</v>
      </c>
      <c r="K2215" s="9" t="s">
        <v>2363</v>
      </c>
      <c r="L2215" s="9"/>
      <c r="M2215" s="9"/>
      <c r="N2215" s="9"/>
      <c r="O2215" s="9"/>
      <c r="P2215" s="9"/>
      <c r="Q2215" s="9"/>
      <c r="R2215" s="9"/>
      <c r="S2215" s="9"/>
      <c r="T2215" s="9"/>
    </row>
    <row r="2216" spans="1:20" x14ac:dyDescent="0.3">
      <c r="A2216" s="6">
        <v>2213</v>
      </c>
      <c r="B2216" s="11" t="s">
        <v>1048</v>
      </c>
      <c r="C2216" s="11" t="s">
        <v>1041</v>
      </c>
      <c r="D2216" s="11" t="s">
        <v>1049</v>
      </c>
      <c r="E2216" s="9" t="b">
        <v>1</v>
      </c>
      <c r="F2216" s="9" t="s">
        <v>113</v>
      </c>
      <c r="G2216" s="7" t="str">
        <f>INDEX(CyMIA_CounterMeasure!$A$2:$A$224,MATCH(H2216,CyMIA_CounterMeasure!$B$2:$B$224,0))</f>
        <v>CM_0076</v>
      </c>
      <c r="H2216" s="11" t="s">
        <v>287</v>
      </c>
      <c r="I2216" s="11" t="str">
        <f>VLOOKUP(H2216,D3FEND_METRIX!$A$2:$E$172,3,FALSE)</f>
        <v>Client-server Payload Profiling</v>
      </c>
      <c r="J2216" s="9" t="b">
        <v>1</v>
      </c>
      <c r="K2216" s="9" t="s">
        <v>2363</v>
      </c>
      <c r="L2216" s="9"/>
      <c r="M2216" s="9"/>
      <c r="N2216" s="9"/>
      <c r="O2216" s="9"/>
      <c r="P2216" s="9"/>
      <c r="Q2216" s="9"/>
      <c r="R2216" s="9"/>
      <c r="S2216" s="9"/>
      <c r="T2216" s="9"/>
    </row>
    <row r="2217" spans="1:20" x14ac:dyDescent="0.3">
      <c r="A2217" s="6">
        <v>2214</v>
      </c>
      <c r="B2217" s="11" t="s">
        <v>1048</v>
      </c>
      <c r="C2217" s="11" t="s">
        <v>1041</v>
      </c>
      <c r="D2217" s="11" t="s">
        <v>1049</v>
      </c>
      <c r="E2217" s="9" t="b">
        <v>1</v>
      </c>
      <c r="F2217" s="9" t="s">
        <v>113</v>
      </c>
      <c r="G2217" s="7" t="str">
        <f>INDEX(CyMIA_CounterMeasure!$A$2:$A$224,MATCH(H2217,CyMIA_CounterMeasure!$B$2:$B$224,0))</f>
        <v>CM_0080</v>
      </c>
      <c r="H2217" s="11" t="s">
        <v>288</v>
      </c>
      <c r="I2217" s="11" t="str">
        <f>VLOOKUP(H2217,D3FEND_METRIX!$A$2:$E$172,3,FALSE)</f>
        <v>Network Traffic Community Deviation</v>
      </c>
      <c r="J2217" s="9" t="b">
        <v>1</v>
      </c>
      <c r="K2217" s="9" t="s">
        <v>2363</v>
      </c>
      <c r="L2217" s="9"/>
      <c r="M2217" s="9"/>
      <c r="N2217" s="9"/>
      <c r="O2217" s="9"/>
      <c r="P2217" s="9"/>
      <c r="Q2217" s="9"/>
      <c r="R2217" s="9"/>
      <c r="S2217" s="9"/>
      <c r="T2217" s="9"/>
    </row>
    <row r="2218" spans="1:20" x14ac:dyDescent="0.3">
      <c r="A2218" s="6">
        <v>2215</v>
      </c>
      <c r="B2218" s="11" t="s">
        <v>1048</v>
      </c>
      <c r="C2218" s="11" t="s">
        <v>1041</v>
      </c>
      <c r="D2218" s="11" t="s">
        <v>1049</v>
      </c>
      <c r="E2218" s="9" t="b">
        <v>1</v>
      </c>
      <c r="F2218" s="9" t="s">
        <v>113</v>
      </c>
      <c r="G2218" s="7" t="str">
        <f>INDEX(CyMIA_CounterMeasure!$A$2:$A$224,MATCH(H2218,CyMIA_CounterMeasure!$B$2:$B$224,0))</f>
        <v>CM_0081</v>
      </c>
      <c r="H2218" s="11" t="s">
        <v>193</v>
      </c>
      <c r="I2218" s="11" t="str">
        <f>VLOOKUP(H2218,D3FEND_METRIX!$A$2:$E$172,3,FALSE)</f>
        <v>Per Host Download-Upload Ratio Analysis</v>
      </c>
      <c r="J2218" s="9" t="b">
        <v>1</v>
      </c>
      <c r="K2218" s="9" t="s">
        <v>2363</v>
      </c>
      <c r="L2218" s="9"/>
      <c r="M2218" s="9"/>
      <c r="N2218" s="9"/>
      <c r="O2218" s="9"/>
      <c r="P2218" s="9"/>
      <c r="Q2218" s="9"/>
      <c r="R2218" s="9"/>
      <c r="S2218" s="9"/>
      <c r="T2218" s="9"/>
    </row>
    <row r="2219" spans="1:20" x14ac:dyDescent="0.3">
      <c r="A2219" s="6">
        <v>2216</v>
      </c>
      <c r="B2219" s="11" t="s">
        <v>1048</v>
      </c>
      <c r="C2219" s="11" t="s">
        <v>1041</v>
      </c>
      <c r="D2219" s="11" t="s">
        <v>1049</v>
      </c>
      <c r="E2219" s="9" t="b">
        <v>1</v>
      </c>
      <c r="F2219" s="9" t="s">
        <v>113</v>
      </c>
      <c r="G2219" s="7" t="str">
        <f>INDEX(CyMIA_CounterMeasure!$A$2:$A$224,MATCH(H2219,CyMIA_CounterMeasure!$B$2:$B$224,0))</f>
        <v>CM_0082</v>
      </c>
      <c r="H2219" s="11" t="s">
        <v>200</v>
      </c>
      <c r="I2219" s="11" t="str">
        <f>VLOOKUP(H2219,D3FEND_METRIX!$A$2:$E$172,3,FALSE)</f>
        <v>Protocol Metadata Anomaly Detection</v>
      </c>
      <c r="J2219" s="9" t="b">
        <v>1</v>
      </c>
      <c r="K2219" s="9" t="s">
        <v>2363</v>
      </c>
      <c r="L2219" s="9"/>
      <c r="M2219" s="9"/>
      <c r="N2219" s="9"/>
      <c r="O2219" s="9"/>
      <c r="P2219" s="9"/>
      <c r="Q2219" s="9"/>
      <c r="R2219" s="9"/>
      <c r="S2219" s="9"/>
      <c r="T2219" s="9"/>
    </row>
    <row r="2220" spans="1:20" x14ac:dyDescent="0.3">
      <c r="A2220" s="6">
        <v>2217</v>
      </c>
      <c r="B2220" s="11" t="s">
        <v>1048</v>
      </c>
      <c r="C2220" s="11" t="s">
        <v>1041</v>
      </c>
      <c r="D2220" s="11" t="s">
        <v>1049</v>
      </c>
      <c r="E2220" s="9" t="b">
        <v>1</v>
      </c>
      <c r="F2220" s="9" t="s">
        <v>113</v>
      </c>
      <c r="G2220" s="7" t="str">
        <f>INDEX(CyMIA_CounterMeasure!$A$2:$A$224,MATCH(H2220,CyMIA_CounterMeasure!$B$2:$B$224,0))</f>
        <v>CM_0094</v>
      </c>
      <c r="H2220" s="12" t="s">
        <v>262</v>
      </c>
      <c r="I2220" s="12" t="str">
        <f>VLOOKUP(H2220,D3FEND_METRIX!$A$2:$E$172,3,FALSE)</f>
        <v>User Geolocation Logon Pattern Analysis</v>
      </c>
      <c r="J2220" s="9" t="b">
        <v>0</v>
      </c>
      <c r="K2220" s="9" t="s">
        <v>2355</v>
      </c>
      <c r="L2220" s="9"/>
      <c r="M2220" s="9"/>
      <c r="N2220" s="9"/>
      <c r="O2220" s="9"/>
      <c r="P2220" s="9"/>
      <c r="Q2220" s="9"/>
      <c r="R2220" s="9"/>
      <c r="S2220" s="9"/>
      <c r="T2220" s="9"/>
    </row>
    <row r="2221" spans="1:20" x14ac:dyDescent="0.3">
      <c r="A2221" s="6">
        <v>2218</v>
      </c>
      <c r="B2221" s="11" t="s">
        <v>1048</v>
      </c>
      <c r="C2221" s="11" t="s">
        <v>1041</v>
      </c>
      <c r="D2221" s="11" t="s">
        <v>1049</v>
      </c>
      <c r="E2221" s="9" t="b">
        <v>1</v>
      </c>
      <c r="F2221" s="9" t="s">
        <v>113</v>
      </c>
      <c r="G2221" s="7" t="str">
        <f>INDEX(CyMIA_CounterMeasure!$A$2:$A$224,MATCH(H2221,CyMIA_CounterMeasure!$B$2:$B$224,0))</f>
        <v>CM_0151</v>
      </c>
      <c r="H2221" s="13" t="s">
        <v>430</v>
      </c>
      <c r="I2221" s="13" t="str">
        <f>VLOOKUP(H2221,D3FEND_METRIX!$A$2:$E$172,3,FALSE)</f>
        <v>Network Traffic Filtering</v>
      </c>
      <c r="J2221" s="9" t="b">
        <v>0</v>
      </c>
      <c r="K2221" s="9" t="s">
        <v>4723</v>
      </c>
      <c r="L2221" s="9"/>
      <c r="M2221" s="9"/>
      <c r="N2221" s="9"/>
      <c r="O2221" s="9"/>
      <c r="P2221" s="9"/>
      <c r="Q2221" s="9"/>
      <c r="R2221" s="9"/>
      <c r="S2221" s="9"/>
      <c r="T2221" s="9"/>
    </row>
    <row r="2222" spans="1:20" x14ac:dyDescent="0.3">
      <c r="A2222" s="6">
        <v>2219</v>
      </c>
      <c r="B2222" s="11" t="s">
        <v>1048</v>
      </c>
      <c r="C2222" s="11" t="s">
        <v>1041</v>
      </c>
      <c r="D2222" s="11" t="s">
        <v>1049</v>
      </c>
      <c r="E2222" s="9" t="b">
        <v>1</v>
      </c>
      <c r="F2222" s="9" t="s">
        <v>113</v>
      </c>
      <c r="G2222" s="7" t="str">
        <f>INDEX(CyMIA_CounterMeasure!$A$2:$A$224,MATCH(H2222,CyMIA_CounterMeasure!$B$2:$B$224,0))</f>
        <v>CM_0168</v>
      </c>
      <c r="H2222" s="13" t="s">
        <v>260</v>
      </c>
      <c r="I2222" s="13" t="str">
        <f>VLOOKUP(H2222,D3FEND_METRIX!$A$2:$E$172,3,FALSE)</f>
        <v>Asset Vulnerability Enumeration</v>
      </c>
      <c r="J2222" s="9" t="b">
        <v>0</v>
      </c>
      <c r="K2222" s="9" t="s">
        <v>4723</v>
      </c>
      <c r="L2222" s="9"/>
      <c r="M2222" s="9"/>
      <c r="N2222" s="9"/>
      <c r="O2222" s="9"/>
      <c r="P2222" s="9"/>
      <c r="Q2222" s="9"/>
      <c r="R2222" s="9"/>
      <c r="S2222" s="9"/>
      <c r="T2222" s="9"/>
    </row>
    <row r="2223" spans="1:20" x14ac:dyDescent="0.3">
      <c r="A2223" s="6">
        <v>2220</v>
      </c>
      <c r="B2223" s="11" t="s">
        <v>1050</v>
      </c>
      <c r="C2223" s="11" t="s">
        <v>1041</v>
      </c>
      <c r="D2223" s="11" t="s">
        <v>1051</v>
      </c>
      <c r="E2223" s="9" t="b">
        <v>1</v>
      </c>
      <c r="F2223" s="9" t="s">
        <v>113</v>
      </c>
      <c r="G2223" s="7" t="str">
        <f>INDEX(CyMIA_CounterMeasure!$A$2:$A$224,MATCH(H2223,CyMIA_CounterMeasure!$B$2:$B$224,0))</f>
        <v>CM_0015</v>
      </c>
      <c r="H2223" s="10" t="s">
        <v>145</v>
      </c>
      <c r="I2223" s="10" t="s">
        <v>146</v>
      </c>
      <c r="J2223" s="7" t="b">
        <v>1</v>
      </c>
      <c r="K2223" s="7" t="s">
        <v>4733</v>
      </c>
      <c r="L2223" s="9"/>
      <c r="M2223" s="9"/>
      <c r="N2223" s="9"/>
      <c r="O2223" s="9"/>
      <c r="P2223" s="9"/>
      <c r="Q2223" s="9"/>
      <c r="R2223" s="9"/>
      <c r="S2223" s="9"/>
      <c r="T2223" s="9"/>
    </row>
    <row r="2224" spans="1:20" x14ac:dyDescent="0.3">
      <c r="A2224" s="6">
        <v>2221</v>
      </c>
      <c r="B2224" s="11" t="s">
        <v>1050</v>
      </c>
      <c r="C2224" s="11" t="s">
        <v>1041</v>
      </c>
      <c r="D2224" s="11" t="s">
        <v>1051</v>
      </c>
      <c r="E2224" s="9" t="b">
        <v>1</v>
      </c>
      <c r="F2224" s="9" t="s">
        <v>113</v>
      </c>
      <c r="G2224" s="7" t="str">
        <f>INDEX(CyMIA_CounterMeasure!$A$2:$A$224,MATCH(H2224,CyMIA_CounterMeasure!$B$2:$B$224,0))</f>
        <v>CM_0168</v>
      </c>
      <c r="H2224" s="13" t="s">
        <v>260</v>
      </c>
      <c r="I2224" s="13" t="str">
        <f>VLOOKUP(H2224,D3FEND_METRIX!$A$2:$E$172,3,FALSE)</f>
        <v>Asset Vulnerability Enumeration</v>
      </c>
      <c r="J2224" s="9" t="b">
        <v>0</v>
      </c>
      <c r="K2224" s="9" t="s">
        <v>4723</v>
      </c>
      <c r="L2224" s="9"/>
      <c r="M2224" s="9"/>
      <c r="N2224" s="9"/>
      <c r="O2224" s="9"/>
      <c r="P2224" s="9"/>
      <c r="Q2224" s="9"/>
      <c r="R2224" s="9"/>
      <c r="S2224" s="9"/>
      <c r="T2224" s="9"/>
    </row>
    <row r="2225" spans="1:20" x14ac:dyDescent="0.3">
      <c r="A2225" s="6">
        <v>2222</v>
      </c>
      <c r="B2225" s="11" t="s">
        <v>1052</v>
      </c>
      <c r="C2225" s="11" t="s">
        <v>1041</v>
      </c>
      <c r="D2225" s="11" t="s">
        <v>1053</v>
      </c>
      <c r="E2225" s="9" t="b">
        <v>1</v>
      </c>
      <c r="F2225" s="9" t="s">
        <v>113</v>
      </c>
      <c r="G2225" s="7" t="str">
        <f>INDEX(CyMIA_CounterMeasure!$A$2:$A$224,MATCH(H2225,CyMIA_CounterMeasure!$B$2:$B$224,0))</f>
        <v>CM_0006</v>
      </c>
      <c r="H2225" s="12" t="s">
        <v>44</v>
      </c>
      <c r="I2225" s="12" t="s">
        <v>45</v>
      </c>
      <c r="J2225" s="7" t="b">
        <v>0</v>
      </c>
      <c r="K2225" s="7" t="s">
        <v>116</v>
      </c>
      <c r="L2225" s="9"/>
      <c r="M2225" s="9"/>
      <c r="N2225" s="9"/>
      <c r="O2225" s="9"/>
      <c r="P2225" s="9"/>
      <c r="Q2225" s="9"/>
      <c r="R2225" s="9"/>
      <c r="S2225" s="9"/>
      <c r="T2225" s="9"/>
    </row>
    <row r="2226" spans="1:20" x14ac:dyDescent="0.3">
      <c r="A2226" s="6">
        <v>2223</v>
      </c>
      <c r="B2226" s="11" t="s">
        <v>1052</v>
      </c>
      <c r="C2226" s="11" t="s">
        <v>1041</v>
      </c>
      <c r="D2226" s="11" t="s">
        <v>1053</v>
      </c>
      <c r="E2226" s="9" t="b">
        <v>1</v>
      </c>
      <c r="F2226" s="9" t="s">
        <v>113</v>
      </c>
      <c r="G2226" s="7" t="str">
        <f>INDEX(CyMIA_CounterMeasure!$A$2:$A$224,MATCH(H2226,CyMIA_CounterMeasure!$B$2:$B$224,0))</f>
        <v>CM_0041</v>
      </c>
      <c r="H2226" s="11" t="s">
        <v>110</v>
      </c>
      <c r="I2226" s="11" t="s">
        <v>111</v>
      </c>
      <c r="J2226" s="7" t="b">
        <v>1</v>
      </c>
      <c r="K2226" s="7" t="s">
        <v>119</v>
      </c>
      <c r="L2226" s="9"/>
      <c r="M2226" s="9"/>
      <c r="N2226" s="9"/>
      <c r="O2226" s="9"/>
      <c r="P2226" s="9"/>
      <c r="Q2226" s="9"/>
      <c r="R2226" s="9"/>
      <c r="S2226" s="9"/>
      <c r="T2226" s="9"/>
    </row>
    <row r="2227" spans="1:20" x14ac:dyDescent="0.3">
      <c r="A2227" s="6">
        <v>2224</v>
      </c>
      <c r="B2227" s="11" t="s">
        <v>1052</v>
      </c>
      <c r="C2227" s="11" t="s">
        <v>1041</v>
      </c>
      <c r="D2227" s="11" t="s">
        <v>1053</v>
      </c>
      <c r="E2227" s="9" t="b">
        <v>1</v>
      </c>
      <c r="F2227" s="9" t="s">
        <v>113</v>
      </c>
      <c r="G2227" s="7" t="str">
        <f>INDEX(CyMIA_CounterMeasure!$A$2:$A$224,MATCH(H2227,CyMIA_CounterMeasure!$B$2:$B$224,0))</f>
        <v>CM_0168</v>
      </c>
      <c r="H2227" s="13" t="s">
        <v>260</v>
      </c>
      <c r="I2227" s="13" t="str">
        <f>VLOOKUP(H2227,D3FEND_METRIX!$A$2:$E$172,3,FALSE)</f>
        <v>Asset Vulnerability Enumeration</v>
      </c>
      <c r="J2227" s="9" t="b">
        <v>0</v>
      </c>
      <c r="K2227" s="9" t="s">
        <v>4723</v>
      </c>
      <c r="L2227" s="9"/>
      <c r="M2227" s="9"/>
      <c r="N2227" s="9"/>
      <c r="O2227" s="9"/>
      <c r="P2227" s="9"/>
      <c r="Q2227" s="9"/>
      <c r="R2227" s="9"/>
      <c r="S2227" s="9"/>
      <c r="T2227" s="9"/>
    </row>
    <row r="2228" spans="1:20" x14ac:dyDescent="0.3">
      <c r="A2228" s="6">
        <v>2225</v>
      </c>
      <c r="B2228" s="11" t="s">
        <v>1052</v>
      </c>
      <c r="C2228" s="11" t="s">
        <v>1041</v>
      </c>
      <c r="D2228" s="11" t="s">
        <v>1053</v>
      </c>
      <c r="E2228" s="9" t="b">
        <v>1</v>
      </c>
      <c r="F2228" s="9" t="s">
        <v>113</v>
      </c>
      <c r="G2228" s="7" t="str">
        <f>INDEX(CyMIA_CounterMeasure!$A$2:$A$224,MATCH(H2228,CyMIA_CounterMeasure!$B$2:$B$224,0))</f>
        <v>CM_0148</v>
      </c>
      <c r="H2228" s="12" t="s">
        <v>301</v>
      </c>
      <c r="I2228" s="12" t="str">
        <f>VLOOKUP(H2228,D3FEND_METRIX!$A$2:$E$172,3,FALSE)</f>
        <v>Local File Permissions</v>
      </c>
      <c r="J2228" s="9" t="b">
        <v>0</v>
      </c>
      <c r="K2228" s="9" t="s">
        <v>2355</v>
      </c>
      <c r="L2228" s="9"/>
      <c r="M2228" s="9"/>
      <c r="N2228" s="9"/>
      <c r="O2228" s="9"/>
      <c r="P2228" s="9"/>
      <c r="Q2228" s="9"/>
      <c r="R2228" s="9"/>
      <c r="S2228" s="9"/>
      <c r="T2228" s="9"/>
    </row>
    <row r="2229" spans="1:20" x14ac:dyDescent="0.3">
      <c r="A2229" s="6">
        <v>2226</v>
      </c>
      <c r="B2229" s="11" t="s">
        <v>1052</v>
      </c>
      <c r="C2229" s="11" t="s">
        <v>1041</v>
      </c>
      <c r="D2229" s="11" t="s">
        <v>1053</v>
      </c>
      <c r="E2229" s="9" t="b">
        <v>1</v>
      </c>
      <c r="F2229" s="9" t="s">
        <v>113</v>
      </c>
      <c r="G2229" s="7" t="str">
        <f>INDEX(CyMIA_CounterMeasure!$A$2:$A$224,MATCH(H2229,CyMIA_CounterMeasure!$B$2:$B$224,0))</f>
        <v>CM_0147</v>
      </c>
      <c r="H2229" s="12" t="s">
        <v>296</v>
      </c>
      <c r="I2229" s="12" t="str">
        <f>VLOOKUP(H2229,D3FEND_METRIX!$A$2:$E$172,3,FALSE)</f>
        <v>File Encryption</v>
      </c>
      <c r="J2229" s="9" t="b">
        <v>0</v>
      </c>
      <c r="K2229" s="9" t="s">
        <v>2355</v>
      </c>
      <c r="L2229" s="9"/>
      <c r="M2229" s="9"/>
      <c r="N2229" s="9"/>
      <c r="O2229" s="9"/>
      <c r="P2229" s="9"/>
      <c r="Q2229" s="9"/>
      <c r="R2229" s="9"/>
      <c r="S2229" s="9"/>
      <c r="T2229" s="9"/>
    </row>
    <row r="2230" spans="1:20" x14ac:dyDescent="0.3">
      <c r="A2230" s="6">
        <v>2227</v>
      </c>
      <c r="B2230" s="11" t="s">
        <v>1052</v>
      </c>
      <c r="C2230" s="11" t="s">
        <v>1041</v>
      </c>
      <c r="D2230" s="11" t="s">
        <v>1053</v>
      </c>
      <c r="E2230" s="9" t="b">
        <v>1</v>
      </c>
      <c r="F2230" s="9" t="s">
        <v>113</v>
      </c>
      <c r="G2230" s="7" t="str">
        <f>INDEX(CyMIA_CounterMeasure!$A$2:$A$224,MATCH(H2230,CyMIA_CounterMeasure!$B$2:$B$224,0))</f>
        <v>CM_0105</v>
      </c>
      <c r="H2230" s="10" t="s">
        <v>1430</v>
      </c>
      <c r="I2230" s="10" t="str">
        <f>VLOOKUP(H2230,D3FEND_METRIX!$A$2:$E$172,3,FALSE)</f>
        <v>System Call Analysis</v>
      </c>
      <c r="J2230" s="9" t="b">
        <v>1</v>
      </c>
      <c r="K2230" s="9" t="s">
        <v>4686</v>
      </c>
      <c r="L2230" s="9"/>
      <c r="M2230" s="9"/>
      <c r="N2230" s="9"/>
      <c r="O2230" s="9"/>
      <c r="P2230" s="9"/>
      <c r="Q2230" s="9"/>
      <c r="R2230" s="9"/>
      <c r="S2230" s="9"/>
      <c r="T2230" s="9"/>
    </row>
    <row r="2231" spans="1:20" x14ac:dyDescent="0.3">
      <c r="A2231" s="6">
        <v>2228</v>
      </c>
      <c r="B2231" s="11" t="s">
        <v>1052</v>
      </c>
      <c r="C2231" s="11" t="s">
        <v>1041</v>
      </c>
      <c r="D2231" s="11" t="s">
        <v>1053</v>
      </c>
      <c r="E2231" s="9" t="b">
        <v>1</v>
      </c>
      <c r="F2231" s="9" t="s">
        <v>113</v>
      </c>
      <c r="G2231" s="7" t="str">
        <f>INDEX(CyMIA_CounterMeasure!$A$2:$A$224,MATCH(H2231,CyMIA_CounterMeasure!$B$2:$B$224,0))</f>
        <v>CM_0125</v>
      </c>
      <c r="H2231" s="12" t="s">
        <v>295</v>
      </c>
      <c r="I2231" s="12" t="str">
        <f>VLOOKUP(H2231,D3FEND_METRIX!$A$2:$E$172,3,FALSE)</f>
        <v>Decoy File</v>
      </c>
      <c r="J2231" s="9" t="b">
        <v>0</v>
      </c>
      <c r="K2231" s="9" t="s">
        <v>2355</v>
      </c>
      <c r="L2231" s="9"/>
      <c r="M2231" s="9"/>
      <c r="N2231" s="9"/>
      <c r="O2231" s="9"/>
      <c r="P2231" s="9"/>
      <c r="Q2231" s="9"/>
      <c r="R2231" s="9"/>
      <c r="S2231" s="9"/>
      <c r="T2231" s="9"/>
    </row>
    <row r="2232" spans="1:20" x14ac:dyDescent="0.3">
      <c r="A2232" s="6">
        <v>2229</v>
      </c>
      <c r="B2232" s="11" t="s">
        <v>1052</v>
      </c>
      <c r="C2232" s="11" t="s">
        <v>1041</v>
      </c>
      <c r="D2232" s="11" t="s">
        <v>1053</v>
      </c>
      <c r="E2232" s="9" t="b">
        <v>1</v>
      </c>
      <c r="F2232" s="9" t="s">
        <v>113</v>
      </c>
      <c r="G2232" s="7" t="str">
        <f>INDEX(CyMIA_CounterMeasure!$A$2:$A$224,MATCH(H2232,CyMIA_CounterMeasure!$B$2:$B$224,0))</f>
        <v>CM_0126</v>
      </c>
      <c r="H2232" s="12" t="s">
        <v>2165</v>
      </c>
      <c r="I2232" s="12" t="str">
        <f>VLOOKUP(H2232,D3FEND_METRIX!$A$2:$E$172,3,FALSE)</f>
        <v>Decoy Network Resource</v>
      </c>
      <c r="J2232" s="9" t="b">
        <v>0</v>
      </c>
      <c r="K2232" s="9" t="s">
        <v>2355</v>
      </c>
      <c r="L2232" s="9"/>
      <c r="M2232" s="9"/>
      <c r="N2232" s="9"/>
      <c r="O2232" s="9"/>
      <c r="P2232" s="9"/>
      <c r="Q2232" s="9"/>
      <c r="R2232" s="9"/>
      <c r="S2232" s="9"/>
      <c r="T2232" s="9"/>
    </row>
    <row r="2233" spans="1:20" x14ac:dyDescent="0.3">
      <c r="A2233" s="6">
        <v>2230</v>
      </c>
      <c r="B2233" s="11" t="s">
        <v>1052</v>
      </c>
      <c r="C2233" s="11" t="s">
        <v>1041</v>
      </c>
      <c r="D2233" s="11" t="s">
        <v>1053</v>
      </c>
      <c r="E2233" s="9" t="b">
        <v>1</v>
      </c>
      <c r="F2233" s="9" t="s">
        <v>113</v>
      </c>
      <c r="G2233" s="7" t="str">
        <f>INDEX(CyMIA_CounterMeasure!$A$2:$A$224,MATCH(H2233,CyMIA_CounterMeasure!$B$2:$B$224,0))</f>
        <v>CM_0209</v>
      </c>
      <c r="H2233" s="10" t="s">
        <v>302</v>
      </c>
      <c r="I2233" s="10" t="str">
        <f>VLOOKUP(H2233,D3FEND_METRIX!$A$2:$E$172,3,FALSE)</f>
        <v>-</v>
      </c>
      <c r="J2233" s="9" t="b">
        <v>1</v>
      </c>
      <c r="K2233" s="9" t="s">
        <v>4686</v>
      </c>
      <c r="L2233" s="9"/>
      <c r="M2233" s="9"/>
      <c r="N2233" s="9"/>
      <c r="O2233" s="9"/>
      <c r="P2233" s="9"/>
      <c r="Q2233" s="9"/>
      <c r="R2233" s="9"/>
      <c r="S2233" s="9"/>
      <c r="T2233" s="9"/>
    </row>
    <row r="2234" spans="1:20" x14ac:dyDescent="0.3">
      <c r="A2234" s="6">
        <v>2231</v>
      </c>
      <c r="B2234" s="11" t="s">
        <v>1052</v>
      </c>
      <c r="C2234" s="11" t="s">
        <v>1041</v>
      </c>
      <c r="D2234" s="11" t="s">
        <v>1053</v>
      </c>
      <c r="E2234" s="9" t="b">
        <v>1</v>
      </c>
      <c r="F2234" s="9" t="s">
        <v>113</v>
      </c>
      <c r="G2234" s="7" t="str">
        <f>INDEX(CyMIA_CounterMeasure!$A$2:$A$224,MATCH(H2234,CyMIA_CounterMeasure!$B$2:$B$224,0))</f>
        <v>CM_0220</v>
      </c>
      <c r="H2234" s="13" t="s">
        <v>1431</v>
      </c>
      <c r="I2234" s="13" t="str">
        <f>VLOOKUP(H2234,D3FEND_METRIX!$A$2:$E$172,3,FALSE)</f>
        <v>Kernel-based Process Isolation</v>
      </c>
      <c r="J2234" s="9" t="b">
        <v>0</v>
      </c>
      <c r="K2234" s="9" t="s">
        <v>4723</v>
      </c>
      <c r="L2234" s="9"/>
      <c r="M2234" s="9"/>
      <c r="N2234" s="9"/>
      <c r="O2234" s="9"/>
      <c r="P2234" s="9"/>
      <c r="Q2234" s="9"/>
      <c r="R2234" s="9"/>
      <c r="S2234" s="9"/>
      <c r="T2234" s="9"/>
    </row>
    <row r="2235" spans="1:20" x14ac:dyDescent="0.3">
      <c r="A2235" s="6">
        <v>2232</v>
      </c>
      <c r="B2235" s="11" t="s">
        <v>1052</v>
      </c>
      <c r="C2235" s="11" t="s">
        <v>1041</v>
      </c>
      <c r="D2235" s="11" t="s">
        <v>1053</v>
      </c>
      <c r="E2235" s="9" t="b">
        <v>1</v>
      </c>
      <c r="F2235" s="9" t="s">
        <v>113</v>
      </c>
      <c r="G2235" s="7" t="str">
        <f>INDEX(CyMIA_CounterMeasure!$A$2:$A$224,MATCH(H2235,CyMIA_CounterMeasure!$B$2:$B$224,0))</f>
        <v>CM_0206</v>
      </c>
      <c r="H2235" s="10" t="s">
        <v>2252</v>
      </c>
      <c r="I2235" s="10" t="str">
        <f>VLOOKUP(H2235,D3FEND_METRIX!$A$2:$E$172,3,FALSE)</f>
        <v>System Call Analysis</v>
      </c>
      <c r="J2235" s="9" t="b">
        <v>1</v>
      </c>
      <c r="K2235" s="9" t="s">
        <v>4686</v>
      </c>
      <c r="L2235" s="9"/>
      <c r="M2235" s="9"/>
      <c r="N2235" s="9"/>
      <c r="O2235" s="9"/>
      <c r="P2235" s="9"/>
      <c r="Q2235" s="9"/>
      <c r="R2235" s="9"/>
      <c r="S2235" s="9"/>
      <c r="T2235" s="9"/>
    </row>
    <row r="2236" spans="1:20" x14ac:dyDescent="0.3">
      <c r="A2236" s="6">
        <v>2233</v>
      </c>
      <c r="B2236" s="12" t="s">
        <v>2253</v>
      </c>
      <c r="C2236" s="12" t="s">
        <v>1041</v>
      </c>
      <c r="D2236" s="12" t="s">
        <v>1055</v>
      </c>
      <c r="E2236" s="9" t="b">
        <v>0</v>
      </c>
      <c r="F2236" s="9" t="s">
        <v>116</v>
      </c>
      <c r="G2236" s="7" t="str">
        <f>INDEX(CyMIA_CounterMeasure!$A$2:$A$224,MATCH(H2236,CyMIA_CounterMeasure!$B$2:$B$224,0))</f>
        <v>CM_0006</v>
      </c>
      <c r="H2236" s="12" t="s">
        <v>44</v>
      </c>
      <c r="I2236" s="12" t="s">
        <v>45</v>
      </c>
      <c r="J2236" s="7" t="b">
        <v>0</v>
      </c>
      <c r="K2236" s="7" t="s">
        <v>4727</v>
      </c>
      <c r="L2236" s="9"/>
      <c r="M2236" s="9"/>
      <c r="N2236" s="9"/>
      <c r="O2236" s="9"/>
      <c r="P2236" s="9"/>
      <c r="Q2236" s="9"/>
      <c r="R2236" s="9"/>
      <c r="S2236" s="9"/>
      <c r="T2236" s="9"/>
    </row>
    <row r="2237" spans="1:20" x14ac:dyDescent="0.3">
      <c r="A2237" s="6">
        <v>2234</v>
      </c>
      <c r="B2237" s="12" t="s">
        <v>2253</v>
      </c>
      <c r="C2237" s="12" t="s">
        <v>1041</v>
      </c>
      <c r="D2237" s="12" t="s">
        <v>1055</v>
      </c>
      <c r="E2237" s="9" t="b">
        <v>0</v>
      </c>
      <c r="F2237" s="9" t="s">
        <v>116</v>
      </c>
      <c r="G2237" s="7" t="str">
        <f>INDEX(CyMIA_CounterMeasure!$A$2:$A$224,MATCH(H2237,CyMIA_CounterMeasure!$B$2:$B$224,0))</f>
        <v>CM_0015</v>
      </c>
      <c r="H2237" s="15" t="s">
        <v>4825</v>
      </c>
      <c r="I2237" s="15" t="s">
        <v>146</v>
      </c>
      <c r="J2237" s="7" t="b">
        <v>1</v>
      </c>
      <c r="K2237" s="7" t="s">
        <v>4713</v>
      </c>
      <c r="L2237" s="9"/>
      <c r="M2237" s="9"/>
      <c r="N2237" s="9"/>
      <c r="O2237" s="9"/>
      <c r="P2237" s="9"/>
      <c r="Q2237" s="9"/>
      <c r="R2237" s="9"/>
      <c r="S2237" s="9"/>
      <c r="T2237" s="9"/>
    </row>
    <row r="2238" spans="1:20" x14ac:dyDescent="0.3">
      <c r="A2238" s="6">
        <v>2235</v>
      </c>
      <c r="B2238" s="12" t="s">
        <v>2253</v>
      </c>
      <c r="C2238" s="12" t="s">
        <v>1041</v>
      </c>
      <c r="D2238" s="12" t="s">
        <v>1055</v>
      </c>
      <c r="E2238" s="9" t="b">
        <v>0</v>
      </c>
      <c r="F2238" s="9" t="s">
        <v>116</v>
      </c>
      <c r="G2238" s="7" t="str">
        <f>INDEX(CyMIA_CounterMeasure!$A$2:$A$224,MATCH(H2238,CyMIA_CounterMeasure!$B$2:$B$224,0))</f>
        <v>CM_0019</v>
      </c>
      <c r="H2238" s="15" t="s">
        <v>4774</v>
      </c>
      <c r="I2238" s="15" t="s">
        <v>4775</v>
      </c>
      <c r="J2238" s="7" t="b">
        <v>1</v>
      </c>
      <c r="K2238" s="7" t="s">
        <v>4713</v>
      </c>
      <c r="L2238" s="9"/>
      <c r="M2238" s="9"/>
      <c r="N2238" s="9"/>
      <c r="O2238" s="9"/>
      <c r="P2238" s="9"/>
      <c r="Q2238" s="9"/>
      <c r="R2238" s="9"/>
      <c r="S2238" s="9"/>
      <c r="T2238" s="9"/>
    </row>
    <row r="2239" spans="1:20" x14ac:dyDescent="0.3">
      <c r="A2239" s="6">
        <v>2236</v>
      </c>
      <c r="B2239" s="12" t="s">
        <v>2253</v>
      </c>
      <c r="C2239" s="12" t="s">
        <v>1041</v>
      </c>
      <c r="D2239" s="12" t="s">
        <v>1055</v>
      </c>
      <c r="E2239" s="9" t="b">
        <v>0</v>
      </c>
      <c r="F2239" s="9" t="s">
        <v>116</v>
      </c>
      <c r="G2239" s="7" t="str">
        <f>INDEX(CyMIA_CounterMeasure!$A$2:$A$224,MATCH(H2239,CyMIA_CounterMeasure!$B$2:$B$224,0))</f>
        <v>CM_0023</v>
      </c>
      <c r="H2239" s="12" t="s">
        <v>88</v>
      </c>
      <c r="I2239" s="12" t="s">
        <v>89</v>
      </c>
      <c r="J2239" s="7" t="b">
        <v>0</v>
      </c>
      <c r="K2239" s="7" t="s">
        <v>4727</v>
      </c>
      <c r="L2239" s="9"/>
      <c r="M2239" s="9"/>
      <c r="N2239" s="9"/>
      <c r="O2239" s="9"/>
      <c r="P2239" s="9"/>
      <c r="Q2239" s="9"/>
      <c r="R2239" s="9"/>
      <c r="S2239" s="9"/>
      <c r="T2239" s="9"/>
    </row>
    <row r="2240" spans="1:20" x14ac:dyDescent="0.3">
      <c r="A2240" s="6">
        <v>2237</v>
      </c>
      <c r="B2240" s="12" t="s">
        <v>2253</v>
      </c>
      <c r="C2240" s="12" t="s">
        <v>1041</v>
      </c>
      <c r="D2240" s="12" t="s">
        <v>1055</v>
      </c>
      <c r="E2240" s="9" t="b">
        <v>0</v>
      </c>
      <c r="F2240" s="9" t="s">
        <v>116</v>
      </c>
      <c r="G2240" s="7" t="str">
        <f>INDEX(CyMIA_CounterMeasure!$A$2:$A$224,MATCH(H2240,CyMIA_CounterMeasure!$B$2:$B$224,0))</f>
        <v>CM_0032</v>
      </c>
      <c r="H2240" s="11" t="s">
        <v>4795</v>
      </c>
      <c r="I2240" s="11" t="s">
        <v>127</v>
      </c>
      <c r="J2240" s="7" t="b">
        <v>1</v>
      </c>
      <c r="K2240" s="7" t="s">
        <v>4699</v>
      </c>
      <c r="L2240" s="9"/>
      <c r="M2240" s="9"/>
      <c r="N2240" s="9"/>
      <c r="O2240" s="9"/>
      <c r="P2240" s="9"/>
      <c r="Q2240" s="9"/>
      <c r="R2240" s="9"/>
      <c r="S2240" s="9"/>
      <c r="T2240" s="9"/>
    </row>
    <row r="2241" spans="1:20" x14ac:dyDescent="0.3">
      <c r="A2241" s="6">
        <v>2238</v>
      </c>
      <c r="B2241" s="12" t="s">
        <v>2253</v>
      </c>
      <c r="C2241" s="12" t="s">
        <v>1041</v>
      </c>
      <c r="D2241" s="12" t="s">
        <v>1055</v>
      </c>
      <c r="E2241" s="9" t="b">
        <v>0</v>
      </c>
      <c r="F2241" s="9" t="s">
        <v>116</v>
      </c>
      <c r="G2241" s="7" t="str">
        <f>INDEX(CyMIA_CounterMeasure!$A$2:$A$224,MATCH(H2241,CyMIA_CounterMeasure!$B$2:$B$224,0))</f>
        <v>CM_0041</v>
      </c>
      <c r="H2241" s="11" t="s">
        <v>110</v>
      </c>
      <c r="I2241" s="11" t="s">
        <v>111</v>
      </c>
      <c r="J2241" s="7" t="b">
        <v>1</v>
      </c>
      <c r="K2241" s="7" t="s">
        <v>4699</v>
      </c>
      <c r="L2241" s="9"/>
      <c r="M2241" s="9"/>
      <c r="N2241" s="9"/>
      <c r="O2241" s="9"/>
      <c r="P2241" s="9"/>
      <c r="Q2241" s="9"/>
      <c r="R2241" s="9"/>
      <c r="S2241" s="9"/>
      <c r="T2241" s="9"/>
    </row>
    <row r="2242" spans="1:20" x14ac:dyDescent="0.3">
      <c r="A2242" s="6">
        <v>2239</v>
      </c>
      <c r="B2242" s="12" t="s">
        <v>2253</v>
      </c>
      <c r="C2242" s="12" t="s">
        <v>1041</v>
      </c>
      <c r="D2242" s="12" t="s">
        <v>1055</v>
      </c>
      <c r="E2242" s="9" t="b">
        <v>0</v>
      </c>
      <c r="F2242" s="9" t="s">
        <v>116</v>
      </c>
      <c r="G2242" s="7" t="str">
        <f>INDEX(CyMIA_CounterMeasure!$A$2:$A$224,MATCH(H2242,CyMIA_CounterMeasure!$B$2:$B$224,0))</f>
        <v>CM_0181</v>
      </c>
      <c r="H2242" s="12" t="s">
        <v>1231</v>
      </c>
      <c r="I2242" s="12" t="str">
        <f>VLOOKUP(H2242,D3FEND_METRIX!$A$2:$E$172,3,FALSE)</f>
        <v>-</v>
      </c>
      <c r="J2242" s="9" t="b">
        <v>0</v>
      </c>
      <c r="K2242" s="9" t="s">
        <v>2355</v>
      </c>
      <c r="L2242" s="9"/>
      <c r="M2242" s="9"/>
      <c r="N2242" s="9"/>
      <c r="O2242" s="9"/>
      <c r="P2242" s="9"/>
      <c r="Q2242" s="9"/>
      <c r="R2242" s="9"/>
      <c r="S2242" s="9"/>
      <c r="T2242" s="9"/>
    </row>
    <row r="2243" spans="1:20" x14ac:dyDescent="0.3">
      <c r="A2243" s="6">
        <v>2240</v>
      </c>
      <c r="B2243" s="12" t="s">
        <v>2253</v>
      </c>
      <c r="C2243" s="12" t="s">
        <v>1041</v>
      </c>
      <c r="D2243" s="12" t="s">
        <v>1055</v>
      </c>
      <c r="E2243" s="9" t="b">
        <v>0</v>
      </c>
      <c r="F2243" s="9" t="s">
        <v>116</v>
      </c>
      <c r="G2243" s="7" t="str">
        <f>INDEX(CyMIA_CounterMeasure!$A$2:$A$224,MATCH(H2243,CyMIA_CounterMeasure!$B$2:$B$224,0))</f>
        <v>CM_0130</v>
      </c>
      <c r="H2243" s="12" t="s">
        <v>1345</v>
      </c>
      <c r="I2243" s="12" t="str">
        <f>VLOOKUP(H2243,D3FEND_METRIX!$A$2:$E$172,3,FALSE)</f>
        <v>Decoy User Credential</v>
      </c>
      <c r="J2243" s="9" t="b">
        <v>0</v>
      </c>
      <c r="K2243" s="9" t="s">
        <v>2355</v>
      </c>
      <c r="L2243" s="9"/>
      <c r="M2243" s="9"/>
      <c r="N2243" s="9"/>
      <c r="O2243" s="9"/>
      <c r="P2243" s="9"/>
      <c r="Q2243" s="9"/>
      <c r="R2243" s="9"/>
      <c r="S2243" s="9"/>
      <c r="T2243" s="9"/>
    </row>
    <row r="2244" spans="1:20" x14ac:dyDescent="0.3">
      <c r="A2244" s="6">
        <v>2241</v>
      </c>
      <c r="B2244" s="12" t="s">
        <v>2253</v>
      </c>
      <c r="C2244" s="12" t="s">
        <v>1041</v>
      </c>
      <c r="D2244" s="12" t="s">
        <v>1055</v>
      </c>
      <c r="E2244" s="9" t="b">
        <v>0</v>
      </c>
      <c r="F2244" s="9" t="s">
        <v>116</v>
      </c>
      <c r="G2244" s="7" t="str">
        <f>INDEX(CyMIA_CounterMeasure!$A$2:$A$224,MATCH(H2244,CyMIA_CounterMeasure!$B$2:$B$224,0))</f>
        <v>CM_0073</v>
      </c>
      <c r="H2244" s="12" t="s">
        <v>1230</v>
      </c>
      <c r="I2244" s="12" t="str">
        <f>VLOOKUP(H2244,D3FEND_METRIX!$A$2:$E$172,3,FALSE)</f>
        <v>Transfer Agent Authentication</v>
      </c>
      <c r="J2244" s="9" t="b">
        <v>0</v>
      </c>
      <c r="K2244" s="9" t="s">
        <v>2355</v>
      </c>
      <c r="L2244" s="9"/>
      <c r="M2244" s="9"/>
      <c r="N2244" s="9"/>
      <c r="O2244" s="9"/>
      <c r="P2244" s="9"/>
      <c r="Q2244" s="9"/>
      <c r="R2244" s="9"/>
      <c r="S2244" s="9"/>
      <c r="T2244" s="9"/>
    </row>
    <row r="2245" spans="1:20" x14ac:dyDescent="0.3">
      <c r="A2245" s="6">
        <v>2242</v>
      </c>
      <c r="B2245" s="12" t="s">
        <v>2253</v>
      </c>
      <c r="C2245" s="12" t="s">
        <v>1041</v>
      </c>
      <c r="D2245" s="12" t="s">
        <v>1055</v>
      </c>
      <c r="E2245" s="9" t="b">
        <v>0</v>
      </c>
      <c r="F2245" s="9" t="s">
        <v>116</v>
      </c>
      <c r="G2245" s="7" t="str">
        <f>INDEX(CyMIA_CounterMeasure!$A$2:$A$224,MATCH(H2245,CyMIA_CounterMeasure!$B$2:$B$224,0))</f>
        <v>CM_0142</v>
      </c>
      <c r="H2245" s="12" t="s">
        <v>1234</v>
      </c>
      <c r="I2245" s="12" t="str">
        <f>VLOOKUP(H2245,D3FEND_METRIX!$A$2:$E$172,3,FALSE)</f>
        <v>Credential Transmission Scoping</v>
      </c>
      <c r="J2245" s="9" t="b">
        <v>0</v>
      </c>
      <c r="K2245" s="9" t="s">
        <v>2355</v>
      </c>
      <c r="L2245" s="9"/>
      <c r="M2245" s="9"/>
      <c r="N2245" s="9"/>
      <c r="O2245" s="9"/>
      <c r="P2245" s="9"/>
      <c r="Q2245" s="9"/>
      <c r="R2245" s="9"/>
      <c r="S2245" s="9"/>
      <c r="T2245" s="9"/>
    </row>
    <row r="2246" spans="1:20" x14ac:dyDescent="0.3">
      <c r="A2246" s="6">
        <v>2243</v>
      </c>
      <c r="B2246" s="12" t="s">
        <v>2253</v>
      </c>
      <c r="C2246" s="12" t="s">
        <v>1041</v>
      </c>
      <c r="D2246" s="12" t="s">
        <v>1055</v>
      </c>
      <c r="E2246" s="9" t="b">
        <v>0</v>
      </c>
      <c r="F2246" s="9" t="s">
        <v>116</v>
      </c>
      <c r="G2246" s="7" t="str">
        <f>INDEX(CyMIA_CounterMeasure!$A$2:$A$224,MATCH(H2246,CyMIA_CounterMeasure!$B$2:$B$224,0))</f>
        <v>CM_0153</v>
      </c>
      <c r="H2246" s="13" t="s">
        <v>1184</v>
      </c>
      <c r="I2246" s="13" t="str">
        <f>VLOOKUP(H2246,D3FEND_METRIX!$A$2:$E$172,3,FALSE)</f>
        <v>Account Locking</v>
      </c>
      <c r="J2246" s="9" t="b">
        <v>0</v>
      </c>
      <c r="K2246" s="9" t="s">
        <v>4723</v>
      </c>
      <c r="L2246" s="9"/>
      <c r="M2246" s="9"/>
      <c r="N2246" s="9"/>
      <c r="O2246" s="9"/>
      <c r="P2246" s="9"/>
      <c r="Q2246" s="9"/>
      <c r="R2246" s="9"/>
      <c r="S2246" s="9"/>
      <c r="T2246" s="9"/>
    </row>
    <row r="2247" spans="1:20" x14ac:dyDescent="0.3">
      <c r="A2247" s="6">
        <v>2244</v>
      </c>
      <c r="B2247" s="12" t="s">
        <v>2253</v>
      </c>
      <c r="C2247" s="12" t="s">
        <v>1041</v>
      </c>
      <c r="D2247" s="12" t="s">
        <v>1055</v>
      </c>
      <c r="E2247" s="9" t="b">
        <v>0</v>
      </c>
      <c r="F2247" s="9" t="s">
        <v>116</v>
      </c>
      <c r="G2247" s="7" t="str">
        <f>INDEX(CyMIA_CounterMeasure!$A$2:$A$224,MATCH(H2247,CyMIA_CounterMeasure!$B$2:$B$224,0))</f>
        <v>CM_0140</v>
      </c>
      <c r="H2247" s="12" t="s">
        <v>1169</v>
      </c>
      <c r="I2247" s="12" t="str">
        <f>VLOOKUP(H2247,D3FEND_METRIX!$A$2:$E$172,3,FALSE)</f>
        <v>Biometric Authentication</v>
      </c>
      <c r="J2247" s="9" t="b">
        <v>0</v>
      </c>
      <c r="K2247" s="9" t="s">
        <v>2355</v>
      </c>
      <c r="L2247" s="9"/>
      <c r="M2247" s="9"/>
      <c r="N2247" s="9"/>
      <c r="O2247" s="9"/>
      <c r="P2247" s="9"/>
      <c r="Q2247" s="9"/>
      <c r="R2247" s="9"/>
      <c r="S2247" s="9"/>
      <c r="T2247" s="9"/>
    </row>
    <row r="2248" spans="1:20" x14ac:dyDescent="0.3">
      <c r="A2248" s="6">
        <v>2245</v>
      </c>
      <c r="B2248" s="12" t="s">
        <v>2253</v>
      </c>
      <c r="C2248" s="12" t="s">
        <v>1041</v>
      </c>
      <c r="D2248" s="12" t="s">
        <v>1055</v>
      </c>
      <c r="E2248" s="9" t="b">
        <v>0</v>
      </c>
      <c r="F2248" s="9" t="s">
        <v>116</v>
      </c>
      <c r="G2248" s="7" t="str">
        <f>INDEX(CyMIA_CounterMeasure!$A$2:$A$224,MATCH(H2248,CyMIA_CounterMeasure!$B$2:$B$224,0))</f>
        <v>CM_0067</v>
      </c>
      <c r="H2248" s="12" t="s">
        <v>1150</v>
      </c>
      <c r="I2248" s="12" t="str">
        <f>VLOOKUP(H2248,D3FEND_METRIX!$A$2:$E$172,3,FALSE)</f>
        <v>Multi-factor Authentication</v>
      </c>
      <c r="J2248" s="9" t="b">
        <v>0</v>
      </c>
      <c r="K2248" s="9" t="s">
        <v>2355</v>
      </c>
      <c r="L2248" s="9"/>
      <c r="M2248" s="9"/>
      <c r="N2248" s="9"/>
      <c r="O2248" s="9"/>
      <c r="P2248" s="9"/>
      <c r="Q2248" s="9"/>
      <c r="R2248" s="9"/>
      <c r="S2248" s="9"/>
      <c r="T2248" s="9"/>
    </row>
    <row r="2249" spans="1:20" x14ac:dyDescent="0.3">
      <c r="A2249" s="6">
        <v>2246</v>
      </c>
      <c r="B2249" s="12" t="s">
        <v>2253</v>
      </c>
      <c r="C2249" s="12" t="s">
        <v>1041</v>
      </c>
      <c r="D2249" s="12" t="s">
        <v>1055</v>
      </c>
      <c r="E2249" s="9" t="b">
        <v>0</v>
      </c>
      <c r="F2249" s="9" t="s">
        <v>116</v>
      </c>
      <c r="G2249" s="7" t="str">
        <f>INDEX(CyMIA_CounterMeasure!$A$2:$A$224,MATCH(H2249,CyMIA_CounterMeasure!$B$2:$B$224,0))</f>
        <v>CM_0068</v>
      </c>
      <c r="H2249" s="12" t="s">
        <v>1152</v>
      </c>
      <c r="I2249" s="12" t="str">
        <f>VLOOKUP(H2249,D3FEND_METRIX!$A$2:$E$172,3,FALSE)</f>
        <v>One-time Password</v>
      </c>
      <c r="J2249" s="9" t="b">
        <v>0</v>
      </c>
      <c r="K2249" s="9" t="s">
        <v>2355</v>
      </c>
      <c r="L2249" s="9"/>
      <c r="M2249" s="9"/>
      <c r="N2249" s="9"/>
      <c r="O2249" s="9"/>
      <c r="P2249" s="9"/>
      <c r="Q2249" s="9"/>
      <c r="R2249" s="9"/>
      <c r="S2249" s="9"/>
      <c r="T2249" s="9"/>
    </row>
    <row r="2250" spans="1:20" x14ac:dyDescent="0.3">
      <c r="A2250" s="6">
        <v>2247</v>
      </c>
      <c r="B2250" s="12" t="s">
        <v>2253</v>
      </c>
      <c r="C2250" s="12" t="s">
        <v>1041</v>
      </c>
      <c r="D2250" s="12" t="s">
        <v>1055</v>
      </c>
      <c r="E2250" s="9" t="b">
        <v>0</v>
      </c>
      <c r="F2250" s="9" t="s">
        <v>116</v>
      </c>
      <c r="G2250" s="7" t="str">
        <f>INDEX(CyMIA_CounterMeasure!$A$2:$A$224,MATCH(H2250,CyMIA_CounterMeasure!$B$2:$B$224,0))</f>
        <v>CM_0144</v>
      </c>
      <c r="H2250" s="12" t="s">
        <v>1148</v>
      </c>
      <c r="I2250" s="12" t="str">
        <f>VLOOKUP(H2250,D3FEND_METRIX!$A$2:$E$172,3,FALSE)</f>
        <v>User Account Permissions</v>
      </c>
      <c r="J2250" s="9" t="b">
        <v>0</v>
      </c>
      <c r="K2250" s="9" t="s">
        <v>2355</v>
      </c>
      <c r="L2250" s="9"/>
      <c r="M2250" s="9"/>
      <c r="N2250" s="9"/>
      <c r="O2250" s="9"/>
      <c r="P2250" s="9"/>
      <c r="Q2250" s="9"/>
      <c r="R2250" s="9"/>
      <c r="S2250" s="9"/>
      <c r="T2250" s="9"/>
    </row>
    <row r="2251" spans="1:20" x14ac:dyDescent="0.3">
      <c r="A2251" s="6">
        <v>2248</v>
      </c>
      <c r="B2251" s="12" t="s">
        <v>2253</v>
      </c>
      <c r="C2251" s="12" t="s">
        <v>1041</v>
      </c>
      <c r="D2251" s="12" t="s">
        <v>1055</v>
      </c>
      <c r="E2251" s="9" t="b">
        <v>0</v>
      </c>
      <c r="F2251" s="9" t="s">
        <v>116</v>
      </c>
      <c r="G2251" s="7" t="str">
        <f>INDEX(CyMIA_CounterMeasure!$A$2:$A$224,MATCH(H2251,CyMIA_CounterMeasure!$B$2:$B$224,0))</f>
        <v>CM_0155</v>
      </c>
      <c r="H2251" s="13" t="s">
        <v>1180</v>
      </c>
      <c r="I2251" s="13" t="str">
        <f>VLOOKUP(H2251,D3FEND_METRIX!$A$2:$E$172,3,FALSE)</f>
        <v>Access Modeling</v>
      </c>
      <c r="J2251" s="9" t="b">
        <v>0</v>
      </c>
      <c r="K2251" s="9" t="s">
        <v>4723</v>
      </c>
      <c r="L2251" s="9"/>
      <c r="M2251" s="9"/>
      <c r="N2251" s="9"/>
      <c r="O2251" s="9"/>
      <c r="P2251" s="9"/>
      <c r="Q2251" s="9"/>
      <c r="R2251" s="9"/>
      <c r="S2251" s="9"/>
      <c r="T2251" s="9"/>
    </row>
    <row r="2252" spans="1:20" x14ac:dyDescent="0.3">
      <c r="A2252" s="6">
        <v>2249</v>
      </c>
      <c r="B2252" s="12" t="s">
        <v>2253</v>
      </c>
      <c r="C2252" s="12" t="s">
        <v>1041</v>
      </c>
      <c r="D2252" s="12" t="s">
        <v>1055</v>
      </c>
      <c r="E2252" s="9" t="b">
        <v>0</v>
      </c>
      <c r="F2252" s="9" t="s">
        <v>116</v>
      </c>
      <c r="G2252" s="7" t="str">
        <f>INDEX(CyMIA_CounterMeasure!$A$2:$A$224,MATCH(H2252,CyMIA_CounterMeasure!$B$2:$B$224,0))</f>
        <v>CM_0090</v>
      </c>
      <c r="H2252" s="12" t="s">
        <v>1176</v>
      </c>
      <c r="I2252" s="12" t="str">
        <f>VLOOKUP(H2252,D3FEND_METRIX!$A$2:$E$172,3,FALSE)</f>
        <v>Authorization Event Thresholding</v>
      </c>
      <c r="J2252" s="9" t="b">
        <v>0</v>
      </c>
      <c r="K2252" s="9" t="s">
        <v>2355</v>
      </c>
      <c r="L2252" s="9"/>
      <c r="M2252" s="9"/>
      <c r="N2252" s="9"/>
      <c r="O2252" s="9"/>
      <c r="P2252" s="9"/>
      <c r="Q2252" s="9"/>
      <c r="R2252" s="9"/>
      <c r="S2252" s="9"/>
      <c r="T2252" s="9"/>
    </row>
    <row r="2253" spans="1:20" x14ac:dyDescent="0.3">
      <c r="A2253" s="6">
        <v>2250</v>
      </c>
      <c r="B2253" s="8" t="s">
        <v>1056</v>
      </c>
      <c r="C2253" s="8" t="s">
        <v>1041</v>
      </c>
      <c r="D2253" s="8" t="s">
        <v>1057</v>
      </c>
      <c r="E2253" s="9" t="b">
        <v>1</v>
      </c>
      <c r="F2253" s="9" t="s">
        <v>114</v>
      </c>
      <c r="G2253" s="7" t="str">
        <f>INDEX(CyMIA_CounterMeasure!$A$2:$A$224,MATCH(H2253,CyMIA_CounterMeasure!$B$2:$B$224,0))</f>
        <v>CM_0015</v>
      </c>
      <c r="H2253" s="15" t="s">
        <v>4825</v>
      </c>
      <c r="I2253" s="15" t="s">
        <v>146</v>
      </c>
      <c r="J2253" s="7" t="b">
        <v>1</v>
      </c>
      <c r="K2253" s="7" t="s">
        <v>4713</v>
      </c>
      <c r="L2253" s="9"/>
      <c r="M2253" s="9"/>
      <c r="N2253" s="9"/>
      <c r="O2253" s="9"/>
      <c r="P2253" s="9"/>
      <c r="Q2253" s="9"/>
      <c r="R2253" s="9"/>
      <c r="S2253" s="9"/>
      <c r="T2253" s="9"/>
    </row>
    <row r="2254" spans="1:20" x14ac:dyDescent="0.3">
      <c r="A2254" s="6">
        <v>2251</v>
      </c>
      <c r="B2254" s="8" t="s">
        <v>1056</v>
      </c>
      <c r="C2254" s="8" t="s">
        <v>1041</v>
      </c>
      <c r="D2254" s="8" t="s">
        <v>1057</v>
      </c>
      <c r="E2254" s="9" t="b">
        <v>1</v>
      </c>
      <c r="F2254" s="9" t="s">
        <v>114</v>
      </c>
      <c r="G2254" s="7" t="str">
        <f>INDEX(CyMIA_CounterMeasure!$A$2:$A$224,MATCH(H2254,CyMIA_CounterMeasure!$B$2:$B$224,0))</f>
        <v>CM_0019</v>
      </c>
      <c r="H2254" s="15" t="s">
        <v>4774</v>
      </c>
      <c r="I2254" s="15" t="s">
        <v>4775</v>
      </c>
      <c r="J2254" s="7" t="b">
        <v>1</v>
      </c>
      <c r="K2254" s="7" t="s">
        <v>4713</v>
      </c>
      <c r="L2254" s="9"/>
      <c r="M2254" s="9"/>
      <c r="N2254" s="9"/>
      <c r="O2254" s="9"/>
      <c r="P2254" s="9"/>
      <c r="Q2254" s="9"/>
      <c r="R2254" s="9"/>
      <c r="S2254" s="9"/>
      <c r="T2254" s="9"/>
    </row>
    <row r="2255" spans="1:20" x14ac:dyDescent="0.3">
      <c r="A2255" s="6">
        <v>2252</v>
      </c>
      <c r="B2255" s="8" t="s">
        <v>1056</v>
      </c>
      <c r="C2255" s="8" t="s">
        <v>1041</v>
      </c>
      <c r="D2255" s="8" t="s">
        <v>1057</v>
      </c>
      <c r="E2255" s="9" t="b">
        <v>1</v>
      </c>
      <c r="F2255" s="9" t="s">
        <v>114</v>
      </c>
      <c r="G2255" s="7" t="str">
        <f>INDEX(CyMIA_CounterMeasure!$A$2:$A$224,MATCH(H2255,CyMIA_CounterMeasure!$B$2:$B$224,0))</f>
        <v>CM_0024</v>
      </c>
      <c r="H2255" s="15" t="s">
        <v>98</v>
      </c>
      <c r="I2255" s="15" t="s">
        <v>99</v>
      </c>
      <c r="J2255" s="7" t="b">
        <v>1</v>
      </c>
      <c r="K2255" s="7" t="s">
        <v>4713</v>
      </c>
      <c r="L2255" s="9"/>
      <c r="M2255" s="9"/>
      <c r="N2255" s="9"/>
      <c r="O2255" s="9"/>
      <c r="P2255" s="9"/>
      <c r="Q2255" s="9"/>
      <c r="R2255" s="9"/>
      <c r="S2255" s="9"/>
      <c r="T2255" s="9"/>
    </row>
    <row r="2256" spans="1:20" x14ac:dyDescent="0.3">
      <c r="A2256" s="6">
        <v>2253</v>
      </c>
      <c r="B2256" s="8" t="s">
        <v>1056</v>
      </c>
      <c r="C2256" s="8" t="s">
        <v>1041</v>
      </c>
      <c r="D2256" s="8" t="s">
        <v>1057</v>
      </c>
      <c r="E2256" s="9" t="b">
        <v>1</v>
      </c>
      <c r="F2256" s="9" t="s">
        <v>114</v>
      </c>
      <c r="G2256" s="7" t="str">
        <f>INDEX(CyMIA_CounterMeasure!$A$2:$A$224,MATCH(H2256,CyMIA_CounterMeasure!$B$2:$B$224,0))</f>
        <v>CM_0025</v>
      </c>
      <c r="H2256" s="11" t="s">
        <v>76</v>
      </c>
      <c r="I2256" s="11" t="s">
        <v>77</v>
      </c>
      <c r="J2256" s="7" t="b">
        <v>1</v>
      </c>
      <c r="K2256" s="7" t="s">
        <v>4699</v>
      </c>
      <c r="L2256" s="9"/>
      <c r="M2256" s="9"/>
      <c r="N2256" s="9"/>
      <c r="O2256" s="9"/>
      <c r="P2256" s="9"/>
      <c r="Q2256" s="9"/>
      <c r="R2256" s="9"/>
      <c r="S2256" s="9"/>
      <c r="T2256" s="9"/>
    </row>
    <row r="2257" spans="1:20" x14ac:dyDescent="0.3">
      <c r="A2257" s="6">
        <v>2254</v>
      </c>
      <c r="B2257" s="8" t="s">
        <v>1056</v>
      </c>
      <c r="C2257" s="8" t="s">
        <v>1041</v>
      </c>
      <c r="D2257" s="8" t="s">
        <v>1057</v>
      </c>
      <c r="E2257" s="9" t="b">
        <v>1</v>
      </c>
      <c r="F2257" s="9" t="s">
        <v>114</v>
      </c>
      <c r="G2257" s="7" t="str">
        <f>INDEX(CyMIA_CounterMeasure!$A$2:$A$224,MATCH(H2257,CyMIA_CounterMeasure!$B$2:$B$224,0))</f>
        <v>CM_0037</v>
      </c>
      <c r="H2257" s="12" t="s">
        <v>34</v>
      </c>
      <c r="I2257" s="12" t="s">
        <v>35</v>
      </c>
      <c r="J2257" s="7" t="b">
        <v>0</v>
      </c>
      <c r="K2257" s="7" t="s">
        <v>4727</v>
      </c>
      <c r="L2257" s="9"/>
      <c r="M2257" s="9"/>
      <c r="N2257" s="9"/>
      <c r="O2257" s="9"/>
      <c r="P2257" s="9"/>
      <c r="Q2257" s="9"/>
      <c r="R2257" s="9"/>
      <c r="S2257" s="9"/>
      <c r="T2257" s="9"/>
    </row>
    <row r="2258" spans="1:20" x14ac:dyDescent="0.3">
      <c r="A2258" s="6">
        <v>2255</v>
      </c>
      <c r="B2258" s="8" t="s">
        <v>1056</v>
      </c>
      <c r="C2258" s="8" t="s">
        <v>1041</v>
      </c>
      <c r="D2258" s="8" t="s">
        <v>1057</v>
      </c>
      <c r="E2258" s="9" t="b">
        <v>1</v>
      </c>
      <c r="F2258" s="9" t="s">
        <v>114</v>
      </c>
      <c r="G2258" s="7" t="str">
        <f>INDEX(CyMIA_CounterMeasure!$A$2:$A$224,MATCH(H2258,CyMIA_CounterMeasure!$B$2:$B$224,0))</f>
        <v>CM_0039</v>
      </c>
      <c r="H2258" s="15" t="s">
        <v>72</v>
      </c>
      <c r="I2258" s="15" t="s">
        <v>73</v>
      </c>
      <c r="J2258" s="7" t="b">
        <v>1</v>
      </c>
      <c r="K2258" s="7" t="s">
        <v>4713</v>
      </c>
      <c r="L2258" s="9"/>
      <c r="M2258" s="9"/>
      <c r="N2258" s="9"/>
      <c r="O2258" s="9"/>
      <c r="P2258" s="9"/>
      <c r="Q2258" s="9"/>
      <c r="R2258" s="9"/>
      <c r="S2258" s="9"/>
      <c r="T2258" s="9"/>
    </row>
    <row r="2259" spans="1:20" x14ac:dyDescent="0.3">
      <c r="A2259" s="6">
        <v>2256</v>
      </c>
      <c r="B2259" s="8" t="s">
        <v>1056</v>
      </c>
      <c r="C2259" s="8" t="s">
        <v>1041</v>
      </c>
      <c r="D2259" s="8" t="s">
        <v>1057</v>
      </c>
      <c r="E2259" s="9" t="b">
        <v>1</v>
      </c>
      <c r="F2259" s="9" t="s">
        <v>114</v>
      </c>
      <c r="G2259" s="7" t="str">
        <f>INDEX(CyMIA_CounterMeasure!$A$2:$A$224,MATCH(H2259,CyMIA_CounterMeasure!$B$2:$B$224,0))</f>
        <v>CM_0192</v>
      </c>
      <c r="H2259" s="12" t="s">
        <v>2375</v>
      </c>
      <c r="I2259" s="12" t="str">
        <f>VLOOKUP(H2259,D3FEND_METRIX!$A$2:$E$172,3,FALSE)</f>
        <v>-</v>
      </c>
      <c r="J2259" s="9" t="b">
        <v>0</v>
      </c>
      <c r="K2259" s="9" t="s">
        <v>2355</v>
      </c>
      <c r="L2259" s="9"/>
      <c r="M2259" s="9"/>
      <c r="N2259" s="9"/>
      <c r="O2259" s="9"/>
      <c r="P2259" s="9"/>
      <c r="Q2259" s="9"/>
      <c r="R2259" s="9"/>
      <c r="S2259" s="9"/>
      <c r="T2259" s="9"/>
    </row>
    <row r="2260" spans="1:20" x14ac:dyDescent="0.3">
      <c r="A2260" s="6">
        <v>2257</v>
      </c>
      <c r="B2260" s="8" t="s">
        <v>1056</v>
      </c>
      <c r="C2260" s="8" t="s">
        <v>1041</v>
      </c>
      <c r="D2260" s="8" t="s">
        <v>1057</v>
      </c>
      <c r="E2260" s="9" t="b">
        <v>1</v>
      </c>
      <c r="F2260" s="9" t="s">
        <v>114</v>
      </c>
      <c r="G2260" s="7" t="str">
        <f>INDEX(CyMIA_CounterMeasure!$A$2:$A$224,MATCH(H2260,CyMIA_CounterMeasure!$B$2:$B$224,0))</f>
        <v>CM_0198</v>
      </c>
      <c r="H2260" s="12" t="s">
        <v>1288</v>
      </c>
      <c r="I2260" s="12" t="str">
        <f>VLOOKUP(H2260,D3FEND_METRIX!$A$2:$E$172,3,FALSE)</f>
        <v>Operating System Monitoring</v>
      </c>
      <c r="J2260" s="9" t="b">
        <v>0</v>
      </c>
      <c r="K2260" s="9" t="s">
        <v>2355</v>
      </c>
      <c r="L2260" s="9"/>
      <c r="M2260" s="9"/>
      <c r="N2260" s="9"/>
      <c r="O2260" s="9"/>
      <c r="P2260" s="9"/>
      <c r="Q2260" s="9"/>
      <c r="R2260" s="9"/>
      <c r="S2260" s="9"/>
      <c r="T2260" s="9"/>
    </row>
    <row r="2261" spans="1:20" x14ac:dyDescent="0.3">
      <c r="A2261" s="6">
        <v>2258</v>
      </c>
      <c r="B2261" s="8" t="s">
        <v>1056</v>
      </c>
      <c r="C2261" s="8" t="s">
        <v>1041</v>
      </c>
      <c r="D2261" s="8" t="s">
        <v>1057</v>
      </c>
      <c r="E2261" s="9" t="b">
        <v>1</v>
      </c>
      <c r="F2261" s="9" t="s">
        <v>114</v>
      </c>
      <c r="G2261" s="7" t="str">
        <f>INDEX(CyMIA_CounterMeasure!$A$2:$A$224,MATCH(H2261,CyMIA_CounterMeasure!$B$2:$B$224,0))</f>
        <v>CM_0199</v>
      </c>
      <c r="H2261" s="12" t="s">
        <v>1289</v>
      </c>
      <c r="I2261" s="12" t="str">
        <f>VLOOKUP(H2261,D3FEND_METRIX!$A$2:$E$172,3,FALSE)</f>
        <v>Operating System Monitoring</v>
      </c>
      <c r="J2261" s="9" t="b">
        <v>0</v>
      </c>
      <c r="K2261" s="9" t="s">
        <v>2355</v>
      </c>
      <c r="L2261" s="9"/>
      <c r="M2261" s="9"/>
      <c r="N2261" s="9"/>
      <c r="O2261" s="9"/>
      <c r="P2261" s="9"/>
      <c r="Q2261" s="9"/>
      <c r="R2261" s="9"/>
      <c r="S2261" s="9"/>
      <c r="T2261" s="9"/>
    </row>
    <row r="2262" spans="1:20" x14ac:dyDescent="0.3">
      <c r="A2262" s="6">
        <v>2259</v>
      </c>
      <c r="B2262" s="8" t="s">
        <v>1056</v>
      </c>
      <c r="C2262" s="8" t="s">
        <v>1041</v>
      </c>
      <c r="D2262" s="8" t="s">
        <v>1057</v>
      </c>
      <c r="E2262" s="9" t="b">
        <v>1</v>
      </c>
      <c r="F2262" s="9" t="s">
        <v>114</v>
      </c>
      <c r="G2262" s="7" t="str">
        <f>INDEX(CyMIA_CounterMeasure!$A$2:$A$224,MATCH(H2262,CyMIA_CounterMeasure!$B$2:$B$224,0))</f>
        <v>CM_0200</v>
      </c>
      <c r="H2262" s="12" t="s">
        <v>1290</v>
      </c>
      <c r="I2262" s="12" t="str">
        <f>VLOOKUP(H2262,D3FEND_METRIX!$A$2:$E$172,3,FALSE)</f>
        <v>Operating System Monitoring</v>
      </c>
      <c r="J2262" s="9" t="b">
        <v>0</v>
      </c>
      <c r="K2262" s="9" t="s">
        <v>2355</v>
      </c>
      <c r="L2262" s="9"/>
      <c r="M2262" s="9"/>
      <c r="N2262" s="9"/>
      <c r="O2262" s="9"/>
      <c r="P2262" s="9"/>
      <c r="Q2262" s="9"/>
      <c r="R2262" s="9"/>
      <c r="S2262" s="9"/>
      <c r="T2262" s="9"/>
    </row>
    <row r="2263" spans="1:20" x14ac:dyDescent="0.3">
      <c r="A2263" s="6">
        <v>2260</v>
      </c>
      <c r="B2263" s="8" t="s">
        <v>1056</v>
      </c>
      <c r="C2263" s="8" t="s">
        <v>1041</v>
      </c>
      <c r="D2263" s="8" t="s">
        <v>1057</v>
      </c>
      <c r="E2263" s="9" t="b">
        <v>1</v>
      </c>
      <c r="F2263" s="9" t="s">
        <v>114</v>
      </c>
      <c r="G2263" s="7" t="str">
        <f>INDEX(CyMIA_CounterMeasure!$A$2:$A$224,MATCH(H2263,CyMIA_CounterMeasure!$B$2:$B$224,0))</f>
        <v>CM_0194</v>
      </c>
      <c r="H2263" s="12" t="s">
        <v>1283</v>
      </c>
      <c r="I2263" s="12" t="str">
        <f>VLOOKUP(H2263,D3FEND_METRIX!$A$2:$E$172,3,FALSE)</f>
        <v>Firmware Verification</v>
      </c>
      <c r="J2263" s="9" t="b">
        <v>0</v>
      </c>
      <c r="K2263" s="9" t="s">
        <v>2355</v>
      </c>
      <c r="L2263" s="9"/>
      <c r="M2263" s="9"/>
      <c r="N2263" s="9"/>
      <c r="O2263" s="9"/>
      <c r="P2263" s="9"/>
      <c r="Q2263" s="9"/>
      <c r="R2263" s="9"/>
      <c r="S2263" s="9"/>
      <c r="T2263" s="9"/>
    </row>
    <row r="2264" spans="1:20" x14ac:dyDescent="0.3">
      <c r="A2264" s="6">
        <v>2261</v>
      </c>
      <c r="B2264" s="8" t="s">
        <v>1056</v>
      </c>
      <c r="C2264" s="8" t="s">
        <v>1041</v>
      </c>
      <c r="D2264" s="8" t="s">
        <v>1057</v>
      </c>
      <c r="E2264" s="9" t="b">
        <v>1</v>
      </c>
      <c r="F2264" s="9" t="s">
        <v>114</v>
      </c>
      <c r="G2264" s="7" t="str">
        <f>INDEX(CyMIA_CounterMeasure!$A$2:$A$224,MATCH(H2264,CyMIA_CounterMeasure!$B$2:$B$224,0))</f>
        <v>CM_0202</v>
      </c>
      <c r="H2264" s="12" t="s">
        <v>1292</v>
      </c>
      <c r="I2264" s="12" t="str">
        <f>VLOOKUP(H2264,D3FEND_METRIX!$A$2:$E$172,3,FALSE)</f>
        <v>Operating System Monitoring</v>
      </c>
      <c r="J2264" s="9" t="b">
        <v>0</v>
      </c>
      <c r="K2264" s="9" t="s">
        <v>2355</v>
      </c>
      <c r="L2264" s="9"/>
      <c r="M2264" s="9"/>
      <c r="N2264" s="9"/>
      <c r="O2264" s="9"/>
      <c r="P2264" s="9"/>
      <c r="Q2264" s="9"/>
      <c r="R2264" s="9"/>
      <c r="S2264" s="9"/>
      <c r="T2264" s="9"/>
    </row>
    <row r="2265" spans="1:20" x14ac:dyDescent="0.3">
      <c r="A2265" s="6">
        <v>2262</v>
      </c>
      <c r="B2265" s="8" t="s">
        <v>1056</v>
      </c>
      <c r="C2265" s="8" t="s">
        <v>1041</v>
      </c>
      <c r="D2265" s="8" t="s">
        <v>1057</v>
      </c>
      <c r="E2265" s="9" t="b">
        <v>1</v>
      </c>
      <c r="F2265" s="9" t="s">
        <v>114</v>
      </c>
      <c r="G2265" s="7" t="str">
        <f>INDEX(CyMIA_CounterMeasure!$A$2:$A$224,MATCH(H2265,CyMIA_CounterMeasure!$B$2:$B$224,0))</f>
        <v>CM_0203</v>
      </c>
      <c r="H2265" s="12" t="s">
        <v>1293</v>
      </c>
      <c r="I2265" s="12" t="str">
        <f>VLOOKUP(H2265,D3FEND_METRIX!$A$2:$E$172,3,FALSE)</f>
        <v>Operating System Monitoring</v>
      </c>
      <c r="J2265" s="9" t="b">
        <v>0</v>
      </c>
      <c r="K2265" s="9" t="s">
        <v>2355</v>
      </c>
      <c r="L2265" s="9"/>
      <c r="M2265" s="9"/>
      <c r="N2265" s="9"/>
      <c r="O2265" s="9"/>
      <c r="P2265" s="9"/>
      <c r="Q2265" s="9"/>
      <c r="R2265" s="9"/>
      <c r="S2265" s="9"/>
      <c r="T2265" s="9"/>
    </row>
    <row r="2266" spans="1:20" x14ac:dyDescent="0.3">
      <c r="A2266" s="6">
        <v>2263</v>
      </c>
      <c r="B2266" s="8" t="s">
        <v>1056</v>
      </c>
      <c r="C2266" s="8" t="s">
        <v>1041</v>
      </c>
      <c r="D2266" s="8" t="s">
        <v>1057</v>
      </c>
      <c r="E2266" s="9" t="b">
        <v>1</v>
      </c>
      <c r="F2266" s="9" t="s">
        <v>114</v>
      </c>
      <c r="G2266" s="7" t="str">
        <f>INDEX(CyMIA_CounterMeasure!$A$2:$A$224,MATCH(H2266,CyMIA_CounterMeasure!$B$2:$B$224,0))</f>
        <v>CM_0112</v>
      </c>
      <c r="H2266" s="12" t="s">
        <v>1279</v>
      </c>
      <c r="I2266" s="12" t="str">
        <f>VLOOKUP(H2266,D3FEND_METRIX!$A$2:$E$172,3,FALSE)</f>
        <v>Firmware Behavior Analysis</v>
      </c>
      <c r="J2266" s="9" t="b">
        <v>0</v>
      </c>
      <c r="K2266" s="9" t="s">
        <v>2355</v>
      </c>
      <c r="L2266" s="9"/>
      <c r="M2266" s="9"/>
      <c r="N2266" s="9"/>
      <c r="O2266" s="9"/>
      <c r="P2266" s="9"/>
      <c r="Q2266" s="9"/>
      <c r="R2266" s="9"/>
      <c r="S2266" s="9"/>
      <c r="T2266" s="9"/>
    </row>
    <row r="2267" spans="1:20" x14ac:dyDescent="0.3">
      <c r="A2267" s="6">
        <v>2264</v>
      </c>
      <c r="B2267" s="8" t="s">
        <v>1056</v>
      </c>
      <c r="C2267" s="8" t="s">
        <v>1041</v>
      </c>
      <c r="D2267" s="8" t="s">
        <v>1057</v>
      </c>
      <c r="E2267" s="9" t="b">
        <v>1</v>
      </c>
      <c r="F2267" s="9" t="s">
        <v>114</v>
      </c>
      <c r="G2267" s="7" t="str">
        <f>INDEX(CyMIA_CounterMeasure!$A$2:$A$224,MATCH(H2267,CyMIA_CounterMeasure!$B$2:$B$224,0))</f>
        <v>CM_0113</v>
      </c>
      <c r="H2267" s="12" t="s">
        <v>1280</v>
      </c>
      <c r="I2267" s="12" t="str">
        <f>VLOOKUP(H2267,D3FEND_METRIX!$A$2:$E$172,3,FALSE)</f>
        <v>Firmware Embedded Monitoring Code</v>
      </c>
      <c r="J2267" s="9" t="b">
        <v>0</v>
      </c>
      <c r="K2267" s="9" t="s">
        <v>2355</v>
      </c>
      <c r="L2267" s="9"/>
      <c r="M2267" s="9"/>
      <c r="N2267" s="9"/>
      <c r="O2267" s="9"/>
      <c r="P2267" s="9"/>
      <c r="Q2267" s="9"/>
      <c r="R2267" s="9"/>
      <c r="S2267" s="9"/>
      <c r="T2267" s="9"/>
    </row>
    <row r="2268" spans="1:20" x14ac:dyDescent="0.3">
      <c r="A2268" s="6">
        <v>2265</v>
      </c>
      <c r="B2268" s="8" t="s">
        <v>1056</v>
      </c>
      <c r="C2268" s="8" t="s">
        <v>1041</v>
      </c>
      <c r="D2268" s="8" t="s">
        <v>1057</v>
      </c>
      <c r="E2268" s="9" t="b">
        <v>1</v>
      </c>
      <c r="F2268" s="9" t="s">
        <v>114</v>
      </c>
      <c r="G2268" s="7" t="str">
        <f>INDEX(CyMIA_CounterMeasure!$A$2:$A$224,MATCH(H2268,CyMIA_CounterMeasure!$B$2:$B$224,0))</f>
        <v>CM_0110</v>
      </c>
      <c r="H2268" s="12" t="s">
        <v>1281</v>
      </c>
      <c r="I2268" s="12" t="str">
        <f>VLOOKUP(H2268,D3FEND_METRIX!$A$2:$E$172,3,FALSE)</f>
        <v>Firmware Verification</v>
      </c>
      <c r="J2268" s="9" t="b">
        <v>0</v>
      </c>
      <c r="K2268" s="9" t="s">
        <v>2355</v>
      </c>
      <c r="L2268" s="9"/>
      <c r="M2268" s="9"/>
      <c r="N2268" s="9"/>
      <c r="O2268" s="9"/>
      <c r="P2268" s="9"/>
      <c r="Q2268" s="9"/>
      <c r="R2268" s="9"/>
      <c r="S2268" s="9"/>
      <c r="T2268" s="9"/>
    </row>
    <row r="2269" spans="1:20" x14ac:dyDescent="0.3">
      <c r="A2269" s="6">
        <v>2266</v>
      </c>
      <c r="B2269" s="8" t="s">
        <v>1056</v>
      </c>
      <c r="C2269" s="8" t="s">
        <v>1041</v>
      </c>
      <c r="D2269" s="8" t="s">
        <v>1057</v>
      </c>
      <c r="E2269" s="9" t="b">
        <v>1</v>
      </c>
      <c r="F2269" s="9" t="s">
        <v>114</v>
      </c>
      <c r="G2269" s="7" t="str">
        <f>INDEX(CyMIA_CounterMeasure!$A$2:$A$224,MATCH(H2269,CyMIA_CounterMeasure!$B$2:$B$224,0))</f>
        <v>CM_0193</v>
      </c>
      <c r="H2269" s="12" t="s">
        <v>1282</v>
      </c>
      <c r="I2269" s="12" t="str">
        <f>VLOOKUP(H2269,D3FEND_METRIX!$A$2:$E$172,3,FALSE)</f>
        <v>Firmware Verification</v>
      </c>
      <c r="J2269" s="9" t="b">
        <v>0</v>
      </c>
      <c r="K2269" s="9" t="s">
        <v>2355</v>
      </c>
      <c r="L2269" s="9"/>
      <c r="M2269" s="9"/>
      <c r="N2269" s="9"/>
      <c r="O2269" s="9"/>
      <c r="P2269" s="9"/>
      <c r="Q2269" s="9"/>
      <c r="R2269" s="9"/>
      <c r="S2269" s="9"/>
      <c r="T2269" s="9"/>
    </row>
    <row r="2270" spans="1:20" x14ac:dyDescent="0.3">
      <c r="A2270" s="6">
        <v>2267</v>
      </c>
      <c r="B2270" s="8" t="s">
        <v>1056</v>
      </c>
      <c r="C2270" s="8" t="s">
        <v>1041</v>
      </c>
      <c r="D2270" s="8" t="s">
        <v>1057</v>
      </c>
      <c r="E2270" s="9" t="b">
        <v>1</v>
      </c>
      <c r="F2270" s="9" t="s">
        <v>114</v>
      </c>
      <c r="G2270" s="7" t="str">
        <f>INDEX(CyMIA_CounterMeasure!$A$2:$A$224,MATCH(H2270,CyMIA_CounterMeasure!$B$2:$B$224,0))</f>
        <v>CM_0111</v>
      </c>
      <c r="H2270" s="12" t="s">
        <v>1284</v>
      </c>
      <c r="I2270" s="12" t="str">
        <f>VLOOKUP(H2270,D3FEND_METRIX!$A$2:$E$172,3,FALSE)</f>
        <v>Operating System Monitoring</v>
      </c>
      <c r="J2270" s="9" t="b">
        <v>0</v>
      </c>
      <c r="K2270" s="9" t="s">
        <v>2355</v>
      </c>
      <c r="L2270" s="9"/>
      <c r="M2270" s="9"/>
      <c r="N2270" s="9"/>
      <c r="O2270" s="9"/>
      <c r="P2270" s="9"/>
      <c r="Q2270" s="9"/>
      <c r="R2270" s="9"/>
      <c r="S2270" s="9"/>
      <c r="T2270" s="9"/>
    </row>
    <row r="2271" spans="1:20" x14ac:dyDescent="0.3">
      <c r="A2271" s="6">
        <v>2268</v>
      </c>
      <c r="B2271" s="8" t="s">
        <v>1056</v>
      </c>
      <c r="C2271" s="8" t="s">
        <v>1041</v>
      </c>
      <c r="D2271" s="8" t="s">
        <v>1057</v>
      </c>
      <c r="E2271" s="9" t="b">
        <v>1</v>
      </c>
      <c r="F2271" s="9" t="s">
        <v>114</v>
      </c>
      <c r="G2271" s="7" t="str">
        <f>INDEX(CyMIA_CounterMeasure!$A$2:$A$224,MATCH(H2271,CyMIA_CounterMeasure!$B$2:$B$224,0))</f>
        <v>CM_0195</v>
      </c>
      <c r="H2271" s="12" t="s">
        <v>1285</v>
      </c>
      <c r="I2271" s="12" t="str">
        <f>VLOOKUP(H2271,D3FEND_METRIX!$A$2:$E$172,3,FALSE)</f>
        <v>Operating System Monitoring</v>
      </c>
      <c r="J2271" s="9" t="b">
        <v>0</v>
      </c>
      <c r="K2271" s="9" t="s">
        <v>2355</v>
      </c>
      <c r="L2271" s="9"/>
      <c r="M2271" s="9"/>
      <c r="N2271" s="9"/>
      <c r="O2271" s="9"/>
      <c r="P2271" s="9"/>
      <c r="Q2271" s="9"/>
      <c r="R2271" s="9"/>
      <c r="S2271" s="9"/>
      <c r="T2271" s="9"/>
    </row>
    <row r="2272" spans="1:20" x14ac:dyDescent="0.3">
      <c r="A2272" s="6">
        <v>2269</v>
      </c>
      <c r="B2272" s="8" t="s">
        <v>1056</v>
      </c>
      <c r="C2272" s="8" t="s">
        <v>1041</v>
      </c>
      <c r="D2272" s="8" t="s">
        <v>1057</v>
      </c>
      <c r="E2272" s="9" t="b">
        <v>1</v>
      </c>
      <c r="F2272" s="9" t="s">
        <v>114</v>
      </c>
      <c r="G2272" s="7" t="str">
        <f>INDEX(CyMIA_CounterMeasure!$A$2:$A$224,MATCH(H2272,CyMIA_CounterMeasure!$B$2:$B$224,0))</f>
        <v>CM_0196</v>
      </c>
      <c r="H2272" s="12" t="s">
        <v>1286</v>
      </c>
      <c r="I2272" s="12" t="str">
        <f>VLOOKUP(H2272,D3FEND_METRIX!$A$2:$E$172,3,FALSE)</f>
        <v>Operating System Monitoring</v>
      </c>
      <c r="J2272" s="9" t="b">
        <v>0</v>
      </c>
      <c r="K2272" s="9" t="s">
        <v>2355</v>
      </c>
      <c r="L2272" s="9"/>
      <c r="M2272" s="9"/>
      <c r="N2272" s="9"/>
      <c r="O2272" s="9"/>
      <c r="P2272" s="9"/>
      <c r="Q2272" s="9"/>
      <c r="R2272" s="9"/>
      <c r="S2272" s="9"/>
      <c r="T2272" s="9"/>
    </row>
    <row r="2273" spans="1:20" x14ac:dyDescent="0.3">
      <c r="A2273" s="6">
        <v>2270</v>
      </c>
      <c r="B2273" s="8" t="s">
        <v>1056</v>
      </c>
      <c r="C2273" s="8" t="s">
        <v>1041</v>
      </c>
      <c r="D2273" s="8" t="s">
        <v>1057</v>
      </c>
      <c r="E2273" s="9" t="b">
        <v>1</v>
      </c>
      <c r="F2273" s="9" t="s">
        <v>114</v>
      </c>
      <c r="G2273" s="7" t="str">
        <f>INDEX(CyMIA_CounterMeasure!$A$2:$A$224,MATCH(H2273,CyMIA_CounterMeasure!$B$2:$B$224,0))</f>
        <v>CM_0197</v>
      </c>
      <c r="H2273" s="12" t="s">
        <v>1287</v>
      </c>
      <c r="I2273" s="12" t="str">
        <f>VLOOKUP(H2273,D3FEND_METRIX!$A$2:$E$172,3,FALSE)</f>
        <v>Operating System Monitoring</v>
      </c>
      <c r="J2273" s="9" t="b">
        <v>0</v>
      </c>
      <c r="K2273" s="9" t="s">
        <v>2355</v>
      </c>
      <c r="L2273" s="9"/>
      <c r="M2273" s="9"/>
      <c r="N2273" s="9"/>
      <c r="O2273" s="9"/>
      <c r="P2273" s="9"/>
      <c r="Q2273" s="9"/>
      <c r="R2273" s="9"/>
      <c r="S2273" s="9"/>
      <c r="T2273" s="9"/>
    </row>
    <row r="2274" spans="1:20" x14ac:dyDescent="0.3">
      <c r="A2274" s="6">
        <v>2271</v>
      </c>
      <c r="B2274" s="8" t="s">
        <v>1056</v>
      </c>
      <c r="C2274" s="8" t="s">
        <v>1041</v>
      </c>
      <c r="D2274" s="8" t="s">
        <v>1057</v>
      </c>
      <c r="E2274" s="9" t="b">
        <v>1</v>
      </c>
      <c r="F2274" s="9" t="s">
        <v>114</v>
      </c>
      <c r="G2274" s="7" t="str">
        <f>INDEX(CyMIA_CounterMeasure!$A$2:$A$224,MATCH(H2274,CyMIA_CounterMeasure!$B$2:$B$224,0))</f>
        <v>CM_0201</v>
      </c>
      <c r="H2274" s="12" t="s">
        <v>1291</v>
      </c>
      <c r="I2274" s="12" t="str">
        <f>VLOOKUP(H2274,D3FEND_METRIX!$A$2:$E$172,3,FALSE)</f>
        <v>Operating System Monitoring</v>
      </c>
      <c r="J2274" s="9" t="b">
        <v>0</v>
      </c>
      <c r="K2274" s="9" t="s">
        <v>2355</v>
      </c>
      <c r="L2274" s="9"/>
      <c r="M2274" s="9"/>
      <c r="N2274" s="9"/>
      <c r="O2274" s="9"/>
      <c r="P2274" s="9"/>
      <c r="Q2274" s="9"/>
      <c r="R2274" s="9"/>
      <c r="S2274" s="9"/>
      <c r="T2274" s="9"/>
    </row>
    <row r="2275" spans="1:20" x14ac:dyDescent="0.3">
      <c r="A2275" s="6">
        <v>2272</v>
      </c>
      <c r="B2275" s="8" t="s">
        <v>1056</v>
      </c>
      <c r="C2275" s="8" t="s">
        <v>1041</v>
      </c>
      <c r="D2275" s="8" t="s">
        <v>1057</v>
      </c>
      <c r="E2275" s="9" t="b">
        <v>1</v>
      </c>
      <c r="F2275" s="9" t="s">
        <v>114</v>
      </c>
      <c r="G2275" s="7" t="str">
        <f>INDEX(CyMIA_CounterMeasure!$A$2:$A$224,MATCH(H2275,CyMIA_CounterMeasure!$B$2:$B$224,0))</f>
        <v>CM_0136</v>
      </c>
      <c r="H2275" s="13" t="s">
        <v>1166</v>
      </c>
      <c r="I2275" s="13" t="str">
        <f>VLOOKUP(H2275,D3FEND_METRIX!$A$2:$E$172,3,FALSE)</f>
        <v>Local Account Monitoring</v>
      </c>
      <c r="J2275" s="9" t="b">
        <v>0</v>
      </c>
      <c r="K2275" s="9" t="s">
        <v>4723</v>
      </c>
      <c r="L2275" s="9"/>
      <c r="M2275" s="9"/>
      <c r="N2275" s="9"/>
      <c r="O2275" s="9"/>
      <c r="P2275" s="9"/>
      <c r="Q2275" s="9"/>
      <c r="R2275" s="9"/>
      <c r="S2275" s="9"/>
      <c r="T2275" s="9"/>
    </row>
    <row r="2276" spans="1:20" x14ac:dyDescent="0.3">
      <c r="A2276" s="6">
        <v>2273</v>
      </c>
      <c r="B2276" s="8" t="s">
        <v>1056</v>
      </c>
      <c r="C2276" s="8" t="s">
        <v>1041</v>
      </c>
      <c r="D2276" s="8" t="s">
        <v>1057</v>
      </c>
      <c r="E2276" s="9" t="b">
        <v>1</v>
      </c>
      <c r="F2276" s="9" t="s">
        <v>114</v>
      </c>
      <c r="G2276" s="7" t="str">
        <f>INDEX(CyMIA_CounterMeasure!$A$2:$A$224,MATCH(H2276,CyMIA_CounterMeasure!$B$2:$B$224,0))</f>
        <v>CM_0189</v>
      </c>
      <c r="H2276" s="11" t="s">
        <v>1260</v>
      </c>
      <c r="I2276" s="11" t="str">
        <f>VLOOKUP(H2276,D3FEND_METRIX!$A$2:$E$172,3,FALSE)</f>
        <v>-</v>
      </c>
      <c r="J2276" s="9" t="b">
        <v>1</v>
      </c>
      <c r="K2276" s="9" t="s">
        <v>2363</v>
      </c>
      <c r="L2276" s="9"/>
      <c r="M2276" s="9"/>
      <c r="N2276" s="9"/>
      <c r="O2276" s="9"/>
      <c r="P2276" s="9"/>
      <c r="Q2276" s="9"/>
      <c r="R2276" s="9"/>
      <c r="S2276" s="9"/>
      <c r="T2276" s="9"/>
    </row>
    <row r="2277" spans="1:20" x14ac:dyDescent="0.3">
      <c r="A2277" s="6">
        <v>2274</v>
      </c>
      <c r="B2277" s="8" t="s">
        <v>1056</v>
      </c>
      <c r="C2277" s="8" t="s">
        <v>1041</v>
      </c>
      <c r="D2277" s="8" t="s">
        <v>1057</v>
      </c>
      <c r="E2277" s="9" t="b">
        <v>1</v>
      </c>
      <c r="F2277" s="9" t="s">
        <v>114</v>
      </c>
      <c r="G2277" s="7" t="str">
        <f>INDEX(CyMIA_CounterMeasure!$A$2:$A$224,MATCH(H2277,CyMIA_CounterMeasure!$B$2:$B$224,0))</f>
        <v>CM_0074</v>
      </c>
      <c r="H2277" s="11" t="s">
        <v>1261</v>
      </c>
      <c r="I2277" s="11" t="str">
        <f>VLOOKUP(H2277,D3FEND_METRIX!$A$2:$E$172,3,FALSE)</f>
        <v>Administrative Network Activity Analysis</v>
      </c>
      <c r="J2277" s="9" t="b">
        <v>1</v>
      </c>
      <c r="K2277" s="9" t="s">
        <v>2363</v>
      </c>
      <c r="L2277" s="9"/>
      <c r="M2277" s="9"/>
      <c r="N2277" s="9"/>
      <c r="O2277" s="9"/>
      <c r="P2277" s="9"/>
      <c r="Q2277" s="9"/>
      <c r="R2277" s="9"/>
      <c r="S2277" s="9"/>
      <c r="T2277" s="9"/>
    </row>
    <row r="2278" spans="1:20" x14ac:dyDescent="0.3">
      <c r="A2278" s="6">
        <v>2275</v>
      </c>
      <c r="B2278" s="8" t="s">
        <v>1056</v>
      </c>
      <c r="C2278" s="8" t="s">
        <v>1041</v>
      </c>
      <c r="D2278" s="8" t="s">
        <v>1057</v>
      </c>
      <c r="E2278" s="9" t="b">
        <v>1</v>
      </c>
      <c r="F2278" s="9" t="s">
        <v>114</v>
      </c>
      <c r="G2278" s="7" t="str">
        <f>INDEX(CyMIA_CounterMeasure!$A$2:$A$224,MATCH(H2278,CyMIA_CounterMeasure!$B$2:$B$224,0))</f>
        <v>CM_0085</v>
      </c>
      <c r="H2278" s="11" t="s">
        <v>1267</v>
      </c>
      <c r="I2278" s="11" t="str">
        <f>VLOOKUP(H2278,D3FEND_METRIX!$A$2:$E$172,3,FALSE)</f>
        <v>Connection Attempt Analysis</v>
      </c>
      <c r="J2278" s="9" t="b">
        <v>1</v>
      </c>
      <c r="K2278" s="9" t="s">
        <v>2363</v>
      </c>
      <c r="L2278" s="9"/>
      <c r="M2278" s="9"/>
      <c r="N2278" s="9"/>
      <c r="O2278" s="9"/>
      <c r="P2278" s="9"/>
      <c r="Q2278" s="9"/>
      <c r="R2278" s="9"/>
      <c r="S2278" s="9"/>
      <c r="T2278" s="9"/>
    </row>
    <row r="2279" spans="1:20" x14ac:dyDescent="0.3">
      <c r="A2279" s="6">
        <v>2276</v>
      </c>
      <c r="B2279" s="8" t="s">
        <v>1056</v>
      </c>
      <c r="C2279" s="8" t="s">
        <v>1041</v>
      </c>
      <c r="D2279" s="8" t="s">
        <v>1057</v>
      </c>
      <c r="E2279" s="9" t="b">
        <v>1</v>
      </c>
      <c r="F2279" s="9" t="s">
        <v>114</v>
      </c>
      <c r="G2279" s="7" t="str">
        <f>INDEX(CyMIA_CounterMeasure!$A$2:$A$224,MATCH(H2279,CyMIA_CounterMeasure!$B$2:$B$224,0))</f>
        <v>CM_0088</v>
      </c>
      <c r="H2279" s="11" t="s">
        <v>1275</v>
      </c>
      <c r="I2279" s="11" t="str">
        <f>VLOOKUP(H2279,D3FEND_METRIX!$A$2:$E$172,3,FALSE)</f>
        <v>Relay Pattern Analysis</v>
      </c>
      <c r="J2279" s="9" t="b">
        <v>1</v>
      </c>
      <c r="K2279" s="9" t="s">
        <v>2363</v>
      </c>
      <c r="L2279" s="9"/>
      <c r="M2279" s="9"/>
      <c r="N2279" s="9"/>
      <c r="O2279" s="9"/>
      <c r="P2279" s="9"/>
      <c r="Q2279" s="9"/>
      <c r="R2279" s="9"/>
      <c r="S2279" s="9"/>
      <c r="T2279" s="9"/>
    </row>
    <row r="2280" spans="1:20" x14ac:dyDescent="0.3">
      <c r="A2280" s="6">
        <v>2277</v>
      </c>
      <c r="B2280" s="8" t="s">
        <v>1056</v>
      </c>
      <c r="C2280" s="8" t="s">
        <v>1041</v>
      </c>
      <c r="D2280" s="8" t="s">
        <v>1057</v>
      </c>
      <c r="E2280" s="9" t="b">
        <v>1</v>
      </c>
      <c r="F2280" s="9" t="s">
        <v>114</v>
      </c>
      <c r="G2280" s="7" t="str">
        <f>INDEX(CyMIA_CounterMeasure!$A$2:$A$224,MATCH(H2280,CyMIA_CounterMeasure!$B$2:$B$224,0))</f>
        <v>CM_0083</v>
      </c>
      <c r="H2280" s="11" t="s">
        <v>1276</v>
      </c>
      <c r="I2280" s="11" t="str">
        <f>VLOOKUP(H2280,D3FEND_METRIX!$A$2:$E$172,3,FALSE)</f>
        <v>Remote Terminal Session Detection</v>
      </c>
      <c r="J2280" s="9" t="b">
        <v>1</v>
      </c>
      <c r="K2280" s="9" t="s">
        <v>2363</v>
      </c>
      <c r="L2280" s="9"/>
      <c r="M2280" s="9"/>
      <c r="N2280" s="9"/>
      <c r="O2280" s="9"/>
      <c r="P2280" s="9"/>
      <c r="Q2280" s="9"/>
      <c r="R2280" s="9"/>
      <c r="S2280" s="9"/>
      <c r="T2280" s="9"/>
    </row>
    <row r="2281" spans="1:20" x14ac:dyDescent="0.3">
      <c r="A2281" s="6">
        <v>2278</v>
      </c>
      <c r="B2281" s="8" t="s">
        <v>1056</v>
      </c>
      <c r="C2281" s="8" t="s">
        <v>1041</v>
      </c>
      <c r="D2281" s="8" t="s">
        <v>1057</v>
      </c>
      <c r="E2281" s="9" t="b">
        <v>1</v>
      </c>
      <c r="F2281" s="9" t="s">
        <v>114</v>
      </c>
      <c r="G2281" s="7" t="str">
        <f>INDEX(CyMIA_CounterMeasure!$A$2:$A$224,MATCH(H2281,CyMIA_CounterMeasure!$B$2:$B$224,0))</f>
        <v>CM_0086</v>
      </c>
      <c r="H2281" s="11" t="s">
        <v>1270</v>
      </c>
      <c r="I2281" s="11" t="str">
        <f>VLOOKUP(H2281,D3FEND_METRIX!$A$2:$E$172,3,FALSE)</f>
        <v>Inbound Session Volume Analysis</v>
      </c>
      <c r="J2281" s="9" t="b">
        <v>1</v>
      </c>
      <c r="K2281" s="9" t="s">
        <v>2363</v>
      </c>
      <c r="L2281" s="9"/>
      <c r="M2281" s="9"/>
      <c r="N2281" s="9"/>
      <c r="O2281" s="9"/>
      <c r="P2281" s="9"/>
      <c r="Q2281" s="9"/>
      <c r="R2281" s="9"/>
      <c r="S2281" s="9"/>
      <c r="T2281" s="9"/>
    </row>
    <row r="2282" spans="1:20" x14ac:dyDescent="0.3">
      <c r="A2282" s="6">
        <v>2279</v>
      </c>
      <c r="B2282" s="8" t="s">
        <v>1056</v>
      </c>
      <c r="C2282" s="8" t="s">
        <v>1041</v>
      </c>
      <c r="D2282" s="8" t="s">
        <v>1057</v>
      </c>
      <c r="E2282" s="9" t="b">
        <v>1</v>
      </c>
      <c r="F2282" s="9" t="s">
        <v>114</v>
      </c>
      <c r="G2282" s="7" t="str">
        <f>INDEX(CyMIA_CounterMeasure!$A$2:$A$224,MATCH(H2282,CyMIA_CounterMeasure!$B$2:$B$224,0))</f>
        <v>CM_0080</v>
      </c>
      <c r="H2282" s="11" t="s">
        <v>1272</v>
      </c>
      <c r="I2282" s="11" t="str">
        <f>VLOOKUP(H2282,D3FEND_METRIX!$A$2:$E$172,3,FALSE)</f>
        <v>Network Traffic Community Deviation</v>
      </c>
      <c r="J2282" s="9" t="b">
        <v>1</v>
      </c>
      <c r="K2282" s="9" t="s">
        <v>2363</v>
      </c>
      <c r="L2282" s="9"/>
      <c r="M2282" s="9"/>
      <c r="N2282" s="9"/>
      <c r="O2282" s="9"/>
      <c r="P2282" s="9"/>
      <c r="Q2282" s="9"/>
      <c r="R2282" s="9"/>
      <c r="S2282" s="9"/>
      <c r="T2282" s="9"/>
    </row>
    <row r="2283" spans="1:20" x14ac:dyDescent="0.3">
      <c r="A2283" s="6">
        <v>2280</v>
      </c>
      <c r="B2283" s="12" t="s">
        <v>1058</v>
      </c>
      <c r="C2283" s="12" t="s">
        <v>1041</v>
      </c>
      <c r="D2283" s="12" t="s">
        <v>1059</v>
      </c>
      <c r="E2283" s="9" t="b">
        <v>0</v>
      </c>
      <c r="F2283" s="9" t="s">
        <v>116</v>
      </c>
      <c r="G2283" s="7" t="str">
        <f>INDEX(CyMIA_CounterMeasure!$A$2:$A$224,MATCH(H2283,CyMIA_CounterMeasure!$B$2:$B$224,0))</f>
        <v>CM_0006</v>
      </c>
      <c r="H2283" s="12" t="s">
        <v>44</v>
      </c>
      <c r="I2283" s="12" t="s">
        <v>45</v>
      </c>
      <c r="J2283" s="7" t="b">
        <v>0</v>
      </c>
      <c r="K2283" s="7" t="s">
        <v>4727</v>
      </c>
      <c r="L2283" s="9"/>
      <c r="M2283" s="9"/>
      <c r="N2283" s="9"/>
      <c r="O2283" s="9"/>
      <c r="P2283" s="9"/>
      <c r="Q2283" s="9"/>
      <c r="R2283" s="9"/>
      <c r="S2283" s="9"/>
      <c r="T2283" s="9"/>
    </row>
    <row r="2284" spans="1:20" x14ac:dyDescent="0.3">
      <c r="A2284" s="6">
        <v>2281</v>
      </c>
      <c r="B2284" s="12" t="s">
        <v>1058</v>
      </c>
      <c r="C2284" s="12" t="s">
        <v>1041</v>
      </c>
      <c r="D2284" s="12" t="s">
        <v>1059</v>
      </c>
      <c r="E2284" s="9" t="b">
        <v>0</v>
      </c>
      <c r="F2284" s="9" t="s">
        <v>116</v>
      </c>
      <c r="G2284" s="7" t="str">
        <f>INDEX(CyMIA_CounterMeasure!$A$2:$A$224,MATCH(H2284,CyMIA_CounterMeasure!$B$2:$B$224,0))</f>
        <v>CM_0041</v>
      </c>
      <c r="H2284" s="11" t="s">
        <v>110</v>
      </c>
      <c r="I2284" s="11" t="s">
        <v>111</v>
      </c>
      <c r="J2284" s="7" t="b">
        <v>1</v>
      </c>
      <c r="K2284" s="7" t="s">
        <v>4699</v>
      </c>
      <c r="L2284" s="9"/>
      <c r="M2284" s="9"/>
      <c r="N2284" s="9"/>
      <c r="O2284" s="9"/>
      <c r="P2284" s="9"/>
      <c r="Q2284" s="9"/>
      <c r="R2284" s="9"/>
      <c r="S2284" s="9"/>
      <c r="T2284" s="9"/>
    </row>
    <row r="2285" spans="1:20" x14ac:dyDescent="0.3">
      <c r="A2285" s="6">
        <v>2282</v>
      </c>
      <c r="B2285" s="12" t="s">
        <v>1058</v>
      </c>
      <c r="C2285" s="12" t="s">
        <v>1041</v>
      </c>
      <c r="D2285" s="12" t="s">
        <v>1059</v>
      </c>
      <c r="E2285" s="9" t="b">
        <v>0</v>
      </c>
      <c r="F2285" s="9" t="s">
        <v>116</v>
      </c>
      <c r="G2285" s="7" t="str">
        <f>INDEX(CyMIA_CounterMeasure!$A$2:$A$224,MATCH(H2285,CyMIA_CounterMeasure!$B$2:$B$224,0))</f>
        <v>CM_0042</v>
      </c>
      <c r="H2285" s="12" t="s">
        <v>4747</v>
      </c>
      <c r="I2285" s="12" t="s">
        <v>101</v>
      </c>
      <c r="J2285" s="7" t="b">
        <v>0</v>
      </c>
      <c r="K2285" s="7" t="s">
        <v>4727</v>
      </c>
      <c r="L2285" s="9"/>
      <c r="M2285" s="9"/>
      <c r="N2285" s="9"/>
      <c r="O2285" s="9"/>
      <c r="P2285" s="9"/>
      <c r="Q2285" s="9"/>
      <c r="R2285" s="9"/>
      <c r="S2285" s="9"/>
      <c r="T2285" s="9"/>
    </row>
    <row r="2286" spans="1:20" x14ac:dyDescent="0.3">
      <c r="A2286" s="6">
        <v>2283</v>
      </c>
      <c r="B2286" s="12" t="s">
        <v>1058</v>
      </c>
      <c r="C2286" s="12" t="s">
        <v>1041</v>
      </c>
      <c r="D2286" s="12" t="s">
        <v>1059</v>
      </c>
      <c r="E2286" s="9" t="b">
        <v>0</v>
      </c>
      <c r="F2286" s="9" t="s">
        <v>116</v>
      </c>
      <c r="G2286" s="7" t="str">
        <f>INDEX(CyMIA_CounterMeasure!$A$2:$A$224,MATCH(H2286,CyMIA_CounterMeasure!$B$2:$B$224,0))</f>
        <v>CM_0168</v>
      </c>
      <c r="H2286" s="13" t="s">
        <v>260</v>
      </c>
      <c r="I2286" s="13" t="str">
        <f>VLOOKUP(H2286,D3FEND_METRIX!$A$2:$E$172,3,FALSE)</f>
        <v>Asset Vulnerability Enumeration</v>
      </c>
      <c r="J2286" s="9" t="b">
        <v>0</v>
      </c>
      <c r="K2286" s="9" t="s">
        <v>4723</v>
      </c>
      <c r="L2286" s="9"/>
      <c r="M2286" s="9"/>
      <c r="N2286" s="9"/>
      <c r="O2286" s="9"/>
      <c r="P2286" s="9"/>
      <c r="Q2286" s="9"/>
      <c r="R2286" s="9"/>
      <c r="S2286" s="9"/>
      <c r="T2286" s="9"/>
    </row>
    <row r="2287" spans="1:20" x14ac:dyDescent="0.3">
      <c r="A2287" s="6">
        <v>2284</v>
      </c>
      <c r="B2287" s="12" t="s">
        <v>1058</v>
      </c>
      <c r="C2287" s="12" t="s">
        <v>1041</v>
      </c>
      <c r="D2287" s="12" t="s">
        <v>1059</v>
      </c>
      <c r="E2287" s="9" t="b">
        <v>0</v>
      </c>
      <c r="F2287" s="9" t="s">
        <v>116</v>
      </c>
      <c r="G2287" s="7" t="str">
        <f>INDEX(CyMIA_CounterMeasure!$A$2:$A$224,MATCH(H2287,CyMIA_CounterMeasure!$B$2:$B$224,0))</f>
        <v>CM_0126</v>
      </c>
      <c r="H2287" s="12" t="s">
        <v>2165</v>
      </c>
      <c r="I2287" s="12" t="str">
        <f>VLOOKUP(H2287,D3FEND_METRIX!$A$2:$E$172,3,FALSE)</f>
        <v>Decoy Network Resource</v>
      </c>
      <c r="J2287" s="9" t="b">
        <v>0</v>
      </c>
      <c r="K2287" s="9" t="s">
        <v>2355</v>
      </c>
      <c r="L2287" s="9"/>
      <c r="M2287" s="9"/>
      <c r="N2287" s="9"/>
      <c r="O2287" s="9"/>
      <c r="P2287" s="9"/>
      <c r="Q2287" s="9"/>
      <c r="R2287" s="9"/>
      <c r="S2287" s="9"/>
      <c r="T2287" s="9"/>
    </row>
    <row r="2288" spans="1:20" x14ac:dyDescent="0.3">
      <c r="A2288" s="6">
        <v>2285</v>
      </c>
      <c r="B2288" s="12" t="s">
        <v>1058</v>
      </c>
      <c r="C2288" s="12" t="s">
        <v>1041</v>
      </c>
      <c r="D2288" s="12" t="s">
        <v>1059</v>
      </c>
      <c r="E2288" s="9" t="b">
        <v>0</v>
      </c>
      <c r="F2288" s="9" t="s">
        <v>116</v>
      </c>
      <c r="G2288" s="7" t="str">
        <f>INDEX(CyMIA_CounterMeasure!$A$2:$A$224,MATCH(H2288,CyMIA_CounterMeasure!$B$2:$B$224,0))</f>
        <v>CM_0166</v>
      </c>
      <c r="H2288" s="13" t="s">
        <v>300</v>
      </c>
      <c r="I2288" s="13" t="str">
        <f>VLOOKUP(H2288,D3FEND_METRIX!$A$2:$E$172,3,FALSE)</f>
        <v>Data Inventory</v>
      </c>
      <c r="J2288" s="9" t="b">
        <v>0</v>
      </c>
      <c r="K2288" s="9" t="s">
        <v>4723</v>
      </c>
      <c r="L2288" s="9"/>
      <c r="M2288" s="9"/>
      <c r="N2288" s="9"/>
      <c r="O2288" s="9"/>
      <c r="P2288" s="9"/>
      <c r="Q2288" s="9"/>
      <c r="R2288" s="9"/>
      <c r="S2288" s="9"/>
      <c r="T2288" s="9"/>
    </row>
    <row r="2289" spans="1:20" x14ac:dyDescent="0.3">
      <c r="A2289" s="6">
        <v>2286</v>
      </c>
      <c r="B2289" s="11" t="s">
        <v>1060</v>
      </c>
      <c r="C2289" s="11" t="s">
        <v>1041</v>
      </c>
      <c r="D2289" s="11" t="s">
        <v>1061</v>
      </c>
      <c r="E2289" s="9" t="b">
        <v>1</v>
      </c>
      <c r="F2289" s="9" t="s">
        <v>113</v>
      </c>
      <c r="G2289" s="7" t="str">
        <f>INDEX(CyMIA_CounterMeasure!$A$2:$A$224,MATCH(H2289,CyMIA_CounterMeasure!$B$2:$B$224,0))</f>
        <v>CM_0012</v>
      </c>
      <c r="H2289" s="15" t="s">
        <v>4894</v>
      </c>
      <c r="I2289" s="15" t="s">
        <v>556</v>
      </c>
      <c r="J2289" s="7" t="b">
        <v>1</v>
      </c>
      <c r="K2289" s="7" t="s">
        <v>4733</v>
      </c>
      <c r="L2289" s="9"/>
      <c r="M2289" s="9"/>
      <c r="N2289" s="9"/>
      <c r="O2289" s="9"/>
      <c r="P2289" s="9"/>
      <c r="Q2289" s="9"/>
      <c r="R2289" s="9"/>
      <c r="S2289" s="9"/>
      <c r="T2289" s="9"/>
    </row>
    <row r="2290" spans="1:20" x14ac:dyDescent="0.3">
      <c r="A2290" s="6">
        <v>2287</v>
      </c>
      <c r="B2290" s="11" t="s">
        <v>1060</v>
      </c>
      <c r="C2290" s="11" t="s">
        <v>1041</v>
      </c>
      <c r="D2290" s="11" t="s">
        <v>1061</v>
      </c>
      <c r="E2290" s="9" t="b">
        <v>1</v>
      </c>
      <c r="F2290" s="9" t="s">
        <v>113</v>
      </c>
      <c r="G2290" s="7" t="str">
        <f>INDEX(CyMIA_CounterMeasure!$A$2:$A$224,MATCH(H2290,CyMIA_CounterMeasure!$B$2:$B$224,0))</f>
        <v>CM_0147</v>
      </c>
      <c r="H2290" s="12" t="s">
        <v>296</v>
      </c>
      <c r="I2290" s="12" t="str">
        <f>VLOOKUP(H2290,D3FEND_METRIX!$A$2:$E$172,3,FALSE)</f>
        <v>File Encryption</v>
      </c>
      <c r="J2290" s="9" t="b">
        <v>0</v>
      </c>
      <c r="K2290" s="9" t="s">
        <v>2355</v>
      </c>
      <c r="L2290" s="9"/>
      <c r="M2290" s="9"/>
      <c r="N2290" s="9"/>
      <c r="O2290" s="9"/>
      <c r="P2290" s="9"/>
      <c r="Q2290" s="9"/>
      <c r="R2290" s="9"/>
      <c r="S2290" s="9"/>
      <c r="T2290" s="9"/>
    </row>
    <row r="2291" spans="1:20" x14ac:dyDescent="0.3">
      <c r="A2291" s="6">
        <v>2288</v>
      </c>
      <c r="B2291" s="11" t="s">
        <v>1060</v>
      </c>
      <c r="C2291" s="11" t="s">
        <v>1041</v>
      </c>
      <c r="D2291" s="11" t="s">
        <v>1061</v>
      </c>
      <c r="E2291" s="9" t="b">
        <v>1</v>
      </c>
      <c r="F2291" s="9" t="s">
        <v>113</v>
      </c>
      <c r="G2291" s="7" t="str">
        <f>INDEX(CyMIA_CounterMeasure!$A$2:$A$224,MATCH(H2291,CyMIA_CounterMeasure!$B$2:$B$224,0))</f>
        <v>CM_0209</v>
      </c>
      <c r="H2291" s="10" t="s">
        <v>302</v>
      </c>
      <c r="I2291" s="10" t="str">
        <f>VLOOKUP(H2291,D3FEND_METRIX!$A$2:$E$172,3,FALSE)</f>
        <v>-</v>
      </c>
      <c r="J2291" s="9" t="b">
        <v>1</v>
      </c>
      <c r="K2291" s="9" t="s">
        <v>4686</v>
      </c>
      <c r="L2291" s="9"/>
      <c r="M2291" s="9"/>
      <c r="N2291" s="9"/>
      <c r="O2291" s="9"/>
      <c r="P2291" s="9"/>
      <c r="Q2291" s="9"/>
      <c r="R2291" s="9"/>
      <c r="S2291" s="9"/>
      <c r="T2291" s="9"/>
    </row>
    <row r="2292" spans="1:20" x14ac:dyDescent="0.3">
      <c r="A2292" s="6">
        <v>2289</v>
      </c>
      <c r="B2292" s="11" t="s">
        <v>1060</v>
      </c>
      <c r="C2292" s="11" t="s">
        <v>1041</v>
      </c>
      <c r="D2292" s="11" t="s">
        <v>1061</v>
      </c>
      <c r="E2292" s="9" t="b">
        <v>1</v>
      </c>
      <c r="F2292" s="9" t="s">
        <v>113</v>
      </c>
      <c r="G2292" s="7" t="str">
        <f>INDEX(CyMIA_CounterMeasure!$A$2:$A$224,MATCH(H2292,CyMIA_CounterMeasure!$B$2:$B$224,0))</f>
        <v>CM_0168</v>
      </c>
      <c r="H2292" s="13" t="s">
        <v>260</v>
      </c>
      <c r="I2292" s="13" t="str">
        <f>VLOOKUP(H2292,D3FEND_METRIX!$A$2:$E$172,3,FALSE)</f>
        <v>Asset Vulnerability Enumeration</v>
      </c>
      <c r="J2292" s="9" t="b">
        <v>0</v>
      </c>
      <c r="K2292" s="9" t="s">
        <v>4723</v>
      </c>
      <c r="L2292" s="9"/>
      <c r="M2292" s="9"/>
      <c r="N2292" s="9"/>
      <c r="O2292" s="9"/>
      <c r="P2292" s="9"/>
      <c r="Q2292" s="9"/>
      <c r="R2292" s="9"/>
      <c r="S2292" s="9"/>
      <c r="T2292" s="9"/>
    </row>
    <row r="2293" spans="1:20" x14ac:dyDescent="0.3">
      <c r="A2293" s="6">
        <v>2290</v>
      </c>
      <c r="B2293" s="11" t="s">
        <v>1060</v>
      </c>
      <c r="C2293" s="11" t="s">
        <v>1041</v>
      </c>
      <c r="D2293" s="11" t="s">
        <v>1061</v>
      </c>
      <c r="E2293" s="9" t="b">
        <v>1</v>
      </c>
      <c r="F2293" s="9" t="s">
        <v>113</v>
      </c>
      <c r="G2293" s="7" t="str">
        <f>INDEX(CyMIA_CounterMeasure!$A$2:$A$224,MATCH(H2293,CyMIA_CounterMeasure!$B$2:$B$224,0))</f>
        <v>CM_0125</v>
      </c>
      <c r="H2293" s="12" t="s">
        <v>295</v>
      </c>
      <c r="I2293" s="12" t="str">
        <f>VLOOKUP(H2293,D3FEND_METRIX!$A$2:$E$172,3,FALSE)</f>
        <v>Decoy File</v>
      </c>
      <c r="J2293" s="9" t="b">
        <v>0</v>
      </c>
      <c r="K2293" s="9" t="s">
        <v>2355</v>
      </c>
      <c r="L2293" s="9"/>
      <c r="M2293" s="9"/>
      <c r="N2293" s="9"/>
      <c r="O2293" s="9"/>
      <c r="P2293" s="9"/>
      <c r="Q2293" s="9"/>
      <c r="R2293" s="9"/>
      <c r="S2293" s="9"/>
      <c r="T2293" s="9"/>
    </row>
    <row r="2294" spans="1:20" x14ac:dyDescent="0.3">
      <c r="A2294" s="6">
        <v>2291</v>
      </c>
      <c r="B2294" s="11" t="s">
        <v>1060</v>
      </c>
      <c r="C2294" s="11" t="s">
        <v>1041</v>
      </c>
      <c r="D2294" s="11" t="s">
        <v>1061</v>
      </c>
      <c r="E2294" s="9" t="b">
        <v>1</v>
      </c>
      <c r="F2294" s="9" t="s">
        <v>113</v>
      </c>
      <c r="G2294" s="7" t="str">
        <f>INDEX(CyMIA_CounterMeasure!$A$2:$A$224,MATCH(H2294,CyMIA_CounterMeasure!$B$2:$B$224,0))</f>
        <v>CM_0148</v>
      </c>
      <c r="H2294" s="12" t="s">
        <v>301</v>
      </c>
      <c r="I2294" s="12" t="str">
        <f>VLOOKUP(H2294,D3FEND_METRIX!$A$2:$E$172,3,FALSE)</f>
        <v>Local File Permissions</v>
      </c>
      <c r="J2294" s="9" t="b">
        <v>0</v>
      </c>
      <c r="K2294" s="9" t="s">
        <v>2355</v>
      </c>
      <c r="L2294" s="9"/>
      <c r="M2294" s="9"/>
      <c r="N2294" s="9"/>
      <c r="O2294" s="9"/>
      <c r="P2294" s="9"/>
      <c r="Q2294" s="9"/>
      <c r="R2294" s="9"/>
      <c r="S2294" s="9"/>
      <c r="T2294" s="9"/>
    </row>
    <row r="2295" spans="1:20" x14ac:dyDescent="0.3">
      <c r="A2295" s="6">
        <v>2292</v>
      </c>
      <c r="B2295" s="10" t="s">
        <v>1062</v>
      </c>
      <c r="C2295" s="10" t="s">
        <v>1041</v>
      </c>
      <c r="D2295" s="10" t="s">
        <v>1063</v>
      </c>
      <c r="E2295" s="9" t="b">
        <v>1</v>
      </c>
      <c r="F2295" s="9" t="s">
        <v>115</v>
      </c>
      <c r="G2295" s="7" t="str">
        <f>INDEX(CyMIA_CounterMeasure!$A$2:$A$224,MATCH(H2295,CyMIA_CounterMeasure!$B$2:$B$224,0))</f>
        <v>CM_0020</v>
      </c>
      <c r="H2295" s="15" t="s">
        <v>4895</v>
      </c>
      <c r="I2295" s="10" t="s">
        <v>87</v>
      </c>
      <c r="J2295" s="7" t="s">
        <v>4896</v>
      </c>
      <c r="K2295" s="7" t="s">
        <v>4897</v>
      </c>
      <c r="L2295" s="9"/>
      <c r="M2295" s="9"/>
      <c r="N2295" s="9"/>
      <c r="O2295" s="9"/>
      <c r="P2295" s="9"/>
      <c r="Q2295" s="9"/>
      <c r="R2295" s="9"/>
      <c r="S2295" s="9"/>
      <c r="T2295" s="9"/>
    </row>
    <row r="2296" spans="1:20" x14ac:dyDescent="0.3">
      <c r="A2296" s="6">
        <v>2293</v>
      </c>
      <c r="B2296" s="10" t="s">
        <v>1062</v>
      </c>
      <c r="C2296" s="10" t="s">
        <v>1041</v>
      </c>
      <c r="D2296" s="10" t="s">
        <v>1063</v>
      </c>
      <c r="E2296" s="9" t="b">
        <v>1</v>
      </c>
      <c r="F2296" s="9" t="s">
        <v>115</v>
      </c>
      <c r="G2296" s="7" t="str">
        <f>INDEX(CyMIA_CounterMeasure!$A$2:$A$224,MATCH(H2296,CyMIA_CounterMeasure!$B$2:$B$224,0))</f>
        <v>CM_0126</v>
      </c>
      <c r="H2296" s="12" t="s">
        <v>2165</v>
      </c>
      <c r="I2296" s="12" t="str">
        <f>VLOOKUP(H2296,D3FEND_METRIX!$A$2:$E$172,3,FALSE)</f>
        <v>Decoy Network Resource</v>
      </c>
      <c r="J2296" s="9" t="b">
        <v>0</v>
      </c>
      <c r="K2296" s="9" t="s">
        <v>2355</v>
      </c>
      <c r="L2296" s="9"/>
      <c r="M2296" s="9"/>
      <c r="N2296" s="9"/>
      <c r="O2296" s="9"/>
      <c r="P2296" s="9"/>
      <c r="Q2296" s="9"/>
      <c r="R2296" s="9"/>
      <c r="S2296" s="9"/>
      <c r="T2296" s="9"/>
    </row>
    <row r="2297" spans="1:20" x14ac:dyDescent="0.3">
      <c r="A2297" s="6">
        <v>2294</v>
      </c>
      <c r="B2297" s="10" t="s">
        <v>1062</v>
      </c>
      <c r="C2297" s="10" t="s">
        <v>1041</v>
      </c>
      <c r="D2297" s="10" t="s">
        <v>1063</v>
      </c>
      <c r="E2297" s="9" t="b">
        <v>1</v>
      </c>
      <c r="F2297" s="9" t="s">
        <v>115</v>
      </c>
      <c r="G2297" s="7" t="str">
        <f>INDEX(CyMIA_CounterMeasure!$A$2:$A$224,MATCH(H2297,CyMIA_CounterMeasure!$B$2:$B$224,0))</f>
        <v>CM_0168</v>
      </c>
      <c r="H2297" s="13" t="s">
        <v>260</v>
      </c>
      <c r="I2297" s="13" t="str">
        <f>VLOOKUP(H2297,D3FEND_METRIX!$A$2:$E$172,3,FALSE)</f>
        <v>Asset Vulnerability Enumeration</v>
      </c>
      <c r="J2297" s="9" t="b">
        <v>0</v>
      </c>
      <c r="K2297" s="9" t="s">
        <v>4723</v>
      </c>
      <c r="L2297" s="9"/>
      <c r="M2297" s="9"/>
      <c r="N2297" s="9"/>
      <c r="O2297" s="9"/>
      <c r="P2297" s="9"/>
      <c r="Q2297" s="9"/>
      <c r="R2297" s="9"/>
      <c r="S2297" s="9"/>
      <c r="T2297" s="9"/>
    </row>
    <row r="2298" spans="1:20" x14ac:dyDescent="0.3">
      <c r="A2298" s="6">
        <v>2295</v>
      </c>
      <c r="B2298" s="11" t="s">
        <v>1064</v>
      </c>
      <c r="C2298" s="11" t="s">
        <v>1041</v>
      </c>
      <c r="D2298" s="11" t="s">
        <v>1065</v>
      </c>
      <c r="E2298" s="9" t="b">
        <v>1</v>
      </c>
      <c r="F2298" s="9" t="s">
        <v>113</v>
      </c>
      <c r="G2298" s="7" t="str">
        <f>INDEX(CyMIA_CounterMeasure!$A$2:$A$224,MATCH(H2298,CyMIA_CounterMeasure!$B$2:$B$224,0))</f>
        <v>CM_0012</v>
      </c>
      <c r="H2298" s="15" t="s">
        <v>4898</v>
      </c>
      <c r="I2298" s="15" t="s">
        <v>556</v>
      </c>
      <c r="J2298" s="7" t="b">
        <v>1</v>
      </c>
      <c r="K2298" s="7" t="s">
        <v>4899</v>
      </c>
      <c r="L2298" s="9"/>
      <c r="M2298" s="9"/>
      <c r="N2298" s="9"/>
      <c r="O2298" s="9"/>
      <c r="P2298" s="9"/>
      <c r="Q2298" s="9"/>
      <c r="R2298" s="9"/>
      <c r="S2298" s="9"/>
      <c r="T2298" s="9"/>
    </row>
    <row r="2299" spans="1:20" x14ac:dyDescent="0.3">
      <c r="A2299" s="6">
        <v>2296</v>
      </c>
      <c r="B2299" s="11" t="s">
        <v>1064</v>
      </c>
      <c r="C2299" s="11" t="s">
        <v>1041</v>
      </c>
      <c r="D2299" s="11" t="s">
        <v>1065</v>
      </c>
      <c r="E2299" s="9" t="b">
        <v>1</v>
      </c>
      <c r="F2299" s="9" t="s">
        <v>113</v>
      </c>
      <c r="G2299" s="7" t="str">
        <f>INDEX(CyMIA_CounterMeasure!$A$2:$A$224,MATCH(H2299,CyMIA_CounterMeasure!$B$2:$B$224,0))</f>
        <v>CM_0137</v>
      </c>
      <c r="H2299" s="13" t="s">
        <v>167</v>
      </c>
      <c r="I2299" s="13" t="str">
        <f>VLOOKUP(H2299,D3FEND_METRIX!$A$2:$E$172,3,FALSE)</f>
        <v>IO Port Restriction</v>
      </c>
      <c r="J2299" s="9" t="b">
        <v>0</v>
      </c>
      <c r="K2299" s="9" t="s">
        <v>4723</v>
      </c>
      <c r="L2299" s="9"/>
      <c r="M2299" s="9"/>
      <c r="N2299" s="9"/>
      <c r="O2299" s="9"/>
      <c r="P2299" s="9"/>
      <c r="Q2299" s="9"/>
      <c r="R2299" s="9"/>
      <c r="S2299" s="9"/>
      <c r="T2299" s="9"/>
    </row>
    <row r="2300" spans="1:20" x14ac:dyDescent="0.3">
      <c r="A2300" s="6">
        <v>2297</v>
      </c>
      <c r="B2300" s="11" t="s">
        <v>1064</v>
      </c>
      <c r="C2300" s="11" t="s">
        <v>1041</v>
      </c>
      <c r="D2300" s="11" t="s">
        <v>1065</v>
      </c>
      <c r="E2300" s="9" t="b">
        <v>1</v>
      </c>
      <c r="F2300" s="9" t="s">
        <v>113</v>
      </c>
      <c r="G2300" s="7" t="str">
        <f>INDEX(CyMIA_CounterMeasure!$A$2:$A$224,MATCH(H2300,CyMIA_CounterMeasure!$B$2:$B$224,0))</f>
        <v>CM_0168</v>
      </c>
      <c r="H2300" s="13" t="s">
        <v>260</v>
      </c>
      <c r="I2300" s="13" t="str">
        <f>VLOOKUP(H2300,D3FEND_METRIX!$A$2:$E$172,3,FALSE)</f>
        <v>Asset Vulnerability Enumeration</v>
      </c>
      <c r="J2300" s="9" t="b">
        <v>0</v>
      </c>
      <c r="K2300" s="9" t="s">
        <v>4723</v>
      </c>
      <c r="L2300" s="9"/>
      <c r="M2300" s="9"/>
      <c r="N2300" s="9"/>
      <c r="O2300" s="9"/>
      <c r="P2300" s="9"/>
      <c r="Q2300" s="9"/>
      <c r="R2300" s="9"/>
      <c r="S2300" s="9"/>
      <c r="T2300" s="9"/>
    </row>
    <row r="2301" spans="1:20" x14ac:dyDescent="0.3">
      <c r="A2301" s="6">
        <v>2298</v>
      </c>
      <c r="B2301" s="11" t="s">
        <v>1064</v>
      </c>
      <c r="C2301" s="11" t="s">
        <v>1041</v>
      </c>
      <c r="D2301" s="11" t="s">
        <v>1065</v>
      </c>
      <c r="E2301" s="9" t="b">
        <v>1</v>
      </c>
      <c r="F2301" s="9" t="s">
        <v>113</v>
      </c>
      <c r="G2301" s="7" t="str">
        <f>INDEX(CyMIA_CounterMeasure!$A$2:$A$224,MATCH(H2301,CyMIA_CounterMeasure!$B$2:$B$224,0))</f>
        <v>CM_0170</v>
      </c>
      <c r="H2301" s="13" t="s">
        <v>279</v>
      </c>
      <c r="I2301" s="13" t="str">
        <f>VLOOKUP(H2301,D3FEND_METRIX!$A$2:$E$172,3,FALSE)</f>
        <v>Hardware Component Inventory</v>
      </c>
      <c r="J2301" s="9" t="b">
        <v>0</v>
      </c>
      <c r="K2301" s="9" t="s">
        <v>4723</v>
      </c>
      <c r="L2301" s="9"/>
      <c r="M2301" s="9"/>
      <c r="N2301" s="9"/>
      <c r="O2301" s="9"/>
      <c r="P2301" s="9"/>
      <c r="Q2301" s="9"/>
      <c r="R2301" s="9"/>
      <c r="S2301" s="9"/>
      <c r="T2301" s="9"/>
    </row>
    <row r="2302" spans="1:20" x14ac:dyDescent="0.3">
      <c r="A2302" s="6">
        <v>2299</v>
      </c>
      <c r="B2302" s="11" t="s">
        <v>1066</v>
      </c>
      <c r="C2302" s="11" t="s">
        <v>1041</v>
      </c>
      <c r="D2302" s="11" t="s">
        <v>1067</v>
      </c>
      <c r="E2302" s="9" t="b">
        <v>1</v>
      </c>
      <c r="F2302" s="9" t="s">
        <v>113</v>
      </c>
      <c r="G2302" s="7" t="str">
        <f>INDEX(CyMIA_CounterMeasure!$A$2:$A$224,MATCH(H2302,CyMIA_CounterMeasure!$B$2:$B$224,0))</f>
        <v>CM_0006</v>
      </c>
      <c r="H2302" s="12" t="s">
        <v>44</v>
      </c>
      <c r="I2302" s="12" t="s">
        <v>45</v>
      </c>
      <c r="J2302" s="7" t="b">
        <v>0</v>
      </c>
      <c r="K2302" s="7" t="s">
        <v>4727</v>
      </c>
      <c r="L2302" s="9"/>
      <c r="M2302" s="9"/>
      <c r="N2302" s="9"/>
      <c r="O2302" s="9"/>
      <c r="P2302" s="9"/>
      <c r="Q2302" s="9"/>
      <c r="R2302" s="9"/>
      <c r="S2302" s="9"/>
      <c r="T2302" s="9"/>
    </row>
    <row r="2303" spans="1:20" x14ac:dyDescent="0.3">
      <c r="A2303" s="6">
        <v>2300</v>
      </c>
      <c r="B2303" s="11" t="s">
        <v>1066</v>
      </c>
      <c r="C2303" s="11" t="s">
        <v>1041</v>
      </c>
      <c r="D2303" s="11" t="s">
        <v>1067</v>
      </c>
      <c r="E2303" s="9" t="b">
        <v>1</v>
      </c>
      <c r="F2303" s="9" t="s">
        <v>113</v>
      </c>
      <c r="G2303" s="7" t="str">
        <f>INDEX(CyMIA_CounterMeasure!$A$2:$A$224,MATCH(H2303,CyMIA_CounterMeasure!$B$2:$B$224,0))</f>
        <v>CM_0015</v>
      </c>
      <c r="H2303" s="15" t="s">
        <v>4825</v>
      </c>
      <c r="I2303" s="15" t="s">
        <v>146</v>
      </c>
      <c r="J2303" s="7" t="b">
        <v>1</v>
      </c>
      <c r="K2303" s="7" t="s">
        <v>4713</v>
      </c>
      <c r="L2303" s="9"/>
      <c r="M2303" s="9"/>
      <c r="N2303" s="9"/>
      <c r="O2303" s="9"/>
      <c r="P2303" s="9"/>
      <c r="Q2303" s="9"/>
      <c r="R2303" s="9"/>
      <c r="S2303" s="9"/>
      <c r="T2303" s="9"/>
    </row>
    <row r="2304" spans="1:20" x14ac:dyDescent="0.3">
      <c r="A2304" s="6">
        <v>2301</v>
      </c>
      <c r="B2304" s="11" t="s">
        <v>1066</v>
      </c>
      <c r="C2304" s="11" t="s">
        <v>1041</v>
      </c>
      <c r="D2304" s="11" t="s">
        <v>1067</v>
      </c>
      <c r="E2304" s="9" t="b">
        <v>1</v>
      </c>
      <c r="F2304" s="9" t="s">
        <v>113</v>
      </c>
      <c r="G2304" s="7" t="str">
        <f>INDEX(CyMIA_CounterMeasure!$A$2:$A$224,MATCH(H2304,CyMIA_CounterMeasure!$B$2:$B$224,0))</f>
        <v>CM_0023</v>
      </c>
      <c r="H2304" s="12" t="s">
        <v>88</v>
      </c>
      <c r="I2304" s="12" t="s">
        <v>89</v>
      </c>
      <c r="J2304" s="7" t="b">
        <v>0</v>
      </c>
      <c r="K2304" s="7" t="s">
        <v>4727</v>
      </c>
      <c r="L2304" s="9"/>
      <c r="M2304" s="9"/>
      <c r="N2304" s="9"/>
      <c r="O2304" s="9"/>
      <c r="P2304" s="9"/>
      <c r="Q2304" s="9"/>
      <c r="R2304" s="9"/>
      <c r="S2304" s="9"/>
      <c r="T2304" s="9"/>
    </row>
    <row r="2305" spans="1:20" x14ac:dyDescent="0.3">
      <c r="A2305" s="6">
        <v>2302</v>
      </c>
      <c r="B2305" s="11" t="s">
        <v>1066</v>
      </c>
      <c r="C2305" s="11" t="s">
        <v>1041</v>
      </c>
      <c r="D2305" s="11" t="s">
        <v>1067</v>
      </c>
      <c r="E2305" s="9" t="b">
        <v>1</v>
      </c>
      <c r="F2305" s="9" t="s">
        <v>113</v>
      </c>
      <c r="G2305" s="7" t="str">
        <f>INDEX(CyMIA_CounterMeasure!$A$2:$A$224,MATCH(H2305,CyMIA_CounterMeasure!$B$2:$B$224,0))</f>
        <v>CM_0114</v>
      </c>
      <c r="H2305" s="12" t="s">
        <v>204</v>
      </c>
      <c r="I2305" s="12" t="str">
        <f>VLOOKUP(H2305,D3FEND_METRIX!$A$2:$E$172,3,FALSE)</f>
        <v>Homoglyph Detection</v>
      </c>
      <c r="J2305" s="9" t="b">
        <v>0</v>
      </c>
      <c r="K2305" s="9" t="s">
        <v>2355</v>
      </c>
      <c r="L2305" s="9"/>
      <c r="M2305" s="9"/>
      <c r="N2305" s="9"/>
      <c r="O2305" s="9"/>
      <c r="P2305" s="9"/>
      <c r="Q2305" s="9"/>
      <c r="R2305" s="9"/>
      <c r="S2305" s="9"/>
      <c r="T2305" s="9"/>
    </row>
    <row r="2306" spans="1:20" x14ac:dyDescent="0.3">
      <c r="A2306" s="6">
        <v>2303</v>
      </c>
      <c r="B2306" s="11" t="s">
        <v>1066</v>
      </c>
      <c r="C2306" s="11" t="s">
        <v>1041</v>
      </c>
      <c r="D2306" s="11" t="s">
        <v>1067</v>
      </c>
      <c r="E2306" s="9" t="b">
        <v>1</v>
      </c>
      <c r="F2306" s="9" t="s">
        <v>113</v>
      </c>
      <c r="G2306" s="7" t="str">
        <f>INDEX(CyMIA_CounterMeasure!$A$2:$A$224,MATCH(H2306,CyMIA_CounterMeasure!$B$2:$B$224,0))</f>
        <v>CM_0126</v>
      </c>
      <c r="H2306" s="12" t="s">
        <v>2165</v>
      </c>
      <c r="I2306" s="12" t="str">
        <f>VLOOKUP(H2306,D3FEND_METRIX!$A$2:$E$172,3,FALSE)</f>
        <v>Decoy Network Resource</v>
      </c>
      <c r="J2306" s="9" t="b">
        <v>0</v>
      </c>
      <c r="K2306" s="9" t="s">
        <v>2355</v>
      </c>
      <c r="L2306" s="9"/>
      <c r="M2306" s="9"/>
      <c r="N2306" s="9"/>
      <c r="O2306" s="9"/>
      <c r="P2306" s="9"/>
      <c r="Q2306" s="9"/>
      <c r="R2306" s="9"/>
      <c r="S2306" s="9"/>
      <c r="T2306" s="9"/>
    </row>
    <row r="2307" spans="1:20" x14ac:dyDescent="0.3">
      <c r="A2307" s="6">
        <v>2304</v>
      </c>
      <c r="B2307" s="11" t="s">
        <v>1066</v>
      </c>
      <c r="C2307" s="11" t="s">
        <v>1041</v>
      </c>
      <c r="D2307" s="11" t="s">
        <v>1067</v>
      </c>
      <c r="E2307" s="9" t="b">
        <v>1</v>
      </c>
      <c r="F2307" s="9" t="s">
        <v>113</v>
      </c>
      <c r="G2307" s="7" t="str">
        <f>INDEX(CyMIA_CounterMeasure!$A$2:$A$224,MATCH(H2307,CyMIA_CounterMeasure!$B$2:$B$224,0))</f>
        <v>CM_0125</v>
      </c>
      <c r="H2307" s="12" t="s">
        <v>295</v>
      </c>
      <c r="I2307" s="12" t="str">
        <f>VLOOKUP(H2307,D3FEND_METRIX!$A$2:$E$172,3,FALSE)</f>
        <v>Decoy File</v>
      </c>
      <c r="J2307" s="9" t="b">
        <v>0</v>
      </c>
      <c r="K2307" s="9" t="s">
        <v>2355</v>
      </c>
      <c r="L2307" s="9"/>
      <c r="M2307" s="9"/>
      <c r="N2307" s="9"/>
      <c r="O2307" s="9"/>
      <c r="P2307" s="9"/>
      <c r="Q2307" s="9"/>
      <c r="R2307" s="9"/>
      <c r="S2307" s="9"/>
      <c r="T2307" s="9"/>
    </row>
    <row r="2308" spans="1:20" x14ac:dyDescent="0.3">
      <c r="A2308" s="6">
        <v>2305</v>
      </c>
      <c r="B2308" s="11" t="s">
        <v>1066</v>
      </c>
      <c r="C2308" s="11" t="s">
        <v>1041</v>
      </c>
      <c r="D2308" s="11" t="s">
        <v>1067</v>
      </c>
      <c r="E2308" s="9" t="b">
        <v>1</v>
      </c>
      <c r="F2308" s="9" t="s">
        <v>113</v>
      </c>
      <c r="G2308" s="7" t="str">
        <f>INDEX(CyMIA_CounterMeasure!$A$2:$A$224,MATCH(H2308,CyMIA_CounterMeasure!$B$2:$B$224,0))</f>
        <v>CM_0107</v>
      </c>
      <c r="H2308" s="10" t="s">
        <v>291</v>
      </c>
      <c r="I2308" s="10" t="str">
        <f>VLOOKUP(H2308,D3FEND_METRIX!$A$2:$E$172,3,FALSE)</f>
        <v>Emulated File Analysis</v>
      </c>
      <c r="J2308" s="9" t="b">
        <v>1</v>
      </c>
      <c r="K2308" s="9" t="s">
        <v>4686</v>
      </c>
      <c r="L2308" s="9"/>
      <c r="M2308" s="9"/>
      <c r="N2308" s="9"/>
      <c r="O2308" s="9"/>
      <c r="P2308" s="9"/>
      <c r="Q2308" s="9"/>
      <c r="R2308" s="9"/>
      <c r="S2308" s="9"/>
      <c r="T2308" s="9"/>
    </row>
    <row r="2309" spans="1:20" x14ac:dyDescent="0.3">
      <c r="A2309" s="6">
        <v>2306</v>
      </c>
      <c r="B2309" s="11" t="s">
        <v>1066</v>
      </c>
      <c r="C2309" s="11" t="s">
        <v>1041</v>
      </c>
      <c r="D2309" s="11" t="s">
        <v>1067</v>
      </c>
      <c r="E2309" s="9" t="b">
        <v>1</v>
      </c>
      <c r="F2309" s="9" t="s">
        <v>113</v>
      </c>
      <c r="G2309" s="7" t="str">
        <f>INDEX(CyMIA_CounterMeasure!$A$2:$A$224,MATCH(H2309,CyMIA_CounterMeasure!$B$2:$B$224,0))</f>
        <v>CM_0106</v>
      </c>
      <c r="H2309" s="10" t="s">
        <v>286</v>
      </c>
      <c r="I2309" s="10" t="str">
        <f>VLOOKUP(H2309,D3FEND_METRIX!$A$2:$E$172,3,FALSE)</f>
        <v>Dynamic Analysis</v>
      </c>
      <c r="J2309" s="9" t="b">
        <v>1</v>
      </c>
      <c r="K2309" s="9" t="s">
        <v>4686</v>
      </c>
      <c r="L2309" s="9"/>
      <c r="M2309" s="9"/>
      <c r="N2309" s="9"/>
      <c r="O2309" s="9"/>
      <c r="P2309" s="9"/>
      <c r="Q2309" s="9"/>
      <c r="R2309" s="9"/>
      <c r="S2309" s="9"/>
      <c r="T2309" s="9"/>
    </row>
    <row r="2310" spans="1:20" x14ac:dyDescent="0.3">
      <c r="A2310" s="6">
        <v>2307</v>
      </c>
      <c r="B2310" s="11" t="s">
        <v>1066</v>
      </c>
      <c r="C2310" s="11" t="s">
        <v>1041</v>
      </c>
      <c r="D2310" s="11" t="s">
        <v>1067</v>
      </c>
      <c r="E2310" s="9" t="b">
        <v>1</v>
      </c>
      <c r="F2310" s="9" t="s">
        <v>113</v>
      </c>
      <c r="G2310" s="7" t="str">
        <f>INDEX(CyMIA_CounterMeasure!$A$2:$A$224,MATCH(H2310,CyMIA_CounterMeasure!$B$2:$B$224,0))</f>
        <v>CM_0172</v>
      </c>
      <c r="H2310" s="13" t="s">
        <v>2217</v>
      </c>
      <c r="I2310" s="13" t="str">
        <f>VLOOKUP(H2310,D3FEND_METRIX!$A$2:$E$172,3,FALSE)</f>
        <v>Logical Link Mapping</v>
      </c>
      <c r="J2310" s="9" t="b">
        <v>0</v>
      </c>
      <c r="K2310" s="9" t="s">
        <v>4723</v>
      </c>
      <c r="L2310" s="9"/>
      <c r="M2310" s="9"/>
      <c r="N2310" s="9"/>
      <c r="O2310" s="9"/>
      <c r="P2310" s="9"/>
      <c r="Q2310" s="9"/>
      <c r="R2310" s="9"/>
      <c r="S2310" s="9"/>
      <c r="T2310" s="9"/>
    </row>
    <row r="2311" spans="1:20" x14ac:dyDescent="0.3">
      <c r="A2311" s="6">
        <v>2308</v>
      </c>
      <c r="B2311" s="11" t="s">
        <v>1066</v>
      </c>
      <c r="C2311" s="11" t="s">
        <v>1041</v>
      </c>
      <c r="D2311" s="11" t="s">
        <v>1067</v>
      </c>
      <c r="E2311" s="9" t="b">
        <v>1</v>
      </c>
      <c r="F2311" s="9" t="s">
        <v>113</v>
      </c>
      <c r="G2311" s="7" t="str">
        <f>INDEX(CyMIA_CounterMeasure!$A$2:$A$224,MATCH(H2311,CyMIA_CounterMeasure!$B$2:$B$224,0))</f>
        <v>CM_0176</v>
      </c>
      <c r="H2311" s="13" t="s">
        <v>2218</v>
      </c>
      <c r="I2311" s="13" t="str">
        <f>VLOOKUP(H2311,D3FEND_METRIX!$A$2:$E$172,3,FALSE)</f>
        <v>Physical Link Mapping</v>
      </c>
      <c r="J2311" s="9" t="b">
        <v>0</v>
      </c>
      <c r="K2311" s="9" t="s">
        <v>4723</v>
      </c>
      <c r="L2311" s="9"/>
      <c r="M2311" s="9"/>
      <c r="N2311" s="9"/>
      <c r="O2311" s="9"/>
      <c r="P2311" s="9"/>
      <c r="Q2311" s="9"/>
      <c r="R2311" s="9"/>
      <c r="S2311" s="9"/>
      <c r="T2311" s="9"/>
    </row>
    <row r="2312" spans="1:20" x14ac:dyDescent="0.3">
      <c r="A2312" s="6">
        <v>2309</v>
      </c>
      <c r="B2312" s="11" t="s">
        <v>1066</v>
      </c>
      <c r="C2312" s="11" t="s">
        <v>1041</v>
      </c>
      <c r="D2312" s="11" t="s">
        <v>1067</v>
      </c>
      <c r="E2312" s="9" t="b">
        <v>1</v>
      </c>
      <c r="F2312" s="9" t="s">
        <v>113</v>
      </c>
      <c r="G2312" s="7" t="str">
        <f>INDEX(CyMIA_CounterMeasure!$A$2:$A$224,MATCH(H2312,CyMIA_CounterMeasure!$B$2:$B$224,0))</f>
        <v>CM_0165</v>
      </c>
      <c r="H2312" s="13" t="s">
        <v>1458</v>
      </c>
      <c r="I2312" s="13" t="str">
        <f>VLOOKUP(H2312,D3FEND_METRIX!$A$2:$E$172,3,FALSE)</f>
        <v>Configuration Inventory</v>
      </c>
      <c r="J2312" s="9" t="b">
        <v>0</v>
      </c>
      <c r="K2312" s="9" t="s">
        <v>4723</v>
      </c>
      <c r="L2312" s="9"/>
      <c r="M2312" s="9"/>
      <c r="N2312" s="9"/>
      <c r="O2312" s="9"/>
      <c r="P2312" s="9"/>
      <c r="Q2312" s="9"/>
      <c r="R2312" s="9"/>
      <c r="S2312" s="9"/>
      <c r="T2312" s="9"/>
    </row>
    <row r="2313" spans="1:20" x14ac:dyDescent="0.3">
      <c r="A2313" s="6">
        <v>2310</v>
      </c>
      <c r="B2313" s="11" t="s">
        <v>1066</v>
      </c>
      <c r="C2313" s="11" t="s">
        <v>1041</v>
      </c>
      <c r="D2313" s="11" t="s">
        <v>1067</v>
      </c>
      <c r="E2313" s="9" t="b">
        <v>1</v>
      </c>
      <c r="F2313" s="9" t="s">
        <v>113</v>
      </c>
      <c r="G2313" s="7" t="str">
        <f>INDEX(CyMIA_CounterMeasure!$A$2:$A$224,MATCH(H2313,CyMIA_CounterMeasure!$B$2:$B$224,0))</f>
        <v>CM_0166</v>
      </c>
      <c r="H2313" s="13" t="s">
        <v>300</v>
      </c>
      <c r="I2313" s="13" t="str">
        <f>VLOOKUP(H2313,D3FEND_METRIX!$A$2:$E$172,3,FALSE)</f>
        <v>Data Inventory</v>
      </c>
      <c r="J2313" s="9" t="b">
        <v>0</v>
      </c>
      <c r="K2313" s="9" t="s">
        <v>4723</v>
      </c>
      <c r="L2313" s="9"/>
      <c r="M2313" s="9"/>
      <c r="N2313" s="9"/>
      <c r="O2313" s="9"/>
      <c r="P2313" s="9"/>
      <c r="Q2313" s="9"/>
      <c r="R2313" s="9"/>
      <c r="S2313" s="9"/>
      <c r="T2313" s="9"/>
    </row>
    <row r="2314" spans="1:20" x14ac:dyDescent="0.3">
      <c r="A2314" s="6">
        <v>2311</v>
      </c>
      <c r="B2314" s="11" t="s">
        <v>1066</v>
      </c>
      <c r="C2314" s="11" t="s">
        <v>1041</v>
      </c>
      <c r="D2314" s="11" t="s">
        <v>1067</v>
      </c>
      <c r="E2314" s="9" t="b">
        <v>1</v>
      </c>
      <c r="F2314" s="9" t="s">
        <v>113</v>
      </c>
      <c r="G2314" s="7" t="str">
        <f>INDEX(CyMIA_CounterMeasure!$A$2:$A$224,MATCH(H2314,CyMIA_CounterMeasure!$B$2:$B$224,0))</f>
        <v>CM_0168</v>
      </c>
      <c r="H2314" s="13" t="s">
        <v>260</v>
      </c>
      <c r="I2314" s="13" t="str">
        <f>VLOOKUP(H2314,D3FEND_METRIX!$A$2:$E$172,3,FALSE)</f>
        <v>Asset Vulnerability Enumeration</v>
      </c>
      <c r="J2314" s="9" t="b">
        <v>0</v>
      </c>
      <c r="K2314" s="9" t="s">
        <v>4723</v>
      </c>
      <c r="L2314" s="9"/>
      <c r="M2314" s="9"/>
      <c r="N2314" s="9"/>
      <c r="O2314" s="9"/>
      <c r="P2314" s="9"/>
      <c r="Q2314" s="9"/>
      <c r="R2314" s="9"/>
      <c r="S2314" s="9"/>
      <c r="T2314" s="9"/>
    </row>
    <row r="2315" spans="1:20" x14ac:dyDescent="0.3">
      <c r="A2315" s="6">
        <v>2312</v>
      </c>
      <c r="B2315" s="11" t="s">
        <v>1066</v>
      </c>
      <c r="C2315" s="11" t="s">
        <v>1041</v>
      </c>
      <c r="D2315" s="11" t="s">
        <v>1067</v>
      </c>
      <c r="E2315" s="9" t="b">
        <v>1</v>
      </c>
      <c r="F2315" s="9" t="s">
        <v>113</v>
      </c>
      <c r="G2315" s="7" t="str">
        <f>INDEX(CyMIA_CounterMeasure!$A$2:$A$224,MATCH(H2315,CyMIA_CounterMeasure!$B$2:$B$224,0))</f>
        <v>CM_0115</v>
      </c>
      <c r="H2315" s="12" t="s">
        <v>298</v>
      </c>
      <c r="I2315" s="12" t="str">
        <f>VLOOKUP(H2315,D3FEND_METRIX!$A$2:$E$172,3,FALSE)</f>
        <v>Sender MTA Reputation Analysis</v>
      </c>
      <c r="J2315" s="9" t="b">
        <v>0</v>
      </c>
      <c r="K2315" s="9" t="s">
        <v>2355</v>
      </c>
      <c r="L2315" s="9"/>
      <c r="M2315" s="9"/>
      <c r="N2315" s="9"/>
      <c r="O2315" s="9"/>
      <c r="P2315" s="9"/>
      <c r="Q2315" s="9"/>
      <c r="R2315" s="9"/>
      <c r="S2315" s="9"/>
      <c r="T2315" s="9"/>
    </row>
    <row r="2316" spans="1:20" x14ac:dyDescent="0.3">
      <c r="A2316" s="6">
        <v>2313</v>
      </c>
      <c r="B2316" s="11" t="s">
        <v>1066</v>
      </c>
      <c r="C2316" s="11" t="s">
        <v>1041</v>
      </c>
      <c r="D2316" s="11" t="s">
        <v>1067</v>
      </c>
      <c r="E2316" s="9" t="b">
        <v>1</v>
      </c>
      <c r="F2316" s="9" t="s">
        <v>113</v>
      </c>
      <c r="G2316" s="7" t="str">
        <f>INDEX(CyMIA_CounterMeasure!$A$2:$A$224,MATCH(H2316,CyMIA_CounterMeasure!$B$2:$B$224,0))</f>
        <v>CM_0116</v>
      </c>
      <c r="H2316" s="12" t="s">
        <v>299</v>
      </c>
      <c r="I2316" s="12" t="str">
        <f>VLOOKUP(H2316,D3FEND_METRIX!$A$2:$E$172,3,FALSE)</f>
        <v>Sender Reputation Analysis</v>
      </c>
      <c r="J2316" s="9" t="b">
        <v>0</v>
      </c>
      <c r="K2316" s="9" t="s">
        <v>2355</v>
      </c>
      <c r="L2316" s="9"/>
      <c r="M2316" s="9"/>
      <c r="N2316" s="9"/>
      <c r="O2316" s="9"/>
      <c r="P2316" s="9"/>
      <c r="Q2316" s="9"/>
      <c r="R2316" s="9"/>
      <c r="S2316" s="9"/>
      <c r="T2316" s="9"/>
    </row>
    <row r="2317" spans="1:20" x14ac:dyDescent="0.3">
      <c r="A2317" s="6">
        <v>2314</v>
      </c>
      <c r="B2317" s="11" t="s">
        <v>1066</v>
      </c>
      <c r="C2317" s="11" t="s">
        <v>1041</v>
      </c>
      <c r="D2317" s="11" t="s">
        <v>1067</v>
      </c>
      <c r="E2317" s="9" t="b">
        <v>1</v>
      </c>
      <c r="F2317" s="9" t="s">
        <v>113</v>
      </c>
      <c r="G2317" s="7" t="str">
        <f>INDEX(CyMIA_CounterMeasure!$A$2:$A$224,MATCH(H2317,CyMIA_CounterMeasure!$B$2:$B$224,0))</f>
        <v>CM_0169</v>
      </c>
      <c r="H2317" s="13" t="s">
        <v>2216</v>
      </c>
      <c r="I2317" s="13" t="str">
        <f>VLOOKUP(H2317,D3FEND_METRIX!$A$2:$E$172,3,FALSE)</f>
        <v>Network Node Inventory</v>
      </c>
      <c r="J2317" s="9" t="b">
        <v>0</v>
      </c>
      <c r="K2317" s="9" t="s">
        <v>4723</v>
      </c>
      <c r="L2317" s="9"/>
      <c r="M2317" s="9"/>
      <c r="N2317" s="9"/>
      <c r="O2317" s="9"/>
      <c r="P2317" s="9"/>
      <c r="Q2317" s="9"/>
      <c r="R2317" s="9"/>
      <c r="S2317" s="9"/>
      <c r="T2317" s="9"/>
    </row>
    <row r="2318" spans="1:20" x14ac:dyDescent="0.3">
      <c r="A2318" s="6">
        <v>2315</v>
      </c>
      <c r="B2318" s="11" t="s">
        <v>1066</v>
      </c>
      <c r="C2318" s="11" t="s">
        <v>1041</v>
      </c>
      <c r="D2318" s="11" t="s">
        <v>1067</v>
      </c>
      <c r="E2318" s="9" t="b">
        <v>1</v>
      </c>
      <c r="F2318" s="9" t="s">
        <v>113</v>
      </c>
      <c r="G2318" s="7" t="str">
        <f>INDEX(CyMIA_CounterMeasure!$A$2:$A$224,MATCH(H2318,CyMIA_CounterMeasure!$B$2:$B$224,0))</f>
        <v>CM_0147</v>
      </c>
      <c r="H2318" s="12" t="s">
        <v>296</v>
      </c>
      <c r="I2318" s="12" t="str">
        <f>VLOOKUP(H2318,D3FEND_METRIX!$A$2:$E$172,3,FALSE)</f>
        <v>File Encryption</v>
      </c>
      <c r="J2318" s="9" t="b">
        <v>0</v>
      </c>
      <c r="K2318" s="9" t="s">
        <v>2355</v>
      </c>
      <c r="L2318" s="9"/>
      <c r="M2318" s="9"/>
      <c r="N2318" s="9"/>
      <c r="O2318" s="9"/>
      <c r="P2318" s="9"/>
      <c r="Q2318" s="9"/>
      <c r="R2318" s="9"/>
      <c r="S2318" s="9"/>
      <c r="T2318" s="9"/>
    </row>
    <row r="2319" spans="1:20" x14ac:dyDescent="0.3">
      <c r="A2319" s="6">
        <v>2316</v>
      </c>
      <c r="B2319" s="11" t="s">
        <v>1066</v>
      </c>
      <c r="C2319" s="11" t="s">
        <v>1041</v>
      </c>
      <c r="D2319" s="11" t="s">
        <v>1067</v>
      </c>
      <c r="E2319" s="9" t="b">
        <v>1</v>
      </c>
      <c r="F2319" s="9" t="s">
        <v>113</v>
      </c>
      <c r="G2319" s="7" t="str">
        <f>INDEX(CyMIA_CounterMeasure!$A$2:$A$224,MATCH(H2319,CyMIA_CounterMeasure!$B$2:$B$224,0))</f>
        <v>CM_0148</v>
      </c>
      <c r="H2319" s="12" t="s">
        <v>301</v>
      </c>
      <c r="I2319" s="12" t="str">
        <f>VLOOKUP(H2319,D3FEND_METRIX!$A$2:$E$172,3,FALSE)</f>
        <v>Local File Permissions</v>
      </c>
      <c r="J2319" s="9" t="b">
        <v>0</v>
      </c>
      <c r="K2319" s="9" t="s">
        <v>2355</v>
      </c>
      <c r="L2319" s="9"/>
      <c r="M2319" s="9"/>
      <c r="N2319" s="9"/>
      <c r="O2319" s="9"/>
      <c r="P2319" s="9"/>
      <c r="Q2319" s="9"/>
      <c r="R2319" s="9"/>
      <c r="S2319" s="9"/>
      <c r="T2319" s="9"/>
    </row>
    <row r="2320" spans="1:20" x14ac:dyDescent="0.3">
      <c r="A2320" s="6">
        <v>2317</v>
      </c>
      <c r="B2320" s="11" t="s">
        <v>1066</v>
      </c>
      <c r="C2320" s="11" t="s">
        <v>1041</v>
      </c>
      <c r="D2320" s="11" t="s">
        <v>1067</v>
      </c>
      <c r="E2320" s="9" t="b">
        <v>1</v>
      </c>
      <c r="F2320" s="9" t="s">
        <v>113</v>
      </c>
      <c r="G2320" s="7" t="str">
        <f>INDEX(CyMIA_CounterMeasure!$A$2:$A$224,MATCH(H2320,CyMIA_CounterMeasure!$B$2:$B$224,0))</f>
        <v>CM_0209</v>
      </c>
      <c r="H2320" s="10" t="s">
        <v>302</v>
      </c>
      <c r="I2320" s="10" t="str">
        <f>VLOOKUP(H2320,D3FEND_METRIX!$A$2:$E$172,3,FALSE)</f>
        <v>-</v>
      </c>
      <c r="J2320" s="9" t="b">
        <v>1</v>
      </c>
      <c r="K2320" s="9" t="s">
        <v>4686</v>
      </c>
      <c r="L2320" s="9"/>
      <c r="M2320" s="9"/>
      <c r="N2320" s="9"/>
      <c r="O2320" s="9"/>
      <c r="P2320" s="9"/>
      <c r="Q2320" s="9"/>
      <c r="R2320" s="9"/>
      <c r="S2320" s="9"/>
      <c r="T2320" s="9"/>
    </row>
    <row r="2321" spans="1:20" x14ac:dyDescent="0.3">
      <c r="A2321" s="6">
        <v>2318</v>
      </c>
      <c r="B2321" s="11" t="s">
        <v>1066</v>
      </c>
      <c r="C2321" s="11" t="s">
        <v>1041</v>
      </c>
      <c r="D2321" s="11" t="s">
        <v>1067</v>
      </c>
      <c r="E2321" s="9" t="b">
        <v>1</v>
      </c>
      <c r="F2321" s="9" t="s">
        <v>113</v>
      </c>
      <c r="G2321" s="7" t="str">
        <f>INDEX(CyMIA_CounterMeasure!$A$2:$A$224,MATCH(H2321,CyMIA_CounterMeasure!$B$2:$B$224,0))</f>
        <v>CM_0139</v>
      </c>
      <c r="H2321" s="12" t="s">
        <v>2236</v>
      </c>
      <c r="I2321" s="12" t="str">
        <f>VLOOKUP(H2321,D3FEND_METRIX!$A$2:$E$172,3,FALSE)</f>
        <v>Application Configuration Hardening</v>
      </c>
      <c r="J2321" s="9" t="b">
        <v>0</v>
      </c>
      <c r="K2321" s="9" t="s">
        <v>2355</v>
      </c>
      <c r="L2321" s="9"/>
      <c r="M2321" s="9"/>
      <c r="N2321" s="9"/>
      <c r="O2321" s="9"/>
      <c r="P2321" s="9"/>
      <c r="Q2321" s="9"/>
      <c r="R2321" s="9"/>
      <c r="S2321" s="9"/>
      <c r="T2321" s="9"/>
    </row>
    <row r="2322" spans="1:20" x14ac:dyDescent="0.3">
      <c r="A2322" s="6">
        <v>2319</v>
      </c>
      <c r="B2322" s="11" t="s">
        <v>1068</v>
      </c>
      <c r="C2322" s="11" t="s">
        <v>1041</v>
      </c>
      <c r="D2322" s="11" t="s">
        <v>1069</v>
      </c>
      <c r="E2322" s="9" t="b">
        <v>1</v>
      </c>
      <c r="F2322" s="9" t="s">
        <v>113</v>
      </c>
      <c r="G2322" s="7" t="str">
        <f>INDEX(CyMIA_CounterMeasure!$A$2:$A$224,MATCH(H2322,CyMIA_CounterMeasure!$B$2:$B$224,0))</f>
        <v>CM_0031</v>
      </c>
      <c r="H2322" s="12" t="s">
        <v>135</v>
      </c>
      <c r="I2322" s="12" t="s">
        <v>136</v>
      </c>
      <c r="J2322" s="7" t="b">
        <v>0</v>
      </c>
      <c r="K2322" s="7" t="s">
        <v>4734</v>
      </c>
      <c r="L2322" s="9"/>
      <c r="M2322" s="9"/>
      <c r="N2322" s="9"/>
      <c r="O2322" s="9"/>
      <c r="P2322" s="9"/>
      <c r="Q2322" s="9"/>
      <c r="R2322" s="9"/>
      <c r="S2322" s="9"/>
      <c r="T2322" s="9"/>
    </row>
    <row r="2323" spans="1:20" x14ac:dyDescent="0.3">
      <c r="A2323" s="6">
        <v>2320</v>
      </c>
      <c r="B2323" s="11" t="s">
        <v>1068</v>
      </c>
      <c r="C2323" s="11" t="s">
        <v>1041</v>
      </c>
      <c r="D2323" s="11" t="s">
        <v>1069</v>
      </c>
      <c r="E2323" s="9" t="b">
        <v>1</v>
      </c>
      <c r="F2323" s="9" t="s">
        <v>113</v>
      </c>
      <c r="G2323" s="7" t="str">
        <f>INDEX(CyMIA_CounterMeasure!$A$2:$A$224,MATCH(H2323,CyMIA_CounterMeasure!$B$2:$B$224,0))</f>
        <v>CM_0105</v>
      </c>
      <c r="H2323" s="10" t="s">
        <v>1430</v>
      </c>
      <c r="I2323" s="10" t="str">
        <f>VLOOKUP(H2323,D3FEND_METRIX!$A$2:$E$172,3,FALSE)</f>
        <v>System Call Analysis</v>
      </c>
      <c r="J2323" s="9" t="b">
        <v>1</v>
      </c>
      <c r="K2323" s="9" t="s">
        <v>4686</v>
      </c>
      <c r="L2323" s="9"/>
      <c r="M2323" s="9"/>
      <c r="N2323" s="9"/>
      <c r="O2323" s="9"/>
      <c r="P2323" s="9"/>
      <c r="Q2323" s="9"/>
      <c r="R2323" s="9"/>
      <c r="S2323" s="9"/>
      <c r="T2323" s="9"/>
    </row>
    <row r="2324" spans="1:20" x14ac:dyDescent="0.3">
      <c r="A2324" s="6">
        <v>2321</v>
      </c>
      <c r="B2324" s="11" t="s">
        <v>1068</v>
      </c>
      <c r="C2324" s="11" t="s">
        <v>1041</v>
      </c>
      <c r="D2324" s="11" t="s">
        <v>1069</v>
      </c>
      <c r="E2324" s="9" t="b">
        <v>1</v>
      </c>
      <c r="F2324" s="9" t="s">
        <v>113</v>
      </c>
      <c r="G2324" s="7" t="str">
        <f>INDEX(CyMIA_CounterMeasure!$A$2:$A$224,MATCH(H2324,CyMIA_CounterMeasure!$B$2:$B$224,0))</f>
        <v>CM_0168</v>
      </c>
      <c r="H2324" s="13" t="s">
        <v>260</v>
      </c>
      <c r="I2324" s="13" t="str">
        <f>VLOOKUP(H2324,D3FEND_METRIX!$A$2:$E$172,3,FALSE)</f>
        <v>Asset Vulnerability Enumeration</v>
      </c>
      <c r="J2324" s="9" t="b">
        <v>0</v>
      </c>
      <c r="K2324" s="9" t="s">
        <v>4723</v>
      </c>
      <c r="L2324" s="9"/>
      <c r="M2324" s="9"/>
      <c r="N2324" s="9"/>
      <c r="O2324" s="9"/>
      <c r="P2324" s="9"/>
      <c r="Q2324" s="9"/>
      <c r="R2324" s="9"/>
      <c r="S2324" s="9"/>
      <c r="T2324" s="9"/>
    </row>
    <row r="2325" spans="1:20" x14ac:dyDescent="0.3">
      <c r="A2325" s="6">
        <v>2322</v>
      </c>
      <c r="B2325" s="11" t="s">
        <v>1068</v>
      </c>
      <c r="C2325" s="11" t="s">
        <v>1041</v>
      </c>
      <c r="D2325" s="11" t="s">
        <v>1069</v>
      </c>
      <c r="E2325" s="9" t="b">
        <v>1</v>
      </c>
      <c r="F2325" s="9" t="s">
        <v>113</v>
      </c>
      <c r="G2325" s="7" t="str">
        <f>INDEX(CyMIA_CounterMeasure!$A$2:$A$224,MATCH(H2325,CyMIA_CounterMeasure!$B$2:$B$224,0))</f>
        <v>CM_0220</v>
      </c>
      <c r="H2325" s="13" t="s">
        <v>1431</v>
      </c>
      <c r="I2325" s="13" t="str">
        <f>VLOOKUP(H2325,D3FEND_METRIX!$A$2:$E$172,3,FALSE)</f>
        <v>Kernel-based Process Isolation</v>
      </c>
      <c r="J2325" s="9" t="b">
        <v>0</v>
      </c>
      <c r="K2325" s="9" t="s">
        <v>4723</v>
      </c>
      <c r="L2325" s="9"/>
      <c r="M2325" s="9"/>
      <c r="N2325" s="9"/>
      <c r="O2325" s="9"/>
      <c r="P2325" s="9"/>
      <c r="Q2325" s="9"/>
      <c r="R2325" s="9"/>
      <c r="S2325" s="9"/>
      <c r="T2325" s="9"/>
    </row>
    <row r="2326" spans="1:20" x14ac:dyDescent="0.3">
      <c r="A2326" s="6">
        <v>2323</v>
      </c>
      <c r="B2326" s="11" t="s">
        <v>1070</v>
      </c>
      <c r="C2326" s="11" t="s">
        <v>1041</v>
      </c>
      <c r="D2326" s="11" t="s">
        <v>1071</v>
      </c>
      <c r="E2326" s="9" t="b">
        <v>1</v>
      </c>
      <c r="F2326" s="9" t="s">
        <v>113</v>
      </c>
      <c r="G2326" s="7" t="str">
        <f>INDEX(CyMIA_CounterMeasure!$A$2:$A$224,MATCH(H2326,CyMIA_CounterMeasure!$B$2:$B$224,0))</f>
        <v>CM_0017</v>
      </c>
      <c r="H2326" s="15" t="s">
        <v>4754</v>
      </c>
      <c r="I2326" s="10" t="s">
        <v>143</v>
      </c>
      <c r="J2326" s="7" t="s">
        <v>4871</v>
      </c>
      <c r="K2326" s="7" t="s">
        <v>4713</v>
      </c>
      <c r="L2326" s="9"/>
      <c r="M2326" s="9"/>
      <c r="N2326" s="9"/>
      <c r="O2326" s="9"/>
      <c r="P2326" s="9"/>
      <c r="Q2326" s="9"/>
      <c r="R2326" s="9"/>
      <c r="S2326" s="9"/>
      <c r="T2326" s="9"/>
    </row>
    <row r="2327" spans="1:20" x14ac:dyDescent="0.3">
      <c r="A2327" s="6">
        <v>2324</v>
      </c>
      <c r="B2327" s="11" t="s">
        <v>1070</v>
      </c>
      <c r="C2327" s="11" t="s">
        <v>1041</v>
      </c>
      <c r="D2327" s="11" t="s">
        <v>1071</v>
      </c>
      <c r="E2327" s="9" t="b">
        <v>1</v>
      </c>
      <c r="F2327" s="9" t="s">
        <v>113</v>
      </c>
      <c r="G2327" s="7" t="str">
        <f>INDEX(CyMIA_CounterMeasure!$A$2:$A$224,MATCH(H2327,CyMIA_CounterMeasure!$B$2:$B$224,0))</f>
        <v>CM_0196</v>
      </c>
      <c r="H2327" s="12" t="s">
        <v>2244</v>
      </c>
      <c r="I2327" s="12" t="str">
        <f>VLOOKUP(H2327,D3FEND_METRIX!$A$2:$E$172,3,FALSE)</f>
        <v>Operating System Monitoring</v>
      </c>
      <c r="J2327" s="9" t="b">
        <v>0</v>
      </c>
      <c r="K2327" s="9" t="s">
        <v>2355</v>
      </c>
      <c r="L2327" s="9"/>
      <c r="M2327" s="9"/>
      <c r="N2327" s="9"/>
      <c r="O2327" s="9"/>
      <c r="P2327" s="9"/>
      <c r="Q2327" s="9"/>
      <c r="R2327" s="9"/>
      <c r="S2327" s="9"/>
      <c r="T2327" s="9"/>
    </row>
    <row r="2328" spans="1:20" x14ac:dyDescent="0.3">
      <c r="A2328" s="6">
        <v>2325</v>
      </c>
      <c r="B2328" s="11" t="s">
        <v>1070</v>
      </c>
      <c r="C2328" s="11" t="s">
        <v>1041</v>
      </c>
      <c r="D2328" s="11" t="s">
        <v>1071</v>
      </c>
      <c r="E2328" s="9" t="b">
        <v>1</v>
      </c>
      <c r="F2328" s="9" t="s">
        <v>113</v>
      </c>
      <c r="G2328" s="7" t="str">
        <f>INDEX(CyMIA_CounterMeasure!$A$2:$A$224,MATCH(H2328,CyMIA_CounterMeasure!$B$2:$B$224,0))</f>
        <v>CM_0137</v>
      </c>
      <c r="H2328" s="13" t="s">
        <v>167</v>
      </c>
      <c r="I2328" s="13" t="str">
        <f>VLOOKUP(H2328,D3FEND_METRIX!$A$2:$E$172,3,FALSE)</f>
        <v>IO Port Restriction</v>
      </c>
      <c r="J2328" s="9" t="b">
        <v>0</v>
      </c>
      <c r="K2328" s="9" t="s">
        <v>4723</v>
      </c>
      <c r="L2328" s="9"/>
      <c r="M2328" s="9"/>
      <c r="N2328" s="9"/>
      <c r="O2328" s="9"/>
      <c r="P2328" s="9"/>
      <c r="Q2328" s="9"/>
      <c r="R2328" s="9"/>
      <c r="S2328" s="9"/>
      <c r="T2328" s="9"/>
    </row>
    <row r="2329" spans="1:20" x14ac:dyDescent="0.3">
      <c r="A2329" s="6">
        <v>2326</v>
      </c>
      <c r="B2329" s="11" t="s">
        <v>1070</v>
      </c>
      <c r="C2329" s="11" t="s">
        <v>1041</v>
      </c>
      <c r="D2329" s="11" t="s">
        <v>1071</v>
      </c>
      <c r="E2329" s="9" t="b">
        <v>1</v>
      </c>
      <c r="F2329" s="9" t="s">
        <v>113</v>
      </c>
      <c r="G2329" s="7" t="str">
        <f>INDEX(CyMIA_CounterMeasure!$A$2:$A$224,MATCH(H2329,CyMIA_CounterMeasure!$B$2:$B$224,0))</f>
        <v>CM_0170</v>
      </c>
      <c r="H2329" s="13" t="s">
        <v>279</v>
      </c>
      <c r="I2329" s="13" t="str">
        <f>VLOOKUP(H2329,D3FEND_METRIX!$A$2:$E$172,3,FALSE)</f>
        <v>Hardware Component Inventory</v>
      </c>
      <c r="J2329" s="9" t="b">
        <v>0</v>
      </c>
      <c r="K2329" s="9" t="s">
        <v>4723</v>
      </c>
      <c r="L2329" s="9"/>
      <c r="M2329" s="9"/>
      <c r="N2329" s="9"/>
      <c r="O2329" s="9"/>
      <c r="P2329" s="9"/>
      <c r="Q2329" s="9"/>
      <c r="R2329" s="9"/>
      <c r="S2329" s="9"/>
      <c r="T2329" s="9"/>
    </row>
    <row r="2330" spans="1:20" x14ac:dyDescent="0.3">
      <c r="A2330" s="6">
        <v>2327</v>
      </c>
      <c r="B2330" s="11" t="s">
        <v>1070</v>
      </c>
      <c r="C2330" s="11" t="s">
        <v>1041</v>
      </c>
      <c r="D2330" s="11" t="s">
        <v>1071</v>
      </c>
      <c r="E2330" s="9" t="b">
        <v>1</v>
      </c>
      <c r="F2330" s="9" t="s">
        <v>113</v>
      </c>
      <c r="G2330" s="7" t="str">
        <f>INDEX(CyMIA_CounterMeasure!$A$2:$A$224,MATCH(H2330,CyMIA_CounterMeasure!$B$2:$B$224,0))</f>
        <v>CM_0168</v>
      </c>
      <c r="H2330" s="13" t="s">
        <v>260</v>
      </c>
      <c r="I2330" s="13" t="str">
        <f>VLOOKUP(H2330,D3FEND_METRIX!$A$2:$E$172,3,FALSE)</f>
        <v>Asset Vulnerability Enumeration</v>
      </c>
      <c r="J2330" s="9" t="b">
        <v>0</v>
      </c>
      <c r="K2330" s="9" t="s">
        <v>4723</v>
      </c>
      <c r="L2330" s="9"/>
      <c r="M2330" s="9"/>
      <c r="N2330" s="9"/>
      <c r="O2330" s="9"/>
      <c r="P2330" s="9"/>
      <c r="Q2330" s="9"/>
      <c r="R2330" s="9"/>
      <c r="S2330" s="9"/>
      <c r="T2330" s="9"/>
    </row>
    <row r="2331" spans="1:20" x14ac:dyDescent="0.3">
      <c r="A2331" s="6">
        <v>2328</v>
      </c>
      <c r="B2331" s="8" t="s">
        <v>1072</v>
      </c>
      <c r="C2331" s="8" t="s">
        <v>1073</v>
      </c>
      <c r="D2331" s="8" t="s">
        <v>1074</v>
      </c>
      <c r="E2331" s="9" t="b">
        <v>1</v>
      </c>
      <c r="F2331" s="9" t="s">
        <v>114</v>
      </c>
      <c r="G2331" s="7" t="str">
        <f>INDEX(CyMIA_CounterMeasure!$A$2:$A$224,MATCH(H2331,CyMIA_CounterMeasure!$B$2:$B$224,0))</f>
        <v>CM_0024</v>
      </c>
      <c r="H2331" s="15" t="s">
        <v>98</v>
      </c>
      <c r="I2331" s="15" t="s">
        <v>99</v>
      </c>
      <c r="J2331" s="7" t="b">
        <v>1</v>
      </c>
      <c r="K2331" s="7" t="s">
        <v>118</v>
      </c>
      <c r="L2331" s="9"/>
      <c r="M2331" s="9"/>
      <c r="N2331" s="9"/>
      <c r="O2331" s="9"/>
      <c r="P2331" s="9"/>
      <c r="Q2331" s="9"/>
      <c r="R2331" s="9"/>
      <c r="S2331" s="9"/>
      <c r="T2331" s="9"/>
    </row>
    <row r="2332" spans="1:20" x14ac:dyDescent="0.3">
      <c r="A2332" s="6">
        <v>2329</v>
      </c>
      <c r="B2332" s="8" t="s">
        <v>1072</v>
      </c>
      <c r="C2332" s="8" t="s">
        <v>1073</v>
      </c>
      <c r="D2332" s="8" t="s">
        <v>1074</v>
      </c>
      <c r="E2332" s="9" t="b">
        <v>1</v>
      </c>
      <c r="F2332" s="9" t="s">
        <v>114</v>
      </c>
      <c r="G2332" s="7" t="str">
        <f>INDEX(CyMIA_CounterMeasure!$A$2:$A$224,MATCH(H2332,CyMIA_CounterMeasure!$B$2:$B$224,0))</f>
        <v>CM_0081</v>
      </c>
      <c r="H2332" s="11" t="s">
        <v>193</v>
      </c>
      <c r="I2332" s="11" t="str">
        <f>VLOOKUP(H2332,D3FEND_METRIX!$A$2:$E$172,3,FALSE)</f>
        <v>Per Host Download-Upload Ratio Analysis</v>
      </c>
      <c r="J2332" s="9" t="b">
        <v>1</v>
      </c>
      <c r="K2332" s="9" t="s">
        <v>2363</v>
      </c>
      <c r="L2332" s="9"/>
      <c r="M2332" s="9"/>
      <c r="N2332" s="9"/>
      <c r="O2332" s="9"/>
      <c r="P2332" s="9"/>
      <c r="Q2332" s="9"/>
      <c r="R2332" s="9"/>
      <c r="S2332" s="9"/>
      <c r="T2332" s="9"/>
    </row>
    <row r="2333" spans="1:20" x14ac:dyDescent="0.3">
      <c r="A2333" s="6">
        <v>2330</v>
      </c>
      <c r="B2333" s="8" t="s">
        <v>1072</v>
      </c>
      <c r="C2333" s="8" t="s">
        <v>1073</v>
      </c>
      <c r="D2333" s="8" t="s">
        <v>1074</v>
      </c>
      <c r="E2333" s="9" t="b">
        <v>1</v>
      </c>
      <c r="F2333" s="9" t="s">
        <v>114</v>
      </c>
      <c r="G2333" s="7" t="str">
        <f>INDEX(CyMIA_CounterMeasure!$A$2:$A$224,MATCH(H2333,CyMIA_CounterMeasure!$B$2:$B$224,0))</f>
        <v>CM_0080</v>
      </c>
      <c r="H2333" s="11" t="s">
        <v>288</v>
      </c>
      <c r="I2333" s="11" t="str">
        <f>VLOOKUP(H2333,D3FEND_METRIX!$A$2:$E$172,3,FALSE)</f>
        <v>Network Traffic Community Deviation</v>
      </c>
      <c r="J2333" s="9" t="b">
        <v>1</v>
      </c>
      <c r="K2333" s="9" t="s">
        <v>2363</v>
      </c>
      <c r="L2333" s="9"/>
      <c r="M2333" s="9"/>
      <c r="N2333" s="9"/>
      <c r="O2333" s="9"/>
      <c r="P2333" s="9"/>
      <c r="Q2333" s="9"/>
      <c r="R2333" s="9"/>
      <c r="S2333" s="9"/>
      <c r="T2333" s="9"/>
    </row>
    <row r="2334" spans="1:20" x14ac:dyDescent="0.3">
      <c r="A2334" s="6">
        <v>2331</v>
      </c>
      <c r="B2334" s="8" t="s">
        <v>1072</v>
      </c>
      <c r="C2334" s="8" t="s">
        <v>1073</v>
      </c>
      <c r="D2334" s="8" t="s">
        <v>1074</v>
      </c>
      <c r="E2334" s="9" t="b">
        <v>1</v>
      </c>
      <c r="F2334" s="9" t="s">
        <v>114</v>
      </c>
      <c r="G2334" s="7" t="str">
        <f>INDEX(CyMIA_CounterMeasure!$A$2:$A$224,MATCH(H2334,CyMIA_CounterMeasure!$B$2:$B$224,0))</f>
        <v>CM_0082</v>
      </c>
      <c r="H2334" s="11" t="s">
        <v>200</v>
      </c>
      <c r="I2334" s="11" t="str">
        <f>VLOOKUP(H2334,D3FEND_METRIX!$A$2:$E$172,3,FALSE)</f>
        <v>Protocol Metadata Anomaly Detection</v>
      </c>
      <c r="J2334" s="9" t="b">
        <v>1</v>
      </c>
      <c r="K2334" s="9" t="s">
        <v>2363</v>
      </c>
      <c r="L2334" s="9"/>
      <c r="M2334" s="9"/>
      <c r="N2334" s="9"/>
      <c r="O2334" s="9"/>
      <c r="P2334" s="9"/>
      <c r="Q2334" s="9"/>
      <c r="R2334" s="9"/>
      <c r="S2334" s="9"/>
      <c r="T2334" s="9"/>
    </row>
    <row r="2335" spans="1:20" x14ac:dyDescent="0.3">
      <c r="A2335" s="6">
        <v>2332</v>
      </c>
      <c r="B2335" s="8" t="s">
        <v>1072</v>
      </c>
      <c r="C2335" s="8" t="s">
        <v>1073</v>
      </c>
      <c r="D2335" s="8" t="s">
        <v>1074</v>
      </c>
      <c r="E2335" s="9" t="b">
        <v>1</v>
      </c>
      <c r="F2335" s="9" t="s">
        <v>114</v>
      </c>
      <c r="G2335" s="7" t="str">
        <f>INDEX(CyMIA_CounterMeasure!$A$2:$A$224,MATCH(H2335,CyMIA_CounterMeasure!$B$2:$B$224,0))</f>
        <v>CM_0088</v>
      </c>
      <c r="H2335" s="11" t="s">
        <v>196</v>
      </c>
      <c r="I2335" s="11" t="str">
        <f>VLOOKUP(H2335,D3FEND_METRIX!$A$2:$E$172,3,FALSE)</f>
        <v>Relay Pattern Analysis</v>
      </c>
      <c r="J2335" s="9" t="b">
        <v>1</v>
      </c>
      <c r="K2335" s="9" t="s">
        <v>2363</v>
      </c>
      <c r="L2335" s="9"/>
      <c r="M2335" s="9"/>
      <c r="N2335" s="9"/>
      <c r="O2335" s="9"/>
      <c r="P2335" s="9"/>
      <c r="Q2335" s="9"/>
      <c r="R2335" s="9"/>
      <c r="S2335" s="9"/>
      <c r="T2335" s="9"/>
    </row>
    <row r="2336" spans="1:20" x14ac:dyDescent="0.3">
      <c r="A2336" s="6">
        <v>2333</v>
      </c>
      <c r="B2336" s="8" t="s">
        <v>1072</v>
      </c>
      <c r="C2336" s="8" t="s">
        <v>1073</v>
      </c>
      <c r="D2336" s="8" t="s">
        <v>1074</v>
      </c>
      <c r="E2336" s="9" t="b">
        <v>1</v>
      </c>
      <c r="F2336" s="9" t="s">
        <v>114</v>
      </c>
      <c r="G2336" s="7" t="str">
        <f>INDEX(CyMIA_CounterMeasure!$A$2:$A$224,MATCH(H2336,CyMIA_CounterMeasure!$B$2:$B$224,0))</f>
        <v>CM_0075</v>
      </c>
      <c r="H2336" s="11" t="s">
        <v>2254</v>
      </c>
      <c r="I2336" s="11" t="str">
        <f>VLOOKUP(H2336,D3FEND_METRIX!$A$2:$E$172,3,FALSE)</f>
        <v>Certificate Analysis</v>
      </c>
      <c r="J2336" s="9" t="b">
        <v>1</v>
      </c>
      <c r="K2336" s="9" t="s">
        <v>2363</v>
      </c>
      <c r="L2336" s="9"/>
      <c r="M2336" s="9"/>
      <c r="N2336" s="9"/>
      <c r="O2336" s="9"/>
      <c r="P2336" s="9"/>
      <c r="Q2336" s="9"/>
      <c r="R2336" s="9"/>
      <c r="S2336" s="9"/>
      <c r="T2336" s="9"/>
    </row>
    <row r="2337" spans="1:20" x14ac:dyDescent="0.3">
      <c r="A2337" s="6">
        <v>2334</v>
      </c>
      <c r="B2337" s="8" t="s">
        <v>1072</v>
      </c>
      <c r="C2337" s="8" t="s">
        <v>1073</v>
      </c>
      <c r="D2337" s="8" t="s">
        <v>1074</v>
      </c>
      <c r="E2337" s="9" t="b">
        <v>1</v>
      </c>
      <c r="F2337" s="9" t="s">
        <v>114</v>
      </c>
      <c r="G2337" s="7" t="str">
        <f>INDEX(CyMIA_CounterMeasure!$A$2:$A$224,MATCH(H2337,CyMIA_CounterMeasure!$B$2:$B$224,0))</f>
        <v>CM_0076</v>
      </c>
      <c r="H2337" s="11" t="s">
        <v>287</v>
      </c>
      <c r="I2337" s="11" t="str">
        <f>VLOOKUP(H2337,D3FEND_METRIX!$A$2:$E$172,3,FALSE)</f>
        <v>Client-server Payload Profiling</v>
      </c>
      <c r="J2337" s="9" t="b">
        <v>1</v>
      </c>
      <c r="K2337" s="9" t="s">
        <v>2363</v>
      </c>
      <c r="L2337" s="9"/>
      <c r="M2337" s="9"/>
      <c r="N2337" s="9"/>
      <c r="O2337" s="9"/>
      <c r="P2337" s="9"/>
      <c r="Q2337" s="9"/>
      <c r="R2337" s="9"/>
      <c r="S2337" s="9"/>
      <c r="T2337" s="9"/>
    </row>
    <row r="2338" spans="1:20" x14ac:dyDescent="0.3">
      <c r="A2338" s="6">
        <v>2335</v>
      </c>
      <c r="B2338" s="8" t="s">
        <v>1072</v>
      </c>
      <c r="C2338" s="8" t="s">
        <v>1073</v>
      </c>
      <c r="D2338" s="8" t="s">
        <v>1074</v>
      </c>
      <c r="E2338" s="9" t="b">
        <v>1</v>
      </c>
      <c r="F2338" s="9" t="s">
        <v>114</v>
      </c>
      <c r="G2338" s="7" t="str">
        <f>INDEX(CyMIA_CounterMeasure!$A$2:$A$224,MATCH(H2338,CyMIA_CounterMeasure!$B$2:$B$224,0))</f>
        <v>CM_0083</v>
      </c>
      <c r="H2338" s="11" t="s">
        <v>198</v>
      </c>
      <c r="I2338" s="11" t="str">
        <f>VLOOKUP(H2338,D3FEND_METRIX!$A$2:$E$172,3,FALSE)</f>
        <v>Remote Terminal Session Detection</v>
      </c>
      <c r="J2338" s="9" t="b">
        <v>1</v>
      </c>
      <c r="K2338" s="9" t="s">
        <v>2363</v>
      </c>
      <c r="L2338" s="9"/>
      <c r="M2338" s="9"/>
      <c r="N2338" s="9"/>
      <c r="O2338" s="9"/>
      <c r="P2338" s="9"/>
      <c r="Q2338" s="9"/>
      <c r="R2338" s="9"/>
      <c r="S2338" s="9"/>
      <c r="T2338" s="9"/>
    </row>
    <row r="2339" spans="1:20" x14ac:dyDescent="0.3">
      <c r="A2339" s="6">
        <v>2336</v>
      </c>
      <c r="B2339" s="8" t="s">
        <v>1072</v>
      </c>
      <c r="C2339" s="8" t="s">
        <v>1073</v>
      </c>
      <c r="D2339" s="8" t="s">
        <v>1074</v>
      </c>
      <c r="E2339" s="9" t="b">
        <v>1</v>
      </c>
      <c r="F2339" s="9" t="s">
        <v>114</v>
      </c>
      <c r="G2339" s="7" t="str">
        <f>INDEX(CyMIA_CounterMeasure!$A$2:$A$224,MATCH(H2339,CyMIA_CounterMeasure!$B$2:$B$224,0))</f>
        <v>CM_0077</v>
      </c>
      <c r="H2339" s="11" t="s">
        <v>2240</v>
      </c>
      <c r="I2339" s="11" t="str">
        <f>VLOOKUP(H2339,D3FEND_METRIX!$A$2:$E$172,3,FALSE)</f>
        <v>DNS Traffic Analysis</v>
      </c>
      <c r="J2339" s="9" t="b">
        <v>1</v>
      </c>
      <c r="K2339" s="9" t="s">
        <v>2363</v>
      </c>
      <c r="L2339" s="9"/>
      <c r="M2339" s="9"/>
      <c r="N2339" s="9"/>
      <c r="O2339" s="9"/>
      <c r="P2339" s="9"/>
      <c r="Q2339" s="9"/>
      <c r="R2339" s="9"/>
      <c r="S2339" s="9"/>
      <c r="T2339" s="9"/>
    </row>
    <row r="2340" spans="1:20" x14ac:dyDescent="0.3">
      <c r="A2340" s="6">
        <v>2337</v>
      </c>
      <c r="B2340" s="8" t="s">
        <v>1072</v>
      </c>
      <c r="C2340" s="8" t="s">
        <v>1073</v>
      </c>
      <c r="D2340" s="8" t="s">
        <v>1074</v>
      </c>
      <c r="E2340" s="9" t="b">
        <v>1</v>
      </c>
      <c r="F2340" s="9" t="s">
        <v>114</v>
      </c>
      <c r="G2340" s="7" t="str">
        <f>INDEX(CyMIA_CounterMeasure!$A$2:$A$224,MATCH(H2340,CyMIA_CounterMeasure!$B$2:$B$224,0))</f>
        <v>CM_0078</v>
      </c>
      <c r="H2340" s="11" t="s">
        <v>2251</v>
      </c>
      <c r="I2340" s="11" t="str">
        <f>VLOOKUP(H2340,D3FEND_METRIX!$A$2:$E$172,3,FALSE)</f>
        <v>File Carving</v>
      </c>
      <c r="J2340" s="9" t="b">
        <v>1</v>
      </c>
      <c r="K2340" s="9" t="s">
        <v>2363</v>
      </c>
      <c r="L2340" s="9"/>
      <c r="M2340" s="9"/>
      <c r="N2340" s="9"/>
      <c r="O2340" s="9"/>
      <c r="P2340" s="9"/>
      <c r="Q2340" s="9"/>
      <c r="R2340" s="9"/>
      <c r="S2340" s="9"/>
      <c r="T2340" s="9"/>
    </row>
    <row r="2341" spans="1:20" x14ac:dyDescent="0.3">
      <c r="A2341" s="6">
        <v>2338</v>
      </c>
      <c r="B2341" s="8" t="s">
        <v>1072</v>
      </c>
      <c r="C2341" s="8" t="s">
        <v>1073</v>
      </c>
      <c r="D2341" s="8" t="s">
        <v>1074</v>
      </c>
      <c r="E2341" s="9" t="b">
        <v>1</v>
      </c>
      <c r="F2341" s="9" t="s">
        <v>114</v>
      </c>
      <c r="G2341" s="7" t="str">
        <f>INDEX(CyMIA_CounterMeasure!$A$2:$A$224,MATCH(H2341,CyMIA_CounterMeasure!$B$2:$B$224,0))</f>
        <v>CM_0094</v>
      </c>
      <c r="H2341" s="12" t="s">
        <v>262</v>
      </c>
      <c r="I2341" s="12" t="str">
        <f>VLOOKUP(H2341,D3FEND_METRIX!$A$2:$E$172,3,FALSE)</f>
        <v>User Geolocation Logon Pattern Analysis</v>
      </c>
      <c r="J2341" s="9" t="b">
        <v>0</v>
      </c>
      <c r="K2341" s="9" t="s">
        <v>2355</v>
      </c>
      <c r="L2341" s="9"/>
      <c r="M2341" s="9"/>
      <c r="N2341" s="9"/>
      <c r="O2341" s="9"/>
      <c r="P2341" s="9"/>
      <c r="Q2341" s="9"/>
      <c r="R2341" s="9"/>
      <c r="S2341" s="9"/>
      <c r="T2341" s="9"/>
    </row>
    <row r="2342" spans="1:20" x14ac:dyDescent="0.3">
      <c r="A2342" s="6">
        <v>2339</v>
      </c>
      <c r="B2342" s="8" t="s">
        <v>1072</v>
      </c>
      <c r="C2342" s="8" t="s">
        <v>1073</v>
      </c>
      <c r="D2342" s="8" t="s">
        <v>1074</v>
      </c>
      <c r="E2342" s="9" t="b">
        <v>1</v>
      </c>
      <c r="F2342" s="9" t="s">
        <v>114</v>
      </c>
      <c r="G2342" s="7" t="str">
        <f>INDEX(CyMIA_CounterMeasure!$A$2:$A$224,MATCH(H2342,CyMIA_CounterMeasure!$B$2:$B$224,0))</f>
        <v>CM_0125</v>
      </c>
      <c r="H2342" s="12" t="s">
        <v>295</v>
      </c>
      <c r="I2342" s="12" t="str">
        <f>VLOOKUP(H2342,D3FEND_METRIX!$A$2:$E$172,3,FALSE)</f>
        <v>Decoy File</v>
      </c>
      <c r="J2342" s="9" t="b">
        <v>0</v>
      </c>
      <c r="K2342" s="9" t="s">
        <v>2355</v>
      </c>
      <c r="L2342" s="9"/>
      <c r="M2342" s="9"/>
      <c r="N2342" s="9"/>
      <c r="O2342" s="9"/>
      <c r="P2342" s="9"/>
      <c r="Q2342" s="9"/>
      <c r="R2342" s="9"/>
      <c r="S2342" s="9"/>
      <c r="T2342" s="9"/>
    </row>
    <row r="2343" spans="1:20" x14ac:dyDescent="0.3">
      <c r="A2343" s="6">
        <v>2340</v>
      </c>
      <c r="B2343" s="8" t="s">
        <v>1072</v>
      </c>
      <c r="C2343" s="8" t="s">
        <v>1073</v>
      </c>
      <c r="D2343" s="8" t="s">
        <v>1074</v>
      </c>
      <c r="E2343" s="9" t="b">
        <v>1</v>
      </c>
      <c r="F2343" s="9" t="s">
        <v>114</v>
      </c>
      <c r="G2343" s="7" t="str">
        <f>INDEX(CyMIA_CounterMeasure!$A$2:$A$224,MATCH(H2343,CyMIA_CounterMeasure!$B$2:$B$224,0))</f>
        <v>CM_0151</v>
      </c>
      <c r="H2343" s="13" t="s">
        <v>430</v>
      </c>
      <c r="I2343" s="13" t="str">
        <f>VLOOKUP(H2343,D3FEND_METRIX!$A$2:$E$172,3,FALSE)</f>
        <v>Network Traffic Filtering</v>
      </c>
      <c r="J2343" s="9" t="b">
        <v>0</v>
      </c>
      <c r="K2343" s="9" t="s">
        <v>4723</v>
      </c>
      <c r="L2343" s="9"/>
      <c r="M2343" s="9"/>
      <c r="N2343" s="9"/>
      <c r="O2343" s="9"/>
      <c r="P2343" s="9"/>
      <c r="Q2343" s="9"/>
      <c r="R2343" s="9"/>
      <c r="S2343" s="9"/>
      <c r="T2343" s="9"/>
    </row>
    <row r="2344" spans="1:20" x14ac:dyDescent="0.3">
      <c r="A2344" s="6">
        <v>2341</v>
      </c>
      <c r="B2344" s="8" t="s">
        <v>1072</v>
      </c>
      <c r="C2344" s="8" t="s">
        <v>1073</v>
      </c>
      <c r="D2344" s="8" t="s">
        <v>1074</v>
      </c>
      <c r="E2344" s="9" t="b">
        <v>1</v>
      </c>
      <c r="F2344" s="9" t="s">
        <v>114</v>
      </c>
      <c r="G2344" s="7" t="str">
        <f>INDEX(CyMIA_CounterMeasure!$A$2:$A$224,MATCH(H2344,CyMIA_CounterMeasure!$B$2:$B$224,0))</f>
        <v>CM_0118</v>
      </c>
      <c r="H2344" s="10" t="s">
        <v>2255</v>
      </c>
      <c r="I2344" s="10" t="str">
        <f>VLOOKUP(H2344,D3FEND_METRIX!$A$2:$E$172,3,FALSE)</f>
        <v>DNS Denylisting</v>
      </c>
      <c r="J2344" s="9" t="b">
        <v>1</v>
      </c>
      <c r="K2344" s="9" t="s">
        <v>4686</v>
      </c>
      <c r="L2344" s="9"/>
      <c r="M2344" s="9"/>
      <c r="N2344" s="9"/>
      <c r="O2344" s="9"/>
      <c r="P2344" s="9"/>
      <c r="Q2344" s="9"/>
      <c r="R2344" s="9"/>
      <c r="S2344" s="9"/>
      <c r="T2344" s="9"/>
    </row>
    <row r="2345" spans="1:20" x14ac:dyDescent="0.3">
      <c r="A2345" s="6">
        <v>2342</v>
      </c>
      <c r="B2345" s="8" t="s">
        <v>1072</v>
      </c>
      <c r="C2345" s="8" t="s">
        <v>1073</v>
      </c>
      <c r="D2345" s="8" t="s">
        <v>1074</v>
      </c>
      <c r="E2345" s="9" t="b">
        <v>1</v>
      </c>
      <c r="F2345" s="9" t="s">
        <v>114</v>
      </c>
      <c r="G2345" s="7" t="str">
        <f>INDEX(CyMIA_CounterMeasure!$A$2:$A$224,MATCH(H2345,CyMIA_CounterMeasure!$B$2:$B$224,0))</f>
        <v>CM_0117</v>
      </c>
      <c r="H2345" s="10" t="s">
        <v>2256</v>
      </c>
      <c r="I2345" s="10" t="str">
        <f>VLOOKUP(H2345,D3FEND_METRIX!$A$2:$E$172,3,FALSE)</f>
        <v>DNS Allowlisting</v>
      </c>
      <c r="J2345" s="9" t="b">
        <v>1</v>
      </c>
      <c r="K2345" s="9" t="s">
        <v>4686</v>
      </c>
      <c r="L2345" s="9"/>
      <c r="M2345" s="9"/>
      <c r="N2345" s="9"/>
      <c r="O2345" s="9"/>
      <c r="P2345" s="9"/>
      <c r="Q2345" s="9"/>
      <c r="R2345" s="9"/>
      <c r="S2345" s="9"/>
      <c r="T2345" s="9"/>
    </row>
    <row r="2346" spans="1:20" x14ac:dyDescent="0.3">
      <c r="A2346" s="6">
        <v>2343</v>
      </c>
      <c r="B2346" s="8" t="s">
        <v>1072</v>
      </c>
      <c r="C2346" s="8" t="s">
        <v>1073</v>
      </c>
      <c r="D2346" s="8" t="s">
        <v>1074</v>
      </c>
      <c r="E2346" s="9" t="b">
        <v>1</v>
      </c>
      <c r="F2346" s="9" t="s">
        <v>114</v>
      </c>
      <c r="G2346" s="7" t="str">
        <f>INDEX(CyMIA_CounterMeasure!$A$2:$A$224,MATCH(H2346,CyMIA_CounterMeasure!$B$2:$B$224,0))</f>
        <v>CM_0148</v>
      </c>
      <c r="H2346" s="12" t="s">
        <v>301</v>
      </c>
      <c r="I2346" s="12" t="str">
        <f>VLOOKUP(H2346,D3FEND_METRIX!$A$2:$E$172,3,FALSE)</f>
        <v>Local File Permissions</v>
      </c>
      <c r="J2346" s="9" t="b">
        <v>0</v>
      </c>
      <c r="K2346" s="9" t="s">
        <v>2355</v>
      </c>
      <c r="L2346" s="9"/>
      <c r="M2346" s="9"/>
      <c r="N2346" s="9"/>
      <c r="O2346" s="9"/>
      <c r="P2346" s="9"/>
      <c r="Q2346" s="9"/>
      <c r="R2346" s="9"/>
      <c r="S2346" s="9"/>
      <c r="T2346" s="9"/>
    </row>
    <row r="2347" spans="1:20" x14ac:dyDescent="0.3">
      <c r="A2347" s="6">
        <v>2344</v>
      </c>
      <c r="B2347" s="8" t="s">
        <v>1072</v>
      </c>
      <c r="C2347" s="8" t="s">
        <v>1073</v>
      </c>
      <c r="D2347" s="8" t="s">
        <v>1074</v>
      </c>
      <c r="E2347" s="9" t="b">
        <v>1</v>
      </c>
      <c r="F2347" s="9" t="s">
        <v>114</v>
      </c>
      <c r="G2347" s="7" t="str">
        <f>INDEX(CyMIA_CounterMeasure!$A$2:$A$224,MATCH(H2347,CyMIA_CounterMeasure!$B$2:$B$224,0))</f>
        <v>CM_0147</v>
      </c>
      <c r="H2347" s="12" t="s">
        <v>296</v>
      </c>
      <c r="I2347" s="12" t="str">
        <f>VLOOKUP(H2347,D3FEND_METRIX!$A$2:$E$172,3,FALSE)</f>
        <v>File Encryption</v>
      </c>
      <c r="J2347" s="9" t="b">
        <v>0</v>
      </c>
      <c r="K2347" s="9" t="s">
        <v>2355</v>
      </c>
      <c r="L2347" s="9"/>
      <c r="M2347" s="9"/>
      <c r="N2347" s="9"/>
      <c r="O2347" s="9"/>
      <c r="P2347" s="9"/>
      <c r="Q2347" s="9"/>
      <c r="R2347" s="9"/>
      <c r="S2347" s="9"/>
      <c r="T2347" s="9"/>
    </row>
    <row r="2348" spans="1:20" x14ac:dyDescent="0.3">
      <c r="A2348" s="6">
        <v>2345</v>
      </c>
      <c r="B2348" s="8" t="s">
        <v>1072</v>
      </c>
      <c r="C2348" s="8" t="s">
        <v>1073</v>
      </c>
      <c r="D2348" s="8" t="s">
        <v>1074</v>
      </c>
      <c r="E2348" s="9" t="b">
        <v>1</v>
      </c>
      <c r="F2348" s="9" t="s">
        <v>114</v>
      </c>
      <c r="G2348" s="7" t="str">
        <f>INDEX(CyMIA_CounterMeasure!$A$2:$A$224,MATCH(H2348,CyMIA_CounterMeasure!$B$2:$B$224,0))</f>
        <v>CM_0168</v>
      </c>
      <c r="H2348" s="13" t="s">
        <v>260</v>
      </c>
      <c r="I2348" s="13" t="str">
        <f>VLOOKUP(H2348,D3FEND_METRIX!$A$2:$E$172,3,FALSE)</f>
        <v>Asset Vulnerability Enumeration</v>
      </c>
      <c r="J2348" s="9" t="b">
        <v>0</v>
      </c>
      <c r="K2348" s="9" t="s">
        <v>4723</v>
      </c>
      <c r="L2348" s="9"/>
      <c r="M2348" s="9"/>
      <c r="N2348" s="9"/>
      <c r="O2348" s="9"/>
      <c r="P2348" s="9"/>
      <c r="Q2348" s="9"/>
      <c r="R2348" s="9"/>
      <c r="S2348" s="9"/>
      <c r="T2348" s="9"/>
    </row>
    <row r="2349" spans="1:20" x14ac:dyDescent="0.3">
      <c r="A2349" s="6">
        <v>2346</v>
      </c>
      <c r="B2349" s="8" t="s">
        <v>1072</v>
      </c>
      <c r="C2349" s="8" t="s">
        <v>1073</v>
      </c>
      <c r="D2349" s="8" t="s">
        <v>1074</v>
      </c>
      <c r="E2349" s="9" t="b">
        <v>1</v>
      </c>
      <c r="F2349" s="9" t="s">
        <v>114</v>
      </c>
      <c r="G2349" s="7" t="str">
        <f>INDEX(CyMIA_CounterMeasure!$A$2:$A$224,MATCH(H2349,CyMIA_CounterMeasure!$B$2:$B$224,0))</f>
        <v>CM_0209</v>
      </c>
      <c r="H2349" s="10" t="s">
        <v>302</v>
      </c>
      <c r="I2349" s="10" t="str">
        <f>VLOOKUP(H2349,D3FEND_METRIX!$A$2:$E$172,3,FALSE)</f>
        <v>-</v>
      </c>
      <c r="J2349" s="9" t="b">
        <v>1</v>
      </c>
      <c r="K2349" s="9" t="s">
        <v>4686</v>
      </c>
      <c r="L2349" s="9"/>
      <c r="M2349" s="9"/>
      <c r="N2349" s="9"/>
      <c r="O2349" s="9"/>
      <c r="P2349" s="9"/>
      <c r="Q2349" s="9"/>
      <c r="R2349" s="9"/>
      <c r="S2349" s="9"/>
      <c r="T2349" s="9"/>
    </row>
    <row r="2350" spans="1:20" x14ac:dyDescent="0.3">
      <c r="A2350" s="6">
        <v>2347</v>
      </c>
      <c r="B2350" s="8" t="s">
        <v>1072</v>
      </c>
      <c r="C2350" s="8" t="s">
        <v>1073</v>
      </c>
      <c r="D2350" s="8" t="s">
        <v>1074</v>
      </c>
      <c r="E2350" s="9" t="b">
        <v>1</v>
      </c>
      <c r="F2350" s="9" t="s">
        <v>114</v>
      </c>
      <c r="G2350" s="7" t="str">
        <f>INDEX(CyMIA_CounterMeasure!$A$2:$A$224,MATCH(H2350,CyMIA_CounterMeasure!$B$2:$B$224,0))</f>
        <v>CM_0218</v>
      </c>
      <c r="H2350" s="13" t="s">
        <v>268</v>
      </c>
      <c r="I2350" s="13" t="str">
        <f>VLOOKUP(H2350,D3FEND_METRIX!$A$2:$E$172,3,FALSE)</f>
        <v>Network Traffic Filtering</v>
      </c>
      <c r="J2350" s="9" t="b">
        <v>0</v>
      </c>
      <c r="K2350" s="9" t="s">
        <v>4723</v>
      </c>
      <c r="L2350" s="9"/>
      <c r="M2350" s="9"/>
      <c r="N2350" s="9"/>
      <c r="O2350" s="9"/>
      <c r="P2350" s="9"/>
      <c r="Q2350" s="9"/>
      <c r="R2350" s="9"/>
      <c r="S2350" s="9"/>
      <c r="T2350" s="9"/>
    </row>
    <row r="2351" spans="1:20" x14ac:dyDescent="0.3">
      <c r="A2351" s="6">
        <v>2348</v>
      </c>
      <c r="B2351" s="8" t="s">
        <v>1072</v>
      </c>
      <c r="C2351" s="8" t="s">
        <v>1073</v>
      </c>
      <c r="D2351" s="8" t="s">
        <v>1074</v>
      </c>
      <c r="E2351" s="9" t="b">
        <v>1</v>
      </c>
      <c r="F2351" s="9" t="s">
        <v>114</v>
      </c>
      <c r="G2351" s="7" t="str">
        <f>INDEX(CyMIA_CounterMeasure!$A$2:$A$224,MATCH(H2351,CyMIA_CounterMeasure!$B$2:$B$224,0))</f>
        <v>CM_0211</v>
      </c>
      <c r="H2351" s="10" t="s">
        <v>2257</v>
      </c>
      <c r="I2351" s="10" t="str">
        <f>VLOOKUP(H2351,D3FEND_METRIX!$A$2:$E$172,3,FALSE)</f>
        <v>DNS Denylisting</v>
      </c>
      <c r="J2351" s="9" t="b">
        <v>1</v>
      </c>
      <c r="K2351" s="9" t="s">
        <v>4686</v>
      </c>
      <c r="L2351" s="9"/>
      <c r="M2351" s="9"/>
      <c r="N2351" s="9"/>
      <c r="O2351" s="9"/>
      <c r="P2351" s="9"/>
      <c r="Q2351" s="9"/>
      <c r="R2351" s="9"/>
      <c r="S2351" s="9"/>
      <c r="T2351" s="9"/>
    </row>
    <row r="2352" spans="1:20" x14ac:dyDescent="0.3">
      <c r="A2352" s="6">
        <v>2349</v>
      </c>
      <c r="B2352" s="8" t="s">
        <v>1072</v>
      </c>
      <c r="C2352" s="8" t="s">
        <v>1073</v>
      </c>
      <c r="D2352" s="8" t="s">
        <v>1074</v>
      </c>
      <c r="E2352" s="9" t="b">
        <v>1</v>
      </c>
      <c r="F2352" s="9" t="s">
        <v>114</v>
      </c>
      <c r="G2352" s="7" t="str">
        <f>INDEX(CyMIA_CounterMeasure!$A$2:$A$224,MATCH(H2352,CyMIA_CounterMeasure!$B$2:$B$224,0))</f>
        <v>CM_0216</v>
      </c>
      <c r="H2352" s="10" t="s">
        <v>2258</v>
      </c>
      <c r="I2352" s="10" t="str">
        <f>VLOOKUP(H2352,D3FEND_METRIX!$A$2:$E$172,3,FALSE)</f>
        <v>DNS Denylisting</v>
      </c>
      <c r="J2352" s="9" t="b">
        <v>1</v>
      </c>
      <c r="K2352" s="9" t="s">
        <v>4686</v>
      </c>
      <c r="L2352" s="9"/>
      <c r="M2352" s="9"/>
      <c r="N2352" s="9"/>
      <c r="O2352" s="9"/>
      <c r="P2352" s="9"/>
      <c r="Q2352" s="9"/>
      <c r="R2352" s="9"/>
      <c r="S2352" s="9"/>
      <c r="T2352" s="9"/>
    </row>
    <row r="2353" spans="1:20" x14ac:dyDescent="0.3">
      <c r="A2353" s="6">
        <v>2350</v>
      </c>
      <c r="B2353" s="8" t="s">
        <v>1075</v>
      </c>
      <c r="C2353" s="8" t="s">
        <v>1073</v>
      </c>
      <c r="D2353" s="8" t="s">
        <v>1076</v>
      </c>
      <c r="E2353" s="9" t="b">
        <v>1</v>
      </c>
      <c r="F2353" s="9" t="s">
        <v>114</v>
      </c>
      <c r="G2353" s="7" t="str">
        <f>INDEX(CyMIA_CounterMeasure!$A$2:$A$224,MATCH(H2353,CyMIA_CounterMeasure!$B$2:$B$224,0))</f>
        <v>CM_0013</v>
      </c>
      <c r="H2353" s="15" t="s">
        <v>84</v>
      </c>
      <c r="I2353" s="15" t="s">
        <v>85</v>
      </c>
      <c r="J2353" s="7" t="b">
        <v>1</v>
      </c>
      <c r="K2353" s="7" t="s">
        <v>4733</v>
      </c>
      <c r="L2353" s="9"/>
      <c r="M2353" s="9"/>
      <c r="N2353" s="9"/>
      <c r="O2353" s="9"/>
      <c r="P2353" s="9"/>
      <c r="Q2353" s="9"/>
      <c r="R2353" s="9"/>
      <c r="S2353" s="9"/>
      <c r="T2353" s="9"/>
    </row>
    <row r="2354" spans="1:20" x14ac:dyDescent="0.3">
      <c r="A2354" s="6">
        <v>2351</v>
      </c>
      <c r="B2354" s="8" t="s">
        <v>1075</v>
      </c>
      <c r="C2354" s="8" t="s">
        <v>1073</v>
      </c>
      <c r="D2354" s="8" t="s">
        <v>1076</v>
      </c>
      <c r="E2354" s="9" t="b">
        <v>1</v>
      </c>
      <c r="F2354" s="9" t="s">
        <v>114</v>
      </c>
      <c r="G2354" s="7" t="str">
        <f>INDEX(CyMIA_CounterMeasure!$A$2:$A$224,MATCH(H2354,CyMIA_CounterMeasure!$B$2:$B$224,0))</f>
        <v>CM_0026</v>
      </c>
      <c r="H2354" s="11" t="s">
        <v>4770</v>
      </c>
      <c r="I2354" s="11" t="s">
        <v>134</v>
      </c>
      <c r="J2354" s="7" t="b">
        <v>1</v>
      </c>
      <c r="K2354" s="7" t="s">
        <v>4732</v>
      </c>
      <c r="L2354" s="9"/>
      <c r="M2354" s="9"/>
      <c r="N2354" s="9"/>
      <c r="O2354" s="9"/>
      <c r="P2354" s="9"/>
      <c r="Q2354" s="9"/>
      <c r="R2354" s="9"/>
      <c r="S2354" s="9"/>
      <c r="T2354" s="9"/>
    </row>
    <row r="2355" spans="1:20" x14ac:dyDescent="0.3">
      <c r="A2355" s="6">
        <v>2352</v>
      </c>
      <c r="B2355" s="8" t="s">
        <v>1075</v>
      </c>
      <c r="C2355" s="8" t="s">
        <v>1073</v>
      </c>
      <c r="D2355" s="8" t="s">
        <v>1076</v>
      </c>
      <c r="E2355" s="9" t="b">
        <v>1</v>
      </c>
      <c r="F2355" s="9" t="s">
        <v>114</v>
      </c>
      <c r="G2355" s="7" t="str">
        <f>INDEX(CyMIA_CounterMeasure!$A$2:$A$224,MATCH(H2355,CyMIA_CounterMeasure!$B$2:$B$224,0))</f>
        <v>CM_0137</v>
      </c>
      <c r="H2355" s="13" t="s">
        <v>167</v>
      </c>
      <c r="I2355" s="13" t="str">
        <f>VLOOKUP(H2355,D3FEND_METRIX!$A$2:$E$172,3,FALSE)</f>
        <v>IO Port Restriction</v>
      </c>
      <c r="J2355" s="9" t="b">
        <v>0</v>
      </c>
      <c r="K2355" s="9" t="s">
        <v>4723</v>
      </c>
      <c r="L2355" s="9"/>
      <c r="M2355" s="9"/>
      <c r="N2355" s="9"/>
      <c r="O2355" s="9"/>
      <c r="P2355" s="9"/>
      <c r="Q2355" s="9"/>
      <c r="R2355" s="9"/>
      <c r="S2355" s="9"/>
      <c r="T2355" s="9"/>
    </row>
    <row r="2356" spans="1:20" x14ac:dyDescent="0.3">
      <c r="A2356" s="6">
        <v>2353</v>
      </c>
      <c r="B2356" s="8" t="s">
        <v>1075</v>
      </c>
      <c r="C2356" s="8" t="s">
        <v>1073</v>
      </c>
      <c r="D2356" s="8" t="s">
        <v>1076</v>
      </c>
      <c r="E2356" s="9" t="b">
        <v>1</v>
      </c>
      <c r="F2356" s="9" t="s">
        <v>114</v>
      </c>
      <c r="G2356" s="7" t="str">
        <f>INDEX(CyMIA_CounterMeasure!$A$2:$A$224,MATCH(H2356,CyMIA_CounterMeasure!$B$2:$B$224,0))</f>
        <v>CM_0168</v>
      </c>
      <c r="H2356" s="13" t="s">
        <v>260</v>
      </c>
      <c r="I2356" s="13" t="str">
        <f>VLOOKUP(H2356,D3FEND_METRIX!$A$2:$E$172,3,FALSE)</f>
        <v>Asset Vulnerability Enumeration</v>
      </c>
      <c r="J2356" s="9" t="b">
        <v>0</v>
      </c>
      <c r="K2356" s="9" t="s">
        <v>4723</v>
      </c>
      <c r="L2356" s="9"/>
      <c r="M2356" s="9"/>
      <c r="N2356" s="9"/>
      <c r="O2356" s="9"/>
      <c r="P2356" s="9"/>
      <c r="Q2356" s="9"/>
      <c r="R2356" s="9"/>
      <c r="S2356" s="9"/>
      <c r="T2356" s="9"/>
    </row>
    <row r="2357" spans="1:20" x14ac:dyDescent="0.3">
      <c r="A2357" s="6">
        <v>2354</v>
      </c>
      <c r="B2357" s="8" t="s">
        <v>1075</v>
      </c>
      <c r="C2357" s="8" t="s">
        <v>1073</v>
      </c>
      <c r="D2357" s="8" t="s">
        <v>1076</v>
      </c>
      <c r="E2357" s="9" t="b">
        <v>1</v>
      </c>
      <c r="F2357" s="9" t="s">
        <v>114</v>
      </c>
      <c r="G2357" s="7" t="str">
        <f>INDEX(CyMIA_CounterMeasure!$A$2:$A$224,MATCH(H2357,CyMIA_CounterMeasure!$B$2:$B$224,0))</f>
        <v>CM_0170</v>
      </c>
      <c r="H2357" s="13" t="s">
        <v>279</v>
      </c>
      <c r="I2357" s="13" t="str">
        <f>VLOOKUP(H2357,D3FEND_METRIX!$A$2:$E$172,3,FALSE)</f>
        <v>Hardware Component Inventory</v>
      </c>
      <c r="J2357" s="9" t="b">
        <v>0</v>
      </c>
      <c r="K2357" s="9" t="s">
        <v>4723</v>
      </c>
      <c r="L2357" s="9"/>
      <c r="M2357" s="9"/>
      <c r="N2357" s="9"/>
      <c r="O2357" s="9"/>
      <c r="P2357" s="9"/>
      <c r="Q2357" s="9"/>
      <c r="R2357" s="9"/>
      <c r="S2357" s="9"/>
      <c r="T2357" s="9"/>
    </row>
    <row r="2358" spans="1:20" x14ac:dyDescent="0.3">
      <c r="A2358" s="6">
        <v>2355</v>
      </c>
      <c r="B2358" s="8" t="s">
        <v>1077</v>
      </c>
      <c r="C2358" s="8" t="s">
        <v>1073</v>
      </c>
      <c r="D2358" s="8" t="s">
        <v>1078</v>
      </c>
      <c r="E2358" s="9" t="b">
        <v>1</v>
      </c>
      <c r="F2358" s="9" t="s">
        <v>114</v>
      </c>
      <c r="G2358" s="7" t="str">
        <f>INDEX(CyMIA_CounterMeasure!$A$2:$A$224,MATCH(H2358,CyMIA_CounterMeasure!$B$2:$B$224,0))</f>
        <v>CM_0024</v>
      </c>
      <c r="H2358" s="15" t="s">
        <v>98</v>
      </c>
      <c r="I2358" s="15" t="s">
        <v>99</v>
      </c>
      <c r="J2358" s="7" t="b">
        <v>1</v>
      </c>
      <c r="K2358" s="7" t="s">
        <v>118</v>
      </c>
      <c r="L2358" s="9"/>
      <c r="M2358" s="9"/>
      <c r="N2358" s="9"/>
      <c r="O2358" s="9"/>
      <c r="P2358" s="9"/>
      <c r="Q2358" s="9"/>
      <c r="R2358" s="9"/>
      <c r="S2358" s="9"/>
      <c r="T2358" s="9"/>
    </row>
    <row r="2359" spans="1:20" x14ac:dyDescent="0.3">
      <c r="A2359" s="6">
        <v>2356</v>
      </c>
      <c r="B2359" s="8" t="s">
        <v>1077</v>
      </c>
      <c r="C2359" s="8" t="s">
        <v>1073</v>
      </c>
      <c r="D2359" s="8" t="s">
        <v>1078</v>
      </c>
      <c r="E2359" s="9" t="b">
        <v>1</v>
      </c>
      <c r="F2359" s="9" t="s">
        <v>114</v>
      </c>
      <c r="G2359" s="7" t="str">
        <f>INDEX(CyMIA_CounterMeasure!$A$2:$A$224,MATCH(H2359,CyMIA_CounterMeasure!$B$2:$B$224,0))</f>
        <v>CM_0088</v>
      </c>
      <c r="H2359" s="11" t="s">
        <v>196</v>
      </c>
      <c r="I2359" s="11" t="str">
        <f>VLOOKUP(H2359,D3FEND_METRIX!$A$2:$E$172,3,FALSE)</f>
        <v>Relay Pattern Analysis</v>
      </c>
      <c r="J2359" s="9" t="b">
        <v>1</v>
      </c>
      <c r="K2359" s="9" t="s">
        <v>2363</v>
      </c>
      <c r="L2359" s="9"/>
      <c r="M2359" s="9"/>
      <c r="N2359" s="9"/>
      <c r="O2359" s="9"/>
      <c r="P2359" s="9"/>
      <c r="Q2359" s="9"/>
      <c r="R2359" s="9"/>
      <c r="S2359" s="9"/>
      <c r="T2359" s="9"/>
    </row>
    <row r="2360" spans="1:20" x14ac:dyDescent="0.3">
      <c r="A2360" s="6">
        <v>2357</v>
      </c>
      <c r="B2360" s="8" t="s">
        <v>1077</v>
      </c>
      <c r="C2360" s="8" t="s">
        <v>1073</v>
      </c>
      <c r="D2360" s="8" t="s">
        <v>1078</v>
      </c>
      <c r="E2360" s="9" t="b">
        <v>1</v>
      </c>
      <c r="F2360" s="9" t="s">
        <v>114</v>
      </c>
      <c r="G2360" s="7" t="str">
        <f>INDEX(CyMIA_CounterMeasure!$A$2:$A$224,MATCH(H2360,CyMIA_CounterMeasure!$B$2:$B$224,0))</f>
        <v>CM_0083</v>
      </c>
      <c r="H2360" s="11" t="s">
        <v>198</v>
      </c>
      <c r="I2360" s="11" t="str">
        <f>VLOOKUP(H2360,D3FEND_METRIX!$A$2:$E$172,3,FALSE)</f>
        <v>Remote Terminal Session Detection</v>
      </c>
      <c r="J2360" s="9" t="b">
        <v>1</v>
      </c>
      <c r="K2360" s="9" t="s">
        <v>2363</v>
      </c>
      <c r="L2360" s="9"/>
      <c r="M2360" s="9"/>
      <c r="N2360" s="9"/>
      <c r="O2360" s="9"/>
      <c r="P2360" s="9"/>
      <c r="Q2360" s="9"/>
      <c r="R2360" s="9"/>
      <c r="S2360" s="9"/>
      <c r="T2360" s="9"/>
    </row>
    <row r="2361" spans="1:20" x14ac:dyDescent="0.3">
      <c r="A2361" s="6">
        <v>2358</v>
      </c>
      <c r="B2361" s="8" t="s">
        <v>1077</v>
      </c>
      <c r="C2361" s="8" t="s">
        <v>1073</v>
      </c>
      <c r="D2361" s="8" t="s">
        <v>1078</v>
      </c>
      <c r="E2361" s="9" t="b">
        <v>1</v>
      </c>
      <c r="F2361" s="9" t="s">
        <v>114</v>
      </c>
      <c r="G2361" s="7" t="str">
        <f>INDEX(CyMIA_CounterMeasure!$A$2:$A$224,MATCH(H2361,CyMIA_CounterMeasure!$B$2:$B$224,0))</f>
        <v>CM_0076</v>
      </c>
      <c r="H2361" s="11" t="s">
        <v>287</v>
      </c>
      <c r="I2361" s="11" t="str">
        <f>VLOOKUP(H2361,D3FEND_METRIX!$A$2:$E$172,3,FALSE)</f>
        <v>Client-server Payload Profiling</v>
      </c>
      <c r="J2361" s="9" t="b">
        <v>1</v>
      </c>
      <c r="K2361" s="9" t="s">
        <v>2363</v>
      </c>
      <c r="L2361" s="9"/>
      <c r="M2361" s="9"/>
      <c r="N2361" s="9"/>
      <c r="O2361" s="9"/>
      <c r="P2361" s="9"/>
      <c r="Q2361" s="9"/>
      <c r="R2361" s="9"/>
      <c r="S2361" s="9"/>
      <c r="T2361" s="9"/>
    </row>
    <row r="2362" spans="1:20" x14ac:dyDescent="0.3">
      <c r="A2362" s="6">
        <v>2359</v>
      </c>
      <c r="B2362" s="8" t="s">
        <v>1077</v>
      </c>
      <c r="C2362" s="8" t="s">
        <v>1073</v>
      </c>
      <c r="D2362" s="8" t="s">
        <v>1078</v>
      </c>
      <c r="E2362" s="9" t="b">
        <v>1</v>
      </c>
      <c r="F2362" s="9" t="s">
        <v>114</v>
      </c>
      <c r="G2362" s="7" t="str">
        <f>INDEX(CyMIA_CounterMeasure!$A$2:$A$224,MATCH(H2362,CyMIA_CounterMeasure!$B$2:$B$224,0))</f>
        <v>CM_0080</v>
      </c>
      <c r="H2362" s="11" t="s">
        <v>288</v>
      </c>
      <c r="I2362" s="11" t="str">
        <f>VLOOKUP(H2362,D3FEND_METRIX!$A$2:$E$172,3,FALSE)</f>
        <v>Network Traffic Community Deviation</v>
      </c>
      <c r="J2362" s="9" t="b">
        <v>1</v>
      </c>
      <c r="K2362" s="9" t="s">
        <v>2363</v>
      </c>
      <c r="L2362" s="9"/>
      <c r="M2362" s="9"/>
      <c r="N2362" s="9"/>
      <c r="O2362" s="9"/>
      <c r="P2362" s="9"/>
      <c r="Q2362" s="9"/>
      <c r="R2362" s="9"/>
      <c r="S2362" s="9"/>
      <c r="T2362" s="9"/>
    </row>
    <row r="2363" spans="1:20" x14ac:dyDescent="0.3">
      <c r="A2363" s="6">
        <v>2360</v>
      </c>
      <c r="B2363" s="8" t="s">
        <v>1077</v>
      </c>
      <c r="C2363" s="8" t="s">
        <v>1073</v>
      </c>
      <c r="D2363" s="8" t="s">
        <v>1078</v>
      </c>
      <c r="E2363" s="9" t="b">
        <v>1</v>
      </c>
      <c r="F2363" s="9" t="s">
        <v>114</v>
      </c>
      <c r="G2363" s="7" t="str">
        <f>INDEX(CyMIA_CounterMeasure!$A$2:$A$224,MATCH(H2363,CyMIA_CounterMeasure!$B$2:$B$224,0))</f>
        <v>CM_0081</v>
      </c>
      <c r="H2363" s="11" t="s">
        <v>193</v>
      </c>
      <c r="I2363" s="11" t="str">
        <f>VLOOKUP(H2363,D3FEND_METRIX!$A$2:$E$172,3,FALSE)</f>
        <v>Per Host Download-Upload Ratio Analysis</v>
      </c>
      <c r="J2363" s="9" t="b">
        <v>1</v>
      </c>
      <c r="K2363" s="9" t="s">
        <v>2363</v>
      </c>
      <c r="L2363" s="9"/>
      <c r="M2363" s="9"/>
      <c r="N2363" s="9"/>
      <c r="O2363" s="9"/>
      <c r="P2363" s="9"/>
      <c r="Q2363" s="9"/>
      <c r="R2363" s="9"/>
      <c r="S2363" s="9"/>
      <c r="T2363" s="9"/>
    </row>
    <row r="2364" spans="1:20" x14ac:dyDescent="0.3">
      <c r="A2364" s="6">
        <v>2361</v>
      </c>
      <c r="B2364" s="8" t="s">
        <v>1077</v>
      </c>
      <c r="C2364" s="8" t="s">
        <v>1073</v>
      </c>
      <c r="D2364" s="8" t="s">
        <v>1078</v>
      </c>
      <c r="E2364" s="9" t="b">
        <v>1</v>
      </c>
      <c r="F2364" s="9" t="s">
        <v>114</v>
      </c>
      <c r="G2364" s="7" t="str">
        <f>INDEX(CyMIA_CounterMeasure!$A$2:$A$224,MATCH(H2364,CyMIA_CounterMeasure!$B$2:$B$224,0))</f>
        <v>CM_0082</v>
      </c>
      <c r="H2364" s="11" t="s">
        <v>200</v>
      </c>
      <c r="I2364" s="11" t="str">
        <f>VLOOKUP(H2364,D3FEND_METRIX!$A$2:$E$172,3,FALSE)</f>
        <v>Protocol Metadata Anomaly Detection</v>
      </c>
      <c r="J2364" s="9" t="b">
        <v>1</v>
      </c>
      <c r="K2364" s="9" t="s">
        <v>2363</v>
      </c>
      <c r="L2364" s="9"/>
      <c r="M2364" s="9"/>
      <c r="N2364" s="9"/>
      <c r="O2364" s="9"/>
      <c r="P2364" s="9"/>
      <c r="Q2364" s="9"/>
      <c r="R2364" s="9"/>
      <c r="S2364" s="9"/>
      <c r="T2364" s="9"/>
    </row>
    <row r="2365" spans="1:20" x14ac:dyDescent="0.3">
      <c r="A2365" s="6">
        <v>2362</v>
      </c>
      <c r="B2365" s="8" t="s">
        <v>1077</v>
      </c>
      <c r="C2365" s="8" t="s">
        <v>1073</v>
      </c>
      <c r="D2365" s="8" t="s">
        <v>1078</v>
      </c>
      <c r="E2365" s="9" t="b">
        <v>1</v>
      </c>
      <c r="F2365" s="9" t="s">
        <v>114</v>
      </c>
      <c r="G2365" s="7" t="str">
        <f>INDEX(CyMIA_CounterMeasure!$A$2:$A$224,MATCH(H2365,CyMIA_CounterMeasure!$B$2:$B$224,0))</f>
        <v>CM_0094</v>
      </c>
      <c r="H2365" s="12" t="s">
        <v>262</v>
      </c>
      <c r="I2365" s="12" t="str">
        <f>VLOOKUP(H2365,D3FEND_METRIX!$A$2:$E$172,3,FALSE)</f>
        <v>User Geolocation Logon Pattern Analysis</v>
      </c>
      <c r="J2365" s="9" t="b">
        <v>0</v>
      </c>
      <c r="K2365" s="9" t="s">
        <v>2355</v>
      </c>
      <c r="L2365" s="9"/>
      <c r="M2365" s="9"/>
      <c r="N2365" s="9"/>
      <c r="O2365" s="9"/>
      <c r="P2365" s="9"/>
      <c r="Q2365" s="9"/>
      <c r="R2365" s="9"/>
      <c r="S2365" s="9"/>
      <c r="T2365" s="9"/>
    </row>
    <row r="2366" spans="1:20" x14ac:dyDescent="0.3">
      <c r="A2366" s="6">
        <v>2363</v>
      </c>
      <c r="B2366" s="8" t="s">
        <v>1077</v>
      </c>
      <c r="C2366" s="8" t="s">
        <v>1073</v>
      </c>
      <c r="D2366" s="8" t="s">
        <v>1078</v>
      </c>
      <c r="E2366" s="9" t="b">
        <v>1</v>
      </c>
      <c r="F2366" s="9" t="s">
        <v>114</v>
      </c>
      <c r="G2366" s="7" t="str">
        <f>INDEX(CyMIA_CounterMeasure!$A$2:$A$224,MATCH(H2366,CyMIA_CounterMeasure!$B$2:$B$224,0))</f>
        <v>CM_0151</v>
      </c>
      <c r="H2366" s="13" t="s">
        <v>430</v>
      </c>
      <c r="I2366" s="13" t="str">
        <f>VLOOKUP(H2366,D3FEND_METRIX!$A$2:$E$172,3,FALSE)</f>
        <v>Network Traffic Filtering</v>
      </c>
      <c r="J2366" s="9" t="b">
        <v>0</v>
      </c>
      <c r="K2366" s="9" t="s">
        <v>4723</v>
      </c>
      <c r="L2366" s="9"/>
      <c r="M2366" s="9"/>
      <c r="N2366" s="9"/>
      <c r="O2366" s="9"/>
      <c r="P2366" s="9"/>
      <c r="Q2366" s="9"/>
      <c r="R2366" s="9"/>
      <c r="S2366" s="9"/>
      <c r="T2366" s="9"/>
    </row>
    <row r="2367" spans="1:20" x14ac:dyDescent="0.3">
      <c r="A2367" s="6">
        <v>2364</v>
      </c>
      <c r="B2367" s="8" t="s">
        <v>1077</v>
      </c>
      <c r="C2367" s="8" t="s">
        <v>1073</v>
      </c>
      <c r="D2367" s="8" t="s">
        <v>1078</v>
      </c>
      <c r="E2367" s="9" t="b">
        <v>1</v>
      </c>
      <c r="F2367" s="9" t="s">
        <v>114</v>
      </c>
      <c r="G2367" s="7" t="str">
        <f>INDEX(CyMIA_CounterMeasure!$A$2:$A$224,MATCH(H2367,CyMIA_CounterMeasure!$B$2:$B$224,0))</f>
        <v>CM_0168</v>
      </c>
      <c r="H2367" s="13" t="s">
        <v>260</v>
      </c>
      <c r="I2367" s="13" t="str">
        <f>VLOOKUP(H2367,D3FEND_METRIX!$A$2:$E$172,3,FALSE)</f>
        <v>Asset Vulnerability Enumeration</v>
      </c>
      <c r="J2367" s="9" t="b">
        <v>0</v>
      </c>
      <c r="K2367" s="9" t="s">
        <v>4723</v>
      </c>
      <c r="L2367" s="9"/>
      <c r="M2367" s="9"/>
      <c r="N2367" s="9"/>
      <c r="O2367" s="9"/>
      <c r="P2367" s="9"/>
      <c r="Q2367" s="9"/>
      <c r="R2367" s="9"/>
      <c r="S2367" s="9"/>
      <c r="T2367" s="9"/>
    </row>
    <row r="2368" spans="1:20" x14ac:dyDescent="0.3">
      <c r="A2368" s="6">
        <v>2365</v>
      </c>
      <c r="B2368" s="8" t="s">
        <v>1077</v>
      </c>
      <c r="C2368" s="8" t="s">
        <v>1073</v>
      </c>
      <c r="D2368" s="8" t="s">
        <v>1078</v>
      </c>
      <c r="E2368" s="9" t="b">
        <v>1</v>
      </c>
      <c r="F2368" s="9" t="s">
        <v>114</v>
      </c>
      <c r="G2368" s="7" t="str">
        <f>INDEX(CyMIA_CounterMeasure!$A$2:$A$224,MATCH(H2368,CyMIA_CounterMeasure!$B$2:$B$224,0))</f>
        <v>CM_0218</v>
      </c>
      <c r="H2368" s="13" t="s">
        <v>268</v>
      </c>
      <c r="I2368" s="13" t="str">
        <f>VLOOKUP(H2368,D3FEND_METRIX!$A$2:$E$172,3,FALSE)</f>
        <v>Network Traffic Filtering</v>
      </c>
      <c r="J2368" s="9" t="b">
        <v>0</v>
      </c>
      <c r="K2368" s="9" t="s">
        <v>4723</v>
      </c>
      <c r="L2368" s="9"/>
      <c r="M2368" s="9"/>
      <c r="N2368" s="9"/>
      <c r="O2368" s="9"/>
      <c r="P2368" s="9"/>
      <c r="Q2368" s="9"/>
      <c r="R2368" s="9"/>
      <c r="S2368" s="9"/>
      <c r="T2368" s="9"/>
    </row>
    <row r="2369" spans="1:20" x14ac:dyDescent="0.3">
      <c r="A2369" s="6">
        <v>2366</v>
      </c>
      <c r="B2369" s="8" t="s">
        <v>1079</v>
      </c>
      <c r="C2369" s="8" t="s">
        <v>1073</v>
      </c>
      <c r="D2369" s="8" t="s">
        <v>1080</v>
      </c>
      <c r="E2369" s="9" t="b">
        <v>1</v>
      </c>
      <c r="F2369" s="9" t="s">
        <v>114</v>
      </c>
      <c r="G2369" s="7" t="str">
        <f>INDEX(CyMIA_CounterMeasure!$A$2:$A$224,MATCH(H2369,CyMIA_CounterMeasure!$B$2:$B$224,0))</f>
        <v>CM_0024</v>
      </c>
      <c r="H2369" s="15" t="s">
        <v>98</v>
      </c>
      <c r="I2369" s="15" t="s">
        <v>99</v>
      </c>
      <c r="J2369" s="7" t="b">
        <v>1</v>
      </c>
      <c r="K2369" s="7" t="s">
        <v>118</v>
      </c>
      <c r="L2369" s="9"/>
      <c r="M2369" s="9"/>
      <c r="N2369" s="9"/>
      <c r="O2369" s="9"/>
      <c r="P2369" s="9"/>
      <c r="Q2369" s="9"/>
      <c r="R2369" s="9"/>
      <c r="S2369" s="9"/>
      <c r="T2369" s="9"/>
    </row>
    <row r="2370" spans="1:20" x14ac:dyDescent="0.3">
      <c r="A2370" s="6">
        <v>2367</v>
      </c>
      <c r="B2370" s="8" t="s">
        <v>1079</v>
      </c>
      <c r="C2370" s="8" t="s">
        <v>1073</v>
      </c>
      <c r="D2370" s="8" t="s">
        <v>1080</v>
      </c>
      <c r="E2370" s="9" t="b">
        <v>1</v>
      </c>
      <c r="F2370" s="9" t="s">
        <v>114</v>
      </c>
      <c r="G2370" s="7" t="str">
        <f>INDEX(CyMIA_CounterMeasure!$A$2:$A$224,MATCH(H2370,CyMIA_CounterMeasure!$B$2:$B$224,0))</f>
        <v>CM_0082</v>
      </c>
      <c r="H2370" s="11" t="s">
        <v>200</v>
      </c>
      <c r="I2370" s="11" t="str">
        <f>VLOOKUP(H2370,D3FEND_METRIX!$A$2:$E$172,3,FALSE)</f>
        <v>Protocol Metadata Anomaly Detection</v>
      </c>
      <c r="J2370" s="9" t="b">
        <v>1</v>
      </c>
      <c r="K2370" s="9" t="s">
        <v>2363</v>
      </c>
      <c r="L2370" s="9"/>
      <c r="M2370" s="9"/>
      <c r="N2370" s="9"/>
      <c r="O2370" s="9"/>
      <c r="P2370" s="9"/>
      <c r="Q2370" s="9"/>
      <c r="R2370" s="9"/>
      <c r="S2370" s="9"/>
      <c r="T2370" s="9"/>
    </row>
    <row r="2371" spans="1:20" x14ac:dyDescent="0.3">
      <c r="A2371" s="6">
        <v>2368</v>
      </c>
      <c r="B2371" s="8" t="s">
        <v>1079</v>
      </c>
      <c r="C2371" s="8" t="s">
        <v>1073</v>
      </c>
      <c r="D2371" s="8" t="s">
        <v>1080</v>
      </c>
      <c r="E2371" s="9" t="b">
        <v>1</v>
      </c>
      <c r="F2371" s="9" t="s">
        <v>114</v>
      </c>
      <c r="G2371" s="7" t="str">
        <f>INDEX(CyMIA_CounterMeasure!$A$2:$A$224,MATCH(H2371,CyMIA_CounterMeasure!$B$2:$B$224,0))</f>
        <v>CM_0088</v>
      </c>
      <c r="H2371" s="11" t="s">
        <v>196</v>
      </c>
      <c r="I2371" s="11" t="str">
        <f>VLOOKUP(H2371,D3FEND_METRIX!$A$2:$E$172,3,FALSE)</f>
        <v>Relay Pattern Analysis</v>
      </c>
      <c r="J2371" s="9" t="b">
        <v>1</v>
      </c>
      <c r="K2371" s="9" t="s">
        <v>2363</v>
      </c>
      <c r="L2371" s="9"/>
      <c r="M2371" s="9"/>
      <c r="N2371" s="9"/>
      <c r="O2371" s="9"/>
      <c r="P2371" s="9"/>
      <c r="Q2371" s="9"/>
      <c r="R2371" s="9"/>
      <c r="S2371" s="9"/>
      <c r="T2371" s="9"/>
    </row>
    <row r="2372" spans="1:20" x14ac:dyDescent="0.3">
      <c r="A2372" s="6">
        <v>2369</v>
      </c>
      <c r="B2372" s="8" t="s">
        <v>1079</v>
      </c>
      <c r="C2372" s="8" t="s">
        <v>1073</v>
      </c>
      <c r="D2372" s="8" t="s">
        <v>1080</v>
      </c>
      <c r="E2372" s="9" t="b">
        <v>1</v>
      </c>
      <c r="F2372" s="9" t="s">
        <v>114</v>
      </c>
      <c r="G2372" s="7" t="str">
        <f>INDEX(CyMIA_CounterMeasure!$A$2:$A$224,MATCH(H2372,CyMIA_CounterMeasure!$B$2:$B$224,0))</f>
        <v>CM_0083</v>
      </c>
      <c r="H2372" s="11" t="s">
        <v>198</v>
      </c>
      <c r="I2372" s="11" t="str">
        <f>VLOOKUP(H2372,D3FEND_METRIX!$A$2:$E$172,3,FALSE)</f>
        <v>Remote Terminal Session Detection</v>
      </c>
      <c r="J2372" s="9" t="b">
        <v>1</v>
      </c>
      <c r="K2372" s="9" t="s">
        <v>2363</v>
      </c>
      <c r="L2372" s="9"/>
      <c r="M2372" s="9"/>
      <c r="N2372" s="9"/>
      <c r="O2372" s="9"/>
      <c r="P2372" s="9"/>
      <c r="Q2372" s="9"/>
      <c r="R2372" s="9"/>
      <c r="S2372" s="9"/>
      <c r="T2372" s="9"/>
    </row>
    <row r="2373" spans="1:20" x14ac:dyDescent="0.3">
      <c r="A2373" s="6">
        <v>2370</v>
      </c>
      <c r="B2373" s="8" t="s">
        <v>1079</v>
      </c>
      <c r="C2373" s="8" t="s">
        <v>1073</v>
      </c>
      <c r="D2373" s="8" t="s">
        <v>1080</v>
      </c>
      <c r="E2373" s="9" t="b">
        <v>1</v>
      </c>
      <c r="F2373" s="9" t="s">
        <v>114</v>
      </c>
      <c r="G2373" s="7" t="str">
        <f>INDEX(CyMIA_CounterMeasure!$A$2:$A$224,MATCH(H2373,CyMIA_CounterMeasure!$B$2:$B$224,0))</f>
        <v>CM_0076</v>
      </c>
      <c r="H2373" s="11" t="s">
        <v>287</v>
      </c>
      <c r="I2373" s="11" t="str">
        <f>VLOOKUP(H2373,D3FEND_METRIX!$A$2:$E$172,3,FALSE)</f>
        <v>Client-server Payload Profiling</v>
      </c>
      <c r="J2373" s="9" t="b">
        <v>1</v>
      </c>
      <c r="K2373" s="9" t="s">
        <v>2363</v>
      </c>
      <c r="L2373" s="9"/>
      <c r="M2373" s="9"/>
      <c r="N2373" s="9"/>
      <c r="O2373" s="9"/>
      <c r="P2373" s="9"/>
      <c r="Q2373" s="9"/>
      <c r="R2373" s="9"/>
      <c r="S2373" s="9"/>
      <c r="T2373" s="9"/>
    </row>
    <row r="2374" spans="1:20" x14ac:dyDescent="0.3">
      <c r="A2374" s="6">
        <v>2371</v>
      </c>
      <c r="B2374" s="8" t="s">
        <v>1079</v>
      </c>
      <c r="C2374" s="8" t="s">
        <v>1073</v>
      </c>
      <c r="D2374" s="8" t="s">
        <v>1080</v>
      </c>
      <c r="E2374" s="9" t="b">
        <v>1</v>
      </c>
      <c r="F2374" s="9" t="s">
        <v>114</v>
      </c>
      <c r="G2374" s="7" t="str">
        <f>INDEX(CyMIA_CounterMeasure!$A$2:$A$224,MATCH(H2374,CyMIA_CounterMeasure!$B$2:$B$224,0))</f>
        <v>CM_0080</v>
      </c>
      <c r="H2374" s="11" t="s">
        <v>288</v>
      </c>
      <c r="I2374" s="11" t="str">
        <f>VLOOKUP(H2374,D3FEND_METRIX!$A$2:$E$172,3,FALSE)</f>
        <v>Network Traffic Community Deviation</v>
      </c>
      <c r="J2374" s="9" t="b">
        <v>1</v>
      </c>
      <c r="K2374" s="9" t="s">
        <v>2363</v>
      </c>
      <c r="L2374" s="9"/>
      <c r="M2374" s="9"/>
      <c r="N2374" s="9"/>
      <c r="O2374" s="9"/>
      <c r="P2374" s="9"/>
      <c r="Q2374" s="9"/>
      <c r="R2374" s="9"/>
      <c r="S2374" s="9"/>
      <c r="T2374" s="9"/>
    </row>
    <row r="2375" spans="1:20" x14ac:dyDescent="0.3">
      <c r="A2375" s="6">
        <v>2372</v>
      </c>
      <c r="B2375" s="8" t="s">
        <v>1079</v>
      </c>
      <c r="C2375" s="8" t="s">
        <v>1073</v>
      </c>
      <c r="D2375" s="8" t="s">
        <v>1080</v>
      </c>
      <c r="E2375" s="9" t="b">
        <v>1</v>
      </c>
      <c r="F2375" s="9" t="s">
        <v>114</v>
      </c>
      <c r="G2375" s="7" t="str">
        <f>INDEX(CyMIA_CounterMeasure!$A$2:$A$224,MATCH(H2375,CyMIA_CounterMeasure!$B$2:$B$224,0))</f>
        <v>CM_0081</v>
      </c>
      <c r="H2375" s="11" t="s">
        <v>193</v>
      </c>
      <c r="I2375" s="11" t="str">
        <f>VLOOKUP(H2375,D3FEND_METRIX!$A$2:$E$172,3,FALSE)</f>
        <v>Per Host Download-Upload Ratio Analysis</v>
      </c>
      <c r="J2375" s="9" t="b">
        <v>1</v>
      </c>
      <c r="K2375" s="9" t="s">
        <v>2363</v>
      </c>
      <c r="L2375" s="9"/>
      <c r="M2375" s="9"/>
      <c r="N2375" s="9"/>
      <c r="O2375" s="9"/>
      <c r="P2375" s="9"/>
      <c r="Q2375" s="9"/>
      <c r="R2375" s="9"/>
      <c r="S2375" s="9"/>
      <c r="T2375" s="9"/>
    </row>
    <row r="2376" spans="1:20" x14ac:dyDescent="0.3">
      <c r="A2376" s="6">
        <v>2373</v>
      </c>
      <c r="B2376" s="8" t="s">
        <v>1079</v>
      </c>
      <c r="C2376" s="8" t="s">
        <v>1073</v>
      </c>
      <c r="D2376" s="8" t="s">
        <v>1080</v>
      </c>
      <c r="E2376" s="9" t="b">
        <v>1</v>
      </c>
      <c r="F2376" s="9" t="s">
        <v>114</v>
      </c>
      <c r="G2376" s="7" t="str">
        <f>INDEX(CyMIA_CounterMeasure!$A$2:$A$224,MATCH(H2376,CyMIA_CounterMeasure!$B$2:$B$224,0))</f>
        <v>CM_0168</v>
      </c>
      <c r="H2376" s="13" t="s">
        <v>260</v>
      </c>
      <c r="I2376" s="13" t="str">
        <f>VLOOKUP(H2376,D3FEND_METRIX!$A$2:$E$172,3,FALSE)</f>
        <v>Asset Vulnerability Enumeration</v>
      </c>
      <c r="J2376" s="9" t="b">
        <v>0</v>
      </c>
      <c r="K2376" s="9" t="s">
        <v>4723</v>
      </c>
      <c r="L2376" s="9"/>
      <c r="M2376" s="9"/>
      <c r="N2376" s="9"/>
      <c r="O2376" s="9"/>
      <c r="P2376" s="9"/>
      <c r="Q2376" s="9"/>
      <c r="R2376" s="9"/>
      <c r="S2376" s="9"/>
      <c r="T2376" s="9"/>
    </row>
    <row r="2377" spans="1:20" x14ac:dyDescent="0.3">
      <c r="A2377" s="6">
        <v>2374</v>
      </c>
      <c r="B2377" s="8" t="s">
        <v>1079</v>
      </c>
      <c r="C2377" s="8" t="s">
        <v>1073</v>
      </c>
      <c r="D2377" s="8" t="s">
        <v>1080</v>
      </c>
      <c r="E2377" s="9" t="b">
        <v>1</v>
      </c>
      <c r="F2377" s="9" t="s">
        <v>114</v>
      </c>
      <c r="G2377" s="7" t="str">
        <f>INDEX(CyMIA_CounterMeasure!$A$2:$A$224,MATCH(H2377,CyMIA_CounterMeasure!$B$2:$B$224,0))</f>
        <v>CM_0094</v>
      </c>
      <c r="H2377" s="12" t="s">
        <v>262</v>
      </c>
      <c r="I2377" s="12" t="str">
        <f>VLOOKUP(H2377,D3FEND_METRIX!$A$2:$E$172,3,FALSE)</f>
        <v>User Geolocation Logon Pattern Analysis</v>
      </c>
      <c r="J2377" s="9" t="b">
        <v>0</v>
      </c>
      <c r="K2377" s="9" t="s">
        <v>2355</v>
      </c>
      <c r="L2377" s="9"/>
      <c r="M2377" s="9"/>
      <c r="N2377" s="9"/>
      <c r="O2377" s="9"/>
      <c r="P2377" s="9"/>
      <c r="Q2377" s="9"/>
      <c r="R2377" s="9"/>
      <c r="S2377" s="9"/>
      <c r="T2377" s="9"/>
    </row>
    <row r="2378" spans="1:20" x14ac:dyDescent="0.3">
      <c r="A2378" s="6">
        <v>2375</v>
      </c>
      <c r="B2378" s="8" t="s">
        <v>1079</v>
      </c>
      <c r="C2378" s="8" t="s">
        <v>1073</v>
      </c>
      <c r="D2378" s="8" t="s">
        <v>1080</v>
      </c>
      <c r="E2378" s="9" t="b">
        <v>1</v>
      </c>
      <c r="F2378" s="9" t="s">
        <v>114</v>
      </c>
      <c r="G2378" s="7" t="str">
        <f>INDEX(CyMIA_CounterMeasure!$A$2:$A$224,MATCH(H2378,CyMIA_CounterMeasure!$B$2:$B$224,0))</f>
        <v>CM_0218</v>
      </c>
      <c r="H2378" s="13" t="s">
        <v>268</v>
      </c>
      <c r="I2378" s="13" t="str">
        <f>VLOOKUP(H2378,D3FEND_METRIX!$A$2:$E$172,3,FALSE)</f>
        <v>Network Traffic Filtering</v>
      </c>
      <c r="J2378" s="9" t="b">
        <v>0</v>
      </c>
      <c r="K2378" s="9" t="s">
        <v>4723</v>
      </c>
      <c r="L2378" s="9"/>
      <c r="M2378" s="9"/>
      <c r="N2378" s="9"/>
      <c r="O2378" s="9"/>
      <c r="P2378" s="9"/>
      <c r="Q2378" s="9"/>
      <c r="R2378" s="9"/>
      <c r="S2378" s="9"/>
      <c r="T2378" s="9"/>
    </row>
    <row r="2379" spans="1:20" x14ac:dyDescent="0.3">
      <c r="A2379" s="6">
        <v>2376</v>
      </c>
      <c r="B2379" s="8" t="s">
        <v>1079</v>
      </c>
      <c r="C2379" s="8" t="s">
        <v>1073</v>
      </c>
      <c r="D2379" s="8" t="s">
        <v>1080</v>
      </c>
      <c r="E2379" s="9" t="b">
        <v>1</v>
      </c>
      <c r="F2379" s="9" t="s">
        <v>114</v>
      </c>
      <c r="G2379" s="7" t="str">
        <f>INDEX(CyMIA_CounterMeasure!$A$2:$A$224,MATCH(H2379,CyMIA_CounterMeasure!$B$2:$B$224,0))</f>
        <v>CM_0151</v>
      </c>
      <c r="H2379" s="13" t="s">
        <v>430</v>
      </c>
      <c r="I2379" s="13" t="str">
        <f>VLOOKUP(H2379,D3FEND_METRIX!$A$2:$E$172,3,FALSE)</f>
        <v>Network Traffic Filtering</v>
      </c>
      <c r="J2379" s="9" t="b">
        <v>0</v>
      </c>
      <c r="K2379" s="9" t="s">
        <v>4723</v>
      </c>
      <c r="L2379" s="9"/>
      <c r="M2379" s="9"/>
      <c r="N2379" s="9"/>
      <c r="O2379" s="9"/>
      <c r="P2379" s="9"/>
      <c r="Q2379" s="9"/>
      <c r="R2379" s="9"/>
      <c r="S2379" s="9"/>
      <c r="T2379" s="9"/>
    </row>
    <row r="2380" spans="1:20" x14ac:dyDescent="0.3">
      <c r="A2380" s="6">
        <v>2377</v>
      </c>
      <c r="B2380" s="8" t="s">
        <v>1081</v>
      </c>
      <c r="C2380" s="8" t="s">
        <v>1073</v>
      </c>
      <c r="D2380" s="8" t="s">
        <v>1082</v>
      </c>
      <c r="E2380" s="9" t="b">
        <v>1</v>
      </c>
      <c r="F2380" s="9" t="s">
        <v>114</v>
      </c>
      <c r="G2380" s="7" t="str">
        <f>INDEX(CyMIA_CounterMeasure!$A$2:$A$224,MATCH(H2380,CyMIA_CounterMeasure!$B$2:$B$224,0))</f>
        <v>CM_0024</v>
      </c>
      <c r="H2380" s="15" t="s">
        <v>98</v>
      </c>
      <c r="I2380" s="15" t="s">
        <v>99</v>
      </c>
      <c r="J2380" s="7" t="b">
        <v>1</v>
      </c>
      <c r="K2380" s="7" t="s">
        <v>4713</v>
      </c>
      <c r="L2380" s="9"/>
      <c r="M2380" s="9"/>
      <c r="N2380" s="9"/>
      <c r="O2380" s="9"/>
      <c r="P2380" s="9"/>
      <c r="Q2380" s="9"/>
      <c r="R2380" s="9"/>
      <c r="S2380" s="9"/>
      <c r="T2380" s="9"/>
    </row>
    <row r="2381" spans="1:20" x14ac:dyDescent="0.3">
      <c r="A2381" s="6">
        <v>2378</v>
      </c>
      <c r="B2381" s="8" t="s">
        <v>1081</v>
      </c>
      <c r="C2381" s="8" t="s">
        <v>1073</v>
      </c>
      <c r="D2381" s="8" t="s">
        <v>1082</v>
      </c>
      <c r="E2381" s="9" t="b">
        <v>1</v>
      </c>
      <c r="F2381" s="9" t="s">
        <v>114</v>
      </c>
      <c r="G2381" s="7" t="str">
        <f>INDEX(CyMIA_CounterMeasure!$A$2:$A$224,MATCH(H2381,CyMIA_CounterMeasure!$B$2:$B$224,0))</f>
        <v>CM_0035</v>
      </c>
      <c r="H2381" s="15" t="s">
        <v>70</v>
      </c>
      <c r="I2381" s="15" t="s">
        <v>71</v>
      </c>
      <c r="J2381" s="7" t="b">
        <v>1</v>
      </c>
      <c r="K2381" s="7" t="s">
        <v>4713</v>
      </c>
      <c r="L2381" s="9"/>
      <c r="M2381" s="9"/>
      <c r="N2381" s="9"/>
      <c r="O2381" s="9"/>
      <c r="P2381" s="9"/>
      <c r="Q2381" s="9"/>
      <c r="R2381" s="9"/>
      <c r="S2381" s="9"/>
      <c r="T2381" s="9"/>
    </row>
    <row r="2382" spans="1:20" x14ac:dyDescent="0.3">
      <c r="A2382" s="6">
        <v>2379</v>
      </c>
      <c r="B2382" s="8" t="s">
        <v>1081</v>
      </c>
      <c r="C2382" s="8" t="s">
        <v>1073</v>
      </c>
      <c r="D2382" s="8" t="s">
        <v>1082</v>
      </c>
      <c r="E2382" s="9" t="b">
        <v>1</v>
      </c>
      <c r="F2382" s="9" t="s">
        <v>114</v>
      </c>
      <c r="G2382" s="7" t="str">
        <f>INDEX(CyMIA_CounterMeasure!$A$2:$A$224,MATCH(H2382,CyMIA_CounterMeasure!$B$2:$B$224,0))</f>
        <v>CM_0088</v>
      </c>
      <c r="H2382" s="11" t="s">
        <v>196</v>
      </c>
      <c r="I2382" s="11" t="str">
        <f>VLOOKUP(H2382,D3FEND_METRIX!$A$2:$E$172,3,FALSE)</f>
        <v>Relay Pattern Analysis</v>
      </c>
      <c r="J2382" s="9" t="b">
        <v>1</v>
      </c>
      <c r="K2382" s="9" t="s">
        <v>2363</v>
      </c>
      <c r="L2382" s="9"/>
      <c r="M2382" s="9"/>
      <c r="N2382" s="9"/>
      <c r="O2382" s="9"/>
      <c r="P2382" s="9"/>
      <c r="Q2382" s="9"/>
      <c r="R2382" s="9"/>
      <c r="S2382" s="9"/>
      <c r="T2382" s="9"/>
    </row>
    <row r="2383" spans="1:20" x14ac:dyDescent="0.3">
      <c r="A2383" s="6">
        <v>2380</v>
      </c>
      <c r="B2383" s="8" t="s">
        <v>1081</v>
      </c>
      <c r="C2383" s="8" t="s">
        <v>1073</v>
      </c>
      <c r="D2383" s="8" t="s">
        <v>1082</v>
      </c>
      <c r="E2383" s="9" t="b">
        <v>1</v>
      </c>
      <c r="F2383" s="9" t="s">
        <v>114</v>
      </c>
      <c r="G2383" s="7" t="str">
        <f>INDEX(CyMIA_CounterMeasure!$A$2:$A$224,MATCH(H2383,CyMIA_CounterMeasure!$B$2:$B$224,0))</f>
        <v>CM_0083</v>
      </c>
      <c r="H2383" s="11" t="s">
        <v>198</v>
      </c>
      <c r="I2383" s="11" t="str">
        <f>VLOOKUP(H2383,D3FEND_METRIX!$A$2:$E$172,3,FALSE)</f>
        <v>Remote Terminal Session Detection</v>
      </c>
      <c r="J2383" s="9" t="b">
        <v>1</v>
      </c>
      <c r="K2383" s="9" t="s">
        <v>2363</v>
      </c>
      <c r="L2383" s="9"/>
      <c r="M2383" s="9"/>
      <c r="N2383" s="9"/>
      <c r="O2383" s="9"/>
      <c r="P2383" s="9"/>
      <c r="Q2383" s="9"/>
      <c r="R2383" s="9"/>
      <c r="S2383" s="9"/>
      <c r="T2383" s="9"/>
    </row>
    <row r="2384" spans="1:20" x14ac:dyDescent="0.3">
      <c r="A2384" s="6">
        <v>2381</v>
      </c>
      <c r="B2384" s="8" t="s">
        <v>1081</v>
      </c>
      <c r="C2384" s="8" t="s">
        <v>1073</v>
      </c>
      <c r="D2384" s="8" t="s">
        <v>1082</v>
      </c>
      <c r="E2384" s="9" t="b">
        <v>1</v>
      </c>
      <c r="F2384" s="9" t="s">
        <v>114</v>
      </c>
      <c r="G2384" s="7" t="str">
        <f>INDEX(CyMIA_CounterMeasure!$A$2:$A$224,MATCH(H2384,CyMIA_CounterMeasure!$B$2:$B$224,0))</f>
        <v>CM_0076</v>
      </c>
      <c r="H2384" s="11" t="s">
        <v>287</v>
      </c>
      <c r="I2384" s="11" t="str">
        <f>VLOOKUP(H2384,D3FEND_METRIX!$A$2:$E$172,3,FALSE)</f>
        <v>Client-server Payload Profiling</v>
      </c>
      <c r="J2384" s="9" t="b">
        <v>1</v>
      </c>
      <c r="K2384" s="9" t="s">
        <v>2363</v>
      </c>
      <c r="L2384" s="9"/>
      <c r="M2384" s="9"/>
      <c r="N2384" s="9"/>
      <c r="O2384" s="9"/>
      <c r="P2384" s="9"/>
      <c r="Q2384" s="9"/>
      <c r="R2384" s="9"/>
      <c r="S2384" s="9"/>
      <c r="T2384" s="9"/>
    </row>
    <row r="2385" spans="1:20" x14ac:dyDescent="0.3">
      <c r="A2385" s="6">
        <v>2382</v>
      </c>
      <c r="B2385" s="8" t="s">
        <v>1081</v>
      </c>
      <c r="C2385" s="8" t="s">
        <v>1073</v>
      </c>
      <c r="D2385" s="8" t="s">
        <v>1082</v>
      </c>
      <c r="E2385" s="9" t="b">
        <v>1</v>
      </c>
      <c r="F2385" s="9" t="s">
        <v>114</v>
      </c>
      <c r="G2385" s="7" t="str">
        <f>INDEX(CyMIA_CounterMeasure!$A$2:$A$224,MATCH(H2385,CyMIA_CounterMeasure!$B$2:$B$224,0))</f>
        <v>CM_0077</v>
      </c>
      <c r="H2385" s="11" t="s">
        <v>2240</v>
      </c>
      <c r="I2385" s="11" t="str">
        <f>VLOOKUP(H2385,D3FEND_METRIX!$A$2:$E$172,3,FALSE)</f>
        <v>DNS Traffic Analysis</v>
      </c>
      <c r="J2385" s="9" t="b">
        <v>1</v>
      </c>
      <c r="K2385" s="9" t="s">
        <v>2363</v>
      </c>
      <c r="L2385" s="9"/>
      <c r="M2385" s="9"/>
      <c r="N2385" s="9"/>
      <c r="O2385" s="9"/>
      <c r="P2385" s="9"/>
      <c r="Q2385" s="9"/>
      <c r="R2385" s="9"/>
      <c r="S2385" s="9"/>
      <c r="T2385" s="9"/>
    </row>
    <row r="2386" spans="1:20" x14ac:dyDescent="0.3">
      <c r="A2386" s="6">
        <v>2383</v>
      </c>
      <c r="B2386" s="8" t="s">
        <v>1081</v>
      </c>
      <c r="C2386" s="8" t="s">
        <v>1073</v>
      </c>
      <c r="D2386" s="8" t="s">
        <v>1082</v>
      </c>
      <c r="E2386" s="9" t="b">
        <v>1</v>
      </c>
      <c r="F2386" s="9" t="s">
        <v>114</v>
      </c>
      <c r="G2386" s="7" t="str">
        <f>INDEX(CyMIA_CounterMeasure!$A$2:$A$224,MATCH(H2386,CyMIA_CounterMeasure!$B$2:$B$224,0))</f>
        <v>CM_0082</v>
      </c>
      <c r="H2386" s="11" t="s">
        <v>200</v>
      </c>
      <c r="I2386" s="11" t="str">
        <f>VLOOKUP(H2386,D3FEND_METRIX!$A$2:$E$172,3,FALSE)</f>
        <v>Protocol Metadata Anomaly Detection</v>
      </c>
      <c r="J2386" s="9" t="b">
        <v>1</v>
      </c>
      <c r="K2386" s="9" t="s">
        <v>2363</v>
      </c>
      <c r="L2386" s="9"/>
      <c r="M2386" s="9"/>
      <c r="N2386" s="9"/>
      <c r="O2386" s="9"/>
      <c r="P2386" s="9"/>
      <c r="Q2386" s="9"/>
      <c r="R2386" s="9"/>
      <c r="S2386" s="9"/>
      <c r="T2386" s="9"/>
    </row>
    <row r="2387" spans="1:20" x14ac:dyDescent="0.3">
      <c r="A2387" s="6">
        <v>2384</v>
      </c>
      <c r="B2387" s="8" t="s">
        <v>1081</v>
      </c>
      <c r="C2387" s="8" t="s">
        <v>1073</v>
      </c>
      <c r="D2387" s="8" t="s">
        <v>1082</v>
      </c>
      <c r="E2387" s="9" t="b">
        <v>1</v>
      </c>
      <c r="F2387" s="9" t="s">
        <v>114</v>
      </c>
      <c r="G2387" s="7" t="str">
        <f>INDEX(CyMIA_CounterMeasure!$A$2:$A$224,MATCH(H2387,CyMIA_CounterMeasure!$B$2:$B$224,0))</f>
        <v>CM_0081</v>
      </c>
      <c r="H2387" s="11" t="s">
        <v>193</v>
      </c>
      <c r="I2387" s="11" t="str">
        <f>VLOOKUP(H2387,D3FEND_METRIX!$A$2:$E$172,3,FALSE)</f>
        <v>Per Host Download-Upload Ratio Analysis</v>
      </c>
      <c r="J2387" s="9" t="b">
        <v>1</v>
      </c>
      <c r="K2387" s="9" t="s">
        <v>2363</v>
      </c>
      <c r="L2387" s="9"/>
      <c r="M2387" s="9"/>
      <c r="N2387" s="9"/>
      <c r="O2387" s="9"/>
      <c r="P2387" s="9"/>
      <c r="Q2387" s="9"/>
      <c r="R2387" s="9"/>
      <c r="S2387" s="9"/>
      <c r="T2387" s="9"/>
    </row>
    <row r="2388" spans="1:20" x14ac:dyDescent="0.3">
      <c r="A2388" s="6">
        <v>2385</v>
      </c>
      <c r="B2388" s="8" t="s">
        <v>1081</v>
      </c>
      <c r="C2388" s="8" t="s">
        <v>1073</v>
      </c>
      <c r="D2388" s="8" t="s">
        <v>1082</v>
      </c>
      <c r="E2388" s="9" t="b">
        <v>1</v>
      </c>
      <c r="F2388" s="9" t="s">
        <v>114</v>
      </c>
      <c r="G2388" s="7" t="str">
        <f>INDEX(CyMIA_CounterMeasure!$A$2:$A$224,MATCH(H2388,CyMIA_CounterMeasure!$B$2:$B$224,0))</f>
        <v>CM_0094</v>
      </c>
      <c r="H2388" s="12" t="s">
        <v>262</v>
      </c>
      <c r="I2388" s="12" t="str">
        <f>VLOOKUP(H2388,D3FEND_METRIX!$A$2:$E$172,3,FALSE)</f>
        <v>User Geolocation Logon Pattern Analysis</v>
      </c>
      <c r="J2388" s="9" t="b">
        <v>0</v>
      </c>
      <c r="K2388" s="9" t="s">
        <v>2355</v>
      </c>
      <c r="L2388" s="9"/>
      <c r="M2388" s="9"/>
      <c r="N2388" s="9"/>
      <c r="O2388" s="9"/>
      <c r="P2388" s="9"/>
      <c r="Q2388" s="9"/>
      <c r="R2388" s="9"/>
      <c r="S2388" s="9"/>
      <c r="T2388" s="9"/>
    </row>
    <row r="2389" spans="1:20" x14ac:dyDescent="0.3">
      <c r="A2389" s="6">
        <v>2386</v>
      </c>
      <c r="B2389" s="8" t="s">
        <v>1081</v>
      </c>
      <c r="C2389" s="8" t="s">
        <v>1073</v>
      </c>
      <c r="D2389" s="8" t="s">
        <v>1082</v>
      </c>
      <c r="E2389" s="9" t="b">
        <v>1</v>
      </c>
      <c r="F2389" s="9" t="s">
        <v>114</v>
      </c>
      <c r="G2389" s="7" t="str">
        <f>INDEX(CyMIA_CounterMeasure!$A$2:$A$224,MATCH(H2389,CyMIA_CounterMeasure!$B$2:$B$224,0))</f>
        <v>CM_0117</v>
      </c>
      <c r="H2389" s="10" t="s">
        <v>2256</v>
      </c>
      <c r="I2389" s="10" t="str">
        <f>VLOOKUP(H2389,D3FEND_METRIX!$A$2:$E$172,3,FALSE)</f>
        <v>DNS Allowlisting</v>
      </c>
      <c r="J2389" s="9" t="b">
        <v>1</v>
      </c>
      <c r="K2389" s="9" t="s">
        <v>4686</v>
      </c>
      <c r="L2389" s="9"/>
      <c r="M2389" s="9"/>
      <c r="N2389" s="9"/>
      <c r="O2389" s="9"/>
      <c r="P2389" s="9"/>
      <c r="Q2389" s="9"/>
      <c r="R2389" s="9"/>
      <c r="S2389" s="9"/>
      <c r="T2389" s="9"/>
    </row>
    <row r="2390" spans="1:20" x14ac:dyDescent="0.3">
      <c r="A2390" s="6">
        <v>2387</v>
      </c>
      <c r="B2390" s="8" t="s">
        <v>1081</v>
      </c>
      <c r="C2390" s="8" t="s">
        <v>1073</v>
      </c>
      <c r="D2390" s="8" t="s">
        <v>1082</v>
      </c>
      <c r="E2390" s="9" t="b">
        <v>1</v>
      </c>
      <c r="F2390" s="9" t="s">
        <v>114</v>
      </c>
      <c r="G2390" s="7" t="str">
        <f>INDEX(CyMIA_CounterMeasure!$A$2:$A$224,MATCH(H2390,CyMIA_CounterMeasure!$B$2:$B$224,0))</f>
        <v>CM_0218</v>
      </c>
      <c r="H2390" s="13" t="s">
        <v>268</v>
      </c>
      <c r="I2390" s="13" t="str">
        <f>VLOOKUP(H2390,D3FEND_METRIX!$A$2:$E$172,3,FALSE)</f>
        <v>Network Traffic Filtering</v>
      </c>
      <c r="J2390" s="9" t="b">
        <v>0</v>
      </c>
      <c r="K2390" s="9" t="s">
        <v>4723</v>
      </c>
      <c r="L2390" s="9"/>
      <c r="M2390" s="9"/>
      <c r="N2390" s="9"/>
      <c r="O2390" s="9"/>
      <c r="P2390" s="9"/>
      <c r="Q2390" s="9"/>
      <c r="R2390" s="9"/>
      <c r="S2390" s="9"/>
      <c r="T2390" s="9"/>
    </row>
    <row r="2391" spans="1:20" x14ac:dyDescent="0.3">
      <c r="A2391" s="6">
        <v>2388</v>
      </c>
      <c r="B2391" s="8" t="s">
        <v>1081</v>
      </c>
      <c r="C2391" s="8" t="s">
        <v>1073</v>
      </c>
      <c r="D2391" s="8" t="s">
        <v>1082</v>
      </c>
      <c r="E2391" s="9" t="b">
        <v>1</v>
      </c>
      <c r="F2391" s="9" t="s">
        <v>114</v>
      </c>
      <c r="G2391" s="7" t="str">
        <f>INDEX(CyMIA_CounterMeasure!$A$2:$A$224,MATCH(H2391,CyMIA_CounterMeasure!$B$2:$B$224,0))</f>
        <v>CM_0080</v>
      </c>
      <c r="H2391" s="11" t="s">
        <v>288</v>
      </c>
      <c r="I2391" s="11" t="str">
        <f>VLOOKUP(H2391,D3FEND_METRIX!$A$2:$E$172,3,FALSE)</f>
        <v>Network Traffic Community Deviation</v>
      </c>
      <c r="J2391" s="9" t="b">
        <v>1</v>
      </c>
      <c r="K2391" s="9" t="s">
        <v>2363</v>
      </c>
      <c r="L2391" s="9"/>
      <c r="M2391" s="9"/>
      <c r="N2391" s="9"/>
      <c r="O2391" s="9"/>
      <c r="P2391" s="9"/>
      <c r="Q2391" s="9"/>
      <c r="R2391" s="9"/>
      <c r="S2391" s="9"/>
      <c r="T2391" s="9"/>
    </row>
    <row r="2392" spans="1:20" x14ac:dyDescent="0.3">
      <c r="A2392" s="6">
        <v>2389</v>
      </c>
      <c r="B2392" s="8" t="s">
        <v>1081</v>
      </c>
      <c r="C2392" s="8" t="s">
        <v>1073</v>
      </c>
      <c r="D2392" s="8" t="s">
        <v>1082</v>
      </c>
      <c r="E2392" s="9" t="b">
        <v>1</v>
      </c>
      <c r="F2392" s="9" t="s">
        <v>114</v>
      </c>
      <c r="G2392" s="7" t="str">
        <f>INDEX(CyMIA_CounterMeasure!$A$2:$A$224,MATCH(H2392,CyMIA_CounterMeasure!$B$2:$B$224,0))</f>
        <v>CM_0151</v>
      </c>
      <c r="H2392" s="13" t="s">
        <v>430</v>
      </c>
      <c r="I2392" s="13" t="str">
        <f>VLOOKUP(H2392,D3FEND_METRIX!$A$2:$E$172,3,FALSE)</f>
        <v>Network Traffic Filtering</v>
      </c>
      <c r="J2392" s="9" t="b">
        <v>0</v>
      </c>
      <c r="K2392" s="9" t="s">
        <v>4723</v>
      </c>
      <c r="L2392" s="9"/>
      <c r="M2392" s="9"/>
      <c r="N2392" s="9"/>
      <c r="O2392" s="9"/>
      <c r="P2392" s="9"/>
      <c r="Q2392" s="9"/>
      <c r="R2392" s="9"/>
      <c r="S2392" s="9"/>
      <c r="T2392" s="9"/>
    </row>
    <row r="2393" spans="1:20" x14ac:dyDescent="0.3">
      <c r="A2393" s="6">
        <v>2390</v>
      </c>
      <c r="B2393" s="8" t="s">
        <v>1081</v>
      </c>
      <c r="C2393" s="8" t="s">
        <v>1073</v>
      </c>
      <c r="D2393" s="8" t="s">
        <v>1082</v>
      </c>
      <c r="E2393" s="9" t="b">
        <v>1</v>
      </c>
      <c r="F2393" s="9" t="s">
        <v>114</v>
      </c>
      <c r="G2393" s="7" t="str">
        <f>INDEX(CyMIA_CounterMeasure!$A$2:$A$224,MATCH(H2393,CyMIA_CounterMeasure!$B$2:$B$224,0))</f>
        <v>CM_0168</v>
      </c>
      <c r="H2393" s="13" t="s">
        <v>260</v>
      </c>
      <c r="I2393" s="13" t="str">
        <f>VLOOKUP(H2393,D3FEND_METRIX!$A$2:$E$172,3,FALSE)</f>
        <v>Asset Vulnerability Enumeration</v>
      </c>
      <c r="J2393" s="9" t="b">
        <v>0</v>
      </c>
      <c r="K2393" s="9" t="s">
        <v>4723</v>
      </c>
      <c r="L2393" s="9"/>
      <c r="M2393" s="9"/>
      <c r="N2393" s="9"/>
      <c r="O2393" s="9"/>
      <c r="P2393" s="9"/>
      <c r="Q2393" s="9"/>
      <c r="R2393" s="9"/>
      <c r="S2393" s="9"/>
      <c r="T2393" s="9"/>
    </row>
    <row r="2394" spans="1:20" x14ac:dyDescent="0.3">
      <c r="A2394" s="6">
        <v>2391</v>
      </c>
      <c r="B2394" s="8" t="s">
        <v>1081</v>
      </c>
      <c r="C2394" s="8" t="s">
        <v>1073</v>
      </c>
      <c r="D2394" s="8" t="s">
        <v>1082</v>
      </c>
      <c r="E2394" s="9" t="b">
        <v>1</v>
      </c>
      <c r="F2394" s="9" t="s">
        <v>114</v>
      </c>
      <c r="G2394" s="7" t="str">
        <f>INDEX(CyMIA_CounterMeasure!$A$2:$A$224,MATCH(H2394,CyMIA_CounterMeasure!$B$2:$B$224,0))</f>
        <v>CM_0216</v>
      </c>
      <c r="H2394" s="10" t="s">
        <v>2258</v>
      </c>
      <c r="I2394" s="10" t="str">
        <f>VLOOKUP(H2394,D3FEND_METRIX!$A$2:$E$172,3,FALSE)</f>
        <v>DNS Denylisting</v>
      </c>
      <c r="J2394" s="9" t="b">
        <v>1</v>
      </c>
      <c r="K2394" s="9" t="s">
        <v>4686</v>
      </c>
      <c r="L2394" s="9"/>
      <c r="M2394" s="9"/>
      <c r="N2394" s="9"/>
      <c r="O2394" s="9"/>
      <c r="P2394" s="9"/>
      <c r="Q2394" s="9"/>
      <c r="R2394" s="9"/>
      <c r="S2394" s="9"/>
      <c r="T2394" s="9"/>
    </row>
    <row r="2395" spans="1:20" x14ac:dyDescent="0.3">
      <c r="A2395" s="6">
        <v>2392</v>
      </c>
      <c r="B2395" s="8" t="s">
        <v>1081</v>
      </c>
      <c r="C2395" s="8" t="s">
        <v>1073</v>
      </c>
      <c r="D2395" s="8" t="s">
        <v>1082</v>
      </c>
      <c r="E2395" s="9" t="b">
        <v>1</v>
      </c>
      <c r="F2395" s="9" t="s">
        <v>114</v>
      </c>
      <c r="G2395" s="7" t="str">
        <f>INDEX(CyMIA_CounterMeasure!$A$2:$A$224,MATCH(H2395,CyMIA_CounterMeasure!$B$2:$B$224,0))</f>
        <v>CM_0211</v>
      </c>
      <c r="H2395" s="10" t="s">
        <v>2257</v>
      </c>
      <c r="I2395" s="10" t="str">
        <f>VLOOKUP(H2395,D3FEND_METRIX!$A$2:$E$172,3,FALSE)</f>
        <v>DNS Denylisting</v>
      </c>
      <c r="J2395" s="9" t="b">
        <v>1</v>
      </c>
      <c r="K2395" s="9" t="s">
        <v>4686</v>
      </c>
      <c r="L2395" s="9"/>
      <c r="M2395" s="9"/>
      <c r="N2395" s="9"/>
      <c r="O2395" s="9"/>
      <c r="P2395" s="9"/>
      <c r="Q2395" s="9"/>
      <c r="R2395" s="9"/>
      <c r="S2395" s="9"/>
      <c r="T2395" s="9"/>
    </row>
    <row r="2396" spans="1:20" x14ac:dyDescent="0.3">
      <c r="A2396" s="6">
        <v>2393</v>
      </c>
      <c r="B2396" s="8" t="s">
        <v>1081</v>
      </c>
      <c r="C2396" s="8" t="s">
        <v>1073</v>
      </c>
      <c r="D2396" s="8" t="s">
        <v>1082</v>
      </c>
      <c r="E2396" s="9" t="b">
        <v>1</v>
      </c>
      <c r="F2396" s="9" t="s">
        <v>114</v>
      </c>
      <c r="G2396" s="7" t="str">
        <f>INDEX(CyMIA_CounterMeasure!$A$2:$A$224,MATCH(H2396,CyMIA_CounterMeasure!$B$2:$B$224,0))</f>
        <v>CM_0118</v>
      </c>
      <c r="H2396" s="10" t="s">
        <v>2255</v>
      </c>
      <c r="I2396" s="10" t="str">
        <f>VLOOKUP(H2396,D3FEND_METRIX!$A$2:$E$172,3,FALSE)</f>
        <v>DNS Denylisting</v>
      </c>
      <c r="J2396" s="9" t="b">
        <v>1</v>
      </c>
      <c r="K2396" s="9" t="s">
        <v>4686</v>
      </c>
      <c r="L2396" s="9"/>
      <c r="M2396" s="9"/>
      <c r="N2396" s="9"/>
      <c r="O2396" s="9"/>
      <c r="P2396" s="9"/>
      <c r="Q2396" s="9"/>
      <c r="R2396" s="9"/>
      <c r="S2396" s="9"/>
      <c r="T2396" s="9"/>
    </row>
    <row r="2397" spans="1:20" x14ac:dyDescent="0.3">
      <c r="A2397" s="6">
        <v>2394</v>
      </c>
      <c r="B2397" s="8" t="s">
        <v>1083</v>
      </c>
      <c r="C2397" s="8" t="s">
        <v>1073</v>
      </c>
      <c r="D2397" s="8" t="s">
        <v>1084</v>
      </c>
      <c r="E2397" s="9" t="b">
        <v>1</v>
      </c>
      <c r="F2397" s="9" t="s">
        <v>114</v>
      </c>
      <c r="G2397" s="7" t="str">
        <f>INDEX(CyMIA_CounterMeasure!$A$2:$A$224,MATCH(H2397,CyMIA_CounterMeasure!$B$2:$B$224,0))</f>
        <v>CM_0024</v>
      </c>
      <c r="H2397" s="15" t="s">
        <v>98</v>
      </c>
      <c r="I2397" s="15" t="s">
        <v>99</v>
      </c>
      <c r="J2397" s="7" t="b">
        <v>1</v>
      </c>
      <c r="K2397" s="7" t="s">
        <v>4713</v>
      </c>
      <c r="L2397" s="9"/>
      <c r="M2397" s="9"/>
      <c r="N2397" s="9"/>
      <c r="O2397" s="9"/>
      <c r="P2397" s="9"/>
      <c r="Q2397" s="9"/>
      <c r="R2397" s="9"/>
      <c r="S2397" s="9"/>
      <c r="T2397" s="9"/>
    </row>
    <row r="2398" spans="1:20" x14ac:dyDescent="0.3">
      <c r="A2398" s="6">
        <v>2395</v>
      </c>
      <c r="B2398" s="8" t="s">
        <v>1083</v>
      </c>
      <c r="C2398" s="8" t="s">
        <v>1073</v>
      </c>
      <c r="D2398" s="8" t="s">
        <v>1084</v>
      </c>
      <c r="E2398" s="9" t="b">
        <v>1</v>
      </c>
      <c r="F2398" s="9" t="s">
        <v>114</v>
      </c>
      <c r="G2398" s="7" t="str">
        <f>INDEX(CyMIA_CounterMeasure!$A$2:$A$224,MATCH(H2398,CyMIA_CounterMeasure!$B$2:$B$224,0))</f>
        <v>CM_0036</v>
      </c>
      <c r="H2398" s="83" t="s">
        <v>4900</v>
      </c>
      <c r="I2398" s="83" t="s">
        <v>125</v>
      </c>
      <c r="J2398" s="7" t="s">
        <v>4901</v>
      </c>
      <c r="K2398" s="7"/>
      <c r="L2398" s="9"/>
      <c r="M2398" s="9"/>
      <c r="N2398" s="9"/>
      <c r="O2398" s="9"/>
      <c r="P2398" s="9"/>
      <c r="Q2398" s="9"/>
      <c r="R2398" s="9"/>
      <c r="S2398" s="9"/>
      <c r="T2398" s="9"/>
    </row>
    <row r="2399" spans="1:20" x14ac:dyDescent="0.3">
      <c r="A2399" s="6">
        <v>2396</v>
      </c>
      <c r="B2399" s="8" t="s">
        <v>1083</v>
      </c>
      <c r="C2399" s="8" t="s">
        <v>1073</v>
      </c>
      <c r="D2399" s="8" t="s">
        <v>1084</v>
      </c>
      <c r="E2399" s="9" t="b">
        <v>1</v>
      </c>
      <c r="F2399" s="9" t="s">
        <v>114</v>
      </c>
      <c r="G2399" s="7" t="str">
        <f>INDEX(CyMIA_CounterMeasure!$A$2:$A$224,MATCH(H2399,CyMIA_CounterMeasure!$B$2:$B$224,0))</f>
        <v>CM_0083</v>
      </c>
      <c r="H2399" s="11" t="s">
        <v>198</v>
      </c>
      <c r="I2399" s="11" t="str">
        <f>VLOOKUP(H2399,D3FEND_METRIX!$A$2:$E$172,3,FALSE)</f>
        <v>Remote Terminal Session Detection</v>
      </c>
      <c r="J2399" s="9" t="b">
        <v>1</v>
      </c>
      <c r="K2399" s="9" t="s">
        <v>2363</v>
      </c>
      <c r="L2399" s="9"/>
      <c r="M2399" s="9"/>
      <c r="N2399" s="9"/>
      <c r="O2399" s="9"/>
      <c r="P2399" s="9"/>
      <c r="Q2399" s="9"/>
      <c r="R2399" s="9"/>
      <c r="S2399" s="9"/>
      <c r="T2399" s="9"/>
    </row>
    <row r="2400" spans="1:20" x14ac:dyDescent="0.3">
      <c r="A2400" s="6">
        <v>2397</v>
      </c>
      <c r="B2400" s="8" t="s">
        <v>1083</v>
      </c>
      <c r="C2400" s="8" t="s">
        <v>1073</v>
      </c>
      <c r="D2400" s="8" t="s">
        <v>1084</v>
      </c>
      <c r="E2400" s="9" t="b">
        <v>1</v>
      </c>
      <c r="F2400" s="9" t="s">
        <v>114</v>
      </c>
      <c r="G2400" s="7" t="str">
        <f>INDEX(CyMIA_CounterMeasure!$A$2:$A$224,MATCH(H2400,CyMIA_CounterMeasure!$B$2:$B$224,0))</f>
        <v>CM_0075</v>
      </c>
      <c r="H2400" s="11" t="s">
        <v>2254</v>
      </c>
      <c r="I2400" s="11" t="str">
        <f>VLOOKUP(H2400,D3FEND_METRIX!$A$2:$E$172,3,FALSE)</f>
        <v>Certificate Analysis</v>
      </c>
      <c r="J2400" s="9" t="b">
        <v>1</v>
      </c>
      <c r="K2400" s="9" t="s">
        <v>2363</v>
      </c>
      <c r="L2400" s="9"/>
      <c r="M2400" s="9"/>
      <c r="N2400" s="9"/>
      <c r="O2400" s="9"/>
      <c r="P2400" s="9"/>
      <c r="Q2400" s="9"/>
      <c r="R2400" s="9"/>
      <c r="S2400" s="9"/>
      <c r="T2400" s="9"/>
    </row>
    <row r="2401" spans="1:20" x14ac:dyDescent="0.3">
      <c r="A2401" s="6">
        <v>2398</v>
      </c>
      <c r="B2401" s="8" t="s">
        <v>1083</v>
      </c>
      <c r="C2401" s="8" t="s">
        <v>1073</v>
      </c>
      <c r="D2401" s="8" t="s">
        <v>1084</v>
      </c>
      <c r="E2401" s="9" t="b">
        <v>1</v>
      </c>
      <c r="F2401" s="9" t="s">
        <v>114</v>
      </c>
      <c r="G2401" s="7" t="str">
        <f>INDEX(CyMIA_CounterMeasure!$A$2:$A$224,MATCH(H2401,CyMIA_CounterMeasure!$B$2:$B$224,0))</f>
        <v>CM_0076</v>
      </c>
      <c r="H2401" s="11" t="s">
        <v>287</v>
      </c>
      <c r="I2401" s="11" t="str">
        <f>VLOOKUP(H2401,D3FEND_METRIX!$A$2:$E$172,3,FALSE)</f>
        <v>Client-server Payload Profiling</v>
      </c>
      <c r="J2401" s="9" t="b">
        <v>1</v>
      </c>
      <c r="K2401" s="9" t="s">
        <v>2363</v>
      </c>
      <c r="L2401" s="9"/>
      <c r="M2401" s="9"/>
      <c r="N2401" s="9"/>
      <c r="O2401" s="9"/>
      <c r="P2401" s="9"/>
      <c r="Q2401" s="9"/>
      <c r="R2401" s="9"/>
      <c r="S2401" s="9"/>
      <c r="T2401" s="9"/>
    </row>
    <row r="2402" spans="1:20" x14ac:dyDescent="0.3">
      <c r="A2402" s="6">
        <v>2399</v>
      </c>
      <c r="B2402" s="8" t="s">
        <v>1083</v>
      </c>
      <c r="C2402" s="8" t="s">
        <v>1073</v>
      </c>
      <c r="D2402" s="8" t="s">
        <v>1084</v>
      </c>
      <c r="E2402" s="9" t="b">
        <v>1</v>
      </c>
      <c r="F2402" s="9" t="s">
        <v>114</v>
      </c>
      <c r="G2402" s="7" t="str">
        <f>INDEX(CyMIA_CounterMeasure!$A$2:$A$224,MATCH(H2402,CyMIA_CounterMeasure!$B$2:$B$224,0))</f>
        <v>CM_0081</v>
      </c>
      <c r="H2402" s="11" t="s">
        <v>193</v>
      </c>
      <c r="I2402" s="11" t="str">
        <f>VLOOKUP(H2402,D3FEND_METRIX!$A$2:$E$172,3,FALSE)</f>
        <v>Per Host Download-Upload Ratio Analysis</v>
      </c>
      <c r="J2402" s="9" t="b">
        <v>1</v>
      </c>
      <c r="K2402" s="9" t="s">
        <v>2363</v>
      </c>
      <c r="L2402" s="9"/>
      <c r="M2402" s="9"/>
      <c r="N2402" s="9"/>
      <c r="O2402" s="9"/>
      <c r="P2402" s="9"/>
      <c r="Q2402" s="9"/>
      <c r="R2402" s="9"/>
      <c r="S2402" s="9"/>
      <c r="T2402" s="9"/>
    </row>
    <row r="2403" spans="1:20" x14ac:dyDescent="0.3">
      <c r="A2403" s="6">
        <v>2400</v>
      </c>
      <c r="B2403" s="8" t="s">
        <v>1083</v>
      </c>
      <c r="C2403" s="8" t="s">
        <v>1073</v>
      </c>
      <c r="D2403" s="8" t="s">
        <v>1084</v>
      </c>
      <c r="E2403" s="9" t="b">
        <v>1</v>
      </c>
      <c r="F2403" s="9" t="s">
        <v>114</v>
      </c>
      <c r="G2403" s="7" t="str">
        <f>INDEX(CyMIA_CounterMeasure!$A$2:$A$224,MATCH(H2403,CyMIA_CounterMeasure!$B$2:$B$224,0))</f>
        <v>CM_0082</v>
      </c>
      <c r="H2403" s="11" t="s">
        <v>200</v>
      </c>
      <c r="I2403" s="11" t="str">
        <f>VLOOKUP(H2403,D3FEND_METRIX!$A$2:$E$172,3,FALSE)</f>
        <v>Protocol Metadata Anomaly Detection</v>
      </c>
      <c r="J2403" s="9" t="b">
        <v>1</v>
      </c>
      <c r="K2403" s="9" t="s">
        <v>2363</v>
      </c>
      <c r="L2403" s="9"/>
      <c r="M2403" s="9"/>
      <c r="N2403" s="9"/>
      <c r="O2403" s="9"/>
      <c r="P2403" s="9"/>
      <c r="Q2403" s="9"/>
      <c r="R2403" s="9"/>
      <c r="S2403" s="9"/>
      <c r="T2403" s="9"/>
    </row>
    <row r="2404" spans="1:20" x14ac:dyDescent="0.3">
      <c r="A2404" s="6">
        <v>2401</v>
      </c>
      <c r="B2404" s="8" t="s">
        <v>1083</v>
      </c>
      <c r="C2404" s="8" t="s">
        <v>1073</v>
      </c>
      <c r="D2404" s="8" t="s">
        <v>1084</v>
      </c>
      <c r="E2404" s="9" t="b">
        <v>1</v>
      </c>
      <c r="F2404" s="9" t="s">
        <v>114</v>
      </c>
      <c r="G2404" s="7" t="str">
        <f>INDEX(CyMIA_CounterMeasure!$A$2:$A$224,MATCH(H2404,CyMIA_CounterMeasure!$B$2:$B$224,0))</f>
        <v>CM_0080</v>
      </c>
      <c r="H2404" s="11" t="s">
        <v>288</v>
      </c>
      <c r="I2404" s="11" t="str">
        <f>VLOOKUP(H2404,D3FEND_METRIX!$A$2:$E$172,3,FALSE)</f>
        <v>Network Traffic Community Deviation</v>
      </c>
      <c r="J2404" s="9" t="b">
        <v>1</v>
      </c>
      <c r="K2404" s="9" t="s">
        <v>2363</v>
      </c>
      <c r="L2404" s="9"/>
      <c r="M2404" s="9"/>
      <c r="N2404" s="9"/>
      <c r="O2404" s="9"/>
      <c r="P2404" s="9"/>
      <c r="Q2404" s="9"/>
      <c r="R2404" s="9"/>
      <c r="S2404" s="9"/>
      <c r="T2404" s="9"/>
    </row>
    <row r="2405" spans="1:20" x14ac:dyDescent="0.3">
      <c r="A2405" s="6">
        <v>2402</v>
      </c>
      <c r="B2405" s="8" t="s">
        <v>1083</v>
      </c>
      <c r="C2405" s="8" t="s">
        <v>1073</v>
      </c>
      <c r="D2405" s="8" t="s">
        <v>1084</v>
      </c>
      <c r="E2405" s="9" t="b">
        <v>1</v>
      </c>
      <c r="F2405" s="9" t="s">
        <v>114</v>
      </c>
      <c r="G2405" s="7" t="str">
        <f>INDEX(CyMIA_CounterMeasure!$A$2:$A$224,MATCH(H2405,CyMIA_CounterMeasure!$B$2:$B$224,0))</f>
        <v>CM_0088</v>
      </c>
      <c r="H2405" s="11" t="s">
        <v>196</v>
      </c>
      <c r="I2405" s="11" t="str">
        <f>VLOOKUP(H2405,D3FEND_METRIX!$A$2:$E$172,3,FALSE)</f>
        <v>Relay Pattern Analysis</v>
      </c>
      <c r="J2405" s="9" t="b">
        <v>1</v>
      </c>
      <c r="K2405" s="9" t="s">
        <v>2363</v>
      </c>
      <c r="L2405" s="9"/>
      <c r="M2405" s="9"/>
      <c r="N2405" s="9"/>
      <c r="O2405" s="9"/>
      <c r="P2405" s="9"/>
      <c r="Q2405" s="9"/>
      <c r="R2405" s="9"/>
      <c r="S2405" s="9"/>
      <c r="T2405" s="9"/>
    </row>
    <row r="2406" spans="1:20" x14ac:dyDescent="0.3">
      <c r="A2406" s="6">
        <v>2403</v>
      </c>
      <c r="B2406" s="8" t="s">
        <v>1083</v>
      </c>
      <c r="C2406" s="8" t="s">
        <v>1073</v>
      </c>
      <c r="D2406" s="8" t="s">
        <v>1084</v>
      </c>
      <c r="E2406" s="9" t="b">
        <v>1</v>
      </c>
      <c r="F2406" s="9" t="s">
        <v>114</v>
      </c>
      <c r="G2406" s="7" t="str">
        <f>INDEX(CyMIA_CounterMeasure!$A$2:$A$224,MATCH(H2406,CyMIA_CounterMeasure!$B$2:$B$224,0))</f>
        <v>CM_0094</v>
      </c>
      <c r="H2406" s="12" t="s">
        <v>262</v>
      </c>
      <c r="I2406" s="12" t="str">
        <f>VLOOKUP(H2406,D3FEND_METRIX!$A$2:$E$172,3,FALSE)</f>
        <v>User Geolocation Logon Pattern Analysis</v>
      </c>
      <c r="J2406" s="9" t="b">
        <v>0</v>
      </c>
      <c r="K2406" s="9" t="s">
        <v>2355</v>
      </c>
      <c r="L2406" s="9"/>
      <c r="M2406" s="9"/>
      <c r="N2406" s="9"/>
      <c r="O2406" s="9"/>
      <c r="P2406" s="9"/>
      <c r="Q2406" s="9"/>
      <c r="R2406" s="9"/>
      <c r="S2406" s="9"/>
      <c r="T2406" s="9"/>
    </row>
    <row r="2407" spans="1:20" x14ac:dyDescent="0.3">
      <c r="A2407" s="6">
        <v>2404</v>
      </c>
      <c r="B2407" s="8" t="s">
        <v>1083</v>
      </c>
      <c r="C2407" s="8" t="s">
        <v>1073</v>
      </c>
      <c r="D2407" s="8" t="s">
        <v>1084</v>
      </c>
      <c r="E2407" s="9" t="b">
        <v>1</v>
      </c>
      <c r="F2407" s="9" t="s">
        <v>114</v>
      </c>
      <c r="G2407" s="7" t="str">
        <f>INDEX(CyMIA_CounterMeasure!$A$2:$A$224,MATCH(H2407,CyMIA_CounterMeasure!$B$2:$B$224,0))</f>
        <v>CM_0125</v>
      </c>
      <c r="H2407" s="12" t="s">
        <v>295</v>
      </c>
      <c r="I2407" s="12" t="str">
        <f>VLOOKUP(H2407,D3FEND_METRIX!$A$2:$E$172,3,FALSE)</f>
        <v>Decoy File</v>
      </c>
      <c r="J2407" s="9" t="b">
        <v>0</v>
      </c>
      <c r="K2407" s="9" t="s">
        <v>2355</v>
      </c>
      <c r="L2407" s="9"/>
      <c r="M2407" s="9"/>
      <c r="N2407" s="9"/>
      <c r="O2407" s="9"/>
      <c r="P2407" s="9"/>
      <c r="Q2407" s="9"/>
      <c r="R2407" s="9"/>
      <c r="S2407" s="9"/>
      <c r="T2407" s="9"/>
    </row>
    <row r="2408" spans="1:20" x14ac:dyDescent="0.3">
      <c r="A2408" s="6">
        <v>2405</v>
      </c>
      <c r="B2408" s="8" t="s">
        <v>1083</v>
      </c>
      <c r="C2408" s="8" t="s">
        <v>1073</v>
      </c>
      <c r="D2408" s="8" t="s">
        <v>1084</v>
      </c>
      <c r="E2408" s="9" t="b">
        <v>1</v>
      </c>
      <c r="F2408" s="9" t="s">
        <v>114</v>
      </c>
      <c r="G2408" s="7" t="str">
        <f>INDEX(CyMIA_CounterMeasure!$A$2:$A$224,MATCH(H2408,CyMIA_CounterMeasure!$B$2:$B$224,0))</f>
        <v>CM_0147</v>
      </c>
      <c r="H2408" s="12" t="s">
        <v>296</v>
      </c>
      <c r="I2408" s="12" t="str">
        <f>VLOOKUP(H2408,D3FEND_METRIX!$A$2:$E$172,3,FALSE)</f>
        <v>File Encryption</v>
      </c>
      <c r="J2408" s="9" t="b">
        <v>0</v>
      </c>
      <c r="K2408" s="9" t="s">
        <v>2355</v>
      </c>
      <c r="L2408" s="9"/>
      <c r="M2408" s="9"/>
      <c r="N2408" s="9"/>
      <c r="O2408" s="9"/>
      <c r="P2408" s="9"/>
      <c r="Q2408" s="9"/>
      <c r="R2408" s="9"/>
      <c r="S2408" s="9"/>
      <c r="T2408" s="9"/>
    </row>
    <row r="2409" spans="1:20" x14ac:dyDescent="0.3">
      <c r="A2409" s="6">
        <v>2406</v>
      </c>
      <c r="B2409" s="8" t="s">
        <v>1083</v>
      </c>
      <c r="C2409" s="8" t="s">
        <v>1073</v>
      </c>
      <c r="D2409" s="8" t="s">
        <v>1084</v>
      </c>
      <c r="E2409" s="9" t="b">
        <v>1</v>
      </c>
      <c r="F2409" s="9" t="s">
        <v>114</v>
      </c>
      <c r="G2409" s="7" t="str">
        <f>INDEX(CyMIA_CounterMeasure!$A$2:$A$224,MATCH(H2409,CyMIA_CounterMeasure!$B$2:$B$224,0))</f>
        <v>CM_0148</v>
      </c>
      <c r="H2409" s="12" t="s">
        <v>301</v>
      </c>
      <c r="I2409" s="12" t="str">
        <f>VLOOKUP(H2409,D3FEND_METRIX!$A$2:$E$172,3,FALSE)</f>
        <v>Local File Permissions</v>
      </c>
      <c r="J2409" s="9" t="b">
        <v>0</v>
      </c>
      <c r="K2409" s="9" t="s">
        <v>2355</v>
      </c>
      <c r="L2409" s="9"/>
      <c r="M2409" s="9"/>
      <c r="N2409" s="9"/>
      <c r="O2409" s="9"/>
      <c r="P2409" s="9"/>
      <c r="Q2409" s="9"/>
      <c r="R2409" s="9"/>
      <c r="S2409" s="9"/>
      <c r="T2409" s="9"/>
    </row>
    <row r="2410" spans="1:20" x14ac:dyDescent="0.3">
      <c r="A2410" s="6">
        <v>2407</v>
      </c>
      <c r="B2410" s="8" t="s">
        <v>1083</v>
      </c>
      <c r="C2410" s="8" t="s">
        <v>1073</v>
      </c>
      <c r="D2410" s="8" t="s">
        <v>1084</v>
      </c>
      <c r="E2410" s="9" t="b">
        <v>1</v>
      </c>
      <c r="F2410" s="9" t="s">
        <v>114</v>
      </c>
      <c r="G2410" s="7" t="str">
        <f>INDEX(CyMIA_CounterMeasure!$A$2:$A$224,MATCH(H2410,CyMIA_CounterMeasure!$B$2:$B$224,0))</f>
        <v>CM_0209</v>
      </c>
      <c r="H2410" s="10" t="s">
        <v>302</v>
      </c>
      <c r="I2410" s="10" t="str">
        <f>VLOOKUP(H2410,D3FEND_METRIX!$A$2:$E$172,3,FALSE)</f>
        <v>-</v>
      </c>
      <c r="J2410" s="9" t="b">
        <v>1</v>
      </c>
      <c r="K2410" s="9" t="s">
        <v>4686</v>
      </c>
      <c r="L2410" s="9"/>
      <c r="M2410" s="9"/>
      <c r="N2410" s="9"/>
      <c r="O2410" s="9"/>
      <c r="P2410" s="9"/>
      <c r="Q2410" s="9"/>
      <c r="R2410" s="9"/>
      <c r="S2410" s="9"/>
      <c r="T2410" s="9"/>
    </row>
    <row r="2411" spans="1:20" x14ac:dyDescent="0.3">
      <c r="A2411" s="6">
        <v>2408</v>
      </c>
      <c r="B2411" s="8" t="s">
        <v>1083</v>
      </c>
      <c r="C2411" s="8" t="s">
        <v>1073</v>
      </c>
      <c r="D2411" s="8" t="s">
        <v>1084</v>
      </c>
      <c r="E2411" s="9" t="b">
        <v>1</v>
      </c>
      <c r="F2411" s="9" t="s">
        <v>114</v>
      </c>
      <c r="G2411" s="7" t="str">
        <f>INDEX(CyMIA_CounterMeasure!$A$2:$A$224,MATCH(H2411,CyMIA_CounterMeasure!$B$2:$B$224,0))</f>
        <v>CM_0218</v>
      </c>
      <c r="H2411" s="13" t="s">
        <v>268</v>
      </c>
      <c r="I2411" s="13" t="str">
        <f>VLOOKUP(H2411,D3FEND_METRIX!$A$2:$E$172,3,FALSE)</f>
        <v>Network Traffic Filtering</v>
      </c>
      <c r="J2411" s="9" t="b">
        <v>0</v>
      </c>
      <c r="K2411" s="9" t="s">
        <v>4723</v>
      </c>
      <c r="L2411" s="9"/>
      <c r="M2411" s="9"/>
      <c r="N2411" s="9"/>
      <c r="O2411" s="9"/>
      <c r="P2411" s="9"/>
      <c r="Q2411" s="9"/>
      <c r="R2411" s="9"/>
      <c r="S2411" s="9"/>
      <c r="T2411" s="9"/>
    </row>
    <row r="2412" spans="1:20" x14ac:dyDescent="0.3">
      <c r="A2412" s="6">
        <v>2409</v>
      </c>
      <c r="B2412" s="8" t="s">
        <v>1083</v>
      </c>
      <c r="C2412" s="8" t="s">
        <v>1073</v>
      </c>
      <c r="D2412" s="8" t="s">
        <v>1084</v>
      </c>
      <c r="E2412" s="9" t="b">
        <v>1</v>
      </c>
      <c r="F2412" s="9" t="s">
        <v>114</v>
      </c>
      <c r="G2412" s="7" t="str">
        <f>INDEX(CyMIA_CounterMeasure!$A$2:$A$224,MATCH(H2412,CyMIA_CounterMeasure!$B$2:$B$224,0))</f>
        <v>CM_0168</v>
      </c>
      <c r="H2412" s="13" t="s">
        <v>260</v>
      </c>
      <c r="I2412" s="13" t="str">
        <f>VLOOKUP(H2412,D3FEND_METRIX!$A$2:$E$172,3,FALSE)</f>
        <v>Asset Vulnerability Enumeration</v>
      </c>
      <c r="J2412" s="9" t="b">
        <v>0</v>
      </c>
      <c r="K2412" s="9" t="s">
        <v>4723</v>
      </c>
      <c r="L2412" s="9"/>
      <c r="M2412" s="9"/>
      <c r="N2412" s="9"/>
      <c r="O2412" s="9"/>
      <c r="P2412" s="9"/>
      <c r="Q2412" s="9"/>
      <c r="R2412" s="9"/>
      <c r="S2412" s="9"/>
      <c r="T2412" s="9"/>
    </row>
    <row r="2413" spans="1:20" x14ac:dyDescent="0.3">
      <c r="A2413" s="6">
        <v>2410</v>
      </c>
      <c r="B2413" s="8" t="s">
        <v>1083</v>
      </c>
      <c r="C2413" s="8" t="s">
        <v>1073</v>
      </c>
      <c r="D2413" s="8" t="s">
        <v>1084</v>
      </c>
      <c r="E2413" s="9" t="b">
        <v>1</v>
      </c>
      <c r="F2413" s="9" t="s">
        <v>114</v>
      </c>
      <c r="G2413" s="7" t="str">
        <f>INDEX(CyMIA_CounterMeasure!$A$2:$A$224,MATCH(H2413,CyMIA_CounterMeasure!$B$2:$B$224,0))</f>
        <v>CM_0151</v>
      </c>
      <c r="H2413" s="13" t="s">
        <v>430</v>
      </c>
      <c r="I2413" s="13" t="str">
        <f>VLOOKUP(H2413,D3FEND_METRIX!$A$2:$E$172,3,FALSE)</f>
        <v>Network Traffic Filtering</v>
      </c>
      <c r="J2413" s="9" t="b">
        <v>0</v>
      </c>
      <c r="K2413" s="9" t="s">
        <v>4723</v>
      </c>
      <c r="L2413" s="9"/>
      <c r="M2413" s="9"/>
      <c r="N2413" s="9"/>
      <c r="O2413" s="9"/>
      <c r="P2413" s="9"/>
      <c r="Q2413" s="9"/>
      <c r="R2413" s="9"/>
      <c r="S2413" s="9"/>
      <c r="T2413" s="9"/>
    </row>
    <row r="2414" spans="1:20" x14ac:dyDescent="0.3">
      <c r="A2414" s="6">
        <v>2411</v>
      </c>
      <c r="B2414" s="8" t="s">
        <v>1085</v>
      </c>
      <c r="C2414" s="8" t="s">
        <v>1073</v>
      </c>
      <c r="D2414" s="8" t="s">
        <v>1086</v>
      </c>
      <c r="E2414" s="9" t="b">
        <v>1</v>
      </c>
      <c r="F2414" s="9" t="s">
        <v>114</v>
      </c>
      <c r="G2414" s="7" t="str">
        <f>INDEX(CyMIA_CounterMeasure!$A$2:$A$224,MATCH(H2414,CyMIA_CounterMeasure!$B$2:$B$224,0))</f>
        <v>CM_0024</v>
      </c>
      <c r="H2414" s="15" t="s">
        <v>98</v>
      </c>
      <c r="I2414" s="15" t="s">
        <v>99</v>
      </c>
      <c r="J2414" s="7" t="b">
        <v>1</v>
      </c>
      <c r="K2414" s="7" t="s">
        <v>118</v>
      </c>
      <c r="L2414" s="9"/>
      <c r="M2414" s="9"/>
      <c r="N2414" s="9"/>
      <c r="O2414" s="9"/>
      <c r="P2414" s="9"/>
      <c r="Q2414" s="9"/>
      <c r="R2414" s="9"/>
      <c r="S2414" s="9"/>
      <c r="T2414" s="9"/>
    </row>
    <row r="2415" spans="1:20" x14ac:dyDescent="0.3">
      <c r="A2415" s="6">
        <v>2412</v>
      </c>
      <c r="B2415" s="8" t="s">
        <v>1085</v>
      </c>
      <c r="C2415" s="8" t="s">
        <v>1073</v>
      </c>
      <c r="D2415" s="8" t="s">
        <v>1086</v>
      </c>
      <c r="E2415" s="9" t="b">
        <v>1</v>
      </c>
      <c r="F2415" s="9" t="s">
        <v>114</v>
      </c>
      <c r="G2415" s="7" t="str">
        <f>INDEX(CyMIA_CounterMeasure!$A$2:$A$224,MATCH(H2415,CyMIA_CounterMeasure!$B$2:$B$224,0))</f>
        <v>CM_0094</v>
      </c>
      <c r="H2415" s="12" t="s">
        <v>262</v>
      </c>
      <c r="I2415" s="12" t="str">
        <f>VLOOKUP(H2415,D3FEND_METRIX!$A$2:$E$172,3,FALSE)</f>
        <v>User Geolocation Logon Pattern Analysis</v>
      </c>
      <c r="J2415" s="9" t="b">
        <v>0</v>
      </c>
      <c r="K2415" s="9" t="s">
        <v>2355</v>
      </c>
      <c r="L2415" s="9"/>
      <c r="M2415" s="9"/>
      <c r="N2415" s="9"/>
      <c r="O2415" s="9"/>
      <c r="P2415" s="9"/>
      <c r="Q2415" s="9"/>
      <c r="R2415" s="9"/>
      <c r="S2415" s="9"/>
      <c r="T2415" s="9"/>
    </row>
    <row r="2416" spans="1:20" x14ac:dyDescent="0.3">
      <c r="A2416" s="6">
        <v>2413</v>
      </c>
      <c r="B2416" s="8" t="s">
        <v>1085</v>
      </c>
      <c r="C2416" s="8" t="s">
        <v>1073</v>
      </c>
      <c r="D2416" s="8" t="s">
        <v>1086</v>
      </c>
      <c r="E2416" s="9" t="b">
        <v>1</v>
      </c>
      <c r="F2416" s="9" t="s">
        <v>114</v>
      </c>
      <c r="G2416" s="7" t="str">
        <f>INDEX(CyMIA_CounterMeasure!$A$2:$A$224,MATCH(H2416,CyMIA_CounterMeasure!$B$2:$B$224,0))</f>
        <v>CM_0151</v>
      </c>
      <c r="H2416" s="13" t="s">
        <v>430</v>
      </c>
      <c r="I2416" s="13" t="str">
        <f>VLOOKUP(H2416,D3FEND_METRIX!$A$2:$E$172,3,FALSE)</f>
        <v>Network Traffic Filtering</v>
      </c>
      <c r="J2416" s="9" t="b">
        <v>0</v>
      </c>
      <c r="K2416" s="9" t="s">
        <v>4723</v>
      </c>
      <c r="L2416" s="9"/>
      <c r="M2416" s="9"/>
      <c r="N2416" s="9"/>
      <c r="O2416" s="9"/>
      <c r="P2416" s="9"/>
      <c r="Q2416" s="9"/>
      <c r="R2416" s="9"/>
      <c r="S2416" s="9"/>
      <c r="T2416" s="9"/>
    </row>
    <row r="2417" spans="1:20" x14ac:dyDescent="0.3">
      <c r="A2417" s="6">
        <v>2414</v>
      </c>
      <c r="B2417" s="8" t="s">
        <v>1085</v>
      </c>
      <c r="C2417" s="8" t="s">
        <v>1073</v>
      </c>
      <c r="D2417" s="8" t="s">
        <v>1086</v>
      </c>
      <c r="E2417" s="9" t="b">
        <v>1</v>
      </c>
      <c r="F2417" s="9" t="s">
        <v>114</v>
      </c>
      <c r="G2417" s="7" t="str">
        <f>INDEX(CyMIA_CounterMeasure!$A$2:$A$224,MATCH(H2417,CyMIA_CounterMeasure!$B$2:$B$224,0))</f>
        <v>CM_0168</v>
      </c>
      <c r="H2417" s="13" t="s">
        <v>260</v>
      </c>
      <c r="I2417" s="13" t="str">
        <f>VLOOKUP(H2417,D3FEND_METRIX!$A$2:$E$172,3,FALSE)</f>
        <v>Asset Vulnerability Enumeration</v>
      </c>
      <c r="J2417" s="9" t="b">
        <v>0</v>
      </c>
      <c r="K2417" s="9" t="s">
        <v>4723</v>
      </c>
      <c r="L2417" s="9"/>
      <c r="M2417" s="9"/>
      <c r="N2417" s="9"/>
      <c r="O2417" s="9"/>
      <c r="P2417" s="9"/>
      <c r="Q2417" s="9"/>
      <c r="R2417" s="9"/>
      <c r="S2417" s="9"/>
      <c r="T2417" s="9"/>
    </row>
    <row r="2418" spans="1:20" x14ac:dyDescent="0.3">
      <c r="A2418" s="6">
        <v>2415</v>
      </c>
      <c r="B2418" s="8" t="s">
        <v>1085</v>
      </c>
      <c r="C2418" s="8" t="s">
        <v>1073</v>
      </c>
      <c r="D2418" s="8" t="s">
        <v>1086</v>
      </c>
      <c r="E2418" s="9" t="b">
        <v>1</v>
      </c>
      <c r="F2418" s="9" t="s">
        <v>114</v>
      </c>
      <c r="G2418" s="7" t="str">
        <f>INDEX(CyMIA_CounterMeasure!$A$2:$A$224,MATCH(H2418,CyMIA_CounterMeasure!$B$2:$B$224,0))</f>
        <v>CM_0218</v>
      </c>
      <c r="H2418" s="13" t="s">
        <v>268</v>
      </c>
      <c r="I2418" s="13" t="str">
        <f>VLOOKUP(H2418,D3FEND_METRIX!$A$2:$E$172,3,FALSE)</f>
        <v>Network Traffic Filtering</v>
      </c>
      <c r="J2418" s="9" t="b">
        <v>0</v>
      </c>
      <c r="K2418" s="9" t="s">
        <v>4723</v>
      </c>
      <c r="L2418" s="9"/>
      <c r="M2418" s="9"/>
      <c r="N2418" s="9"/>
      <c r="O2418" s="9"/>
      <c r="P2418" s="9"/>
      <c r="Q2418" s="9"/>
      <c r="R2418" s="9"/>
      <c r="S2418" s="9"/>
      <c r="T2418" s="9"/>
    </row>
    <row r="2419" spans="1:20" x14ac:dyDescent="0.3">
      <c r="A2419" s="6">
        <v>2416</v>
      </c>
      <c r="B2419" s="8" t="s">
        <v>1085</v>
      </c>
      <c r="C2419" s="8" t="s">
        <v>1073</v>
      </c>
      <c r="D2419" s="8" t="s">
        <v>1086</v>
      </c>
      <c r="E2419" s="9" t="b">
        <v>1</v>
      </c>
      <c r="F2419" s="9" t="s">
        <v>114</v>
      </c>
      <c r="G2419" s="7" t="str">
        <f>INDEX(CyMIA_CounterMeasure!$A$2:$A$224,MATCH(H2419,CyMIA_CounterMeasure!$B$2:$B$224,0))</f>
        <v>CM_0081</v>
      </c>
      <c r="H2419" s="11" t="s">
        <v>193</v>
      </c>
      <c r="I2419" s="11" t="str">
        <f>VLOOKUP(H2419,D3FEND_METRIX!$A$2:$E$172,3,FALSE)</f>
        <v>Per Host Download-Upload Ratio Analysis</v>
      </c>
      <c r="J2419" s="9" t="b">
        <v>1</v>
      </c>
      <c r="K2419" s="9" t="s">
        <v>2363</v>
      </c>
      <c r="L2419" s="9"/>
      <c r="M2419" s="9"/>
      <c r="N2419" s="9"/>
      <c r="O2419" s="9"/>
      <c r="P2419" s="9"/>
      <c r="Q2419" s="9"/>
      <c r="R2419" s="9"/>
      <c r="S2419" s="9"/>
      <c r="T2419" s="9"/>
    </row>
    <row r="2420" spans="1:20" x14ac:dyDescent="0.3">
      <c r="A2420" s="6">
        <v>2417</v>
      </c>
      <c r="B2420" s="8" t="s">
        <v>1085</v>
      </c>
      <c r="C2420" s="8" t="s">
        <v>1073</v>
      </c>
      <c r="D2420" s="8" t="s">
        <v>1086</v>
      </c>
      <c r="E2420" s="9" t="b">
        <v>1</v>
      </c>
      <c r="F2420" s="9" t="s">
        <v>114</v>
      </c>
      <c r="G2420" s="7" t="str">
        <f>INDEX(CyMIA_CounterMeasure!$A$2:$A$224,MATCH(H2420,CyMIA_CounterMeasure!$B$2:$B$224,0))</f>
        <v>CM_0082</v>
      </c>
      <c r="H2420" s="11" t="s">
        <v>200</v>
      </c>
      <c r="I2420" s="11" t="str">
        <f>VLOOKUP(H2420,D3FEND_METRIX!$A$2:$E$172,3,FALSE)</f>
        <v>Protocol Metadata Anomaly Detection</v>
      </c>
      <c r="J2420" s="9" t="b">
        <v>1</v>
      </c>
      <c r="K2420" s="9" t="s">
        <v>2363</v>
      </c>
      <c r="L2420" s="9"/>
      <c r="M2420" s="9"/>
      <c r="N2420" s="9"/>
      <c r="O2420" s="9"/>
      <c r="P2420" s="9"/>
      <c r="Q2420" s="9"/>
      <c r="R2420" s="9"/>
      <c r="S2420" s="9"/>
      <c r="T2420" s="9"/>
    </row>
    <row r="2421" spans="1:20" x14ac:dyDescent="0.3">
      <c r="A2421" s="6">
        <v>2418</v>
      </c>
      <c r="B2421" s="8" t="s">
        <v>1085</v>
      </c>
      <c r="C2421" s="8" t="s">
        <v>1073</v>
      </c>
      <c r="D2421" s="8" t="s">
        <v>1086</v>
      </c>
      <c r="E2421" s="9" t="b">
        <v>1</v>
      </c>
      <c r="F2421" s="9" t="s">
        <v>114</v>
      </c>
      <c r="G2421" s="7" t="str">
        <f>INDEX(CyMIA_CounterMeasure!$A$2:$A$224,MATCH(H2421,CyMIA_CounterMeasure!$B$2:$B$224,0))</f>
        <v>CM_0088</v>
      </c>
      <c r="H2421" s="11" t="s">
        <v>196</v>
      </c>
      <c r="I2421" s="11" t="str">
        <f>VLOOKUP(H2421,D3FEND_METRIX!$A$2:$E$172,3,FALSE)</f>
        <v>Relay Pattern Analysis</v>
      </c>
      <c r="J2421" s="9" t="b">
        <v>1</v>
      </c>
      <c r="K2421" s="9" t="s">
        <v>2363</v>
      </c>
      <c r="L2421" s="9"/>
      <c r="M2421" s="9"/>
      <c r="N2421" s="9"/>
      <c r="O2421" s="9"/>
      <c r="P2421" s="9"/>
      <c r="Q2421" s="9"/>
      <c r="R2421" s="9"/>
      <c r="S2421" s="9"/>
      <c r="T2421" s="9"/>
    </row>
    <row r="2422" spans="1:20" x14ac:dyDescent="0.3">
      <c r="A2422" s="6">
        <v>2419</v>
      </c>
      <c r="B2422" s="8" t="s">
        <v>1085</v>
      </c>
      <c r="C2422" s="8" t="s">
        <v>1073</v>
      </c>
      <c r="D2422" s="8" t="s">
        <v>1086</v>
      </c>
      <c r="E2422" s="9" t="b">
        <v>1</v>
      </c>
      <c r="F2422" s="9" t="s">
        <v>114</v>
      </c>
      <c r="G2422" s="7" t="str">
        <f>INDEX(CyMIA_CounterMeasure!$A$2:$A$224,MATCH(H2422,CyMIA_CounterMeasure!$B$2:$B$224,0))</f>
        <v>CM_0080</v>
      </c>
      <c r="H2422" s="11" t="s">
        <v>288</v>
      </c>
      <c r="I2422" s="11" t="str">
        <f>VLOOKUP(H2422,D3FEND_METRIX!$A$2:$E$172,3,FALSE)</f>
        <v>Network Traffic Community Deviation</v>
      </c>
      <c r="J2422" s="9" t="b">
        <v>1</v>
      </c>
      <c r="K2422" s="9" t="s">
        <v>2363</v>
      </c>
      <c r="L2422" s="9"/>
      <c r="M2422" s="9"/>
      <c r="N2422" s="9"/>
      <c r="O2422" s="9"/>
      <c r="P2422" s="9"/>
      <c r="Q2422" s="9"/>
      <c r="R2422" s="9"/>
      <c r="S2422" s="9"/>
      <c r="T2422" s="9"/>
    </row>
    <row r="2423" spans="1:20" x14ac:dyDescent="0.3">
      <c r="A2423" s="6">
        <v>2420</v>
      </c>
      <c r="B2423" s="8" t="s">
        <v>1085</v>
      </c>
      <c r="C2423" s="8" t="s">
        <v>1073</v>
      </c>
      <c r="D2423" s="8" t="s">
        <v>1086</v>
      </c>
      <c r="E2423" s="9" t="b">
        <v>1</v>
      </c>
      <c r="F2423" s="9" t="s">
        <v>114</v>
      </c>
      <c r="G2423" s="7" t="str">
        <f>INDEX(CyMIA_CounterMeasure!$A$2:$A$224,MATCH(H2423,CyMIA_CounterMeasure!$B$2:$B$224,0))</f>
        <v>CM_0083</v>
      </c>
      <c r="H2423" s="11" t="s">
        <v>198</v>
      </c>
      <c r="I2423" s="11" t="str">
        <f>VLOOKUP(H2423,D3FEND_METRIX!$A$2:$E$172,3,FALSE)</f>
        <v>Remote Terminal Session Detection</v>
      </c>
      <c r="J2423" s="9" t="b">
        <v>1</v>
      </c>
      <c r="K2423" s="9" t="s">
        <v>2363</v>
      </c>
      <c r="L2423" s="9"/>
      <c r="M2423" s="9"/>
      <c r="N2423" s="9"/>
      <c r="O2423" s="9"/>
      <c r="P2423" s="9"/>
      <c r="Q2423" s="9"/>
      <c r="R2423" s="9"/>
      <c r="S2423" s="9"/>
      <c r="T2423" s="9"/>
    </row>
    <row r="2424" spans="1:20" x14ac:dyDescent="0.3">
      <c r="A2424" s="6">
        <v>2421</v>
      </c>
      <c r="B2424" s="8" t="s">
        <v>1085</v>
      </c>
      <c r="C2424" s="8" t="s">
        <v>1073</v>
      </c>
      <c r="D2424" s="8" t="s">
        <v>1086</v>
      </c>
      <c r="E2424" s="9" t="b">
        <v>1</v>
      </c>
      <c r="F2424" s="9" t="s">
        <v>114</v>
      </c>
      <c r="G2424" s="7" t="str">
        <f>INDEX(CyMIA_CounterMeasure!$A$2:$A$224,MATCH(H2424,CyMIA_CounterMeasure!$B$2:$B$224,0))</f>
        <v>CM_0076</v>
      </c>
      <c r="H2424" s="11" t="s">
        <v>287</v>
      </c>
      <c r="I2424" s="11" t="str">
        <f>VLOOKUP(H2424,D3FEND_METRIX!$A$2:$E$172,3,FALSE)</f>
        <v>Client-server Payload Profiling</v>
      </c>
      <c r="J2424" s="9" t="b">
        <v>1</v>
      </c>
      <c r="K2424" s="9" t="s">
        <v>2363</v>
      </c>
      <c r="L2424" s="9"/>
      <c r="M2424" s="9"/>
      <c r="N2424" s="9"/>
      <c r="O2424" s="9"/>
      <c r="P2424" s="9"/>
      <c r="Q2424" s="9"/>
      <c r="R2424" s="9"/>
      <c r="S2424" s="9"/>
      <c r="T2424" s="9"/>
    </row>
    <row r="2425" spans="1:20" x14ac:dyDescent="0.3">
      <c r="A2425" s="6">
        <v>2422</v>
      </c>
      <c r="B2425" s="8" t="s">
        <v>1087</v>
      </c>
      <c r="C2425" s="8" t="s">
        <v>1073</v>
      </c>
      <c r="D2425" s="8" t="s">
        <v>1088</v>
      </c>
      <c r="E2425" s="9" t="b">
        <v>1</v>
      </c>
      <c r="F2425" s="9" t="s">
        <v>114</v>
      </c>
      <c r="G2425" s="7" t="str">
        <f>INDEX(CyMIA_CounterMeasure!$A$2:$A$224,MATCH(H2425,CyMIA_CounterMeasure!$B$2:$B$224,0))</f>
        <v>CM_0024</v>
      </c>
      <c r="H2425" s="15" t="s">
        <v>98</v>
      </c>
      <c r="I2425" s="15" t="s">
        <v>99</v>
      </c>
      <c r="J2425" s="7" t="b">
        <v>1</v>
      </c>
      <c r="K2425" s="7" t="s">
        <v>118</v>
      </c>
      <c r="L2425" s="9"/>
      <c r="M2425" s="9"/>
      <c r="N2425" s="9"/>
      <c r="O2425" s="9"/>
      <c r="P2425" s="9"/>
      <c r="Q2425" s="9"/>
      <c r="R2425" s="9"/>
      <c r="S2425" s="9"/>
      <c r="T2425" s="9"/>
    </row>
    <row r="2426" spans="1:20" x14ac:dyDescent="0.3">
      <c r="A2426" s="6">
        <v>2423</v>
      </c>
      <c r="B2426" s="8" t="s">
        <v>1087</v>
      </c>
      <c r="C2426" s="8" t="s">
        <v>1073</v>
      </c>
      <c r="D2426" s="8" t="s">
        <v>1088</v>
      </c>
      <c r="E2426" s="9" t="b">
        <v>1</v>
      </c>
      <c r="F2426" s="9" t="s">
        <v>114</v>
      </c>
      <c r="G2426" s="7" t="str">
        <f>INDEX(CyMIA_CounterMeasure!$A$2:$A$224,MATCH(H2426,CyMIA_CounterMeasure!$B$2:$B$224,0))</f>
        <v>CM_0080</v>
      </c>
      <c r="H2426" s="11" t="s">
        <v>288</v>
      </c>
      <c r="I2426" s="11" t="str">
        <f>VLOOKUP(H2426,D3FEND_METRIX!$A$2:$E$172,3,FALSE)</f>
        <v>Network Traffic Community Deviation</v>
      </c>
      <c r="J2426" s="9" t="b">
        <v>1</v>
      </c>
      <c r="K2426" s="9" t="s">
        <v>2363</v>
      </c>
      <c r="L2426" s="9"/>
      <c r="M2426" s="9"/>
      <c r="N2426" s="9"/>
      <c r="O2426" s="9"/>
      <c r="P2426" s="9"/>
      <c r="Q2426" s="9"/>
      <c r="R2426" s="9"/>
      <c r="S2426" s="9"/>
      <c r="T2426" s="9"/>
    </row>
    <row r="2427" spans="1:20" x14ac:dyDescent="0.3">
      <c r="A2427" s="6">
        <v>2424</v>
      </c>
      <c r="B2427" s="8" t="s">
        <v>1087</v>
      </c>
      <c r="C2427" s="8" t="s">
        <v>1073</v>
      </c>
      <c r="D2427" s="8" t="s">
        <v>1088</v>
      </c>
      <c r="E2427" s="9" t="b">
        <v>1</v>
      </c>
      <c r="F2427" s="9" t="s">
        <v>114</v>
      </c>
      <c r="G2427" s="7" t="str">
        <f>INDEX(CyMIA_CounterMeasure!$A$2:$A$224,MATCH(H2427,CyMIA_CounterMeasure!$B$2:$B$224,0))</f>
        <v>CM_0081</v>
      </c>
      <c r="H2427" s="11" t="s">
        <v>193</v>
      </c>
      <c r="I2427" s="11" t="str">
        <f>VLOOKUP(H2427,D3FEND_METRIX!$A$2:$E$172,3,FALSE)</f>
        <v>Per Host Download-Upload Ratio Analysis</v>
      </c>
      <c r="J2427" s="9" t="b">
        <v>1</v>
      </c>
      <c r="K2427" s="9" t="s">
        <v>2363</v>
      </c>
      <c r="L2427" s="9"/>
      <c r="M2427" s="9"/>
      <c r="N2427" s="9"/>
      <c r="O2427" s="9"/>
      <c r="P2427" s="9"/>
      <c r="Q2427" s="9"/>
      <c r="R2427" s="9"/>
      <c r="S2427" s="9"/>
      <c r="T2427" s="9"/>
    </row>
    <row r="2428" spans="1:20" x14ac:dyDescent="0.3">
      <c r="A2428" s="6">
        <v>2425</v>
      </c>
      <c r="B2428" s="8" t="s">
        <v>1087</v>
      </c>
      <c r="C2428" s="8" t="s">
        <v>1073</v>
      </c>
      <c r="D2428" s="8" t="s">
        <v>1088</v>
      </c>
      <c r="E2428" s="9" t="b">
        <v>1</v>
      </c>
      <c r="F2428" s="9" t="s">
        <v>114</v>
      </c>
      <c r="G2428" s="7" t="str">
        <f>INDEX(CyMIA_CounterMeasure!$A$2:$A$224,MATCH(H2428,CyMIA_CounterMeasure!$B$2:$B$224,0))</f>
        <v>CM_0082</v>
      </c>
      <c r="H2428" s="11" t="s">
        <v>200</v>
      </c>
      <c r="I2428" s="11" t="str">
        <f>VLOOKUP(H2428,D3FEND_METRIX!$A$2:$E$172,3,FALSE)</f>
        <v>Protocol Metadata Anomaly Detection</v>
      </c>
      <c r="J2428" s="9" t="b">
        <v>1</v>
      </c>
      <c r="K2428" s="9" t="s">
        <v>2363</v>
      </c>
      <c r="L2428" s="9"/>
      <c r="M2428" s="9"/>
      <c r="N2428" s="9"/>
      <c r="O2428" s="9"/>
      <c r="P2428" s="9"/>
      <c r="Q2428" s="9"/>
      <c r="R2428" s="9"/>
      <c r="S2428" s="9"/>
      <c r="T2428" s="9"/>
    </row>
    <row r="2429" spans="1:20" x14ac:dyDescent="0.3">
      <c r="A2429" s="6">
        <v>2426</v>
      </c>
      <c r="B2429" s="8" t="s">
        <v>1087</v>
      </c>
      <c r="C2429" s="8" t="s">
        <v>1073</v>
      </c>
      <c r="D2429" s="8" t="s">
        <v>1088</v>
      </c>
      <c r="E2429" s="9" t="b">
        <v>1</v>
      </c>
      <c r="F2429" s="9" t="s">
        <v>114</v>
      </c>
      <c r="G2429" s="7" t="str">
        <f>INDEX(CyMIA_CounterMeasure!$A$2:$A$224,MATCH(H2429,CyMIA_CounterMeasure!$B$2:$B$224,0))</f>
        <v>CM_0088</v>
      </c>
      <c r="H2429" s="11" t="s">
        <v>196</v>
      </c>
      <c r="I2429" s="11" t="str">
        <f>VLOOKUP(H2429,D3FEND_METRIX!$A$2:$E$172,3,FALSE)</f>
        <v>Relay Pattern Analysis</v>
      </c>
      <c r="J2429" s="9" t="b">
        <v>1</v>
      </c>
      <c r="K2429" s="9" t="s">
        <v>2363</v>
      </c>
      <c r="L2429" s="9"/>
      <c r="M2429" s="9"/>
      <c r="N2429" s="9"/>
      <c r="O2429" s="9"/>
      <c r="P2429" s="9"/>
      <c r="Q2429" s="9"/>
      <c r="R2429" s="9"/>
      <c r="S2429" s="9"/>
      <c r="T2429" s="9"/>
    </row>
    <row r="2430" spans="1:20" x14ac:dyDescent="0.3">
      <c r="A2430" s="6">
        <v>2427</v>
      </c>
      <c r="B2430" s="8" t="s">
        <v>1087</v>
      </c>
      <c r="C2430" s="8" t="s">
        <v>1073</v>
      </c>
      <c r="D2430" s="8" t="s">
        <v>1088</v>
      </c>
      <c r="E2430" s="9" t="b">
        <v>1</v>
      </c>
      <c r="F2430" s="9" t="s">
        <v>114</v>
      </c>
      <c r="G2430" s="7" t="str">
        <f>INDEX(CyMIA_CounterMeasure!$A$2:$A$224,MATCH(H2430,CyMIA_CounterMeasure!$B$2:$B$224,0))</f>
        <v>CM_0076</v>
      </c>
      <c r="H2430" s="11" t="s">
        <v>287</v>
      </c>
      <c r="I2430" s="11" t="str">
        <f>VLOOKUP(H2430,D3FEND_METRIX!$A$2:$E$172,3,FALSE)</f>
        <v>Client-server Payload Profiling</v>
      </c>
      <c r="J2430" s="9" t="b">
        <v>1</v>
      </c>
      <c r="K2430" s="9" t="s">
        <v>2363</v>
      </c>
      <c r="L2430" s="9"/>
      <c r="M2430" s="9"/>
      <c r="N2430" s="9"/>
      <c r="O2430" s="9"/>
      <c r="P2430" s="9"/>
      <c r="Q2430" s="9"/>
      <c r="R2430" s="9"/>
      <c r="S2430" s="9"/>
      <c r="T2430" s="9"/>
    </row>
    <row r="2431" spans="1:20" x14ac:dyDescent="0.3">
      <c r="A2431" s="6">
        <v>2428</v>
      </c>
      <c r="B2431" s="8" t="s">
        <v>1087</v>
      </c>
      <c r="C2431" s="8" t="s">
        <v>1073</v>
      </c>
      <c r="D2431" s="8" t="s">
        <v>1088</v>
      </c>
      <c r="E2431" s="9" t="b">
        <v>1</v>
      </c>
      <c r="F2431" s="9" t="s">
        <v>114</v>
      </c>
      <c r="G2431" s="7" t="str">
        <f>INDEX(CyMIA_CounterMeasure!$A$2:$A$224,MATCH(H2431,CyMIA_CounterMeasure!$B$2:$B$224,0))</f>
        <v>CM_0083</v>
      </c>
      <c r="H2431" s="11" t="s">
        <v>198</v>
      </c>
      <c r="I2431" s="11" t="str">
        <f>VLOOKUP(H2431,D3FEND_METRIX!$A$2:$E$172,3,FALSE)</f>
        <v>Remote Terminal Session Detection</v>
      </c>
      <c r="J2431" s="9" t="b">
        <v>1</v>
      </c>
      <c r="K2431" s="9" t="s">
        <v>2363</v>
      </c>
      <c r="L2431" s="9"/>
      <c r="M2431" s="9"/>
      <c r="N2431" s="9"/>
      <c r="O2431" s="9"/>
      <c r="P2431" s="9"/>
      <c r="Q2431" s="9"/>
      <c r="R2431" s="9"/>
      <c r="S2431" s="9"/>
      <c r="T2431" s="9"/>
    </row>
    <row r="2432" spans="1:20" x14ac:dyDescent="0.3">
      <c r="A2432" s="6">
        <v>2429</v>
      </c>
      <c r="B2432" s="8" t="s">
        <v>1087</v>
      </c>
      <c r="C2432" s="8" t="s">
        <v>1073</v>
      </c>
      <c r="D2432" s="8" t="s">
        <v>1088</v>
      </c>
      <c r="E2432" s="9" t="b">
        <v>1</v>
      </c>
      <c r="F2432" s="9" t="s">
        <v>114</v>
      </c>
      <c r="G2432" s="7" t="str">
        <f>INDEX(CyMIA_CounterMeasure!$A$2:$A$224,MATCH(H2432,CyMIA_CounterMeasure!$B$2:$B$224,0))</f>
        <v>CM_0094</v>
      </c>
      <c r="H2432" s="12" t="s">
        <v>262</v>
      </c>
      <c r="I2432" s="12" t="str">
        <f>VLOOKUP(H2432,D3FEND_METRIX!$A$2:$E$172,3,FALSE)</f>
        <v>User Geolocation Logon Pattern Analysis</v>
      </c>
      <c r="J2432" s="9" t="b">
        <v>0</v>
      </c>
      <c r="K2432" s="9" t="s">
        <v>2355</v>
      </c>
      <c r="L2432" s="9"/>
      <c r="M2432" s="9"/>
      <c r="N2432" s="9"/>
      <c r="O2432" s="9"/>
      <c r="P2432" s="9"/>
      <c r="Q2432" s="9"/>
      <c r="R2432" s="9"/>
      <c r="S2432" s="9"/>
      <c r="T2432" s="9"/>
    </row>
    <row r="2433" spans="1:20" x14ac:dyDescent="0.3">
      <c r="A2433" s="6">
        <v>2430</v>
      </c>
      <c r="B2433" s="8" t="s">
        <v>1087</v>
      </c>
      <c r="C2433" s="8" t="s">
        <v>1073</v>
      </c>
      <c r="D2433" s="8" t="s">
        <v>1088</v>
      </c>
      <c r="E2433" s="9" t="b">
        <v>1</v>
      </c>
      <c r="F2433" s="9" t="s">
        <v>114</v>
      </c>
      <c r="G2433" s="7" t="str">
        <f>INDEX(CyMIA_CounterMeasure!$A$2:$A$224,MATCH(H2433,CyMIA_CounterMeasure!$B$2:$B$224,0))</f>
        <v>CM_0168</v>
      </c>
      <c r="H2433" s="13" t="s">
        <v>260</v>
      </c>
      <c r="I2433" s="13" t="str">
        <f>VLOOKUP(H2433,D3FEND_METRIX!$A$2:$E$172,3,FALSE)</f>
        <v>Asset Vulnerability Enumeration</v>
      </c>
      <c r="J2433" s="9" t="b">
        <v>0</v>
      </c>
      <c r="K2433" s="9" t="s">
        <v>4723</v>
      </c>
      <c r="L2433" s="9"/>
      <c r="M2433" s="9"/>
      <c r="N2433" s="9"/>
      <c r="O2433" s="9"/>
      <c r="P2433" s="9"/>
      <c r="Q2433" s="9"/>
      <c r="R2433" s="9"/>
      <c r="S2433" s="9"/>
      <c r="T2433" s="9"/>
    </row>
    <row r="2434" spans="1:20" x14ac:dyDescent="0.3">
      <c r="A2434" s="6">
        <v>2431</v>
      </c>
      <c r="B2434" s="8" t="s">
        <v>1087</v>
      </c>
      <c r="C2434" s="8" t="s">
        <v>1073</v>
      </c>
      <c r="D2434" s="8" t="s">
        <v>1088</v>
      </c>
      <c r="E2434" s="9" t="b">
        <v>1</v>
      </c>
      <c r="F2434" s="9" t="s">
        <v>114</v>
      </c>
      <c r="G2434" s="7" t="str">
        <f>INDEX(CyMIA_CounterMeasure!$A$2:$A$224,MATCH(H2434,CyMIA_CounterMeasure!$B$2:$B$224,0))</f>
        <v>CM_0218</v>
      </c>
      <c r="H2434" s="13" t="s">
        <v>268</v>
      </c>
      <c r="I2434" s="13" t="str">
        <f>VLOOKUP(H2434,D3FEND_METRIX!$A$2:$E$172,3,FALSE)</f>
        <v>Network Traffic Filtering</v>
      </c>
      <c r="J2434" s="9" t="b">
        <v>0</v>
      </c>
      <c r="K2434" s="9" t="s">
        <v>4723</v>
      </c>
      <c r="L2434" s="9"/>
      <c r="M2434" s="9"/>
      <c r="N2434" s="9"/>
      <c r="O2434" s="9"/>
      <c r="P2434" s="9"/>
      <c r="Q2434" s="9"/>
      <c r="R2434" s="9"/>
      <c r="S2434" s="9"/>
      <c r="T2434" s="9"/>
    </row>
    <row r="2435" spans="1:20" x14ac:dyDescent="0.3">
      <c r="A2435" s="6">
        <v>2432</v>
      </c>
      <c r="B2435" s="8" t="s">
        <v>1087</v>
      </c>
      <c r="C2435" s="8" t="s">
        <v>1073</v>
      </c>
      <c r="D2435" s="8" t="s">
        <v>1088</v>
      </c>
      <c r="E2435" s="9" t="b">
        <v>1</v>
      </c>
      <c r="F2435" s="9" t="s">
        <v>114</v>
      </c>
      <c r="G2435" s="7" t="str">
        <f>INDEX(CyMIA_CounterMeasure!$A$2:$A$224,MATCH(H2435,CyMIA_CounterMeasure!$B$2:$B$224,0))</f>
        <v>CM_0151</v>
      </c>
      <c r="H2435" s="13" t="s">
        <v>430</v>
      </c>
      <c r="I2435" s="13" t="str">
        <f>VLOOKUP(H2435,D3FEND_METRIX!$A$2:$E$172,3,FALSE)</f>
        <v>Network Traffic Filtering</v>
      </c>
      <c r="J2435" s="9" t="b">
        <v>0</v>
      </c>
      <c r="K2435" s="9" t="s">
        <v>4723</v>
      </c>
      <c r="L2435" s="9"/>
      <c r="M2435" s="9"/>
      <c r="N2435" s="9"/>
      <c r="O2435" s="9"/>
      <c r="P2435" s="9"/>
      <c r="Q2435" s="9"/>
      <c r="R2435" s="9"/>
      <c r="S2435" s="9"/>
      <c r="T2435" s="9"/>
    </row>
    <row r="2436" spans="1:20" x14ac:dyDescent="0.3">
      <c r="A2436" s="6">
        <v>2433</v>
      </c>
      <c r="B2436" s="8" t="s">
        <v>1089</v>
      </c>
      <c r="C2436" s="8" t="s">
        <v>1073</v>
      </c>
      <c r="D2436" s="8" t="s">
        <v>1090</v>
      </c>
      <c r="E2436" s="9" t="b">
        <v>1</v>
      </c>
      <c r="F2436" s="9" t="s">
        <v>114</v>
      </c>
      <c r="G2436" s="7" t="str">
        <f>INDEX(CyMIA_CounterMeasure!$A$2:$A$224,MATCH(H2436,CyMIA_CounterMeasure!$B$2:$B$224,0))</f>
        <v>CM_0024</v>
      </c>
      <c r="H2436" s="15" t="s">
        <v>98</v>
      </c>
      <c r="I2436" s="15" t="s">
        <v>99</v>
      </c>
      <c r="J2436" s="7" t="b">
        <v>1</v>
      </c>
      <c r="K2436" s="7" t="s">
        <v>118</v>
      </c>
      <c r="L2436" s="9"/>
      <c r="M2436" s="9"/>
      <c r="N2436" s="9"/>
      <c r="O2436" s="9"/>
      <c r="P2436" s="9"/>
      <c r="Q2436" s="9"/>
      <c r="R2436" s="9"/>
      <c r="S2436" s="9"/>
      <c r="T2436" s="9"/>
    </row>
    <row r="2437" spans="1:20" x14ac:dyDescent="0.3">
      <c r="A2437" s="6">
        <v>2434</v>
      </c>
      <c r="B2437" s="8" t="s">
        <v>1089</v>
      </c>
      <c r="C2437" s="8" t="s">
        <v>1073</v>
      </c>
      <c r="D2437" s="8" t="s">
        <v>1090</v>
      </c>
      <c r="E2437" s="9" t="b">
        <v>1</v>
      </c>
      <c r="F2437" s="9" t="s">
        <v>114</v>
      </c>
      <c r="G2437" s="7" t="str">
        <f>INDEX(CyMIA_CounterMeasure!$A$2:$A$224,MATCH(H2437,CyMIA_CounterMeasure!$B$2:$B$224,0))</f>
        <v>CM_0080</v>
      </c>
      <c r="H2437" s="11" t="s">
        <v>288</v>
      </c>
      <c r="I2437" s="11" t="str">
        <f>VLOOKUP(H2437,D3FEND_METRIX!$A$2:$E$172,3,FALSE)</f>
        <v>Network Traffic Community Deviation</v>
      </c>
      <c r="J2437" s="9" t="b">
        <v>1</v>
      </c>
      <c r="K2437" s="9" t="s">
        <v>2363</v>
      </c>
      <c r="L2437" s="9"/>
      <c r="M2437" s="9"/>
      <c r="N2437" s="9"/>
      <c r="O2437" s="9"/>
      <c r="P2437" s="9"/>
      <c r="Q2437" s="9"/>
      <c r="R2437" s="9"/>
      <c r="S2437" s="9"/>
      <c r="T2437" s="9"/>
    </row>
    <row r="2438" spans="1:20" x14ac:dyDescent="0.3">
      <c r="A2438" s="6">
        <v>2435</v>
      </c>
      <c r="B2438" s="8" t="s">
        <v>1089</v>
      </c>
      <c r="C2438" s="8" t="s">
        <v>1073</v>
      </c>
      <c r="D2438" s="8" t="s">
        <v>1090</v>
      </c>
      <c r="E2438" s="9" t="b">
        <v>1</v>
      </c>
      <c r="F2438" s="9" t="s">
        <v>114</v>
      </c>
      <c r="G2438" s="7" t="str">
        <f>INDEX(CyMIA_CounterMeasure!$A$2:$A$224,MATCH(H2438,CyMIA_CounterMeasure!$B$2:$B$224,0))</f>
        <v>CM_0081</v>
      </c>
      <c r="H2438" s="11" t="s">
        <v>193</v>
      </c>
      <c r="I2438" s="11" t="str">
        <f>VLOOKUP(H2438,D3FEND_METRIX!$A$2:$E$172,3,FALSE)</f>
        <v>Per Host Download-Upload Ratio Analysis</v>
      </c>
      <c r="J2438" s="9" t="b">
        <v>1</v>
      </c>
      <c r="K2438" s="9" t="s">
        <v>2363</v>
      </c>
      <c r="L2438" s="9"/>
      <c r="M2438" s="9"/>
      <c r="N2438" s="9"/>
      <c r="O2438" s="9"/>
      <c r="P2438" s="9"/>
      <c r="Q2438" s="9"/>
      <c r="R2438" s="9"/>
      <c r="S2438" s="9"/>
      <c r="T2438" s="9"/>
    </row>
    <row r="2439" spans="1:20" x14ac:dyDescent="0.3">
      <c r="A2439" s="6">
        <v>2436</v>
      </c>
      <c r="B2439" s="8" t="s">
        <v>1089</v>
      </c>
      <c r="C2439" s="8" t="s">
        <v>1073</v>
      </c>
      <c r="D2439" s="8" t="s">
        <v>1090</v>
      </c>
      <c r="E2439" s="9" t="b">
        <v>1</v>
      </c>
      <c r="F2439" s="9" t="s">
        <v>114</v>
      </c>
      <c r="G2439" s="7" t="str">
        <f>INDEX(CyMIA_CounterMeasure!$A$2:$A$224,MATCH(H2439,CyMIA_CounterMeasure!$B$2:$B$224,0))</f>
        <v>CM_0082</v>
      </c>
      <c r="H2439" s="11" t="s">
        <v>200</v>
      </c>
      <c r="I2439" s="11" t="str">
        <f>VLOOKUP(H2439,D3FEND_METRIX!$A$2:$E$172,3,FALSE)</f>
        <v>Protocol Metadata Anomaly Detection</v>
      </c>
      <c r="J2439" s="9" t="b">
        <v>1</v>
      </c>
      <c r="K2439" s="9" t="s">
        <v>2363</v>
      </c>
      <c r="L2439" s="9"/>
      <c r="M2439" s="9"/>
      <c r="N2439" s="9"/>
      <c r="O2439" s="9"/>
      <c r="P2439" s="9"/>
      <c r="Q2439" s="9"/>
      <c r="R2439" s="9"/>
      <c r="S2439" s="9"/>
      <c r="T2439" s="9"/>
    </row>
    <row r="2440" spans="1:20" x14ac:dyDescent="0.3">
      <c r="A2440" s="6">
        <v>2437</v>
      </c>
      <c r="B2440" s="8" t="s">
        <v>1089</v>
      </c>
      <c r="C2440" s="8" t="s">
        <v>1073</v>
      </c>
      <c r="D2440" s="8" t="s">
        <v>1090</v>
      </c>
      <c r="E2440" s="9" t="b">
        <v>1</v>
      </c>
      <c r="F2440" s="9" t="s">
        <v>114</v>
      </c>
      <c r="G2440" s="7" t="str">
        <f>INDEX(CyMIA_CounterMeasure!$A$2:$A$224,MATCH(H2440,CyMIA_CounterMeasure!$B$2:$B$224,0))</f>
        <v>CM_0088</v>
      </c>
      <c r="H2440" s="11" t="s">
        <v>196</v>
      </c>
      <c r="I2440" s="11" t="str">
        <f>VLOOKUP(H2440,D3FEND_METRIX!$A$2:$E$172,3,FALSE)</f>
        <v>Relay Pattern Analysis</v>
      </c>
      <c r="J2440" s="9" t="b">
        <v>1</v>
      </c>
      <c r="K2440" s="9" t="s">
        <v>2363</v>
      </c>
      <c r="L2440" s="9"/>
      <c r="M2440" s="9"/>
      <c r="N2440" s="9"/>
      <c r="O2440" s="9"/>
      <c r="P2440" s="9"/>
      <c r="Q2440" s="9"/>
      <c r="R2440" s="9"/>
      <c r="S2440" s="9"/>
      <c r="T2440" s="9"/>
    </row>
    <row r="2441" spans="1:20" x14ac:dyDescent="0.3">
      <c r="A2441" s="6">
        <v>2438</v>
      </c>
      <c r="B2441" s="8" t="s">
        <v>1089</v>
      </c>
      <c r="C2441" s="8" t="s">
        <v>1073</v>
      </c>
      <c r="D2441" s="8" t="s">
        <v>1090</v>
      </c>
      <c r="E2441" s="9" t="b">
        <v>1</v>
      </c>
      <c r="F2441" s="9" t="s">
        <v>114</v>
      </c>
      <c r="G2441" s="7" t="str">
        <f>INDEX(CyMIA_CounterMeasure!$A$2:$A$224,MATCH(H2441,CyMIA_CounterMeasure!$B$2:$B$224,0))</f>
        <v>CM_0083</v>
      </c>
      <c r="H2441" s="11" t="s">
        <v>198</v>
      </c>
      <c r="I2441" s="11" t="str">
        <f>VLOOKUP(H2441,D3FEND_METRIX!$A$2:$E$172,3,FALSE)</f>
        <v>Remote Terminal Session Detection</v>
      </c>
      <c r="J2441" s="9" t="b">
        <v>1</v>
      </c>
      <c r="K2441" s="9" t="s">
        <v>2363</v>
      </c>
      <c r="L2441" s="9"/>
      <c r="M2441" s="9"/>
      <c r="N2441" s="9"/>
      <c r="O2441" s="9"/>
      <c r="P2441" s="9"/>
      <c r="Q2441" s="9"/>
      <c r="R2441" s="9"/>
      <c r="S2441" s="9"/>
      <c r="T2441" s="9"/>
    </row>
    <row r="2442" spans="1:20" x14ac:dyDescent="0.3">
      <c r="A2442" s="6">
        <v>2439</v>
      </c>
      <c r="B2442" s="8" t="s">
        <v>1089</v>
      </c>
      <c r="C2442" s="8" t="s">
        <v>1073</v>
      </c>
      <c r="D2442" s="8" t="s">
        <v>1090</v>
      </c>
      <c r="E2442" s="9" t="b">
        <v>1</v>
      </c>
      <c r="F2442" s="9" t="s">
        <v>114</v>
      </c>
      <c r="G2442" s="7" t="str">
        <f>INDEX(CyMIA_CounterMeasure!$A$2:$A$224,MATCH(H2442,CyMIA_CounterMeasure!$B$2:$B$224,0))</f>
        <v>CM_0168</v>
      </c>
      <c r="H2442" s="13" t="s">
        <v>260</v>
      </c>
      <c r="I2442" s="13" t="str">
        <f>VLOOKUP(H2442,D3FEND_METRIX!$A$2:$E$172,3,FALSE)</f>
        <v>Asset Vulnerability Enumeration</v>
      </c>
      <c r="J2442" s="9" t="b">
        <v>0</v>
      </c>
      <c r="K2442" s="9" t="s">
        <v>4723</v>
      </c>
      <c r="L2442" s="9"/>
      <c r="M2442" s="9"/>
      <c r="N2442" s="9"/>
      <c r="O2442" s="9"/>
      <c r="P2442" s="9"/>
      <c r="Q2442" s="9"/>
      <c r="R2442" s="9"/>
      <c r="S2442" s="9"/>
      <c r="T2442" s="9"/>
    </row>
    <row r="2443" spans="1:20" x14ac:dyDescent="0.3">
      <c r="A2443" s="6">
        <v>2440</v>
      </c>
      <c r="B2443" s="8" t="s">
        <v>1089</v>
      </c>
      <c r="C2443" s="8" t="s">
        <v>1073</v>
      </c>
      <c r="D2443" s="8" t="s">
        <v>1090</v>
      </c>
      <c r="E2443" s="9" t="b">
        <v>1</v>
      </c>
      <c r="F2443" s="9" t="s">
        <v>114</v>
      </c>
      <c r="G2443" s="7" t="str">
        <f>INDEX(CyMIA_CounterMeasure!$A$2:$A$224,MATCH(H2443,CyMIA_CounterMeasure!$B$2:$B$224,0))</f>
        <v>CM_0218</v>
      </c>
      <c r="H2443" s="13" t="s">
        <v>268</v>
      </c>
      <c r="I2443" s="13" t="str">
        <f>VLOOKUP(H2443,D3FEND_METRIX!$A$2:$E$172,3,FALSE)</f>
        <v>Network Traffic Filtering</v>
      </c>
      <c r="J2443" s="9" t="b">
        <v>0</v>
      </c>
      <c r="K2443" s="9" t="s">
        <v>4723</v>
      </c>
      <c r="L2443" s="9"/>
      <c r="M2443" s="9"/>
      <c r="N2443" s="9"/>
      <c r="O2443" s="9"/>
      <c r="P2443" s="9"/>
      <c r="Q2443" s="9"/>
      <c r="R2443" s="9"/>
      <c r="S2443" s="9"/>
      <c r="T2443" s="9"/>
    </row>
    <row r="2444" spans="1:20" x14ac:dyDescent="0.3">
      <c r="A2444" s="6">
        <v>2441</v>
      </c>
      <c r="B2444" s="8" t="s">
        <v>1089</v>
      </c>
      <c r="C2444" s="8" t="s">
        <v>1073</v>
      </c>
      <c r="D2444" s="8" t="s">
        <v>1090</v>
      </c>
      <c r="E2444" s="9" t="b">
        <v>1</v>
      </c>
      <c r="F2444" s="9" t="s">
        <v>114</v>
      </c>
      <c r="G2444" s="7" t="str">
        <f>INDEX(CyMIA_CounterMeasure!$A$2:$A$224,MATCH(H2444,CyMIA_CounterMeasure!$B$2:$B$224,0))</f>
        <v>CM_0151</v>
      </c>
      <c r="H2444" s="13" t="s">
        <v>430</v>
      </c>
      <c r="I2444" s="13" t="str">
        <f>VLOOKUP(H2444,D3FEND_METRIX!$A$2:$E$172,3,FALSE)</f>
        <v>Network Traffic Filtering</v>
      </c>
      <c r="J2444" s="9" t="b">
        <v>0</v>
      </c>
      <c r="K2444" s="9" t="s">
        <v>4723</v>
      </c>
      <c r="L2444" s="9"/>
      <c r="M2444" s="9"/>
      <c r="N2444" s="9"/>
      <c r="O2444" s="9"/>
      <c r="P2444" s="9"/>
      <c r="Q2444" s="9"/>
      <c r="R2444" s="9"/>
      <c r="S2444" s="9"/>
      <c r="T2444" s="9"/>
    </row>
    <row r="2445" spans="1:20" x14ac:dyDescent="0.3">
      <c r="A2445" s="6">
        <v>2442</v>
      </c>
      <c r="B2445" s="8" t="s">
        <v>1089</v>
      </c>
      <c r="C2445" s="8" t="s">
        <v>1073</v>
      </c>
      <c r="D2445" s="8" t="s">
        <v>1090</v>
      </c>
      <c r="E2445" s="9" t="b">
        <v>1</v>
      </c>
      <c r="F2445" s="9" t="s">
        <v>114</v>
      </c>
      <c r="G2445" s="7" t="str">
        <f>INDEX(CyMIA_CounterMeasure!$A$2:$A$224,MATCH(H2445,CyMIA_CounterMeasure!$B$2:$B$224,0))</f>
        <v>CM_0094</v>
      </c>
      <c r="H2445" s="12" t="s">
        <v>262</v>
      </c>
      <c r="I2445" s="12" t="str">
        <f>VLOOKUP(H2445,D3FEND_METRIX!$A$2:$E$172,3,FALSE)</f>
        <v>User Geolocation Logon Pattern Analysis</v>
      </c>
      <c r="J2445" s="9" t="b">
        <v>0</v>
      </c>
      <c r="K2445" s="9" t="s">
        <v>2355</v>
      </c>
      <c r="L2445" s="9"/>
      <c r="M2445" s="9"/>
      <c r="N2445" s="9"/>
      <c r="O2445" s="9"/>
      <c r="P2445" s="9"/>
      <c r="Q2445" s="9"/>
      <c r="R2445" s="9"/>
      <c r="S2445" s="9"/>
      <c r="T2445" s="9"/>
    </row>
    <row r="2446" spans="1:20" x14ac:dyDescent="0.3">
      <c r="A2446" s="6">
        <v>2443</v>
      </c>
      <c r="B2446" s="8" t="s">
        <v>1089</v>
      </c>
      <c r="C2446" s="8" t="s">
        <v>1073</v>
      </c>
      <c r="D2446" s="8" t="s">
        <v>1090</v>
      </c>
      <c r="E2446" s="9" t="b">
        <v>1</v>
      </c>
      <c r="F2446" s="9" t="s">
        <v>114</v>
      </c>
      <c r="G2446" s="7" t="str">
        <f>INDEX(CyMIA_CounterMeasure!$A$2:$A$224,MATCH(H2446,CyMIA_CounterMeasure!$B$2:$B$224,0))</f>
        <v>CM_0076</v>
      </c>
      <c r="H2446" s="11" t="s">
        <v>287</v>
      </c>
      <c r="I2446" s="11" t="str">
        <f>VLOOKUP(H2446,D3FEND_METRIX!$A$2:$E$172,3,FALSE)</f>
        <v>Client-server Payload Profiling</v>
      </c>
      <c r="J2446" s="9" t="b">
        <v>1</v>
      </c>
      <c r="K2446" s="9" t="s">
        <v>2363</v>
      </c>
      <c r="L2446" s="9"/>
      <c r="M2446" s="9"/>
      <c r="N2446" s="9"/>
      <c r="O2446" s="9"/>
      <c r="P2446" s="9"/>
      <c r="Q2446" s="9"/>
      <c r="R2446" s="9"/>
      <c r="S2446" s="9"/>
      <c r="T2446" s="9"/>
    </row>
    <row r="2447" spans="1:20" x14ac:dyDescent="0.3">
      <c r="A2447" s="6">
        <v>2444</v>
      </c>
      <c r="B2447" s="8" t="s">
        <v>1091</v>
      </c>
      <c r="C2447" s="8" t="s">
        <v>1073</v>
      </c>
      <c r="D2447" s="8" t="s">
        <v>1092</v>
      </c>
      <c r="E2447" s="9" t="b">
        <v>1</v>
      </c>
      <c r="F2447" s="9" t="s">
        <v>114</v>
      </c>
      <c r="G2447" s="7" t="str">
        <f>INDEX(CyMIA_CounterMeasure!$A$2:$A$224,MATCH(H2447,CyMIA_CounterMeasure!$B$2:$B$224,0))</f>
        <v>CM_0019</v>
      </c>
      <c r="H2447" s="15" t="s">
        <v>4774</v>
      </c>
      <c r="I2447" s="15" t="s">
        <v>4775</v>
      </c>
      <c r="J2447" s="7" t="b">
        <v>1</v>
      </c>
      <c r="K2447" s="7" t="s">
        <v>4713</v>
      </c>
      <c r="L2447" s="9"/>
      <c r="M2447" s="9"/>
      <c r="N2447" s="9"/>
      <c r="O2447" s="9"/>
      <c r="P2447" s="9"/>
      <c r="Q2447" s="9"/>
      <c r="R2447" s="9"/>
      <c r="S2447" s="9"/>
      <c r="T2447" s="9"/>
    </row>
    <row r="2448" spans="1:20" x14ac:dyDescent="0.3">
      <c r="A2448" s="6">
        <v>2445</v>
      </c>
      <c r="B2448" s="8" t="s">
        <v>1091</v>
      </c>
      <c r="C2448" s="8" t="s">
        <v>1073</v>
      </c>
      <c r="D2448" s="8" t="s">
        <v>1092</v>
      </c>
      <c r="E2448" s="9" t="b">
        <v>1</v>
      </c>
      <c r="F2448" s="9" t="s">
        <v>114</v>
      </c>
      <c r="G2448" s="7" t="str">
        <f>INDEX(CyMIA_CounterMeasure!$A$2:$A$224,MATCH(H2448,CyMIA_CounterMeasure!$B$2:$B$224,0))</f>
        <v>CM_0024</v>
      </c>
      <c r="H2448" s="15" t="s">
        <v>98</v>
      </c>
      <c r="I2448" s="15" t="s">
        <v>99</v>
      </c>
      <c r="J2448" s="7" t="b">
        <v>1</v>
      </c>
      <c r="K2448" s="7" t="s">
        <v>4713</v>
      </c>
      <c r="L2448" s="9"/>
      <c r="M2448" s="9"/>
      <c r="N2448" s="9"/>
      <c r="O2448" s="9"/>
      <c r="P2448" s="9"/>
      <c r="Q2448" s="9"/>
      <c r="R2448" s="9"/>
      <c r="S2448" s="9"/>
      <c r="T2448" s="9"/>
    </row>
    <row r="2449" spans="1:20" x14ac:dyDescent="0.3">
      <c r="A2449" s="6">
        <v>2446</v>
      </c>
      <c r="B2449" s="8" t="s">
        <v>1091</v>
      </c>
      <c r="C2449" s="8" t="s">
        <v>1073</v>
      </c>
      <c r="D2449" s="8" t="s">
        <v>1092</v>
      </c>
      <c r="E2449" s="9" t="b">
        <v>1</v>
      </c>
      <c r="F2449" s="9" t="s">
        <v>114</v>
      </c>
      <c r="G2449" s="7" t="str">
        <f>INDEX(CyMIA_CounterMeasure!$A$2:$A$224,MATCH(H2449,CyMIA_CounterMeasure!$B$2:$B$224,0))</f>
        <v>CM_0025</v>
      </c>
      <c r="H2449" s="11" t="s">
        <v>76</v>
      </c>
      <c r="I2449" s="11" t="s">
        <v>77</v>
      </c>
      <c r="J2449" s="7" t="b">
        <v>1</v>
      </c>
      <c r="K2449" s="7" t="s">
        <v>4699</v>
      </c>
      <c r="L2449" s="9"/>
      <c r="M2449" s="9"/>
      <c r="N2449" s="9"/>
      <c r="O2449" s="9"/>
      <c r="P2449" s="9"/>
      <c r="Q2449" s="9"/>
      <c r="R2449" s="9"/>
      <c r="S2449" s="9"/>
      <c r="T2449" s="9"/>
    </row>
    <row r="2450" spans="1:20" x14ac:dyDescent="0.3">
      <c r="A2450" s="6">
        <v>2447</v>
      </c>
      <c r="B2450" s="8" t="s">
        <v>1091</v>
      </c>
      <c r="C2450" s="8" t="s">
        <v>1073</v>
      </c>
      <c r="D2450" s="8" t="s">
        <v>1092</v>
      </c>
      <c r="E2450" s="9" t="b">
        <v>1</v>
      </c>
      <c r="F2450" s="9" t="s">
        <v>114</v>
      </c>
      <c r="G2450" s="7" t="str">
        <f>INDEX(CyMIA_CounterMeasure!$A$2:$A$224,MATCH(H2450,CyMIA_CounterMeasure!$B$2:$B$224,0))</f>
        <v>CM_0076</v>
      </c>
      <c r="H2450" s="11" t="s">
        <v>287</v>
      </c>
      <c r="I2450" s="11" t="str">
        <f>VLOOKUP(H2450,D3FEND_METRIX!$A$2:$E$172,3,FALSE)</f>
        <v>Client-server Payload Profiling</v>
      </c>
      <c r="J2450" s="9" t="b">
        <v>1</v>
      </c>
      <c r="K2450" s="9" t="s">
        <v>2363</v>
      </c>
      <c r="L2450" s="9"/>
      <c r="M2450" s="9"/>
      <c r="N2450" s="9"/>
      <c r="O2450" s="9"/>
      <c r="P2450" s="9"/>
      <c r="Q2450" s="9"/>
      <c r="R2450" s="9"/>
      <c r="S2450" s="9"/>
      <c r="T2450" s="9"/>
    </row>
    <row r="2451" spans="1:20" x14ac:dyDescent="0.3">
      <c r="A2451" s="6">
        <v>2448</v>
      </c>
      <c r="B2451" s="8" t="s">
        <v>1091</v>
      </c>
      <c r="C2451" s="8" t="s">
        <v>1073</v>
      </c>
      <c r="D2451" s="8" t="s">
        <v>1092</v>
      </c>
      <c r="E2451" s="9" t="b">
        <v>1</v>
      </c>
      <c r="F2451" s="9" t="s">
        <v>114</v>
      </c>
      <c r="G2451" s="7" t="str">
        <f>INDEX(CyMIA_CounterMeasure!$A$2:$A$224,MATCH(H2451,CyMIA_CounterMeasure!$B$2:$B$224,0))</f>
        <v>CM_0080</v>
      </c>
      <c r="H2451" s="11" t="s">
        <v>288</v>
      </c>
      <c r="I2451" s="11" t="str">
        <f>VLOOKUP(H2451,D3FEND_METRIX!$A$2:$E$172,3,FALSE)</f>
        <v>Network Traffic Community Deviation</v>
      </c>
      <c r="J2451" s="9" t="b">
        <v>1</v>
      </c>
      <c r="K2451" s="9" t="s">
        <v>2363</v>
      </c>
      <c r="L2451" s="9"/>
      <c r="M2451" s="9"/>
      <c r="N2451" s="9"/>
      <c r="O2451" s="9"/>
      <c r="P2451" s="9"/>
      <c r="Q2451" s="9"/>
      <c r="R2451" s="9"/>
      <c r="S2451" s="9"/>
      <c r="T2451" s="9"/>
    </row>
    <row r="2452" spans="1:20" x14ac:dyDescent="0.3">
      <c r="A2452" s="6">
        <v>2449</v>
      </c>
      <c r="B2452" s="8" t="s">
        <v>1091</v>
      </c>
      <c r="C2452" s="8" t="s">
        <v>1073</v>
      </c>
      <c r="D2452" s="8" t="s">
        <v>1092</v>
      </c>
      <c r="E2452" s="9" t="b">
        <v>1</v>
      </c>
      <c r="F2452" s="9" t="s">
        <v>114</v>
      </c>
      <c r="G2452" s="7" t="str">
        <f>INDEX(CyMIA_CounterMeasure!$A$2:$A$224,MATCH(H2452,CyMIA_CounterMeasure!$B$2:$B$224,0))</f>
        <v>CM_0081</v>
      </c>
      <c r="H2452" s="11" t="s">
        <v>193</v>
      </c>
      <c r="I2452" s="11" t="str">
        <f>VLOOKUP(H2452,D3FEND_METRIX!$A$2:$E$172,3,FALSE)</f>
        <v>Per Host Download-Upload Ratio Analysis</v>
      </c>
      <c r="J2452" s="9" t="b">
        <v>1</v>
      </c>
      <c r="K2452" s="9" t="s">
        <v>2363</v>
      </c>
      <c r="L2452" s="9"/>
      <c r="M2452" s="9"/>
      <c r="N2452" s="9"/>
      <c r="O2452" s="9"/>
      <c r="P2452" s="9"/>
      <c r="Q2452" s="9"/>
      <c r="R2452" s="9"/>
      <c r="S2452" s="9"/>
      <c r="T2452" s="9"/>
    </row>
    <row r="2453" spans="1:20" x14ac:dyDescent="0.3">
      <c r="A2453" s="6">
        <v>2450</v>
      </c>
      <c r="B2453" s="8" t="s">
        <v>1091</v>
      </c>
      <c r="C2453" s="8" t="s">
        <v>1073</v>
      </c>
      <c r="D2453" s="8" t="s">
        <v>1092</v>
      </c>
      <c r="E2453" s="9" t="b">
        <v>1</v>
      </c>
      <c r="F2453" s="9" t="s">
        <v>114</v>
      </c>
      <c r="G2453" s="7" t="str">
        <f>INDEX(CyMIA_CounterMeasure!$A$2:$A$224,MATCH(H2453,CyMIA_CounterMeasure!$B$2:$B$224,0))</f>
        <v>CM_0082</v>
      </c>
      <c r="H2453" s="11" t="s">
        <v>200</v>
      </c>
      <c r="I2453" s="11" t="str">
        <f>VLOOKUP(H2453,D3FEND_METRIX!$A$2:$E$172,3,FALSE)</f>
        <v>Protocol Metadata Anomaly Detection</v>
      </c>
      <c r="J2453" s="9" t="b">
        <v>1</v>
      </c>
      <c r="K2453" s="9" t="s">
        <v>2363</v>
      </c>
      <c r="L2453" s="9"/>
      <c r="M2453" s="9"/>
      <c r="N2453" s="9"/>
      <c r="O2453" s="9"/>
      <c r="P2453" s="9"/>
      <c r="Q2453" s="9"/>
      <c r="R2453" s="9"/>
      <c r="S2453" s="9"/>
      <c r="T2453" s="9"/>
    </row>
    <row r="2454" spans="1:20" x14ac:dyDescent="0.3">
      <c r="A2454" s="6">
        <v>2451</v>
      </c>
      <c r="B2454" s="8" t="s">
        <v>1091</v>
      </c>
      <c r="C2454" s="8" t="s">
        <v>1073</v>
      </c>
      <c r="D2454" s="8" t="s">
        <v>1092</v>
      </c>
      <c r="E2454" s="9" t="b">
        <v>1</v>
      </c>
      <c r="F2454" s="9" t="s">
        <v>114</v>
      </c>
      <c r="G2454" s="7" t="str">
        <f>INDEX(CyMIA_CounterMeasure!$A$2:$A$224,MATCH(H2454,CyMIA_CounterMeasure!$B$2:$B$224,0))</f>
        <v>CM_0088</v>
      </c>
      <c r="H2454" s="11" t="s">
        <v>196</v>
      </c>
      <c r="I2454" s="11" t="str">
        <f>VLOOKUP(H2454,D3FEND_METRIX!$A$2:$E$172,3,FALSE)</f>
        <v>Relay Pattern Analysis</v>
      </c>
      <c r="J2454" s="9" t="b">
        <v>1</v>
      </c>
      <c r="K2454" s="9" t="s">
        <v>2363</v>
      </c>
      <c r="L2454" s="9"/>
      <c r="M2454" s="9"/>
      <c r="N2454" s="9"/>
      <c r="O2454" s="9"/>
      <c r="P2454" s="9"/>
      <c r="Q2454" s="9"/>
      <c r="R2454" s="9"/>
      <c r="S2454" s="9"/>
      <c r="T2454" s="9"/>
    </row>
    <row r="2455" spans="1:20" x14ac:dyDescent="0.3">
      <c r="A2455" s="6">
        <v>2452</v>
      </c>
      <c r="B2455" s="8" t="s">
        <v>1091</v>
      </c>
      <c r="C2455" s="8" t="s">
        <v>1073</v>
      </c>
      <c r="D2455" s="8" t="s">
        <v>1092</v>
      </c>
      <c r="E2455" s="9" t="b">
        <v>1</v>
      </c>
      <c r="F2455" s="9" t="s">
        <v>114</v>
      </c>
      <c r="G2455" s="7" t="str">
        <f>INDEX(CyMIA_CounterMeasure!$A$2:$A$224,MATCH(H2455,CyMIA_CounterMeasure!$B$2:$B$224,0))</f>
        <v>CM_0094</v>
      </c>
      <c r="H2455" s="12" t="s">
        <v>262</v>
      </c>
      <c r="I2455" s="12" t="str">
        <f>VLOOKUP(H2455,D3FEND_METRIX!$A$2:$E$172,3,FALSE)</f>
        <v>User Geolocation Logon Pattern Analysis</v>
      </c>
      <c r="J2455" s="9" t="b">
        <v>0</v>
      </c>
      <c r="K2455" s="9" t="s">
        <v>2355</v>
      </c>
      <c r="L2455" s="9"/>
      <c r="M2455" s="9"/>
      <c r="N2455" s="9"/>
      <c r="O2455" s="9"/>
      <c r="P2455" s="9"/>
      <c r="Q2455" s="9"/>
      <c r="R2455" s="9"/>
      <c r="S2455" s="9"/>
      <c r="T2455" s="9"/>
    </row>
    <row r="2456" spans="1:20" x14ac:dyDescent="0.3">
      <c r="A2456" s="6">
        <v>2453</v>
      </c>
      <c r="B2456" s="8" t="s">
        <v>1091</v>
      </c>
      <c r="C2456" s="8" t="s">
        <v>1073</v>
      </c>
      <c r="D2456" s="8" t="s">
        <v>1092</v>
      </c>
      <c r="E2456" s="9" t="b">
        <v>1</v>
      </c>
      <c r="F2456" s="9" t="s">
        <v>114</v>
      </c>
      <c r="G2456" s="7" t="str">
        <f>INDEX(CyMIA_CounterMeasure!$A$2:$A$224,MATCH(H2456,CyMIA_CounterMeasure!$B$2:$B$224,0))</f>
        <v>CM_0168</v>
      </c>
      <c r="H2456" s="13" t="s">
        <v>260</v>
      </c>
      <c r="I2456" s="13" t="str">
        <f>VLOOKUP(H2456,D3FEND_METRIX!$A$2:$E$172,3,FALSE)</f>
        <v>Asset Vulnerability Enumeration</v>
      </c>
      <c r="J2456" s="9" t="b">
        <v>0</v>
      </c>
      <c r="K2456" s="9" t="s">
        <v>4723</v>
      </c>
      <c r="L2456" s="9"/>
      <c r="M2456" s="9"/>
      <c r="N2456" s="9"/>
      <c r="O2456" s="9"/>
      <c r="P2456" s="9"/>
      <c r="Q2456" s="9"/>
      <c r="R2456" s="9"/>
      <c r="S2456" s="9"/>
      <c r="T2456" s="9"/>
    </row>
    <row r="2457" spans="1:20" x14ac:dyDescent="0.3">
      <c r="A2457" s="6">
        <v>2454</v>
      </c>
      <c r="B2457" s="8" t="s">
        <v>1091</v>
      </c>
      <c r="C2457" s="8" t="s">
        <v>1073</v>
      </c>
      <c r="D2457" s="8" t="s">
        <v>1092</v>
      </c>
      <c r="E2457" s="9" t="b">
        <v>1</v>
      </c>
      <c r="F2457" s="9" t="s">
        <v>114</v>
      </c>
      <c r="G2457" s="7" t="str">
        <f>INDEX(CyMIA_CounterMeasure!$A$2:$A$224,MATCH(H2457,CyMIA_CounterMeasure!$B$2:$B$224,0))</f>
        <v>CM_0218</v>
      </c>
      <c r="H2457" s="13" t="s">
        <v>268</v>
      </c>
      <c r="I2457" s="13" t="str">
        <f>VLOOKUP(H2457,D3FEND_METRIX!$A$2:$E$172,3,FALSE)</f>
        <v>Network Traffic Filtering</v>
      </c>
      <c r="J2457" s="9" t="b">
        <v>0</v>
      </c>
      <c r="K2457" s="9" t="s">
        <v>4723</v>
      </c>
      <c r="L2457" s="9"/>
      <c r="M2457" s="9"/>
      <c r="N2457" s="9"/>
      <c r="O2457" s="9"/>
      <c r="P2457" s="9"/>
      <c r="Q2457" s="9"/>
      <c r="R2457" s="9"/>
      <c r="S2457" s="9"/>
      <c r="T2457" s="9"/>
    </row>
    <row r="2458" spans="1:20" x14ac:dyDescent="0.3">
      <c r="A2458" s="6">
        <v>2455</v>
      </c>
      <c r="B2458" s="8" t="s">
        <v>1091</v>
      </c>
      <c r="C2458" s="8" t="s">
        <v>1073</v>
      </c>
      <c r="D2458" s="8" t="s">
        <v>1092</v>
      </c>
      <c r="E2458" s="9" t="b">
        <v>1</v>
      </c>
      <c r="F2458" s="9" t="s">
        <v>114</v>
      </c>
      <c r="G2458" s="7" t="str">
        <f>INDEX(CyMIA_CounterMeasure!$A$2:$A$224,MATCH(H2458,CyMIA_CounterMeasure!$B$2:$B$224,0))</f>
        <v>CM_0151</v>
      </c>
      <c r="H2458" s="13" t="s">
        <v>430</v>
      </c>
      <c r="I2458" s="13" t="str">
        <f>VLOOKUP(H2458,D3FEND_METRIX!$A$2:$E$172,3,FALSE)</f>
        <v>Network Traffic Filtering</v>
      </c>
      <c r="J2458" s="9" t="b">
        <v>0</v>
      </c>
      <c r="K2458" s="9" t="s">
        <v>4723</v>
      </c>
      <c r="L2458" s="9"/>
      <c r="M2458" s="9"/>
      <c r="N2458" s="9"/>
      <c r="O2458" s="9"/>
      <c r="P2458" s="9"/>
      <c r="Q2458" s="9"/>
      <c r="R2458" s="9"/>
      <c r="S2458" s="9"/>
      <c r="T2458" s="9"/>
    </row>
    <row r="2459" spans="1:20" x14ac:dyDescent="0.3">
      <c r="A2459" s="6">
        <v>2456</v>
      </c>
      <c r="B2459" s="8" t="s">
        <v>1091</v>
      </c>
      <c r="C2459" s="8" t="s">
        <v>1073</v>
      </c>
      <c r="D2459" s="8" t="s">
        <v>1092</v>
      </c>
      <c r="E2459" s="9" t="b">
        <v>1</v>
      </c>
      <c r="F2459" s="9" t="s">
        <v>114</v>
      </c>
      <c r="G2459" s="7" t="str">
        <f>INDEX(CyMIA_CounterMeasure!$A$2:$A$224,MATCH(H2459,CyMIA_CounterMeasure!$B$2:$B$224,0))</f>
        <v>CM_0083</v>
      </c>
      <c r="H2459" s="11" t="s">
        <v>198</v>
      </c>
      <c r="I2459" s="11" t="str">
        <f>VLOOKUP(H2459,D3FEND_METRIX!$A$2:$E$172,3,FALSE)</f>
        <v>Remote Terminal Session Detection</v>
      </c>
      <c r="J2459" s="9" t="b">
        <v>1</v>
      </c>
      <c r="K2459" s="9" t="s">
        <v>2363</v>
      </c>
      <c r="L2459" s="9"/>
      <c r="M2459" s="9"/>
      <c r="N2459" s="9"/>
      <c r="O2459" s="9"/>
      <c r="P2459" s="9"/>
      <c r="Q2459" s="9"/>
      <c r="R2459" s="9"/>
      <c r="S2459" s="9"/>
      <c r="T2459" s="9"/>
    </row>
    <row r="2460" spans="1:20" x14ac:dyDescent="0.3">
      <c r="A2460" s="6">
        <v>2457</v>
      </c>
      <c r="B2460" s="8" t="s">
        <v>1093</v>
      </c>
      <c r="C2460" s="8" t="s">
        <v>1073</v>
      </c>
      <c r="D2460" s="8" t="s">
        <v>1094</v>
      </c>
      <c r="E2460" s="9" t="b">
        <v>1</v>
      </c>
      <c r="F2460" s="9" t="s">
        <v>114</v>
      </c>
      <c r="G2460" s="7" t="str">
        <f>INDEX(CyMIA_CounterMeasure!$A$2:$A$224,MATCH(H2460,CyMIA_CounterMeasure!$B$2:$B$224,0))</f>
        <v>CM_0024</v>
      </c>
      <c r="H2460" s="15" t="s">
        <v>98</v>
      </c>
      <c r="I2460" s="15" t="s">
        <v>99</v>
      </c>
      <c r="J2460" s="7" t="b">
        <v>1</v>
      </c>
      <c r="K2460" s="7" t="s">
        <v>4713</v>
      </c>
      <c r="L2460" s="9"/>
      <c r="M2460" s="9"/>
      <c r="N2460" s="9"/>
      <c r="O2460" s="9"/>
      <c r="P2460" s="9"/>
      <c r="Q2460" s="9"/>
      <c r="R2460" s="9"/>
      <c r="S2460" s="9"/>
      <c r="T2460" s="9"/>
    </row>
    <row r="2461" spans="1:20" x14ac:dyDescent="0.3">
      <c r="A2461" s="6">
        <v>2458</v>
      </c>
      <c r="B2461" s="8" t="s">
        <v>1093</v>
      </c>
      <c r="C2461" s="8" t="s">
        <v>1073</v>
      </c>
      <c r="D2461" s="8" t="s">
        <v>1094</v>
      </c>
      <c r="E2461" s="9" t="b">
        <v>1</v>
      </c>
      <c r="F2461" s="9" t="s">
        <v>114</v>
      </c>
      <c r="G2461" s="7" t="str">
        <f>INDEX(CyMIA_CounterMeasure!$A$2:$A$224,MATCH(H2461,CyMIA_CounterMeasure!$B$2:$B$224,0))</f>
        <v>CM_0025</v>
      </c>
      <c r="H2461" s="11" t="s">
        <v>76</v>
      </c>
      <c r="I2461" s="11" t="s">
        <v>77</v>
      </c>
      <c r="J2461" s="7" t="b">
        <v>1</v>
      </c>
      <c r="K2461" s="7" t="s">
        <v>119</v>
      </c>
      <c r="L2461" s="9"/>
      <c r="M2461" s="9"/>
      <c r="N2461" s="9"/>
      <c r="O2461" s="9"/>
      <c r="P2461" s="9"/>
      <c r="Q2461" s="9"/>
      <c r="R2461" s="9"/>
      <c r="S2461" s="9"/>
      <c r="T2461" s="9"/>
    </row>
    <row r="2462" spans="1:20" x14ac:dyDescent="0.3">
      <c r="A2462" s="6">
        <v>2459</v>
      </c>
      <c r="B2462" s="8" t="s">
        <v>1093</v>
      </c>
      <c r="C2462" s="8" t="s">
        <v>1073</v>
      </c>
      <c r="D2462" s="8" t="s">
        <v>1094</v>
      </c>
      <c r="E2462" s="9" t="b">
        <v>1</v>
      </c>
      <c r="F2462" s="9" t="s">
        <v>114</v>
      </c>
      <c r="G2462" s="7" t="str">
        <f>INDEX(CyMIA_CounterMeasure!$A$2:$A$224,MATCH(H2462,CyMIA_CounterMeasure!$B$2:$B$224,0))</f>
        <v>CM_0083</v>
      </c>
      <c r="H2462" s="11" t="s">
        <v>198</v>
      </c>
      <c r="I2462" s="11" t="str">
        <f>VLOOKUP(H2462,D3FEND_METRIX!$A$2:$E$172,3,FALSE)</f>
        <v>Remote Terminal Session Detection</v>
      </c>
      <c r="J2462" s="9" t="b">
        <v>1</v>
      </c>
      <c r="K2462" s="9" t="s">
        <v>2363</v>
      </c>
      <c r="L2462" s="9"/>
      <c r="M2462" s="9"/>
      <c r="N2462" s="9"/>
      <c r="O2462" s="9"/>
      <c r="P2462" s="9"/>
      <c r="Q2462" s="9"/>
      <c r="R2462" s="9"/>
      <c r="S2462" s="9"/>
      <c r="T2462" s="9"/>
    </row>
    <row r="2463" spans="1:20" x14ac:dyDescent="0.3">
      <c r="A2463" s="6">
        <v>2460</v>
      </c>
      <c r="B2463" s="8" t="s">
        <v>1093</v>
      </c>
      <c r="C2463" s="8" t="s">
        <v>1073</v>
      </c>
      <c r="D2463" s="8" t="s">
        <v>1094</v>
      </c>
      <c r="E2463" s="9" t="b">
        <v>1</v>
      </c>
      <c r="F2463" s="9" t="s">
        <v>114</v>
      </c>
      <c r="G2463" s="7" t="str">
        <f>INDEX(CyMIA_CounterMeasure!$A$2:$A$224,MATCH(H2463,CyMIA_CounterMeasure!$B$2:$B$224,0))</f>
        <v>CM_0076</v>
      </c>
      <c r="H2463" s="11" t="s">
        <v>287</v>
      </c>
      <c r="I2463" s="11" t="str">
        <f>VLOOKUP(H2463,D3FEND_METRIX!$A$2:$E$172,3,FALSE)</f>
        <v>Client-server Payload Profiling</v>
      </c>
      <c r="J2463" s="9" t="b">
        <v>1</v>
      </c>
      <c r="K2463" s="9" t="s">
        <v>2363</v>
      </c>
      <c r="L2463" s="9"/>
      <c r="M2463" s="9"/>
      <c r="N2463" s="9"/>
      <c r="O2463" s="9"/>
      <c r="P2463" s="9"/>
      <c r="Q2463" s="9"/>
      <c r="R2463" s="9"/>
      <c r="S2463" s="9"/>
      <c r="T2463" s="9"/>
    </row>
    <row r="2464" spans="1:20" x14ac:dyDescent="0.3">
      <c r="A2464" s="6">
        <v>2461</v>
      </c>
      <c r="B2464" s="8" t="s">
        <v>1093</v>
      </c>
      <c r="C2464" s="8" t="s">
        <v>1073</v>
      </c>
      <c r="D2464" s="8" t="s">
        <v>1094</v>
      </c>
      <c r="E2464" s="9" t="b">
        <v>1</v>
      </c>
      <c r="F2464" s="9" t="s">
        <v>114</v>
      </c>
      <c r="G2464" s="7" t="str">
        <f>INDEX(CyMIA_CounterMeasure!$A$2:$A$224,MATCH(H2464,CyMIA_CounterMeasure!$B$2:$B$224,0))</f>
        <v>CM_0080</v>
      </c>
      <c r="H2464" s="11" t="s">
        <v>288</v>
      </c>
      <c r="I2464" s="11" t="str">
        <f>VLOOKUP(H2464,D3FEND_METRIX!$A$2:$E$172,3,FALSE)</f>
        <v>Network Traffic Community Deviation</v>
      </c>
      <c r="J2464" s="9" t="b">
        <v>1</v>
      </c>
      <c r="K2464" s="9" t="s">
        <v>2363</v>
      </c>
      <c r="L2464" s="9"/>
      <c r="M2464" s="9"/>
      <c r="N2464" s="9"/>
      <c r="O2464" s="9"/>
      <c r="P2464" s="9"/>
      <c r="Q2464" s="9"/>
      <c r="R2464" s="9"/>
      <c r="S2464" s="9"/>
      <c r="T2464" s="9"/>
    </row>
    <row r="2465" spans="1:20" x14ac:dyDescent="0.3">
      <c r="A2465" s="6">
        <v>2462</v>
      </c>
      <c r="B2465" s="8" t="s">
        <v>1093</v>
      </c>
      <c r="C2465" s="8" t="s">
        <v>1073</v>
      </c>
      <c r="D2465" s="8" t="s">
        <v>1094</v>
      </c>
      <c r="E2465" s="9" t="b">
        <v>1</v>
      </c>
      <c r="F2465" s="9" t="s">
        <v>114</v>
      </c>
      <c r="G2465" s="7" t="str">
        <f>INDEX(CyMIA_CounterMeasure!$A$2:$A$224,MATCH(H2465,CyMIA_CounterMeasure!$B$2:$B$224,0))</f>
        <v>CM_0081</v>
      </c>
      <c r="H2465" s="11" t="s">
        <v>193</v>
      </c>
      <c r="I2465" s="11" t="str">
        <f>VLOOKUP(H2465,D3FEND_METRIX!$A$2:$E$172,3,FALSE)</f>
        <v>Per Host Download-Upload Ratio Analysis</v>
      </c>
      <c r="J2465" s="9" t="b">
        <v>1</v>
      </c>
      <c r="K2465" s="9" t="s">
        <v>2363</v>
      </c>
      <c r="L2465" s="9"/>
      <c r="M2465" s="9"/>
      <c r="N2465" s="9"/>
      <c r="O2465" s="9"/>
      <c r="P2465" s="9"/>
      <c r="Q2465" s="9"/>
      <c r="R2465" s="9"/>
      <c r="S2465" s="9"/>
      <c r="T2465" s="9"/>
    </row>
    <row r="2466" spans="1:20" x14ac:dyDescent="0.3">
      <c r="A2466" s="6">
        <v>2463</v>
      </c>
      <c r="B2466" s="8" t="s">
        <v>1093</v>
      </c>
      <c r="C2466" s="8" t="s">
        <v>1073</v>
      </c>
      <c r="D2466" s="8" t="s">
        <v>1094</v>
      </c>
      <c r="E2466" s="9" t="b">
        <v>1</v>
      </c>
      <c r="F2466" s="9" t="s">
        <v>114</v>
      </c>
      <c r="G2466" s="7" t="str">
        <f>INDEX(CyMIA_CounterMeasure!$A$2:$A$224,MATCH(H2466,CyMIA_CounterMeasure!$B$2:$B$224,0))</f>
        <v>CM_0082</v>
      </c>
      <c r="H2466" s="11" t="s">
        <v>200</v>
      </c>
      <c r="I2466" s="11" t="str">
        <f>VLOOKUP(H2466,D3FEND_METRIX!$A$2:$E$172,3,FALSE)</f>
        <v>Protocol Metadata Anomaly Detection</v>
      </c>
      <c r="J2466" s="9" t="b">
        <v>1</v>
      </c>
      <c r="K2466" s="9" t="s">
        <v>2363</v>
      </c>
      <c r="L2466" s="9"/>
      <c r="M2466" s="9"/>
      <c r="N2466" s="9"/>
      <c r="O2466" s="9"/>
      <c r="P2466" s="9"/>
      <c r="Q2466" s="9"/>
      <c r="R2466" s="9"/>
      <c r="S2466" s="9"/>
      <c r="T2466" s="9"/>
    </row>
    <row r="2467" spans="1:20" x14ac:dyDescent="0.3">
      <c r="A2467" s="6">
        <v>2464</v>
      </c>
      <c r="B2467" s="8" t="s">
        <v>1093</v>
      </c>
      <c r="C2467" s="8" t="s">
        <v>1073</v>
      </c>
      <c r="D2467" s="8" t="s">
        <v>1094</v>
      </c>
      <c r="E2467" s="9" t="b">
        <v>1</v>
      </c>
      <c r="F2467" s="9" t="s">
        <v>114</v>
      </c>
      <c r="G2467" s="7" t="str">
        <f>INDEX(CyMIA_CounterMeasure!$A$2:$A$224,MATCH(H2467,CyMIA_CounterMeasure!$B$2:$B$224,0))</f>
        <v>CM_0088</v>
      </c>
      <c r="H2467" s="11" t="s">
        <v>196</v>
      </c>
      <c r="I2467" s="11" t="str">
        <f>VLOOKUP(H2467,D3FEND_METRIX!$A$2:$E$172,3,FALSE)</f>
        <v>Relay Pattern Analysis</v>
      </c>
      <c r="J2467" s="9" t="b">
        <v>1</v>
      </c>
      <c r="K2467" s="9" t="s">
        <v>2363</v>
      </c>
      <c r="L2467" s="9"/>
      <c r="M2467" s="9"/>
      <c r="N2467" s="9"/>
      <c r="O2467" s="9"/>
      <c r="P2467" s="9"/>
      <c r="Q2467" s="9"/>
      <c r="R2467" s="9"/>
      <c r="S2467" s="9"/>
      <c r="T2467" s="9"/>
    </row>
    <row r="2468" spans="1:20" x14ac:dyDescent="0.3">
      <c r="A2468" s="6">
        <v>2465</v>
      </c>
      <c r="B2468" s="8" t="s">
        <v>1093</v>
      </c>
      <c r="C2468" s="8" t="s">
        <v>1073</v>
      </c>
      <c r="D2468" s="8" t="s">
        <v>1094</v>
      </c>
      <c r="E2468" s="9" t="b">
        <v>1</v>
      </c>
      <c r="F2468" s="9" t="s">
        <v>114</v>
      </c>
      <c r="G2468" s="7" t="str">
        <f>INDEX(CyMIA_CounterMeasure!$A$2:$A$224,MATCH(H2468,CyMIA_CounterMeasure!$B$2:$B$224,0))</f>
        <v>CM_0168</v>
      </c>
      <c r="H2468" s="13" t="s">
        <v>260</v>
      </c>
      <c r="I2468" s="13" t="str">
        <f>VLOOKUP(H2468,D3FEND_METRIX!$A$2:$E$172,3,FALSE)</f>
        <v>Asset Vulnerability Enumeration</v>
      </c>
      <c r="J2468" s="9" t="b">
        <v>0</v>
      </c>
      <c r="K2468" s="9" t="s">
        <v>4723</v>
      </c>
      <c r="L2468" s="9"/>
      <c r="M2468" s="9"/>
      <c r="N2468" s="9"/>
      <c r="O2468" s="9"/>
      <c r="P2468" s="9"/>
      <c r="Q2468" s="9"/>
      <c r="R2468" s="9"/>
      <c r="S2468" s="9"/>
      <c r="T2468" s="9"/>
    </row>
    <row r="2469" spans="1:20" x14ac:dyDescent="0.3">
      <c r="A2469" s="6">
        <v>2466</v>
      </c>
      <c r="B2469" s="8" t="s">
        <v>1093</v>
      </c>
      <c r="C2469" s="8" t="s">
        <v>1073</v>
      </c>
      <c r="D2469" s="8" t="s">
        <v>1094</v>
      </c>
      <c r="E2469" s="9" t="b">
        <v>1</v>
      </c>
      <c r="F2469" s="9" t="s">
        <v>114</v>
      </c>
      <c r="G2469" s="7" t="str">
        <f>INDEX(CyMIA_CounterMeasure!$A$2:$A$224,MATCH(H2469,CyMIA_CounterMeasure!$B$2:$B$224,0))</f>
        <v>CM_0218</v>
      </c>
      <c r="H2469" s="13" t="s">
        <v>268</v>
      </c>
      <c r="I2469" s="13" t="str">
        <f>VLOOKUP(H2469,D3FEND_METRIX!$A$2:$E$172,3,FALSE)</f>
        <v>Network Traffic Filtering</v>
      </c>
      <c r="J2469" s="9" t="b">
        <v>0</v>
      </c>
      <c r="K2469" s="9" t="s">
        <v>4723</v>
      </c>
      <c r="L2469" s="9"/>
      <c r="M2469" s="9"/>
      <c r="N2469" s="9"/>
      <c r="O2469" s="9"/>
      <c r="P2469" s="9"/>
      <c r="Q2469" s="9"/>
      <c r="R2469" s="9"/>
      <c r="S2469" s="9"/>
      <c r="T2469" s="9"/>
    </row>
    <row r="2470" spans="1:20" x14ac:dyDescent="0.3">
      <c r="A2470" s="6">
        <v>2467</v>
      </c>
      <c r="B2470" s="8" t="s">
        <v>1093</v>
      </c>
      <c r="C2470" s="8" t="s">
        <v>1073</v>
      </c>
      <c r="D2470" s="8" t="s">
        <v>1094</v>
      </c>
      <c r="E2470" s="9" t="b">
        <v>1</v>
      </c>
      <c r="F2470" s="9" t="s">
        <v>114</v>
      </c>
      <c r="G2470" s="7" t="str">
        <f>INDEX(CyMIA_CounterMeasure!$A$2:$A$224,MATCH(H2470,CyMIA_CounterMeasure!$B$2:$B$224,0))</f>
        <v>CM_0094</v>
      </c>
      <c r="H2470" s="12" t="s">
        <v>262</v>
      </c>
      <c r="I2470" s="12" t="str">
        <f>VLOOKUP(H2470,D3FEND_METRIX!$A$2:$E$172,3,FALSE)</f>
        <v>User Geolocation Logon Pattern Analysis</v>
      </c>
      <c r="J2470" s="9" t="b">
        <v>0</v>
      </c>
      <c r="K2470" s="9" t="s">
        <v>2355</v>
      </c>
      <c r="L2470" s="9"/>
      <c r="M2470" s="9"/>
      <c r="N2470" s="9"/>
      <c r="O2470" s="9"/>
      <c r="P2470" s="9"/>
      <c r="Q2470" s="9"/>
      <c r="R2470" s="9"/>
      <c r="S2470" s="9"/>
      <c r="T2470" s="9"/>
    </row>
    <row r="2471" spans="1:20" x14ac:dyDescent="0.3">
      <c r="A2471" s="6">
        <v>2468</v>
      </c>
      <c r="B2471" s="8" t="s">
        <v>1093</v>
      </c>
      <c r="C2471" s="8" t="s">
        <v>1073</v>
      </c>
      <c r="D2471" s="8" t="s">
        <v>1094</v>
      </c>
      <c r="E2471" s="9" t="b">
        <v>1</v>
      </c>
      <c r="F2471" s="9" t="s">
        <v>114</v>
      </c>
      <c r="G2471" s="7" t="str">
        <f>INDEX(CyMIA_CounterMeasure!$A$2:$A$224,MATCH(H2471,CyMIA_CounterMeasure!$B$2:$B$224,0))</f>
        <v>CM_0151</v>
      </c>
      <c r="H2471" s="13" t="s">
        <v>430</v>
      </c>
      <c r="I2471" s="13" t="str">
        <f>VLOOKUP(H2471,D3FEND_METRIX!$A$2:$E$172,3,FALSE)</f>
        <v>Network Traffic Filtering</v>
      </c>
      <c r="J2471" s="9" t="b">
        <v>0</v>
      </c>
      <c r="K2471" s="9" t="s">
        <v>4723</v>
      </c>
      <c r="L2471" s="9"/>
      <c r="M2471" s="9"/>
      <c r="N2471" s="9"/>
      <c r="O2471" s="9"/>
      <c r="P2471" s="9"/>
      <c r="Q2471" s="9"/>
      <c r="R2471" s="9"/>
      <c r="S2471" s="9"/>
      <c r="T2471" s="9"/>
    </row>
    <row r="2472" spans="1:20" x14ac:dyDescent="0.3">
      <c r="A2472" s="6">
        <v>2469</v>
      </c>
      <c r="B2472" s="8" t="s">
        <v>1095</v>
      </c>
      <c r="C2472" s="8" t="s">
        <v>1073</v>
      </c>
      <c r="D2472" s="8" t="s">
        <v>1096</v>
      </c>
      <c r="E2472" s="9" t="b">
        <v>1</v>
      </c>
      <c r="F2472" s="9" t="s">
        <v>114</v>
      </c>
      <c r="G2472" s="7" t="str">
        <f>INDEX(CyMIA_CounterMeasure!$A$2:$A$224,MATCH(H2472,CyMIA_CounterMeasure!$B$2:$B$224,0))</f>
        <v>CM_0019</v>
      </c>
      <c r="H2472" s="15" t="s">
        <v>4774</v>
      </c>
      <c r="I2472" s="15" t="s">
        <v>4775</v>
      </c>
      <c r="J2472" s="7" t="b">
        <v>1</v>
      </c>
      <c r="K2472" s="7" t="s">
        <v>4713</v>
      </c>
      <c r="L2472" s="9"/>
      <c r="M2472" s="9"/>
      <c r="N2472" s="9"/>
      <c r="O2472" s="9"/>
      <c r="P2472" s="9"/>
      <c r="Q2472" s="9"/>
      <c r="R2472" s="9"/>
      <c r="S2472" s="9"/>
      <c r="T2472" s="9"/>
    </row>
    <row r="2473" spans="1:20" x14ac:dyDescent="0.3">
      <c r="A2473" s="6">
        <v>2470</v>
      </c>
      <c r="B2473" s="8" t="s">
        <v>1095</v>
      </c>
      <c r="C2473" s="8" t="s">
        <v>1073</v>
      </c>
      <c r="D2473" s="8" t="s">
        <v>1096</v>
      </c>
      <c r="E2473" s="9" t="b">
        <v>1</v>
      </c>
      <c r="F2473" s="9" t="s">
        <v>114</v>
      </c>
      <c r="G2473" s="7" t="str">
        <f>INDEX(CyMIA_CounterMeasure!$A$2:$A$224,MATCH(H2473,CyMIA_CounterMeasure!$B$2:$B$224,0))</f>
        <v>CM_0024</v>
      </c>
      <c r="H2473" s="15" t="s">
        <v>98</v>
      </c>
      <c r="I2473" s="15" t="s">
        <v>99</v>
      </c>
      <c r="J2473" s="7" t="b">
        <v>1</v>
      </c>
      <c r="K2473" s="7" t="s">
        <v>4713</v>
      </c>
      <c r="L2473" s="9"/>
      <c r="M2473" s="9"/>
      <c r="N2473" s="9"/>
      <c r="O2473" s="9"/>
      <c r="P2473" s="9"/>
      <c r="Q2473" s="9"/>
      <c r="R2473" s="9"/>
      <c r="S2473" s="9"/>
      <c r="T2473" s="9"/>
    </row>
    <row r="2474" spans="1:20" x14ac:dyDescent="0.3">
      <c r="A2474" s="6">
        <v>2471</v>
      </c>
      <c r="B2474" s="8" t="s">
        <v>1095</v>
      </c>
      <c r="C2474" s="8" t="s">
        <v>1073</v>
      </c>
      <c r="D2474" s="8" t="s">
        <v>1096</v>
      </c>
      <c r="E2474" s="9" t="b">
        <v>1</v>
      </c>
      <c r="F2474" s="9" t="s">
        <v>114</v>
      </c>
      <c r="G2474" s="7" t="str">
        <f>INDEX(CyMIA_CounterMeasure!$A$2:$A$224,MATCH(H2474,CyMIA_CounterMeasure!$B$2:$B$224,0))</f>
        <v>CM_0076</v>
      </c>
      <c r="H2474" s="11" t="s">
        <v>287</v>
      </c>
      <c r="I2474" s="11" t="str">
        <f>VLOOKUP(H2474,D3FEND_METRIX!$A$2:$E$172,3,FALSE)</f>
        <v>Client-server Payload Profiling</v>
      </c>
      <c r="J2474" s="9" t="b">
        <v>1</v>
      </c>
      <c r="K2474" s="9" t="s">
        <v>2363</v>
      </c>
      <c r="L2474" s="9"/>
      <c r="M2474" s="9"/>
      <c r="N2474" s="9"/>
      <c r="O2474" s="9"/>
      <c r="P2474" s="9"/>
      <c r="Q2474" s="9"/>
      <c r="R2474" s="9"/>
      <c r="S2474" s="9"/>
      <c r="T2474" s="9"/>
    </row>
    <row r="2475" spans="1:20" x14ac:dyDescent="0.3">
      <c r="A2475" s="6">
        <v>2472</v>
      </c>
      <c r="B2475" s="8" t="s">
        <v>1095</v>
      </c>
      <c r="C2475" s="8" t="s">
        <v>1073</v>
      </c>
      <c r="D2475" s="8" t="s">
        <v>1096</v>
      </c>
      <c r="E2475" s="9" t="b">
        <v>1</v>
      </c>
      <c r="F2475" s="9" t="s">
        <v>114</v>
      </c>
      <c r="G2475" s="7" t="str">
        <f>INDEX(CyMIA_CounterMeasure!$A$2:$A$224,MATCH(H2475,CyMIA_CounterMeasure!$B$2:$B$224,0))</f>
        <v>CM_0080</v>
      </c>
      <c r="H2475" s="11" t="s">
        <v>288</v>
      </c>
      <c r="I2475" s="11" t="str">
        <f>VLOOKUP(H2475,D3FEND_METRIX!$A$2:$E$172,3,FALSE)</f>
        <v>Network Traffic Community Deviation</v>
      </c>
      <c r="J2475" s="9" t="b">
        <v>1</v>
      </c>
      <c r="K2475" s="9" t="s">
        <v>2363</v>
      </c>
      <c r="L2475" s="9"/>
      <c r="M2475" s="9"/>
      <c r="N2475" s="9"/>
      <c r="O2475" s="9"/>
      <c r="P2475" s="9"/>
      <c r="Q2475" s="9"/>
      <c r="R2475" s="9"/>
      <c r="S2475" s="9"/>
      <c r="T2475" s="9"/>
    </row>
    <row r="2476" spans="1:20" x14ac:dyDescent="0.3">
      <c r="A2476" s="6">
        <v>2473</v>
      </c>
      <c r="B2476" s="8" t="s">
        <v>1095</v>
      </c>
      <c r="C2476" s="8" t="s">
        <v>1073</v>
      </c>
      <c r="D2476" s="8" t="s">
        <v>1096</v>
      </c>
      <c r="E2476" s="9" t="b">
        <v>1</v>
      </c>
      <c r="F2476" s="9" t="s">
        <v>114</v>
      </c>
      <c r="G2476" s="7" t="str">
        <f>INDEX(CyMIA_CounterMeasure!$A$2:$A$224,MATCH(H2476,CyMIA_CounterMeasure!$B$2:$B$224,0))</f>
        <v>CM_0083</v>
      </c>
      <c r="H2476" s="11" t="s">
        <v>198</v>
      </c>
      <c r="I2476" s="11" t="str">
        <f>VLOOKUP(H2476,D3FEND_METRIX!$A$2:$E$172,3,FALSE)</f>
        <v>Remote Terminal Session Detection</v>
      </c>
      <c r="J2476" s="9" t="b">
        <v>1</v>
      </c>
      <c r="K2476" s="9" t="s">
        <v>2363</v>
      </c>
      <c r="L2476" s="9"/>
      <c r="M2476" s="9"/>
      <c r="N2476" s="9"/>
      <c r="O2476" s="9"/>
      <c r="P2476" s="9"/>
      <c r="Q2476" s="9"/>
      <c r="R2476" s="9"/>
      <c r="S2476" s="9"/>
      <c r="T2476" s="9"/>
    </row>
    <row r="2477" spans="1:20" x14ac:dyDescent="0.3">
      <c r="A2477" s="6">
        <v>2474</v>
      </c>
      <c r="B2477" s="8" t="s">
        <v>1095</v>
      </c>
      <c r="C2477" s="8" t="s">
        <v>1073</v>
      </c>
      <c r="D2477" s="8" t="s">
        <v>1096</v>
      </c>
      <c r="E2477" s="9" t="b">
        <v>1</v>
      </c>
      <c r="F2477" s="9" t="s">
        <v>114</v>
      </c>
      <c r="G2477" s="7" t="str">
        <f>INDEX(CyMIA_CounterMeasure!$A$2:$A$224,MATCH(H2477,CyMIA_CounterMeasure!$B$2:$B$224,0))</f>
        <v>CM_0081</v>
      </c>
      <c r="H2477" s="11" t="s">
        <v>193</v>
      </c>
      <c r="I2477" s="11" t="str">
        <f>VLOOKUP(H2477,D3FEND_METRIX!$A$2:$E$172,3,FALSE)</f>
        <v>Per Host Download-Upload Ratio Analysis</v>
      </c>
      <c r="J2477" s="9" t="b">
        <v>1</v>
      </c>
      <c r="K2477" s="9" t="s">
        <v>2363</v>
      </c>
      <c r="L2477" s="9"/>
      <c r="M2477" s="9"/>
      <c r="N2477" s="9"/>
      <c r="O2477" s="9"/>
      <c r="P2477" s="9"/>
      <c r="Q2477" s="9"/>
      <c r="R2477" s="9"/>
      <c r="S2477" s="9"/>
      <c r="T2477" s="9"/>
    </row>
    <row r="2478" spans="1:20" x14ac:dyDescent="0.3">
      <c r="A2478" s="6">
        <v>2475</v>
      </c>
      <c r="B2478" s="8" t="s">
        <v>1095</v>
      </c>
      <c r="C2478" s="8" t="s">
        <v>1073</v>
      </c>
      <c r="D2478" s="8" t="s">
        <v>1096</v>
      </c>
      <c r="E2478" s="9" t="b">
        <v>1</v>
      </c>
      <c r="F2478" s="9" t="s">
        <v>114</v>
      </c>
      <c r="G2478" s="7" t="str">
        <f>INDEX(CyMIA_CounterMeasure!$A$2:$A$224,MATCH(H2478,CyMIA_CounterMeasure!$B$2:$B$224,0))</f>
        <v>CM_0082</v>
      </c>
      <c r="H2478" s="11" t="s">
        <v>200</v>
      </c>
      <c r="I2478" s="11" t="str">
        <f>VLOOKUP(H2478,D3FEND_METRIX!$A$2:$E$172,3,FALSE)</f>
        <v>Protocol Metadata Anomaly Detection</v>
      </c>
      <c r="J2478" s="9" t="b">
        <v>1</v>
      </c>
      <c r="K2478" s="9" t="s">
        <v>2363</v>
      </c>
      <c r="L2478" s="9"/>
      <c r="M2478" s="9"/>
      <c r="N2478" s="9"/>
      <c r="O2478" s="9"/>
      <c r="P2478" s="9"/>
      <c r="Q2478" s="9"/>
      <c r="R2478" s="9"/>
      <c r="S2478" s="9"/>
      <c r="T2478" s="9"/>
    </row>
    <row r="2479" spans="1:20" x14ac:dyDescent="0.3">
      <c r="A2479" s="6">
        <v>2476</v>
      </c>
      <c r="B2479" s="8" t="s">
        <v>1095</v>
      </c>
      <c r="C2479" s="8" t="s">
        <v>1073</v>
      </c>
      <c r="D2479" s="8" t="s">
        <v>1096</v>
      </c>
      <c r="E2479" s="9" t="b">
        <v>1</v>
      </c>
      <c r="F2479" s="9" t="s">
        <v>114</v>
      </c>
      <c r="G2479" s="7" t="str">
        <f>INDEX(CyMIA_CounterMeasure!$A$2:$A$224,MATCH(H2479,CyMIA_CounterMeasure!$B$2:$B$224,0))</f>
        <v>CM_0088</v>
      </c>
      <c r="H2479" s="11" t="s">
        <v>196</v>
      </c>
      <c r="I2479" s="11" t="str">
        <f>VLOOKUP(H2479,D3FEND_METRIX!$A$2:$E$172,3,FALSE)</f>
        <v>Relay Pattern Analysis</v>
      </c>
      <c r="J2479" s="9" t="b">
        <v>1</v>
      </c>
      <c r="K2479" s="9" t="s">
        <v>2363</v>
      </c>
      <c r="L2479" s="9"/>
      <c r="M2479" s="9"/>
      <c r="N2479" s="9"/>
      <c r="O2479" s="9"/>
      <c r="P2479" s="9"/>
      <c r="Q2479" s="9"/>
      <c r="R2479" s="9"/>
      <c r="S2479" s="9"/>
      <c r="T2479" s="9"/>
    </row>
    <row r="2480" spans="1:20" x14ac:dyDescent="0.3">
      <c r="A2480" s="6">
        <v>2477</v>
      </c>
      <c r="B2480" s="8" t="s">
        <v>1095</v>
      </c>
      <c r="C2480" s="8" t="s">
        <v>1073</v>
      </c>
      <c r="D2480" s="8" t="s">
        <v>1096</v>
      </c>
      <c r="E2480" s="9" t="b">
        <v>1</v>
      </c>
      <c r="F2480" s="9" t="s">
        <v>114</v>
      </c>
      <c r="G2480" s="7" t="str">
        <f>INDEX(CyMIA_CounterMeasure!$A$2:$A$224,MATCH(H2480,CyMIA_CounterMeasure!$B$2:$B$224,0))</f>
        <v>CM_0168</v>
      </c>
      <c r="H2480" s="13" t="s">
        <v>260</v>
      </c>
      <c r="I2480" s="13" t="str">
        <f>VLOOKUP(H2480,D3FEND_METRIX!$A$2:$E$172,3,FALSE)</f>
        <v>Asset Vulnerability Enumeration</v>
      </c>
      <c r="J2480" s="9" t="b">
        <v>0</v>
      </c>
      <c r="K2480" s="9" t="s">
        <v>4723</v>
      </c>
      <c r="L2480" s="9"/>
      <c r="M2480" s="9"/>
      <c r="N2480" s="9"/>
      <c r="O2480" s="9"/>
      <c r="P2480" s="9"/>
      <c r="Q2480" s="9"/>
      <c r="R2480" s="9"/>
      <c r="S2480" s="9"/>
      <c r="T2480" s="9"/>
    </row>
    <row r="2481" spans="1:20" x14ac:dyDescent="0.3">
      <c r="A2481" s="6">
        <v>2478</v>
      </c>
      <c r="B2481" s="8" t="s">
        <v>1095</v>
      </c>
      <c r="C2481" s="8" t="s">
        <v>1073</v>
      </c>
      <c r="D2481" s="8" t="s">
        <v>1096</v>
      </c>
      <c r="E2481" s="9" t="b">
        <v>1</v>
      </c>
      <c r="F2481" s="9" t="s">
        <v>114</v>
      </c>
      <c r="G2481" s="7" t="str">
        <f>INDEX(CyMIA_CounterMeasure!$A$2:$A$224,MATCH(H2481,CyMIA_CounterMeasure!$B$2:$B$224,0))</f>
        <v>CM_0151</v>
      </c>
      <c r="H2481" s="13" t="s">
        <v>430</v>
      </c>
      <c r="I2481" s="13" t="str">
        <f>VLOOKUP(H2481,D3FEND_METRIX!$A$2:$E$172,3,FALSE)</f>
        <v>Network Traffic Filtering</v>
      </c>
      <c r="J2481" s="9" t="b">
        <v>0</v>
      </c>
      <c r="K2481" s="9" t="s">
        <v>4723</v>
      </c>
      <c r="L2481" s="9"/>
      <c r="M2481" s="9"/>
      <c r="N2481" s="9"/>
      <c r="O2481" s="9"/>
      <c r="P2481" s="9"/>
      <c r="Q2481" s="9"/>
      <c r="R2481" s="9"/>
      <c r="S2481" s="9"/>
      <c r="T2481" s="9"/>
    </row>
    <row r="2482" spans="1:20" x14ac:dyDescent="0.3">
      <c r="A2482" s="6">
        <v>2479</v>
      </c>
      <c r="B2482" s="8" t="s">
        <v>1095</v>
      </c>
      <c r="C2482" s="8" t="s">
        <v>1073</v>
      </c>
      <c r="D2482" s="8" t="s">
        <v>1096</v>
      </c>
      <c r="E2482" s="9" t="b">
        <v>1</v>
      </c>
      <c r="F2482" s="9" t="s">
        <v>114</v>
      </c>
      <c r="G2482" s="7" t="str">
        <f>INDEX(CyMIA_CounterMeasure!$A$2:$A$224,MATCH(H2482,CyMIA_CounterMeasure!$B$2:$B$224,0))</f>
        <v>CM_0218</v>
      </c>
      <c r="H2482" s="13" t="s">
        <v>268</v>
      </c>
      <c r="I2482" s="13" t="str">
        <f>VLOOKUP(H2482,D3FEND_METRIX!$A$2:$E$172,3,FALSE)</f>
        <v>Network Traffic Filtering</v>
      </c>
      <c r="J2482" s="9" t="b">
        <v>0</v>
      </c>
      <c r="K2482" s="9" t="s">
        <v>4723</v>
      </c>
      <c r="L2482" s="9"/>
      <c r="M2482" s="9"/>
      <c r="N2482" s="9"/>
      <c r="O2482" s="9"/>
      <c r="P2482" s="9"/>
      <c r="Q2482" s="9"/>
      <c r="R2482" s="9"/>
      <c r="S2482" s="9"/>
      <c r="T2482" s="9"/>
    </row>
    <row r="2483" spans="1:20" x14ac:dyDescent="0.3">
      <c r="A2483" s="6">
        <v>2480</v>
      </c>
      <c r="B2483" s="8" t="s">
        <v>1095</v>
      </c>
      <c r="C2483" s="8" t="s">
        <v>1073</v>
      </c>
      <c r="D2483" s="8" t="s">
        <v>1096</v>
      </c>
      <c r="E2483" s="9" t="b">
        <v>1</v>
      </c>
      <c r="F2483" s="9" t="s">
        <v>114</v>
      </c>
      <c r="G2483" s="7" t="str">
        <f>INDEX(CyMIA_CounterMeasure!$A$2:$A$224,MATCH(H2483,CyMIA_CounterMeasure!$B$2:$B$224,0))</f>
        <v>CM_0094</v>
      </c>
      <c r="H2483" s="12" t="s">
        <v>262</v>
      </c>
      <c r="I2483" s="12" t="str">
        <f>VLOOKUP(H2483,D3FEND_METRIX!$A$2:$E$172,3,FALSE)</f>
        <v>User Geolocation Logon Pattern Analysis</v>
      </c>
      <c r="J2483" s="9" t="b">
        <v>0</v>
      </c>
      <c r="K2483" s="9" t="s">
        <v>2355</v>
      </c>
      <c r="L2483" s="9"/>
      <c r="M2483" s="9"/>
      <c r="N2483" s="9"/>
      <c r="O2483" s="9"/>
      <c r="P2483" s="9"/>
      <c r="Q2483" s="9"/>
      <c r="R2483" s="9"/>
      <c r="S2483" s="9"/>
      <c r="T2483" s="9"/>
    </row>
    <row r="2484" spans="1:20" x14ac:dyDescent="0.3">
      <c r="A2484" s="6">
        <v>2481</v>
      </c>
      <c r="B2484" s="8" t="s">
        <v>1097</v>
      </c>
      <c r="C2484" s="8" t="s">
        <v>1073</v>
      </c>
      <c r="D2484" s="8" t="s">
        <v>1098</v>
      </c>
      <c r="E2484" s="9" t="b">
        <v>1</v>
      </c>
      <c r="F2484" s="9" t="s">
        <v>114</v>
      </c>
      <c r="G2484" s="7" t="str">
        <f>INDEX(CyMIA_CounterMeasure!$A$2:$A$224,MATCH(H2484,CyMIA_CounterMeasure!$B$2:$B$224,0))</f>
        <v>CM_0019</v>
      </c>
      <c r="H2484" s="15" t="s">
        <v>4774</v>
      </c>
      <c r="I2484" s="15" t="s">
        <v>4775</v>
      </c>
      <c r="J2484" s="7" t="b">
        <v>1</v>
      </c>
      <c r="K2484" s="7" t="s">
        <v>4713</v>
      </c>
      <c r="L2484" s="9"/>
      <c r="M2484" s="9"/>
      <c r="N2484" s="9"/>
      <c r="O2484" s="9"/>
      <c r="P2484" s="9"/>
      <c r="Q2484" s="9"/>
      <c r="R2484" s="9"/>
      <c r="S2484" s="9"/>
      <c r="T2484" s="9"/>
    </row>
    <row r="2485" spans="1:20" x14ac:dyDescent="0.3">
      <c r="A2485" s="6">
        <v>2482</v>
      </c>
      <c r="B2485" s="8" t="s">
        <v>1097</v>
      </c>
      <c r="C2485" s="8" t="s">
        <v>1073</v>
      </c>
      <c r="D2485" s="8" t="s">
        <v>1098</v>
      </c>
      <c r="E2485" s="9" t="b">
        <v>1</v>
      </c>
      <c r="F2485" s="9" t="s">
        <v>114</v>
      </c>
      <c r="G2485" s="7" t="str">
        <f>INDEX(CyMIA_CounterMeasure!$A$2:$A$224,MATCH(H2485,CyMIA_CounterMeasure!$B$2:$B$224,0))</f>
        <v>CM_0024</v>
      </c>
      <c r="H2485" s="15" t="s">
        <v>98</v>
      </c>
      <c r="I2485" s="15" t="s">
        <v>99</v>
      </c>
      <c r="J2485" s="7" t="b">
        <v>1</v>
      </c>
      <c r="K2485" s="7" t="s">
        <v>4713</v>
      </c>
      <c r="L2485" s="9"/>
      <c r="M2485" s="9"/>
      <c r="N2485" s="9"/>
      <c r="O2485" s="9"/>
      <c r="P2485" s="9"/>
      <c r="Q2485" s="9"/>
      <c r="R2485" s="9"/>
      <c r="S2485" s="9"/>
      <c r="T2485" s="9"/>
    </row>
    <row r="2486" spans="1:20" x14ac:dyDescent="0.3">
      <c r="A2486" s="6">
        <v>2483</v>
      </c>
      <c r="B2486" s="8" t="s">
        <v>1097</v>
      </c>
      <c r="C2486" s="8" t="s">
        <v>1073</v>
      </c>
      <c r="D2486" s="8" t="s">
        <v>1098</v>
      </c>
      <c r="E2486" s="9" t="b">
        <v>1</v>
      </c>
      <c r="F2486" s="9" t="s">
        <v>114</v>
      </c>
      <c r="G2486" s="7" t="str">
        <f>INDEX(CyMIA_CounterMeasure!$A$2:$A$224,MATCH(H2486,CyMIA_CounterMeasure!$B$2:$B$224,0))</f>
        <v>CM_0036</v>
      </c>
      <c r="H2486" s="83" t="s">
        <v>4900</v>
      </c>
      <c r="I2486" s="83" t="s">
        <v>125</v>
      </c>
      <c r="J2486" s="7" t="s">
        <v>4901</v>
      </c>
      <c r="K2486" s="7"/>
      <c r="L2486" s="9"/>
      <c r="M2486" s="9"/>
      <c r="N2486" s="9"/>
      <c r="O2486" s="9"/>
      <c r="P2486" s="9"/>
      <c r="Q2486" s="9"/>
      <c r="R2486" s="9"/>
      <c r="S2486" s="9"/>
      <c r="T2486" s="9"/>
    </row>
    <row r="2487" spans="1:20" x14ac:dyDescent="0.3">
      <c r="A2487" s="6">
        <v>2484</v>
      </c>
      <c r="B2487" s="8" t="s">
        <v>1097</v>
      </c>
      <c r="C2487" s="8" t="s">
        <v>1073</v>
      </c>
      <c r="D2487" s="8" t="s">
        <v>1098</v>
      </c>
      <c r="E2487" s="9" t="b">
        <v>1</v>
      </c>
      <c r="F2487" s="9" t="s">
        <v>114</v>
      </c>
      <c r="G2487" s="7" t="str">
        <f>INDEX(CyMIA_CounterMeasure!$A$2:$A$224,MATCH(H2487,CyMIA_CounterMeasure!$B$2:$B$224,0))</f>
        <v>CM_0081</v>
      </c>
      <c r="H2487" s="11" t="s">
        <v>193</v>
      </c>
      <c r="I2487" s="11" t="str">
        <f>VLOOKUP(H2487,D3FEND_METRIX!$A$2:$E$172,3,FALSE)</f>
        <v>Per Host Download-Upload Ratio Analysis</v>
      </c>
      <c r="J2487" s="9" t="b">
        <v>1</v>
      </c>
      <c r="K2487" s="9" t="s">
        <v>2363</v>
      </c>
      <c r="L2487" s="9"/>
      <c r="M2487" s="9"/>
      <c r="N2487" s="9"/>
      <c r="O2487" s="9"/>
      <c r="P2487" s="9"/>
      <c r="Q2487" s="9"/>
      <c r="R2487" s="9"/>
      <c r="S2487" s="9"/>
      <c r="T2487" s="9"/>
    </row>
    <row r="2488" spans="1:20" x14ac:dyDescent="0.3">
      <c r="A2488" s="6">
        <v>2485</v>
      </c>
      <c r="B2488" s="8" t="s">
        <v>1097</v>
      </c>
      <c r="C2488" s="8" t="s">
        <v>1073</v>
      </c>
      <c r="D2488" s="8" t="s">
        <v>1098</v>
      </c>
      <c r="E2488" s="9" t="b">
        <v>1</v>
      </c>
      <c r="F2488" s="9" t="s">
        <v>114</v>
      </c>
      <c r="G2488" s="7" t="str">
        <f>INDEX(CyMIA_CounterMeasure!$A$2:$A$224,MATCH(H2488,CyMIA_CounterMeasure!$B$2:$B$224,0))</f>
        <v>CM_0080</v>
      </c>
      <c r="H2488" s="11" t="s">
        <v>288</v>
      </c>
      <c r="I2488" s="11" t="str">
        <f>VLOOKUP(H2488,D3FEND_METRIX!$A$2:$E$172,3,FALSE)</f>
        <v>Network Traffic Community Deviation</v>
      </c>
      <c r="J2488" s="9" t="b">
        <v>1</v>
      </c>
      <c r="K2488" s="9" t="s">
        <v>2363</v>
      </c>
      <c r="L2488" s="9"/>
      <c r="M2488" s="9"/>
      <c r="N2488" s="9"/>
      <c r="O2488" s="9"/>
      <c r="P2488" s="9"/>
      <c r="Q2488" s="9"/>
      <c r="R2488" s="9"/>
      <c r="S2488" s="9"/>
      <c r="T2488" s="9"/>
    </row>
    <row r="2489" spans="1:20" x14ac:dyDescent="0.3">
      <c r="A2489" s="6">
        <v>2486</v>
      </c>
      <c r="B2489" s="8" t="s">
        <v>1097</v>
      </c>
      <c r="C2489" s="8" t="s">
        <v>1073</v>
      </c>
      <c r="D2489" s="8" t="s">
        <v>1098</v>
      </c>
      <c r="E2489" s="9" t="b">
        <v>1</v>
      </c>
      <c r="F2489" s="9" t="s">
        <v>114</v>
      </c>
      <c r="G2489" s="7" t="str">
        <f>INDEX(CyMIA_CounterMeasure!$A$2:$A$224,MATCH(H2489,CyMIA_CounterMeasure!$B$2:$B$224,0))</f>
        <v>CM_0076</v>
      </c>
      <c r="H2489" s="11" t="s">
        <v>287</v>
      </c>
      <c r="I2489" s="11" t="str">
        <f>VLOOKUP(H2489,D3FEND_METRIX!$A$2:$E$172,3,FALSE)</f>
        <v>Client-server Payload Profiling</v>
      </c>
      <c r="J2489" s="9" t="b">
        <v>1</v>
      </c>
      <c r="K2489" s="9" t="s">
        <v>2363</v>
      </c>
      <c r="L2489" s="9"/>
      <c r="M2489" s="9"/>
      <c r="N2489" s="9"/>
      <c r="O2489" s="9"/>
      <c r="P2489" s="9"/>
      <c r="Q2489" s="9"/>
      <c r="R2489" s="9"/>
      <c r="S2489" s="9"/>
      <c r="T2489" s="9"/>
    </row>
    <row r="2490" spans="1:20" x14ac:dyDescent="0.3">
      <c r="A2490" s="6">
        <v>2487</v>
      </c>
      <c r="B2490" s="8" t="s">
        <v>1097</v>
      </c>
      <c r="C2490" s="8" t="s">
        <v>1073</v>
      </c>
      <c r="D2490" s="8" t="s">
        <v>1098</v>
      </c>
      <c r="E2490" s="9" t="b">
        <v>1</v>
      </c>
      <c r="F2490" s="9" t="s">
        <v>114</v>
      </c>
      <c r="G2490" s="7" t="str">
        <f>INDEX(CyMIA_CounterMeasure!$A$2:$A$224,MATCH(H2490,CyMIA_CounterMeasure!$B$2:$B$224,0))</f>
        <v>CM_0088</v>
      </c>
      <c r="H2490" s="11" t="s">
        <v>196</v>
      </c>
      <c r="I2490" s="11" t="str">
        <f>VLOOKUP(H2490,D3FEND_METRIX!$A$2:$E$172,3,FALSE)</f>
        <v>Relay Pattern Analysis</v>
      </c>
      <c r="J2490" s="9" t="b">
        <v>1</v>
      </c>
      <c r="K2490" s="9" t="s">
        <v>2363</v>
      </c>
      <c r="L2490" s="9"/>
      <c r="M2490" s="9"/>
      <c r="N2490" s="9"/>
      <c r="O2490" s="9"/>
      <c r="P2490" s="9"/>
      <c r="Q2490" s="9"/>
      <c r="R2490" s="9"/>
      <c r="S2490" s="9"/>
      <c r="T2490" s="9"/>
    </row>
    <row r="2491" spans="1:20" x14ac:dyDescent="0.3">
      <c r="A2491" s="6">
        <v>2488</v>
      </c>
      <c r="B2491" s="8" t="s">
        <v>1097</v>
      </c>
      <c r="C2491" s="8" t="s">
        <v>1073</v>
      </c>
      <c r="D2491" s="8" t="s">
        <v>1098</v>
      </c>
      <c r="E2491" s="9" t="b">
        <v>1</v>
      </c>
      <c r="F2491" s="9" t="s">
        <v>114</v>
      </c>
      <c r="G2491" s="7" t="str">
        <f>INDEX(CyMIA_CounterMeasure!$A$2:$A$224,MATCH(H2491,CyMIA_CounterMeasure!$B$2:$B$224,0))</f>
        <v>CM_0083</v>
      </c>
      <c r="H2491" s="11" t="s">
        <v>198</v>
      </c>
      <c r="I2491" s="11" t="str">
        <f>VLOOKUP(H2491,D3FEND_METRIX!$A$2:$E$172,3,FALSE)</f>
        <v>Remote Terminal Session Detection</v>
      </c>
      <c r="J2491" s="9" t="b">
        <v>1</v>
      </c>
      <c r="K2491" s="9" t="s">
        <v>2363</v>
      </c>
      <c r="L2491" s="9"/>
      <c r="M2491" s="9"/>
      <c r="N2491" s="9"/>
      <c r="O2491" s="9"/>
      <c r="P2491" s="9"/>
      <c r="Q2491" s="9"/>
      <c r="R2491" s="9"/>
      <c r="S2491" s="9"/>
      <c r="T2491" s="9"/>
    </row>
    <row r="2492" spans="1:20" x14ac:dyDescent="0.3">
      <c r="A2492" s="6">
        <v>2489</v>
      </c>
      <c r="B2492" s="8" t="s">
        <v>1097</v>
      </c>
      <c r="C2492" s="8" t="s">
        <v>1073</v>
      </c>
      <c r="D2492" s="8" t="s">
        <v>1098</v>
      </c>
      <c r="E2492" s="9" t="b">
        <v>1</v>
      </c>
      <c r="F2492" s="9" t="s">
        <v>114</v>
      </c>
      <c r="G2492" s="7" t="str">
        <f>INDEX(CyMIA_CounterMeasure!$A$2:$A$224,MATCH(H2492,CyMIA_CounterMeasure!$B$2:$B$224,0))</f>
        <v>CM_0082</v>
      </c>
      <c r="H2492" s="11" t="s">
        <v>200</v>
      </c>
      <c r="I2492" s="11" t="str">
        <f>VLOOKUP(H2492,D3FEND_METRIX!$A$2:$E$172,3,FALSE)</f>
        <v>Protocol Metadata Anomaly Detection</v>
      </c>
      <c r="J2492" s="9" t="b">
        <v>1</v>
      </c>
      <c r="K2492" s="9" t="s">
        <v>2363</v>
      </c>
      <c r="L2492" s="9"/>
      <c r="M2492" s="9"/>
      <c r="N2492" s="9"/>
      <c r="O2492" s="9"/>
      <c r="P2492" s="9"/>
      <c r="Q2492" s="9"/>
      <c r="R2492" s="9"/>
      <c r="S2492" s="9"/>
      <c r="T2492" s="9"/>
    </row>
    <row r="2493" spans="1:20" x14ac:dyDescent="0.3">
      <c r="A2493" s="6">
        <v>2490</v>
      </c>
      <c r="B2493" s="8" t="s">
        <v>1097</v>
      </c>
      <c r="C2493" s="8" t="s">
        <v>1073</v>
      </c>
      <c r="D2493" s="8" t="s">
        <v>1098</v>
      </c>
      <c r="E2493" s="9" t="b">
        <v>1</v>
      </c>
      <c r="F2493" s="9" t="s">
        <v>114</v>
      </c>
      <c r="G2493" s="7" t="str">
        <f>INDEX(CyMIA_CounterMeasure!$A$2:$A$224,MATCH(H2493,CyMIA_CounterMeasure!$B$2:$B$224,0))</f>
        <v>CM_0085</v>
      </c>
      <c r="H2493" s="11" t="s">
        <v>309</v>
      </c>
      <c r="I2493" s="11" t="str">
        <f>VLOOKUP(H2493,D3FEND_METRIX!$A$2:$E$172,3,FALSE)</f>
        <v>Connection Attempt Analysis</v>
      </c>
      <c r="J2493" s="9" t="b">
        <v>1</v>
      </c>
      <c r="K2493" s="9" t="s">
        <v>2363</v>
      </c>
      <c r="L2493" s="9"/>
      <c r="M2493" s="9"/>
      <c r="N2493" s="9"/>
      <c r="O2493" s="9"/>
      <c r="P2493" s="9"/>
      <c r="Q2493" s="9"/>
      <c r="R2493" s="9"/>
      <c r="S2493" s="9"/>
      <c r="T2493" s="9"/>
    </row>
    <row r="2494" spans="1:20" x14ac:dyDescent="0.3">
      <c r="A2494" s="6">
        <v>2491</v>
      </c>
      <c r="B2494" s="8" t="s">
        <v>1097</v>
      </c>
      <c r="C2494" s="8" t="s">
        <v>1073</v>
      </c>
      <c r="D2494" s="8" t="s">
        <v>1098</v>
      </c>
      <c r="E2494" s="9" t="b">
        <v>1</v>
      </c>
      <c r="F2494" s="9" t="s">
        <v>114</v>
      </c>
      <c r="G2494" s="7" t="str">
        <f>INDEX(CyMIA_CounterMeasure!$A$2:$A$224,MATCH(H2494,CyMIA_CounterMeasure!$B$2:$B$224,0))</f>
        <v>CM_0151</v>
      </c>
      <c r="H2494" s="13" t="s">
        <v>430</v>
      </c>
      <c r="I2494" s="13" t="str">
        <f>VLOOKUP(H2494,D3FEND_METRIX!$A$2:$E$172,3,FALSE)</f>
        <v>Network Traffic Filtering</v>
      </c>
      <c r="J2494" s="9" t="b">
        <v>0</v>
      </c>
      <c r="K2494" s="9" t="s">
        <v>4723</v>
      </c>
      <c r="L2494" s="9"/>
      <c r="M2494" s="9"/>
      <c r="N2494" s="9"/>
      <c r="O2494" s="9"/>
      <c r="P2494" s="9"/>
      <c r="Q2494" s="9"/>
      <c r="R2494" s="9"/>
      <c r="S2494" s="9"/>
      <c r="T2494" s="9"/>
    </row>
    <row r="2495" spans="1:20" x14ac:dyDescent="0.3">
      <c r="A2495" s="6">
        <v>2492</v>
      </c>
      <c r="B2495" s="8" t="s">
        <v>1097</v>
      </c>
      <c r="C2495" s="8" t="s">
        <v>1073</v>
      </c>
      <c r="D2495" s="8" t="s">
        <v>1098</v>
      </c>
      <c r="E2495" s="9" t="b">
        <v>1</v>
      </c>
      <c r="F2495" s="9" t="s">
        <v>114</v>
      </c>
      <c r="G2495" s="7" t="str">
        <f>INDEX(CyMIA_CounterMeasure!$A$2:$A$224,MATCH(H2495,CyMIA_CounterMeasure!$B$2:$B$224,0))</f>
        <v>CM_0094</v>
      </c>
      <c r="H2495" s="12" t="s">
        <v>262</v>
      </c>
      <c r="I2495" s="12" t="str">
        <f>VLOOKUP(H2495,D3FEND_METRIX!$A$2:$E$172,3,FALSE)</f>
        <v>User Geolocation Logon Pattern Analysis</v>
      </c>
      <c r="J2495" s="9" t="b">
        <v>0</v>
      </c>
      <c r="K2495" s="9" t="s">
        <v>2355</v>
      </c>
      <c r="L2495" s="9"/>
      <c r="M2495" s="9"/>
      <c r="N2495" s="9"/>
      <c r="O2495" s="9"/>
      <c r="P2495" s="9"/>
      <c r="Q2495" s="9"/>
      <c r="R2495" s="9"/>
      <c r="S2495" s="9"/>
      <c r="T2495" s="9"/>
    </row>
    <row r="2496" spans="1:20" x14ac:dyDescent="0.3">
      <c r="A2496" s="6">
        <v>2493</v>
      </c>
      <c r="B2496" s="8" t="s">
        <v>1097</v>
      </c>
      <c r="C2496" s="8" t="s">
        <v>1073</v>
      </c>
      <c r="D2496" s="8" t="s">
        <v>1098</v>
      </c>
      <c r="E2496" s="9" t="b">
        <v>1</v>
      </c>
      <c r="F2496" s="9" t="s">
        <v>114</v>
      </c>
      <c r="G2496" s="7" t="str">
        <f>INDEX(CyMIA_CounterMeasure!$A$2:$A$224,MATCH(H2496,CyMIA_CounterMeasure!$B$2:$B$224,0))</f>
        <v>CM_0218</v>
      </c>
      <c r="H2496" s="13" t="s">
        <v>268</v>
      </c>
      <c r="I2496" s="13" t="str">
        <f>VLOOKUP(H2496,D3FEND_METRIX!$A$2:$E$172,3,FALSE)</f>
        <v>Network Traffic Filtering</v>
      </c>
      <c r="J2496" s="9" t="b">
        <v>0</v>
      </c>
      <c r="K2496" s="9" t="s">
        <v>4723</v>
      </c>
      <c r="L2496" s="9"/>
      <c r="M2496" s="9"/>
      <c r="N2496" s="9"/>
      <c r="O2496" s="9"/>
      <c r="P2496" s="9"/>
      <c r="Q2496" s="9"/>
      <c r="R2496" s="9"/>
      <c r="S2496" s="9"/>
      <c r="T2496" s="9"/>
    </row>
    <row r="2497" spans="1:20" x14ac:dyDescent="0.3">
      <c r="A2497" s="6">
        <v>2494</v>
      </c>
      <c r="B2497" s="8" t="s">
        <v>1097</v>
      </c>
      <c r="C2497" s="8" t="s">
        <v>1073</v>
      </c>
      <c r="D2497" s="8" t="s">
        <v>1098</v>
      </c>
      <c r="E2497" s="9" t="b">
        <v>1</v>
      </c>
      <c r="F2497" s="9" t="s">
        <v>114</v>
      </c>
      <c r="G2497" s="7" t="str">
        <f>INDEX(CyMIA_CounterMeasure!$A$2:$A$224,MATCH(H2497,CyMIA_CounterMeasure!$B$2:$B$224,0))</f>
        <v>CM_0168</v>
      </c>
      <c r="H2497" s="13" t="s">
        <v>260</v>
      </c>
      <c r="I2497" s="13" t="str">
        <f>VLOOKUP(H2497,D3FEND_METRIX!$A$2:$E$172,3,FALSE)</f>
        <v>Asset Vulnerability Enumeration</v>
      </c>
      <c r="J2497" s="9" t="b">
        <v>0</v>
      </c>
      <c r="K2497" s="9" t="s">
        <v>4723</v>
      </c>
      <c r="L2497" s="9"/>
      <c r="M2497" s="9"/>
      <c r="N2497" s="9"/>
      <c r="O2497" s="9"/>
      <c r="P2497" s="9"/>
      <c r="Q2497" s="9"/>
      <c r="R2497" s="9"/>
      <c r="S2497" s="9"/>
      <c r="T2497" s="9"/>
    </row>
    <row r="2498" spans="1:20" x14ac:dyDescent="0.3">
      <c r="A2498" s="6">
        <v>2495</v>
      </c>
      <c r="B2498" s="8" t="s">
        <v>1099</v>
      </c>
      <c r="C2498" s="8" t="s">
        <v>1073</v>
      </c>
      <c r="D2498" s="8" t="s">
        <v>1100</v>
      </c>
      <c r="E2498" s="9" t="b">
        <v>1</v>
      </c>
      <c r="F2498" s="9" t="s">
        <v>114</v>
      </c>
      <c r="G2498" s="7" t="str">
        <f>INDEX(CyMIA_CounterMeasure!$A$2:$A$224,MATCH(H2498,CyMIA_CounterMeasure!$B$2:$B$224,0))</f>
        <v>CM_0017</v>
      </c>
      <c r="H2498" s="15" t="s">
        <v>4754</v>
      </c>
      <c r="I2498" s="15" t="s">
        <v>143</v>
      </c>
      <c r="J2498" s="7" t="b">
        <v>1</v>
      </c>
      <c r="K2498" s="7" t="s">
        <v>4713</v>
      </c>
      <c r="L2498" s="9"/>
      <c r="M2498" s="9"/>
      <c r="N2498" s="9"/>
      <c r="O2498" s="9"/>
      <c r="P2498" s="9"/>
      <c r="Q2498" s="9"/>
      <c r="R2498" s="9"/>
      <c r="S2498" s="9"/>
      <c r="T2498" s="9"/>
    </row>
    <row r="2499" spans="1:20" x14ac:dyDescent="0.3">
      <c r="A2499" s="6">
        <v>2496</v>
      </c>
      <c r="B2499" s="8" t="s">
        <v>1099</v>
      </c>
      <c r="C2499" s="8" t="s">
        <v>1073</v>
      </c>
      <c r="D2499" s="8" t="s">
        <v>1100</v>
      </c>
      <c r="E2499" s="9" t="b">
        <v>1</v>
      </c>
      <c r="F2499" s="9" t="s">
        <v>114</v>
      </c>
      <c r="G2499" s="7" t="str">
        <f>INDEX(CyMIA_CounterMeasure!$A$2:$A$224,MATCH(H2499,CyMIA_CounterMeasure!$B$2:$B$224,0))</f>
        <v>CM_0019</v>
      </c>
      <c r="H2499" s="15" t="s">
        <v>4774</v>
      </c>
      <c r="I2499" s="15" t="s">
        <v>4775</v>
      </c>
      <c r="J2499" s="7" t="b">
        <v>1</v>
      </c>
      <c r="K2499" s="7" t="s">
        <v>4713</v>
      </c>
      <c r="L2499" s="9"/>
      <c r="M2499" s="9"/>
      <c r="N2499" s="9"/>
      <c r="O2499" s="9"/>
      <c r="P2499" s="9"/>
      <c r="Q2499" s="9"/>
      <c r="R2499" s="9"/>
      <c r="S2499" s="9"/>
      <c r="T2499" s="9"/>
    </row>
    <row r="2500" spans="1:20" x14ac:dyDescent="0.3">
      <c r="A2500" s="6">
        <v>2497</v>
      </c>
      <c r="B2500" s="8" t="s">
        <v>1099</v>
      </c>
      <c r="C2500" s="8" t="s">
        <v>1073</v>
      </c>
      <c r="D2500" s="8" t="s">
        <v>1100</v>
      </c>
      <c r="E2500" s="9" t="b">
        <v>1</v>
      </c>
      <c r="F2500" s="9" t="s">
        <v>114</v>
      </c>
      <c r="G2500" s="7" t="str">
        <f>INDEX(CyMIA_CounterMeasure!$A$2:$A$224,MATCH(H2500,CyMIA_CounterMeasure!$B$2:$B$224,0))</f>
        <v>CM_0024</v>
      </c>
      <c r="H2500" s="15" t="s">
        <v>98</v>
      </c>
      <c r="I2500" s="15" t="s">
        <v>99</v>
      </c>
      <c r="J2500" s="7" t="b">
        <v>1</v>
      </c>
      <c r="K2500" s="7" t="s">
        <v>4713</v>
      </c>
      <c r="L2500" s="9"/>
      <c r="M2500" s="9"/>
      <c r="N2500" s="9"/>
      <c r="O2500" s="9"/>
      <c r="P2500" s="9"/>
      <c r="Q2500" s="9"/>
      <c r="R2500" s="9"/>
      <c r="S2500" s="9"/>
      <c r="T2500" s="9"/>
    </row>
    <row r="2501" spans="1:20" x14ac:dyDescent="0.3">
      <c r="A2501" s="6">
        <v>2498</v>
      </c>
      <c r="B2501" s="8" t="s">
        <v>1099</v>
      </c>
      <c r="C2501" s="8" t="s">
        <v>1073</v>
      </c>
      <c r="D2501" s="8" t="s">
        <v>1100</v>
      </c>
      <c r="E2501" s="9" t="b">
        <v>1</v>
      </c>
      <c r="F2501" s="9" t="s">
        <v>114</v>
      </c>
      <c r="G2501" s="7" t="str">
        <f>INDEX(CyMIA_CounterMeasure!$A$2:$A$224,MATCH(H2501,CyMIA_CounterMeasure!$B$2:$B$224,0))</f>
        <v>CM_0151</v>
      </c>
      <c r="H2501" s="13" t="s">
        <v>430</v>
      </c>
      <c r="I2501" s="13" t="str">
        <f>VLOOKUP(H2501,D3FEND_METRIX!$A$2:$E$172,3,FALSE)</f>
        <v>Network Traffic Filtering</v>
      </c>
      <c r="J2501" s="9" t="b">
        <v>0</v>
      </c>
      <c r="K2501" s="9" t="s">
        <v>4723</v>
      </c>
      <c r="L2501" s="9"/>
      <c r="M2501" s="9"/>
      <c r="N2501" s="9"/>
      <c r="O2501" s="9"/>
      <c r="P2501" s="9"/>
      <c r="Q2501" s="9"/>
      <c r="R2501" s="9"/>
      <c r="S2501" s="9"/>
      <c r="T2501" s="9"/>
    </row>
    <row r="2502" spans="1:20" x14ac:dyDescent="0.3">
      <c r="A2502" s="6">
        <v>2499</v>
      </c>
      <c r="B2502" s="8" t="s">
        <v>1099</v>
      </c>
      <c r="C2502" s="8" t="s">
        <v>1073</v>
      </c>
      <c r="D2502" s="8" t="s">
        <v>1100</v>
      </c>
      <c r="E2502" s="9" t="b">
        <v>1</v>
      </c>
      <c r="F2502" s="9" t="s">
        <v>114</v>
      </c>
      <c r="G2502" s="7" t="str">
        <f>INDEX(CyMIA_CounterMeasure!$A$2:$A$224,MATCH(H2502,CyMIA_CounterMeasure!$B$2:$B$224,0))</f>
        <v>CM_0168</v>
      </c>
      <c r="H2502" s="13" t="s">
        <v>260</v>
      </c>
      <c r="I2502" s="13" t="str">
        <f>VLOOKUP(H2502,D3FEND_METRIX!$A$2:$E$172,3,FALSE)</f>
        <v>Asset Vulnerability Enumeration</v>
      </c>
      <c r="J2502" s="9" t="b">
        <v>0</v>
      </c>
      <c r="K2502" s="9" t="s">
        <v>4723</v>
      </c>
      <c r="L2502" s="9"/>
      <c r="M2502" s="9"/>
      <c r="N2502" s="9"/>
      <c r="O2502" s="9"/>
      <c r="P2502" s="9"/>
      <c r="Q2502" s="9"/>
      <c r="R2502" s="9"/>
      <c r="S2502" s="9"/>
      <c r="T2502" s="9"/>
    </row>
    <row r="2503" spans="1:20" x14ac:dyDescent="0.3">
      <c r="A2503" s="6">
        <v>2500</v>
      </c>
      <c r="B2503" s="8" t="s">
        <v>1099</v>
      </c>
      <c r="C2503" s="8" t="s">
        <v>1073</v>
      </c>
      <c r="D2503" s="8" t="s">
        <v>1100</v>
      </c>
      <c r="E2503" s="9" t="b">
        <v>1</v>
      </c>
      <c r="F2503" s="9" t="s">
        <v>114</v>
      </c>
      <c r="G2503" s="7" t="str">
        <f>INDEX(CyMIA_CounterMeasure!$A$2:$A$224,MATCH(H2503,CyMIA_CounterMeasure!$B$2:$B$224,0))</f>
        <v>CM_0094</v>
      </c>
      <c r="H2503" s="12" t="s">
        <v>262</v>
      </c>
      <c r="I2503" s="12" t="str">
        <f>VLOOKUP(H2503,D3FEND_METRIX!$A$2:$E$172,3,FALSE)</f>
        <v>User Geolocation Logon Pattern Analysis</v>
      </c>
      <c r="J2503" s="9" t="b">
        <v>0</v>
      </c>
      <c r="K2503" s="9" t="s">
        <v>2355</v>
      </c>
      <c r="L2503" s="9"/>
      <c r="M2503" s="9"/>
      <c r="N2503" s="9"/>
      <c r="O2503" s="9"/>
      <c r="P2503" s="9"/>
      <c r="Q2503" s="9"/>
      <c r="R2503" s="9"/>
      <c r="S2503" s="9"/>
      <c r="T2503" s="9"/>
    </row>
    <row r="2504" spans="1:20" x14ac:dyDescent="0.3">
      <c r="A2504" s="6">
        <v>2501</v>
      </c>
      <c r="B2504" s="8" t="s">
        <v>1099</v>
      </c>
      <c r="C2504" s="8" t="s">
        <v>1073</v>
      </c>
      <c r="D2504" s="8" t="s">
        <v>1100</v>
      </c>
      <c r="E2504" s="9" t="b">
        <v>1</v>
      </c>
      <c r="F2504" s="9" t="s">
        <v>114</v>
      </c>
      <c r="G2504" s="7" t="str">
        <f>INDEX(CyMIA_CounterMeasure!$A$2:$A$224,MATCH(H2504,CyMIA_CounterMeasure!$B$2:$B$224,0))</f>
        <v>CM_0081</v>
      </c>
      <c r="H2504" s="11" t="s">
        <v>193</v>
      </c>
      <c r="I2504" s="11" t="str">
        <f>VLOOKUP(H2504,D3FEND_METRIX!$A$2:$E$172,3,FALSE)</f>
        <v>Per Host Download-Upload Ratio Analysis</v>
      </c>
      <c r="J2504" s="9" t="b">
        <v>1</v>
      </c>
      <c r="K2504" s="9" t="s">
        <v>2363</v>
      </c>
      <c r="L2504" s="9"/>
      <c r="M2504" s="9"/>
      <c r="N2504" s="9"/>
      <c r="O2504" s="9"/>
      <c r="P2504" s="9"/>
      <c r="Q2504" s="9"/>
      <c r="R2504" s="9"/>
      <c r="S2504" s="9"/>
      <c r="T2504" s="9"/>
    </row>
    <row r="2505" spans="1:20" x14ac:dyDescent="0.3">
      <c r="A2505" s="6">
        <v>2502</v>
      </c>
      <c r="B2505" s="8" t="s">
        <v>1099</v>
      </c>
      <c r="C2505" s="8" t="s">
        <v>1073</v>
      </c>
      <c r="D2505" s="8" t="s">
        <v>1100</v>
      </c>
      <c r="E2505" s="9" t="b">
        <v>1</v>
      </c>
      <c r="F2505" s="9" t="s">
        <v>114</v>
      </c>
      <c r="G2505" s="7" t="str">
        <f>INDEX(CyMIA_CounterMeasure!$A$2:$A$224,MATCH(H2505,CyMIA_CounterMeasure!$B$2:$B$224,0))</f>
        <v>CM_0082</v>
      </c>
      <c r="H2505" s="11" t="s">
        <v>200</v>
      </c>
      <c r="I2505" s="11" t="str">
        <f>VLOOKUP(H2505,D3FEND_METRIX!$A$2:$E$172,3,FALSE)</f>
        <v>Protocol Metadata Anomaly Detection</v>
      </c>
      <c r="J2505" s="9" t="b">
        <v>1</v>
      </c>
      <c r="K2505" s="9" t="s">
        <v>2363</v>
      </c>
      <c r="L2505" s="9"/>
      <c r="M2505" s="9"/>
      <c r="N2505" s="9"/>
      <c r="O2505" s="9"/>
      <c r="P2505" s="9"/>
      <c r="Q2505" s="9"/>
      <c r="R2505" s="9"/>
      <c r="S2505" s="9"/>
      <c r="T2505" s="9"/>
    </row>
    <row r="2506" spans="1:20" x14ac:dyDescent="0.3">
      <c r="A2506" s="6">
        <v>2503</v>
      </c>
      <c r="B2506" s="8" t="s">
        <v>1099</v>
      </c>
      <c r="C2506" s="8" t="s">
        <v>1073</v>
      </c>
      <c r="D2506" s="8" t="s">
        <v>1100</v>
      </c>
      <c r="E2506" s="9" t="b">
        <v>1</v>
      </c>
      <c r="F2506" s="9" t="s">
        <v>114</v>
      </c>
      <c r="G2506" s="7" t="str">
        <f>INDEX(CyMIA_CounterMeasure!$A$2:$A$224,MATCH(H2506,CyMIA_CounterMeasure!$B$2:$B$224,0))</f>
        <v>CM_0088</v>
      </c>
      <c r="H2506" s="11" t="s">
        <v>196</v>
      </c>
      <c r="I2506" s="11" t="str">
        <f>VLOOKUP(H2506,D3FEND_METRIX!$A$2:$E$172,3,FALSE)</f>
        <v>Relay Pattern Analysis</v>
      </c>
      <c r="J2506" s="9" t="b">
        <v>1</v>
      </c>
      <c r="K2506" s="9" t="s">
        <v>2363</v>
      </c>
      <c r="L2506" s="9"/>
      <c r="M2506" s="9"/>
      <c r="N2506" s="9"/>
      <c r="O2506" s="9"/>
      <c r="P2506" s="9"/>
      <c r="Q2506" s="9"/>
      <c r="R2506" s="9"/>
      <c r="S2506" s="9"/>
      <c r="T2506" s="9"/>
    </row>
    <row r="2507" spans="1:20" x14ac:dyDescent="0.3">
      <c r="A2507" s="6">
        <v>2504</v>
      </c>
      <c r="B2507" s="8" t="s">
        <v>1099</v>
      </c>
      <c r="C2507" s="8" t="s">
        <v>1073</v>
      </c>
      <c r="D2507" s="8" t="s">
        <v>1100</v>
      </c>
      <c r="E2507" s="9" t="b">
        <v>1</v>
      </c>
      <c r="F2507" s="9" t="s">
        <v>114</v>
      </c>
      <c r="G2507" s="7" t="str">
        <f>INDEX(CyMIA_CounterMeasure!$A$2:$A$224,MATCH(H2507,CyMIA_CounterMeasure!$B$2:$B$224,0))</f>
        <v>CM_0083</v>
      </c>
      <c r="H2507" s="11" t="s">
        <v>198</v>
      </c>
      <c r="I2507" s="11" t="str">
        <f>VLOOKUP(H2507,D3FEND_METRIX!$A$2:$E$172,3,FALSE)</f>
        <v>Remote Terminal Session Detection</v>
      </c>
      <c r="J2507" s="9" t="b">
        <v>1</v>
      </c>
      <c r="K2507" s="9" t="s">
        <v>2363</v>
      </c>
      <c r="L2507" s="9"/>
      <c r="M2507" s="9"/>
      <c r="N2507" s="9"/>
      <c r="O2507" s="9"/>
      <c r="P2507" s="9"/>
      <c r="Q2507" s="9"/>
      <c r="R2507" s="9"/>
      <c r="S2507" s="9"/>
      <c r="T2507" s="9"/>
    </row>
    <row r="2508" spans="1:20" x14ac:dyDescent="0.3">
      <c r="A2508" s="6">
        <v>2505</v>
      </c>
      <c r="B2508" s="8" t="s">
        <v>1099</v>
      </c>
      <c r="C2508" s="8" t="s">
        <v>1073</v>
      </c>
      <c r="D2508" s="8" t="s">
        <v>1100</v>
      </c>
      <c r="E2508" s="9" t="b">
        <v>1</v>
      </c>
      <c r="F2508" s="9" t="s">
        <v>114</v>
      </c>
      <c r="G2508" s="7" t="str">
        <f>INDEX(CyMIA_CounterMeasure!$A$2:$A$224,MATCH(H2508,CyMIA_CounterMeasure!$B$2:$B$224,0))</f>
        <v>CM_0076</v>
      </c>
      <c r="H2508" s="11" t="s">
        <v>287</v>
      </c>
      <c r="I2508" s="11" t="str">
        <f>VLOOKUP(H2508,D3FEND_METRIX!$A$2:$E$172,3,FALSE)</f>
        <v>Client-server Payload Profiling</v>
      </c>
      <c r="J2508" s="9" t="b">
        <v>1</v>
      </c>
      <c r="K2508" s="9" t="s">
        <v>2363</v>
      </c>
      <c r="L2508" s="9"/>
      <c r="M2508" s="9"/>
      <c r="N2508" s="9"/>
      <c r="O2508" s="9"/>
      <c r="P2508" s="9"/>
      <c r="Q2508" s="9"/>
      <c r="R2508" s="9"/>
      <c r="S2508" s="9"/>
      <c r="T2508" s="9"/>
    </row>
    <row r="2509" spans="1:20" x14ac:dyDescent="0.3">
      <c r="A2509" s="6">
        <v>2506</v>
      </c>
      <c r="B2509" s="8" t="s">
        <v>1099</v>
      </c>
      <c r="C2509" s="8" t="s">
        <v>1073</v>
      </c>
      <c r="D2509" s="8" t="s">
        <v>1100</v>
      </c>
      <c r="E2509" s="9" t="b">
        <v>1</v>
      </c>
      <c r="F2509" s="9" t="s">
        <v>114</v>
      </c>
      <c r="G2509" s="7" t="str">
        <f>INDEX(CyMIA_CounterMeasure!$A$2:$A$224,MATCH(H2509,CyMIA_CounterMeasure!$B$2:$B$224,0))</f>
        <v>CM_0080</v>
      </c>
      <c r="H2509" s="11" t="s">
        <v>288</v>
      </c>
      <c r="I2509" s="11" t="str">
        <f>VLOOKUP(H2509,D3FEND_METRIX!$A$2:$E$172,3,FALSE)</f>
        <v>Network Traffic Community Deviation</v>
      </c>
      <c r="J2509" s="9" t="b">
        <v>1</v>
      </c>
      <c r="K2509" s="9" t="s">
        <v>2363</v>
      </c>
      <c r="L2509" s="9"/>
      <c r="M2509" s="9"/>
      <c r="N2509" s="9"/>
      <c r="O2509" s="9"/>
      <c r="P2509" s="9"/>
      <c r="Q2509" s="9"/>
      <c r="R2509" s="9"/>
      <c r="S2509" s="9"/>
      <c r="T2509" s="9"/>
    </row>
    <row r="2510" spans="1:20" x14ac:dyDescent="0.3">
      <c r="A2510" s="6">
        <v>2507</v>
      </c>
      <c r="B2510" s="8" t="s">
        <v>1099</v>
      </c>
      <c r="C2510" s="8" t="s">
        <v>1073</v>
      </c>
      <c r="D2510" s="8" t="s">
        <v>1100</v>
      </c>
      <c r="E2510" s="9" t="b">
        <v>1</v>
      </c>
      <c r="F2510" s="9" t="s">
        <v>114</v>
      </c>
      <c r="G2510" s="7" t="str">
        <f>INDEX(CyMIA_CounterMeasure!$A$2:$A$224,MATCH(H2510,CyMIA_CounterMeasure!$B$2:$B$224,0))</f>
        <v>CM_0218</v>
      </c>
      <c r="H2510" s="13" t="s">
        <v>268</v>
      </c>
      <c r="I2510" s="13" t="str">
        <f>VLOOKUP(H2510,D3FEND_METRIX!$A$2:$E$172,3,FALSE)</f>
        <v>Network Traffic Filtering</v>
      </c>
      <c r="J2510" s="9" t="b">
        <v>0</v>
      </c>
      <c r="K2510" s="9" t="s">
        <v>4723</v>
      </c>
      <c r="L2510" s="9"/>
      <c r="M2510" s="9"/>
      <c r="N2510" s="9"/>
      <c r="O2510" s="9"/>
      <c r="P2510" s="9"/>
      <c r="Q2510" s="9"/>
      <c r="R2510" s="9"/>
      <c r="S2510" s="9"/>
      <c r="T2510" s="9"/>
    </row>
    <row r="2511" spans="1:20" x14ac:dyDescent="0.3">
      <c r="A2511" s="6">
        <v>2508</v>
      </c>
      <c r="B2511" s="8" t="s">
        <v>1101</v>
      </c>
      <c r="C2511" s="8" t="s">
        <v>1073</v>
      </c>
      <c r="D2511" s="8" t="s">
        <v>1102</v>
      </c>
      <c r="E2511" s="9" t="b">
        <v>1</v>
      </c>
      <c r="F2511" s="9" t="s">
        <v>114</v>
      </c>
      <c r="G2511" s="7" t="str">
        <f>INDEX(CyMIA_CounterMeasure!$A$2:$A$224,MATCH(H2511,CyMIA_CounterMeasure!$B$2:$B$224,0))</f>
        <v>CM_0024</v>
      </c>
      <c r="H2511" s="15" t="s">
        <v>98</v>
      </c>
      <c r="I2511" s="15" t="s">
        <v>99</v>
      </c>
      <c r="J2511" s="7" t="b">
        <v>1</v>
      </c>
      <c r="K2511" s="7" t="s">
        <v>4902</v>
      </c>
      <c r="L2511" s="9"/>
      <c r="M2511" s="9"/>
      <c r="N2511" s="9"/>
      <c r="O2511" s="9"/>
      <c r="P2511" s="9"/>
      <c r="Q2511" s="9"/>
      <c r="R2511" s="9"/>
      <c r="S2511" s="9"/>
      <c r="T2511" s="9"/>
    </row>
    <row r="2512" spans="1:20" x14ac:dyDescent="0.3">
      <c r="A2512" s="6">
        <v>2509</v>
      </c>
      <c r="B2512" s="8" t="s">
        <v>1101</v>
      </c>
      <c r="C2512" s="8" t="s">
        <v>1073</v>
      </c>
      <c r="D2512" s="8" t="s">
        <v>1102</v>
      </c>
      <c r="E2512" s="9" t="b">
        <v>1</v>
      </c>
      <c r="F2512" s="9" t="s">
        <v>114</v>
      </c>
      <c r="G2512" s="7" t="str">
        <f>INDEX(CyMIA_CounterMeasure!$A$2:$A$224,MATCH(H2512,CyMIA_CounterMeasure!$B$2:$B$224,0))</f>
        <v>CM_0035</v>
      </c>
      <c r="H2512" s="15" t="s">
        <v>70</v>
      </c>
      <c r="I2512" s="15" t="s">
        <v>71</v>
      </c>
      <c r="J2512" s="7" t="b">
        <v>1</v>
      </c>
      <c r="K2512" s="7" t="s">
        <v>4902</v>
      </c>
      <c r="L2512" s="9"/>
      <c r="M2512" s="9"/>
      <c r="N2512" s="9"/>
      <c r="O2512" s="9"/>
      <c r="P2512" s="9"/>
      <c r="Q2512" s="9"/>
      <c r="R2512" s="9"/>
      <c r="S2512" s="9"/>
      <c r="T2512" s="9"/>
    </row>
    <row r="2513" spans="1:20" x14ac:dyDescent="0.3">
      <c r="A2513" s="6">
        <v>2510</v>
      </c>
      <c r="B2513" s="8" t="s">
        <v>1101</v>
      </c>
      <c r="C2513" s="8" t="s">
        <v>1073</v>
      </c>
      <c r="D2513" s="8" t="s">
        <v>1102</v>
      </c>
      <c r="E2513" s="9" t="b">
        <v>1</v>
      </c>
      <c r="F2513" s="9" t="s">
        <v>114</v>
      </c>
      <c r="G2513" s="7" t="str">
        <f>INDEX(CyMIA_CounterMeasure!$A$2:$A$224,MATCH(H2513,CyMIA_CounterMeasure!$B$2:$B$224,0))</f>
        <v>CM_0094</v>
      </c>
      <c r="H2513" s="12" t="s">
        <v>262</v>
      </c>
      <c r="I2513" s="12" t="str">
        <f>VLOOKUP(H2513,D3FEND_METRIX!$A$2:$E$172,3,FALSE)</f>
        <v>User Geolocation Logon Pattern Analysis</v>
      </c>
      <c r="J2513" s="9" t="b">
        <v>0</v>
      </c>
      <c r="K2513" s="9" t="s">
        <v>2355</v>
      </c>
      <c r="L2513" s="9"/>
      <c r="M2513" s="9"/>
      <c r="N2513" s="9"/>
      <c r="O2513" s="9"/>
      <c r="P2513" s="9"/>
      <c r="Q2513" s="9"/>
      <c r="R2513" s="9"/>
      <c r="S2513" s="9"/>
      <c r="T2513" s="9"/>
    </row>
    <row r="2514" spans="1:20" x14ac:dyDescent="0.3">
      <c r="A2514" s="6">
        <v>2511</v>
      </c>
      <c r="B2514" s="8" t="s">
        <v>1101</v>
      </c>
      <c r="C2514" s="8" t="s">
        <v>1073</v>
      </c>
      <c r="D2514" s="8" t="s">
        <v>1102</v>
      </c>
      <c r="E2514" s="9" t="b">
        <v>1</v>
      </c>
      <c r="F2514" s="9" t="s">
        <v>114</v>
      </c>
      <c r="G2514" s="7" t="str">
        <f>INDEX(CyMIA_CounterMeasure!$A$2:$A$224,MATCH(H2514,CyMIA_CounterMeasure!$B$2:$B$224,0))</f>
        <v>CM_0151</v>
      </c>
      <c r="H2514" s="13" t="s">
        <v>430</v>
      </c>
      <c r="I2514" s="13" t="str">
        <f>VLOOKUP(H2514,D3FEND_METRIX!$A$2:$E$172,3,FALSE)</f>
        <v>Network Traffic Filtering</v>
      </c>
      <c r="J2514" s="9" t="b">
        <v>0</v>
      </c>
      <c r="K2514" s="9" t="s">
        <v>4723</v>
      </c>
      <c r="L2514" s="9"/>
      <c r="M2514" s="9"/>
      <c r="N2514" s="9"/>
      <c r="O2514" s="9"/>
      <c r="P2514" s="9"/>
      <c r="Q2514" s="9"/>
      <c r="R2514" s="9"/>
      <c r="S2514" s="9"/>
      <c r="T2514" s="9"/>
    </row>
    <row r="2515" spans="1:20" x14ac:dyDescent="0.3">
      <c r="A2515" s="6">
        <v>2512</v>
      </c>
      <c r="B2515" s="8" t="s">
        <v>1101</v>
      </c>
      <c r="C2515" s="8" t="s">
        <v>1073</v>
      </c>
      <c r="D2515" s="8" t="s">
        <v>1102</v>
      </c>
      <c r="E2515" s="9" t="b">
        <v>1</v>
      </c>
      <c r="F2515" s="9" t="s">
        <v>114</v>
      </c>
      <c r="G2515" s="7" t="str">
        <f>INDEX(CyMIA_CounterMeasure!$A$2:$A$224,MATCH(H2515,CyMIA_CounterMeasure!$B$2:$B$224,0))</f>
        <v>CM_0168</v>
      </c>
      <c r="H2515" s="13" t="s">
        <v>260</v>
      </c>
      <c r="I2515" s="13" t="str">
        <f>VLOOKUP(H2515,D3FEND_METRIX!$A$2:$E$172,3,FALSE)</f>
        <v>Asset Vulnerability Enumeration</v>
      </c>
      <c r="J2515" s="9" t="b">
        <v>0</v>
      </c>
      <c r="K2515" s="9" t="s">
        <v>4723</v>
      </c>
      <c r="L2515" s="9"/>
      <c r="M2515" s="9"/>
      <c r="N2515" s="9"/>
      <c r="O2515" s="9"/>
      <c r="P2515" s="9"/>
      <c r="Q2515" s="9"/>
      <c r="R2515" s="9"/>
      <c r="S2515" s="9"/>
      <c r="T2515" s="9"/>
    </row>
    <row r="2516" spans="1:20" x14ac:dyDescent="0.3">
      <c r="A2516" s="6">
        <v>2513</v>
      </c>
      <c r="B2516" s="8" t="s">
        <v>1101</v>
      </c>
      <c r="C2516" s="8" t="s">
        <v>1073</v>
      </c>
      <c r="D2516" s="8" t="s">
        <v>1102</v>
      </c>
      <c r="E2516" s="9" t="b">
        <v>1</v>
      </c>
      <c r="F2516" s="9" t="s">
        <v>114</v>
      </c>
      <c r="G2516" s="7" t="str">
        <f>INDEX(CyMIA_CounterMeasure!$A$2:$A$224,MATCH(H2516,CyMIA_CounterMeasure!$B$2:$B$224,0))</f>
        <v>CM_0076</v>
      </c>
      <c r="H2516" s="11" t="s">
        <v>287</v>
      </c>
      <c r="I2516" s="11" t="str">
        <f>VLOOKUP(H2516,D3FEND_METRIX!$A$2:$E$172,3,FALSE)</f>
        <v>Client-server Payload Profiling</v>
      </c>
      <c r="J2516" s="9" t="b">
        <v>1</v>
      </c>
      <c r="K2516" s="9" t="s">
        <v>2363</v>
      </c>
      <c r="L2516" s="9"/>
      <c r="M2516" s="9"/>
      <c r="N2516" s="9"/>
      <c r="O2516" s="9"/>
      <c r="P2516" s="9"/>
      <c r="Q2516" s="9"/>
      <c r="R2516" s="9"/>
      <c r="S2516" s="9"/>
      <c r="T2516" s="9"/>
    </row>
    <row r="2517" spans="1:20" x14ac:dyDescent="0.3">
      <c r="A2517" s="6">
        <v>2514</v>
      </c>
      <c r="B2517" s="8" t="s">
        <v>1101</v>
      </c>
      <c r="C2517" s="8" t="s">
        <v>1073</v>
      </c>
      <c r="D2517" s="8" t="s">
        <v>1102</v>
      </c>
      <c r="E2517" s="9" t="b">
        <v>1</v>
      </c>
      <c r="F2517" s="9" t="s">
        <v>114</v>
      </c>
      <c r="G2517" s="7" t="str">
        <f>INDEX(CyMIA_CounterMeasure!$A$2:$A$224,MATCH(H2517,CyMIA_CounterMeasure!$B$2:$B$224,0))</f>
        <v>CM_0080</v>
      </c>
      <c r="H2517" s="11" t="s">
        <v>288</v>
      </c>
      <c r="I2517" s="11" t="str">
        <f>VLOOKUP(H2517,D3FEND_METRIX!$A$2:$E$172,3,FALSE)</f>
        <v>Network Traffic Community Deviation</v>
      </c>
      <c r="J2517" s="9" t="b">
        <v>1</v>
      </c>
      <c r="K2517" s="9" t="s">
        <v>2363</v>
      </c>
      <c r="L2517" s="9"/>
      <c r="M2517" s="9"/>
      <c r="N2517" s="9"/>
      <c r="O2517" s="9"/>
      <c r="P2517" s="9"/>
      <c r="Q2517" s="9"/>
      <c r="R2517" s="9"/>
      <c r="S2517" s="9"/>
      <c r="T2517" s="9"/>
    </row>
    <row r="2518" spans="1:20" x14ac:dyDescent="0.3">
      <c r="A2518" s="6">
        <v>2515</v>
      </c>
      <c r="B2518" s="8" t="s">
        <v>1101</v>
      </c>
      <c r="C2518" s="8" t="s">
        <v>1073</v>
      </c>
      <c r="D2518" s="8" t="s">
        <v>1102</v>
      </c>
      <c r="E2518" s="9" t="b">
        <v>1</v>
      </c>
      <c r="F2518" s="9" t="s">
        <v>114</v>
      </c>
      <c r="G2518" s="7" t="str">
        <f>INDEX(CyMIA_CounterMeasure!$A$2:$A$224,MATCH(H2518,CyMIA_CounterMeasure!$B$2:$B$224,0))</f>
        <v>CM_0083</v>
      </c>
      <c r="H2518" s="11" t="s">
        <v>198</v>
      </c>
      <c r="I2518" s="11" t="str">
        <f>VLOOKUP(H2518,D3FEND_METRIX!$A$2:$E$172,3,FALSE)</f>
        <v>Remote Terminal Session Detection</v>
      </c>
      <c r="J2518" s="9" t="b">
        <v>1</v>
      </c>
      <c r="K2518" s="9" t="s">
        <v>2363</v>
      </c>
      <c r="L2518" s="9"/>
      <c r="M2518" s="9"/>
      <c r="N2518" s="9"/>
      <c r="O2518" s="9"/>
      <c r="P2518" s="9"/>
      <c r="Q2518" s="9"/>
      <c r="R2518" s="9"/>
      <c r="S2518" s="9"/>
      <c r="T2518" s="9"/>
    </row>
    <row r="2519" spans="1:20" x14ac:dyDescent="0.3">
      <c r="A2519" s="6">
        <v>2516</v>
      </c>
      <c r="B2519" s="8" t="s">
        <v>1101</v>
      </c>
      <c r="C2519" s="8" t="s">
        <v>1073</v>
      </c>
      <c r="D2519" s="8" t="s">
        <v>1102</v>
      </c>
      <c r="E2519" s="9" t="b">
        <v>1</v>
      </c>
      <c r="F2519" s="9" t="s">
        <v>114</v>
      </c>
      <c r="G2519" s="7" t="str">
        <f>INDEX(CyMIA_CounterMeasure!$A$2:$A$224,MATCH(H2519,CyMIA_CounterMeasure!$B$2:$B$224,0))</f>
        <v>CM_0088</v>
      </c>
      <c r="H2519" s="11" t="s">
        <v>196</v>
      </c>
      <c r="I2519" s="11" t="str">
        <f>VLOOKUP(H2519,D3FEND_METRIX!$A$2:$E$172,3,FALSE)</f>
        <v>Relay Pattern Analysis</v>
      </c>
      <c r="J2519" s="9" t="b">
        <v>1</v>
      </c>
      <c r="K2519" s="9" t="s">
        <v>2363</v>
      </c>
      <c r="L2519" s="9"/>
      <c r="M2519" s="9"/>
      <c r="N2519" s="9"/>
      <c r="O2519" s="9"/>
      <c r="P2519" s="9"/>
      <c r="Q2519" s="9"/>
      <c r="R2519" s="9"/>
      <c r="S2519" s="9"/>
      <c r="T2519" s="9"/>
    </row>
    <row r="2520" spans="1:20" x14ac:dyDescent="0.3">
      <c r="A2520" s="6">
        <v>2517</v>
      </c>
      <c r="B2520" s="8" t="s">
        <v>1101</v>
      </c>
      <c r="C2520" s="8" t="s">
        <v>1073</v>
      </c>
      <c r="D2520" s="8" t="s">
        <v>1102</v>
      </c>
      <c r="E2520" s="9" t="b">
        <v>1</v>
      </c>
      <c r="F2520" s="9" t="s">
        <v>114</v>
      </c>
      <c r="G2520" s="7" t="str">
        <f>INDEX(CyMIA_CounterMeasure!$A$2:$A$224,MATCH(H2520,CyMIA_CounterMeasure!$B$2:$B$224,0))</f>
        <v>CM_0081</v>
      </c>
      <c r="H2520" s="11" t="s">
        <v>193</v>
      </c>
      <c r="I2520" s="11" t="str">
        <f>VLOOKUP(H2520,D3FEND_METRIX!$A$2:$E$172,3,FALSE)</f>
        <v>Per Host Download-Upload Ratio Analysis</v>
      </c>
      <c r="J2520" s="9" t="b">
        <v>1</v>
      </c>
      <c r="K2520" s="9" t="s">
        <v>2363</v>
      </c>
      <c r="L2520" s="9"/>
      <c r="M2520" s="9"/>
      <c r="N2520" s="9"/>
      <c r="O2520" s="9"/>
      <c r="P2520" s="9"/>
      <c r="Q2520" s="9"/>
      <c r="R2520" s="9"/>
      <c r="S2520" s="9"/>
      <c r="T2520" s="9"/>
    </row>
    <row r="2521" spans="1:20" x14ac:dyDescent="0.3">
      <c r="A2521" s="6">
        <v>2518</v>
      </c>
      <c r="B2521" s="8" t="s">
        <v>1101</v>
      </c>
      <c r="C2521" s="8" t="s">
        <v>1073</v>
      </c>
      <c r="D2521" s="8" t="s">
        <v>1102</v>
      </c>
      <c r="E2521" s="9" t="b">
        <v>1</v>
      </c>
      <c r="F2521" s="9" t="s">
        <v>114</v>
      </c>
      <c r="G2521" s="7" t="str">
        <f>INDEX(CyMIA_CounterMeasure!$A$2:$A$224,MATCH(H2521,CyMIA_CounterMeasure!$B$2:$B$224,0))</f>
        <v>CM_0082</v>
      </c>
      <c r="H2521" s="11" t="s">
        <v>200</v>
      </c>
      <c r="I2521" s="11" t="str">
        <f>VLOOKUP(H2521,D3FEND_METRIX!$A$2:$E$172,3,FALSE)</f>
        <v>Protocol Metadata Anomaly Detection</v>
      </c>
      <c r="J2521" s="9" t="b">
        <v>1</v>
      </c>
      <c r="K2521" s="9" t="s">
        <v>2363</v>
      </c>
      <c r="L2521" s="9"/>
      <c r="M2521" s="9"/>
      <c r="N2521" s="9"/>
      <c r="O2521" s="9"/>
      <c r="P2521" s="9"/>
      <c r="Q2521" s="9"/>
      <c r="R2521" s="9"/>
      <c r="S2521" s="9"/>
      <c r="T2521" s="9"/>
    </row>
    <row r="2522" spans="1:20" x14ac:dyDescent="0.3">
      <c r="A2522" s="6">
        <v>2519</v>
      </c>
      <c r="B2522" s="8" t="s">
        <v>1101</v>
      </c>
      <c r="C2522" s="8" t="s">
        <v>1073</v>
      </c>
      <c r="D2522" s="8" t="s">
        <v>1102</v>
      </c>
      <c r="E2522" s="9" t="b">
        <v>1</v>
      </c>
      <c r="F2522" s="9" t="s">
        <v>114</v>
      </c>
      <c r="G2522" s="7" t="str">
        <f>INDEX(CyMIA_CounterMeasure!$A$2:$A$224,MATCH(H2522,CyMIA_CounterMeasure!$B$2:$B$224,0))</f>
        <v>CM_0218</v>
      </c>
      <c r="H2522" s="13" t="s">
        <v>268</v>
      </c>
      <c r="I2522" s="13" t="str">
        <f>VLOOKUP(H2522,D3FEND_METRIX!$A$2:$E$172,3,FALSE)</f>
        <v>Network Traffic Filtering</v>
      </c>
      <c r="J2522" s="9" t="b">
        <v>0</v>
      </c>
      <c r="K2522" s="9" t="s">
        <v>4723</v>
      </c>
      <c r="L2522" s="9"/>
      <c r="M2522" s="9"/>
      <c r="N2522" s="9"/>
      <c r="O2522" s="9"/>
      <c r="P2522" s="9"/>
      <c r="Q2522" s="9"/>
      <c r="R2522" s="9"/>
      <c r="S2522" s="9"/>
      <c r="T2522" s="9"/>
    </row>
    <row r="2523" spans="1:20" x14ac:dyDescent="0.3">
      <c r="A2523" s="6">
        <v>2520</v>
      </c>
      <c r="B2523" s="8" t="s">
        <v>1103</v>
      </c>
      <c r="C2523" s="8" t="s">
        <v>1104</v>
      </c>
      <c r="D2523" s="8" t="s">
        <v>1105</v>
      </c>
      <c r="E2523" s="9" t="b">
        <v>1</v>
      </c>
      <c r="F2523" s="9" t="s">
        <v>114</v>
      </c>
      <c r="G2523" s="7" t="str">
        <f>INDEX(CyMIA_CounterMeasure!$A$2:$A$224,MATCH(H2523,CyMIA_CounterMeasure!$B$2:$B$224,0))</f>
        <v>CM_0015</v>
      </c>
      <c r="H2523" s="15" t="s">
        <v>4825</v>
      </c>
      <c r="I2523" s="15" t="s">
        <v>146</v>
      </c>
      <c r="J2523" s="7" t="b">
        <v>1</v>
      </c>
      <c r="K2523" s="7" t="s">
        <v>4713</v>
      </c>
      <c r="L2523" s="9"/>
      <c r="M2523" s="9"/>
      <c r="N2523" s="9"/>
      <c r="O2523" s="9"/>
      <c r="P2523" s="9"/>
      <c r="Q2523" s="9"/>
      <c r="R2523" s="9"/>
      <c r="S2523" s="9"/>
      <c r="T2523" s="9"/>
    </row>
    <row r="2524" spans="1:20" x14ac:dyDescent="0.3">
      <c r="A2524" s="6">
        <v>2521</v>
      </c>
      <c r="B2524" s="8" t="s">
        <v>1103</v>
      </c>
      <c r="C2524" s="8" t="s">
        <v>1104</v>
      </c>
      <c r="D2524" s="8" t="s">
        <v>1105</v>
      </c>
      <c r="E2524" s="9" t="b">
        <v>1</v>
      </c>
      <c r="F2524" s="9" t="s">
        <v>114</v>
      </c>
      <c r="G2524" s="7" t="str">
        <f>INDEX(CyMIA_CounterMeasure!$A$2:$A$224,MATCH(H2524,CyMIA_CounterMeasure!$B$2:$B$224,0))</f>
        <v>CM_0080</v>
      </c>
      <c r="H2524" s="11" t="s">
        <v>288</v>
      </c>
      <c r="I2524" s="11" t="str">
        <f>VLOOKUP(H2524,D3FEND_METRIX!$A$2:$E$172,3,FALSE)</f>
        <v>Network Traffic Community Deviation</v>
      </c>
      <c r="J2524" s="9" t="b">
        <v>1</v>
      </c>
      <c r="K2524" s="9" t="s">
        <v>2363</v>
      </c>
      <c r="L2524" s="9"/>
      <c r="M2524" s="9"/>
      <c r="N2524" s="9"/>
      <c r="O2524" s="9"/>
      <c r="P2524" s="9"/>
      <c r="Q2524" s="9"/>
      <c r="R2524" s="9"/>
      <c r="S2524" s="9"/>
      <c r="T2524" s="9"/>
    </row>
    <row r="2525" spans="1:20" x14ac:dyDescent="0.3">
      <c r="A2525" s="6">
        <v>2522</v>
      </c>
      <c r="B2525" s="8" t="s">
        <v>1103</v>
      </c>
      <c r="C2525" s="8" t="s">
        <v>1104</v>
      </c>
      <c r="D2525" s="8" t="s">
        <v>1105</v>
      </c>
      <c r="E2525" s="9" t="b">
        <v>1</v>
      </c>
      <c r="F2525" s="9" t="s">
        <v>114</v>
      </c>
      <c r="G2525" s="7" t="str">
        <f>INDEX(CyMIA_CounterMeasure!$A$2:$A$224,MATCH(H2525,CyMIA_CounterMeasure!$B$2:$B$224,0))</f>
        <v>CM_0081</v>
      </c>
      <c r="H2525" s="11" t="s">
        <v>193</v>
      </c>
      <c r="I2525" s="11" t="str">
        <f>VLOOKUP(H2525,D3FEND_METRIX!$A$2:$E$172,3,FALSE)</f>
        <v>Per Host Download-Upload Ratio Analysis</v>
      </c>
      <c r="J2525" s="9" t="b">
        <v>1</v>
      </c>
      <c r="K2525" s="9" t="s">
        <v>2363</v>
      </c>
      <c r="L2525" s="9"/>
      <c r="M2525" s="9"/>
      <c r="N2525" s="9"/>
      <c r="O2525" s="9"/>
      <c r="P2525" s="9"/>
      <c r="Q2525" s="9"/>
      <c r="R2525" s="9"/>
      <c r="S2525" s="9"/>
      <c r="T2525" s="9"/>
    </row>
    <row r="2526" spans="1:20" x14ac:dyDescent="0.3">
      <c r="A2526" s="6">
        <v>2523</v>
      </c>
      <c r="B2526" s="8" t="s">
        <v>1103</v>
      </c>
      <c r="C2526" s="8" t="s">
        <v>1104</v>
      </c>
      <c r="D2526" s="8" t="s">
        <v>1105</v>
      </c>
      <c r="E2526" s="9" t="b">
        <v>1</v>
      </c>
      <c r="F2526" s="9" t="s">
        <v>114</v>
      </c>
      <c r="G2526" s="7" t="str">
        <f>INDEX(CyMIA_CounterMeasure!$A$2:$A$224,MATCH(H2526,CyMIA_CounterMeasure!$B$2:$B$224,0))</f>
        <v>CM_0082</v>
      </c>
      <c r="H2526" s="11" t="s">
        <v>200</v>
      </c>
      <c r="I2526" s="11" t="str">
        <f>VLOOKUP(H2526,D3FEND_METRIX!$A$2:$E$172,3,FALSE)</f>
        <v>Protocol Metadata Anomaly Detection</v>
      </c>
      <c r="J2526" s="9" t="b">
        <v>1</v>
      </c>
      <c r="K2526" s="9" t="s">
        <v>2363</v>
      </c>
      <c r="L2526" s="9"/>
      <c r="M2526" s="9"/>
      <c r="N2526" s="9"/>
      <c r="O2526" s="9"/>
      <c r="P2526" s="9"/>
      <c r="Q2526" s="9"/>
      <c r="R2526" s="9"/>
      <c r="S2526" s="9"/>
      <c r="T2526" s="9"/>
    </row>
    <row r="2527" spans="1:20" x14ac:dyDescent="0.3">
      <c r="A2527" s="6">
        <v>2524</v>
      </c>
      <c r="B2527" s="8" t="s">
        <v>1103</v>
      </c>
      <c r="C2527" s="8" t="s">
        <v>1104</v>
      </c>
      <c r="D2527" s="8" t="s">
        <v>1105</v>
      </c>
      <c r="E2527" s="9" t="b">
        <v>1</v>
      </c>
      <c r="F2527" s="9" t="s">
        <v>114</v>
      </c>
      <c r="G2527" s="7" t="str">
        <f>INDEX(CyMIA_CounterMeasure!$A$2:$A$224,MATCH(H2527,CyMIA_CounterMeasure!$B$2:$B$224,0))</f>
        <v>CM_0083</v>
      </c>
      <c r="H2527" s="11" t="s">
        <v>198</v>
      </c>
      <c r="I2527" s="11" t="str">
        <f>VLOOKUP(H2527,D3FEND_METRIX!$A$2:$E$172,3,FALSE)</f>
        <v>Remote Terminal Session Detection</v>
      </c>
      <c r="J2527" s="9" t="b">
        <v>1</v>
      </c>
      <c r="K2527" s="9" t="s">
        <v>2363</v>
      </c>
      <c r="L2527" s="9"/>
      <c r="M2527" s="9"/>
      <c r="N2527" s="9"/>
      <c r="O2527" s="9"/>
      <c r="P2527" s="9"/>
      <c r="Q2527" s="9"/>
      <c r="R2527" s="9"/>
      <c r="S2527" s="9"/>
      <c r="T2527" s="9"/>
    </row>
    <row r="2528" spans="1:20" x14ac:dyDescent="0.3">
      <c r="A2528" s="6">
        <v>2525</v>
      </c>
      <c r="B2528" s="8" t="s">
        <v>1103</v>
      </c>
      <c r="C2528" s="8" t="s">
        <v>1104</v>
      </c>
      <c r="D2528" s="8" t="s">
        <v>1105</v>
      </c>
      <c r="E2528" s="9" t="b">
        <v>1</v>
      </c>
      <c r="F2528" s="9" t="s">
        <v>114</v>
      </c>
      <c r="G2528" s="7" t="str">
        <f>INDEX(CyMIA_CounterMeasure!$A$2:$A$224,MATCH(H2528,CyMIA_CounterMeasure!$B$2:$B$224,0))</f>
        <v>CM_0076</v>
      </c>
      <c r="H2528" s="11" t="s">
        <v>287</v>
      </c>
      <c r="I2528" s="11" t="str">
        <f>VLOOKUP(H2528,D3FEND_METRIX!$A$2:$E$172,3,FALSE)</f>
        <v>Client-server Payload Profiling</v>
      </c>
      <c r="J2528" s="9" t="b">
        <v>1</v>
      </c>
      <c r="K2528" s="9" t="s">
        <v>2363</v>
      </c>
      <c r="L2528" s="9"/>
      <c r="M2528" s="9"/>
      <c r="N2528" s="9"/>
      <c r="O2528" s="9"/>
      <c r="P2528" s="9"/>
      <c r="Q2528" s="9"/>
      <c r="R2528" s="9"/>
      <c r="S2528" s="9"/>
      <c r="T2528" s="9"/>
    </row>
    <row r="2529" spans="1:20" x14ac:dyDescent="0.3">
      <c r="A2529" s="6">
        <v>2526</v>
      </c>
      <c r="B2529" s="8" t="s">
        <v>1103</v>
      </c>
      <c r="C2529" s="8" t="s">
        <v>1104</v>
      </c>
      <c r="D2529" s="8" t="s">
        <v>1105</v>
      </c>
      <c r="E2529" s="9" t="b">
        <v>1</v>
      </c>
      <c r="F2529" s="9" t="s">
        <v>114</v>
      </c>
      <c r="G2529" s="7" t="str">
        <f>INDEX(CyMIA_CounterMeasure!$A$2:$A$224,MATCH(H2529,CyMIA_CounterMeasure!$B$2:$B$224,0))</f>
        <v>CM_0094</v>
      </c>
      <c r="H2529" s="12" t="s">
        <v>262</v>
      </c>
      <c r="I2529" s="12" t="str">
        <f>VLOOKUP(H2529,D3FEND_METRIX!$A$2:$E$172,3,FALSE)</f>
        <v>User Geolocation Logon Pattern Analysis</v>
      </c>
      <c r="J2529" s="9" t="b">
        <v>0</v>
      </c>
      <c r="K2529" s="9" t="s">
        <v>2355</v>
      </c>
      <c r="L2529" s="9"/>
      <c r="M2529" s="9"/>
      <c r="N2529" s="9"/>
      <c r="O2529" s="9"/>
      <c r="P2529" s="9"/>
      <c r="Q2529" s="9"/>
      <c r="R2529" s="9"/>
      <c r="S2529" s="9"/>
      <c r="T2529" s="9"/>
    </row>
    <row r="2530" spans="1:20" x14ac:dyDescent="0.3">
      <c r="A2530" s="6">
        <v>2527</v>
      </c>
      <c r="B2530" s="8" t="s">
        <v>1103</v>
      </c>
      <c r="C2530" s="8" t="s">
        <v>1104</v>
      </c>
      <c r="D2530" s="8" t="s">
        <v>1105</v>
      </c>
      <c r="E2530" s="9" t="b">
        <v>1</v>
      </c>
      <c r="F2530" s="9" t="s">
        <v>114</v>
      </c>
      <c r="G2530" s="7" t="str">
        <f>INDEX(CyMIA_CounterMeasure!$A$2:$A$224,MATCH(H2530,CyMIA_CounterMeasure!$B$2:$B$224,0))</f>
        <v>CM_0151</v>
      </c>
      <c r="H2530" s="13" t="s">
        <v>430</v>
      </c>
      <c r="I2530" s="13" t="str">
        <f>VLOOKUP(H2530,D3FEND_METRIX!$A$2:$E$172,3,FALSE)</f>
        <v>Network Traffic Filtering</v>
      </c>
      <c r="J2530" s="9" t="b">
        <v>0</v>
      </c>
      <c r="K2530" s="9" t="s">
        <v>4723</v>
      </c>
      <c r="L2530" s="9"/>
      <c r="M2530" s="9"/>
      <c r="N2530" s="9"/>
      <c r="O2530" s="9"/>
      <c r="P2530" s="9"/>
      <c r="Q2530" s="9"/>
      <c r="R2530" s="9"/>
      <c r="S2530" s="9"/>
      <c r="T2530" s="9"/>
    </row>
    <row r="2531" spans="1:20" x14ac:dyDescent="0.3">
      <c r="A2531" s="6">
        <v>2528</v>
      </c>
      <c r="B2531" s="8" t="s">
        <v>1103</v>
      </c>
      <c r="C2531" s="8" t="s">
        <v>1104</v>
      </c>
      <c r="D2531" s="8" t="s">
        <v>1105</v>
      </c>
      <c r="E2531" s="9" t="b">
        <v>1</v>
      </c>
      <c r="F2531" s="9" t="s">
        <v>114</v>
      </c>
      <c r="G2531" s="7" t="str">
        <f>INDEX(CyMIA_CounterMeasure!$A$2:$A$224,MATCH(H2531,CyMIA_CounterMeasure!$B$2:$B$224,0))</f>
        <v>CM_0168</v>
      </c>
      <c r="H2531" s="13" t="s">
        <v>260</v>
      </c>
      <c r="I2531" s="13" t="str">
        <f>VLOOKUP(H2531,D3FEND_METRIX!$A$2:$E$172,3,FALSE)</f>
        <v>Asset Vulnerability Enumeration</v>
      </c>
      <c r="J2531" s="9" t="b">
        <v>0</v>
      </c>
      <c r="K2531" s="9" t="s">
        <v>4723</v>
      </c>
      <c r="L2531" s="9"/>
      <c r="M2531" s="9"/>
      <c r="N2531" s="9"/>
      <c r="O2531" s="9"/>
      <c r="P2531" s="9"/>
      <c r="Q2531" s="9"/>
      <c r="R2531" s="9"/>
      <c r="S2531" s="9"/>
      <c r="T2531" s="9"/>
    </row>
    <row r="2532" spans="1:20" x14ac:dyDescent="0.3">
      <c r="A2532" s="6">
        <v>2529</v>
      </c>
      <c r="B2532" s="8" t="s">
        <v>1106</v>
      </c>
      <c r="C2532" s="8" t="s">
        <v>1104</v>
      </c>
      <c r="D2532" s="8" t="s">
        <v>1107</v>
      </c>
      <c r="E2532" s="9" t="b">
        <v>1</v>
      </c>
      <c r="F2532" s="9" t="s">
        <v>114</v>
      </c>
      <c r="G2532" s="7" t="str">
        <f>INDEX(CyMIA_CounterMeasure!$A$2:$A$224,MATCH(H2532,CyMIA_CounterMeasure!$B$2:$B$224,0))</f>
        <v>CM_0024</v>
      </c>
      <c r="H2532" s="15" t="s">
        <v>98</v>
      </c>
      <c r="I2532" s="15" t="s">
        <v>99</v>
      </c>
      <c r="J2532" s="7" t="b">
        <v>1</v>
      </c>
      <c r="K2532" s="7" t="s">
        <v>4903</v>
      </c>
      <c r="L2532" s="9"/>
      <c r="M2532" s="9"/>
      <c r="N2532" s="9"/>
      <c r="O2532" s="9"/>
      <c r="P2532" s="9"/>
      <c r="Q2532" s="9"/>
      <c r="R2532" s="9"/>
      <c r="S2532" s="9"/>
      <c r="T2532" s="9"/>
    </row>
    <row r="2533" spans="1:20" x14ac:dyDescent="0.3">
      <c r="A2533" s="6">
        <v>2530</v>
      </c>
      <c r="B2533" s="8" t="s">
        <v>1106</v>
      </c>
      <c r="C2533" s="8" t="s">
        <v>1104</v>
      </c>
      <c r="D2533" s="8" t="s">
        <v>1107</v>
      </c>
      <c r="E2533" s="9" t="b">
        <v>1</v>
      </c>
      <c r="F2533" s="9" t="s">
        <v>114</v>
      </c>
      <c r="G2533" s="7" t="str">
        <f>INDEX(CyMIA_CounterMeasure!$A$2:$A$224,MATCH(H2533,CyMIA_CounterMeasure!$B$2:$B$224,0))</f>
        <v>CM_0076</v>
      </c>
      <c r="H2533" s="11" t="s">
        <v>287</v>
      </c>
      <c r="I2533" s="11" t="str">
        <f>VLOOKUP(H2533,D3FEND_METRIX!$A$2:$E$172,3,FALSE)</f>
        <v>Client-server Payload Profiling</v>
      </c>
      <c r="J2533" s="9" t="b">
        <v>1</v>
      </c>
      <c r="K2533" s="9" t="s">
        <v>2363</v>
      </c>
      <c r="L2533" s="9"/>
      <c r="M2533" s="9"/>
      <c r="N2533" s="9"/>
      <c r="O2533" s="9"/>
      <c r="P2533" s="9"/>
      <c r="Q2533" s="9"/>
      <c r="R2533" s="9"/>
      <c r="S2533" s="9"/>
      <c r="T2533" s="9"/>
    </row>
    <row r="2534" spans="1:20" x14ac:dyDescent="0.3">
      <c r="A2534" s="6">
        <v>2531</v>
      </c>
      <c r="B2534" s="8" t="s">
        <v>1106</v>
      </c>
      <c r="C2534" s="8" t="s">
        <v>1104</v>
      </c>
      <c r="D2534" s="8" t="s">
        <v>1107</v>
      </c>
      <c r="E2534" s="9" t="b">
        <v>1</v>
      </c>
      <c r="F2534" s="9" t="s">
        <v>114</v>
      </c>
      <c r="G2534" s="7" t="str">
        <f>INDEX(CyMIA_CounterMeasure!$A$2:$A$224,MATCH(H2534,CyMIA_CounterMeasure!$B$2:$B$224,0))</f>
        <v>CM_0080</v>
      </c>
      <c r="H2534" s="11" t="s">
        <v>288</v>
      </c>
      <c r="I2534" s="11" t="str">
        <f>VLOOKUP(H2534,D3FEND_METRIX!$A$2:$E$172,3,FALSE)</f>
        <v>Network Traffic Community Deviation</v>
      </c>
      <c r="J2534" s="9" t="b">
        <v>1</v>
      </c>
      <c r="K2534" s="9" t="s">
        <v>2363</v>
      </c>
      <c r="L2534" s="9"/>
      <c r="M2534" s="9"/>
      <c r="N2534" s="9"/>
      <c r="O2534" s="9"/>
      <c r="P2534" s="9"/>
      <c r="Q2534" s="9"/>
      <c r="R2534" s="9"/>
      <c r="S2534" s="9"/>
      <c r="T2534" s="9"/>
    </row>
    <row r="2535" spans="1:20" x14ac:dyDescent="0.3">
      <c r="A2535" s="6">
        <v>2532</v>
      </c>
      <c r="B2535" s="8" t="s">
        <v>1106</v>
      </c>
      <c r="C2535" s="8" t="s">
        <v>1104</v>
      </c>
      <c r="D2535" s="8" t="s">
        <v>1107</v>
      </c>
      <c r="E2535" s="9" t="b">
        <v>1</v>
      </c>
      <c r="F2535" s="9" t="s">
        <v>114</v>
      </c>
      <c r="G2535" s="7" t="str">
        <f>INDEX(CyMIA_CounterMeasure!$A$2:$A$224,MATCH(H2535,CyMIA_CounterMeasure!$B$2:$B$224,0))</f>
        <v>CM_0081</v>
      </c>
      <c r="H2535" s="11" t="s">
        <v>193</v>
      </c>
      <c r="I2535" s="11" t="str">
        <f>VLOOKUP(H2535,D3FEND_METRIX!$A$2:$E$172,3,FALSE)</f>
        <v>Per Host Download-Upload Ratio Analysis</v>
      </c>
      <c r="J2535" s="9" t="b">
        <v>1</v>
      </c>
      <c r="K2535" s="9" t="s">
        <v>2363</v>
      </c>
      <c r="L2535" s="9"/>
      <c r="M2535" s="9"/>
      <c r="N2535" s="9"/>
      <c r="O2535" s="9"/>
      <c r="P2535" s="9"/>
      <c r="Q2535" s="9"/>
      <c r="R2535" s="9"/>
      <c r="S2535" s="9"/>
      <c r="T2535" s="9"/>
    </row>
    <row r="2536" spans="1:20" x14ac:dyDescent="0.3">
      <c r="A2536" s="6">
        <v>2533</v>
      </c>
      <c r="B2536" s="8" t="s">
        <v>1106</v>
      </c>
      <c r="C2536" s="8" t="s">
        <v>1104</v>
      </c>
      <c r="D2536" s="8" t="s">
        <v>1107</v>
      </c>
      <c r="E2536" s="9" t="b">
        <v>1</v>
      </c>
      <c r="F2536" s="9" t="s">
        <v>114</v>
      </c>
      <c r="G2536" s="7" t="str">
        <f>INDEX(CyMIA_CounterMeasure!$A$2:$A$224,MATCH(H2536,CyMIA_CounterMeasure!$B$2:$B$224,0))</f>
        <v>CM_0083</v>
      </c>
      <c r="H2536" s="11" t="s">
        <v>198</v>
      </c>
      <c r="I2536" s="11" t="str">
        <f>VLOOKUP(H2536,D3FEND_METRIX!$A$2:$E$172,3,FALSE)</f>
        <v>Remote Terminal Session Detection</v>
      </c>
      <c r="J2536" s="9" t="b">
        <v>1</v>
      </c>
      <c r="K2536" s="9" t="s">
        <v>2363</v>
      </c>
      <c r="L2536" s="9"/>
      <c r="M2536" s="9"/>
      <c r="N2536" s="9"/>
      <c r="O2536" s="9"/>
      <c r="P2536" s="9"/>
      <c r="Q2536" s="9"/>
      <c r="R2536" s="9"/>
      <c r="S2536" s="9"/>
      <c r="T2536" s="9"/>
    </row>
    <row r="2537" spans="1:20" x14ac:dyDescent="0.3">
      <c r="A2537" s="6">
        <v>2534</v>
      </c>
      <c r="B2537" s="8" t="s">
        <v>1106</v>
      </c>
      <c r="C2537" s="8" t="s">
        <v>1104</v>
      </c>
      <c r="D2537" s="8" t="s">
        <v>1107</v>
      </c>
      <c r="E2537" s="9" t="b">
        <v>1</v>
      </c>
      <c r="F2537" s="9" t="s">
        <v>114</v>
      </c>
      <c r="G2537" s="7" t="str">
        <f>INDEX(CyMIA_CounterMeasure!$A$2:$A$224,MATCH(H2537,CyMIA_CounterMeasure!$B$2:$B$224,0))</f>
        <v>CM_0151</v>
      </c>
      <c r="H2537" s="13" t="s">
        <v>430</v>
      </c>
      <c r="I2537" s="13" t="str">
        <f>VLOOKUP(H2537,D3FEND_METRIX!$A$2:$E$172,3,FALSE)</f>
        <v>Network Traffic Filtering</v>
      </c>
      <c r="J2537" s="9" t="b">
        <v>0</v>
      </c>
      <c r="K2537" s="9" t="s">
        <v>4723</v>
      </c>
      <c r="L2537" s="9"/>
      <c r="M2537" s="9"/>
      <c r="N2537" s="9"/>
      <c r="O2537" s="9"/>
      <c r="P2537" s="9"/>
      <c r="Q2537" s="9"/>
      <c r="R2537" s="9"/>
      <c r="S2537" s="9"/>
      <c r="T2537" s="9"/>
    </row>
    <row r="2538" spans="1:20" x14ac:dyDescent="0.3">
      <c r="A2538" s="6">
        <v>2535</v>
      </c>
      <c r="B2538" s="8" t="s">
        <v>1106</v>
      </c>
      <c r="C2538" s="8" t="s">
        <v>1104</v>
      </c>
      <c r="D2538" s="8" t="s">
        <v>1107</v>
      </c>
      <c r="E2538" s="9" t="b">
        <v>1</v>
      </c>
      <c r="F2538" s="9" t="s">
        <v>114</v>
      </c>
      <c r="G2538" s="7" t="str">
        <f>INDEX(CyMIA_CounterMeasure!$A$2:$A$224,MATCH(H2538,CyMIA_CounterMeasure!$B$2:$B$224,0))</f>
        <v>CM_0168</v>
      </c>
      <c r="H2538" s="13" t="s">
        <v>260</v>
      </c>
      <c r="I2538" s="13" t="str">
        <f>VLOOKUP(H2538,D3FEND_METRIX!$A$2:$E$172,3,FALSE)</f>
        <v>Asset Vulnerability Enumeration</v>
      </c>
      <c r="J2538" s="9" t="b">
        <v>0</v>
      </c>
      <c r="K2538" s="9" t="s">
        <v>4723</v>
      </c>
      <c r="L2538" s="9"/>
      <c r="M2538" s="9"/>
      <c r="N2538" s="9"/>
      <c r="O2538" s="9"/>
      <c r="P2538" s="9"/>
      <c r="Q2538" s="9"/>
      <c r="R2538" s="9"/>
      <c r="S2538" s="9"/>
      <c r="T2538" s="9"/>
    </row>
    <row r="2539" spans="1:20" x14ac:dyDescent="0.3">
      <c r="A2539" s="6">
        <v>2536</v>
      </c>
      <c r="B2539" s="8" t="s">
        <v>1106</v>
      </c>
      <c r="C2539" s="8" t="s">
        <v>1104</v>
      </c>
      <c r="D2539" s="8" t="s">
        <v>1107</v>
      </c>
      <c r="E2539" s="9" t="b">
        <v>1</v>
      </c>
      <c r="F2539" s="9" t="s">
        <v>114</v>
      </c>
      <c r="G2539" s="7" t="str">
        <f>INDEX(CyMIA_CounterMeasure!$A$2:$A$224,MATCH(H2539,CyMIA_CounterMeasure!$B$2:$B$224,0))</f>
        <v>CM_0082</v>
      </c>
      <c r="H2539" s="11" t="s">
        <v>200</v>
      </c>
      <c r="I2539" s="11" t="str">
        <f>VLOOKUP(H2539,D3FEND_METRIX!$A$2:$E$172,3,FALSE)</f>
        <v>Protocol Metadata Anomaly Detection</v>
      </c>
      <c r="J2539" s="9" t="b">
        <v>1</v>
      </c>
      <c r="K2539" s="9" t="s">
        <v>2363</v>
      </c>
      <c r="L2539" s="9"/>
      <c r="M2539" s="9"/>
      <c r="N2539" s="9"/>
      <c r="O2539" s="9"/>
      <c r="P2539" s="9"/>
      <c r="Q2539" s="9"/>
      <c r="R2539" s="9"/>
      <c r="S2539" s="9"/>
      <c r="T2539" s="9"/>
    </row>
    <row r="2540" spans="1:20" x14ac:dyDescent="0.3">
      <c r="A2540" s="6">
        <v>2537</v>
      </c>
      <c r="B2540" s="8" t="s">
        <v>1106</v>
      </c>
      <c r="C2540" s="8" t="s">
        <v>1104</v>
      </c>
      <c r="D2540" s="8" t="s">
        <v>1107</v>
      </c>
      <c r="E2540" s="9" t="b">
        <v>1</v>
      </c>
      <c r="F2540" s="9" t="s">
        <v>114</v>
      </c>
      <c r="G2540" s="7" t="str">
        <f>INDEX(CyMIA_CounterMeasure!$A$2:$A$224,MATCH(H2540,CyMIA_CounterMeasure!$B$2:$B$224,0))</f>
        <v>CM_0094</v>
      </c>
      <c r="H2540" s="12" t="s">
        <v>262</v>
      </c>
      <c r="I2540" s="12" t="str">
        <f>VLOOKUP(H2540,D3FEND_METRIX!$A$2:$E$172,3,FALSE)</f>
        <v>User Geolocation Logon Pattern Analysis</v>
      </c>
      <c r="J2540" s="9" t="b">
        <v>0</v>
      </c>
      <c r="K2540" s="9" t="s">
        <v>2355</v>
      </c>
      <c r="L2540" s="9"/>
      <c r="M2540" s="9"/>
      <c r="N2540" s="9"/>
      <c r="O2540" s="9"/>
      <c r="P2540" s="9"/>
      <c r="Q2540" s="9"/>
      <c r="R2540" s="9"/>
      <c r="S2540" s="9"/>
      <c r="T2540" s="9"/>
    </row>
    <row r="2541" spans="1:20" x14ac:dyDescent="0.3">
      <c r="A2541" s="6">
        <v>2538</v>
      </c>
      <c r="B2541" s="8" t="s">
        <v>1108</v>
      </c>
      <c r="C2541" s="8" t="s">
        <v>1104</v>
      </c>
      <c r="D2541" s="8" t="s">
        <v>1109</v>
      </c>
      <c r="E2541" s="9" t="b">
        <v>1</v>
      </c>
      <c r="F2541" s="9" t="s">
        <v>114</v>
      </c>
      <c r="G2541" s="7" t="str">
        <f>INDEX(CyMIA_CounterMeasure!$A$2:$A$224,MATCH(H2541,CyMIA_CounterMeasure!$B$2:$B$224,0))</f>
        <v>CM_0012</v>
      </c>
      <c r="H2541" s="15" t="s">
        <v>4904</v>
      </c>
      <c r="I2541" s="15" t="s">
        <v>556</v>
      </c>
      <c r="J2541" s="7" t="b">
        <v>1</v>
      </c>
      <c r="K2541" s="7" t="s">
        <v>4713</v>
      </c>
      <c r="L2541" s="9"/>
      <c r="M2541" s="9"/>
      <c r="N2541" s="9"/>
      <c r="O2541" s="9"/>
      <c r="P2541" s="9"/>
      <c r="Q2541" s="9"/>
      <c r="R2541" s="9"/>
      <c r="S2541" s="9"/>
      <c r="T2541" s="9"/>
    </row>
    <row r="2542" spans="1:20" x14ac:dyDescent="0.3">
      <c r="A2542" s="6">
        <v>2539</v>
      </c>
      <c r="B2542" s="8" t="s">
        <v>1108</v>
      </c>
      <c r="C2542" s="8" t="s">
        <v>1104</v>
      </c>
      <c r="D2542" s="8" t="s">
        <v>1109</v>
      </c>
      <c r="E2542" s="9" t="b">
        <v>1</v>
      </c>
      <c r="F2542" s="9" t="s">
        <v>114</v>
      </c>
      <c r="G2542" s="7" t="str">
        <f>INDEX(CyMIA_CounterMeasure!$A$2:$A$224,MATCH(H2542,CyMIA_CounterMeasure!$B$2:$B$224,0))</f>
        <v>CM_0019</v>
      </c>
      <c r="H2542" s="15" t="s">
        <v>4774</v>
      </c>
      <c r="I2542" s="15" t="s">
        <v>4775</v>
      </c>
      <c r="J2542" s="7" t="b">
        <v>1</v>
      </c>
      <c r="K2542" s="7" t="s">
        <v>4713</v>
      </c>
      <c r="L2542" s="9"/>
      <c r="M2542" s="9"/>
      <c r="N2542" s="9"/>
      <c r="O2542" s="9"/>
      <c r="P2542" s="9"/>
      <c r="Q2542" s="9"/>
      <c r="R2542" s="9"/>
      <c r="S2542" s="9"/>
      <c r="T2542" s="9"/>
    </row>
    <row r="2543" spans="1:20" x14ac:dyDescent="0.3">
      <c r="A2543" s="6">
        <v>2540</v>
      </c>
      <c r="B2543" s="8" t="s">
        <v>1108</v>
      </c>
      <c r="C2543" s="8" t="s">
        <v>1104</v>
      </c>
      <c r="D2543" s="8" t="s">
        <v>1109</v>
      </c>
      <c r="E2543" s="9" t="b">
        <v>1</v>
      </c>
      <c r="F2543" s="9" t="s">
        <v>114</v>
      </c>
      <c r="G2543" s="7" t="str">
        <f>INDEX(CyMIA_CounterMeasure!$A$2:$A$224,MATCH(H2543,CyMIA_CounterMeasure!$B$2:$B$224,0))</f>
        <v>CM_0024</v>
      </c>
      <c r="H2543" s="15" t="s">
        <v>98</v>
      </c>
      <c r="I2543" s="15" t="s">
        <v>99</v>
      </c>
      <c r="J2543" s="7" t="b">
        <v>1</v>
      </c>
      <c r="K2543" s="7" t="s">
        <v>4713</v>
      </c>
      <c r="L2543" s="9"/>
      <c r="M2543" s="9"/>
      <c r="N2543" s="9"/>
      <c r="O2543" s="9"/>
      <c r="P2543" s="9"/>
      <c r="Q2543" s="9"/>
      <c r="R2543" s="9"/>
      <c r="S2543" s="9"/>
      <c r="T2543" s="9"/>
    </row>
    <row r="2544" spans="1:20" x14ac:dyDescent="0.3">
      <c r="A2544" s="6">
        <v>2541</v>
      </c>
      <c r="B2544" s="8" t="s">
        <v>1108</v>
      </c>
      <c r="C2544" s="8" t="s">
        <v>1104</v>
      </c>
      <c r="D2544" s="8" t="s">
        <v>1109</v>
      </c>
      <c r="E2544" s="9" t="b">
        <v>1</v>
      </c>
      <c r="F2544" s="9" t="s">
        <v>114</v>
      </c>
      <c r="G2544" s="7" t="str">
        <f>INDEX(CyMIA_CounterMeasure!$A$2:$A$224,MATCH(H2544,CyMIA_CounterMeasure!$B$2:$B$224,0))</f>
        <v>CM_0025</v>
      </c>
      <c r="H2544" s="11" t="s">
        <v>76</v>
      </c>
      <c r="I2544" s="11" t="s">
        <v>77</v>
      </c>
      <c r="J2544" s="7" t="b">
        <v>1</v>
      </c>
      <c r="K2544" s="7" t="s">
        <v>4905</v>
      </c>
      <c r="L2544" s="9"/>
      <c r="M2544" s="9"/>
      <c r="N2544" s="9"/>
      <c r="O2544" s="9"/>
      <c r="P2544" s="9"/>
      <c r="Q2544" s="9"/>
      <c r="R2544" s="9"/>
      <c r="S2544" s="9"/>
      <c r="T2544" s="9"/>
    </row>
    <row r="2545" spans="1:20" x14ac:dyDescent="0.3">
      <c r="A2545" s="6">
        <v>2542</v>
      </c>
      <c r="B2545" s="8" t="s">
        <v>1108</v>
      </c>
      <c r="C2545" s="8" t="s">
        <v>1104</v>
      </c>
      <c r="D2545" s="8" t="s">
        <v>1109</v>
      </c>
      <c r="E2545" s="9" t="b">
        <v>1</v>
      </c>
      <c r="F2545" s="9" t="s">
        <v>114</v>
      </c>
      <c r="G2545" s="7" t="str">
        <f>INDEX(CyMIA_CounterMeasure!$A$2:$A$224,MATCH(H2545,CyMIA_CounterMeasure!$B$2:$B$224,0))</f>
        <v>CM_0082</v>
      </c>
      <c r="H2545" s="11" t="s">
        <v>200</v>
      </c>
      <c r="I2545" s="11" t="str">
        <f>VLOOKUP(H2545,D3FEND_METRIX!$A$2:$E$172,3,FALSE)</f>
        <v>Protocol Metadata Anomaly Detection</v>
      </c>
      <c r="J2545" s="9" t="b">
        <v>1</v>
      </c>
      <c r="K2545" s="9" t="s">
        <v>2363</v>
      </c>
      <c r="L2545" s="9"/>
      <c r="M2545" s="9"/>
      <c r="N2545" s="9"/>
      <c r="O2545" s="9"/>
      <c r="P2545" s="9"/>
      <c r="Q2545" s="9"/>
      <c r="R2545" s="9"/>
      <c r="S2545" s="9"/>
      <c r="T2545" s="9"/>
    </row>
    <row r="2546" spans="1:20" x14ac:dyDescent="0.3">
      <c r="A2546" s="6">
        <v>2543</v>
      </c>
      <c r="B2546" s="8" t="s">
        <v>1108</v>
      </c>
      <c r="C2546" s="8" t="s">
        <v>1104</v>
      </c>
      <c r="D2546" s="8" t="s">
        <v>1109</v>
      </c>
      <c r="E2546" s="9" t="b">
        <v>1</v>
      </c>
      <c r="F2546" s="9" t="s">
        <v>114</v>
      </c>
      <c r="G2546" s="7" t="str">
        <f>INDEX(CyMIA_CounterMeasure!$A$2:$A$224,MATCH(H2546,CyMIA_CounterMeasure!$B$2:$B$224,0))</f>
        <v>CM_0081</v>
      </c>
      <c r="H2546" s="11" t="s">
        <v>193</v>
      </c>
      <c r="I2546" s="11" t="str">
        <f>VLOOKUP(H2546,D3FEND_METRIX!$A$2:$E$172,3,FALSE)</f>
        <v>Per Host Download-Upload Ratio Analysis</v>
      </c>
      <c r="J2546" s="9" t="b">
        <v>1</v>
      </c>
      <c r="K2546" s="9" t="s">
        <v>2363</v>
      </c>
      <c r="L2546" s="9"/>
      <c r="M2546" s="9"/>
      <c r="N2546" s="9"/>
      <c r="O2546" s="9"/>
      <c r="P2546" s="9"/>
      <c r="Q2546" s="9"/>
      <c r="R2546" s="9"/>
      <c r="S2546" s="9"/>
      <c r="T2546" s="9"/>
    </row>
    <row r="2547" spans="1:20" x14ac:dyDescent="0.3">
      <c r="A2547" s="6">
        <v>2544</v>
      </c>
      <c r="B2547" s="8" t="s">
        <v>1108</v>
      </c>
      <c r="C2547" s="8" t="s">
        <v>1104</v>
      </c>
      <c r="D2547" s="8" t="s">
        <v>1109</v>
      </c>
      <c r="E2547" s="9" t="b">
        <v>1</v>
      </c>
      <c r="F2547" s="9" t="s">
        <v>114</v>
      </c>
      <c r="G2547" s="7" t="str">
        <f>INDEX(CyMIA_CounterMeasure!$A$2:$A$224,MATCH(H2547,CyMIA_CounterMeasure!$B$2:$B$224,0))</f>
        <v>CM_0083</v>
      </c>
      <c r="H2547" s="11" t="s">
        <v>198</v>
      </c>
      <c r="I2547" s="11" t="str">
        <f>VLOOKUP(H2547,D3FEND_METRIX!$A$2:$E$172,3,FALSE)</f>
        <v>Remote Terminal Session Detection</v>
      </c>
      <c r="J2547" s="9" t="b">
        <v>1</v>
      </c>
      <c r="K2547" s="9" t="s">
        <v>2363</v>
      </c>
      <c r="L2547" s="9"/>
      <c r="M2547" s="9"/>
      <c r="N2547" s="9"/>
      <c r="O2547" s="9"/>
      <c r="P2547" s="9"/>
      <c r="Q2547" s="9"/>
      <c r="R2547" s="9"/>
      <c r="S2547" s="9"/>
      <c r="T2547" s="9"/>
    </row>
    <row r="2548" spans="1:20" x14ac:dyDescent="0.3">
      <c r="A2548" s="6">
        <v>2545</v>
      </c>
      <c r="B2548" s="8" t="s">
        <v>1108</v>
      </c>
      <c r="C2548" s="8" t="s">
        <v>1104</v>
      </c>
      <c r="D2548" s="8" t="s">
        <v>1109</v>
      </c>
      <c r="E2548" s="9" t="b">
        <v>1</v>
      </c>
      <c r="F2548" s="9" t="s">
        <v>114</v>
      </c>
      <c r="G2548" s="7" t="str">
        <f>INDEX(CyMIA_CounterMeasure!$A$2:$A$224,MATCH(H2548,CyMIA_CounterMeasure!$B$2:$B$224,0))</f>
        <v>CM_0080</v>
      </c>
      <c r="H2548" s="11" t="s">
        <v>288</v>
      </c>
      <c r="I2548" s="11" t="str">
        <f>VLOOKUP(H2548,D3FEND_METRIX!$A$2:$E$172,3,FALSE)</f>
        <v>Network Traffic Community Deviation</v>
      </c>
      <c r="J2548" s="9" t="b">
        <v>1</v>
      </c>
      <c r="K2548" s="9" t="s">
        <v>2363</v>
      </c>
      <c r="L2548" s="9"/>
      <c r="M2548" s="9"/>
      <c r="N2548" s="9"/>
      <c r="O2548" s="9"/>
      <c r="P2548" s="9"/>
      <c r="Q2548" s="9"/>
      <c r="R2548" s="9"/>
      <c r="S2548" s="9"/>
      <c r="T2548" s="9"/>
    </row>
    <row r="2549" spans="1:20" x14ac:dyDescent="0.3">
      <c r="A2549" s="6">
        <v>2546</v>
      </c>
      <c r="B2549" s="8" t="s">
        <v>1108</v>
      </c>
      <c r="C2549" s="8" t="s">
        <v>1104</v>
      </c>
      <c r="D2549" s="8" t="s">
        <v>1109</v>
      </c>
      <c r="E2549" s="9" t="b">
        <v>1</v>
      </c>
      <c r="F2549" s="9" t="s">
        <v>114</v>
      </c>
      <c r="G2549" s="7" t="str">
        <f>INDEX(CyMIA_CounterMeasure!$A$2:$A$224,MATCH(H2549,CyMIA_CounterMeasure!$B$2:$B$224,0))</f>
        <v>CM_0076</v>
      </c>
      <c r="H2549" s="11" t="s">
        <v>287</v>
      </c>
      <c r="I2549" s="11" t="str">
        <f>VLOOKUP(H2549,D3FEND_METRIX!$A$2:$E$172,3,FALSE)</f>
        <v>Client-server Payload Profiling</v>
      </c>
      <c r="J2549" s="9" t="b">
        <v>1</v>
      </c>
      <c r="K2549" s="9" t="s">
        <v>2363</v>
      </c>
      <c r="L2549" s="9"/>
      <c r="M2549" s="9"/>
      <c r="N2549" s="9"/>
      <c r="O2549" s="9"/>
      <c r="P2549" s="9"/>
      <c r="Q2549" s="9"/>
      <c r="R2549" s="9"/>
      <c r="S2549" s="9"/>
      <c r="T2549" s="9"/>
    </row>
    <row r="2550" spans="1:20" x14ac:dyDescent="0.3">
      <c r="A2550" s="6">
        <v>2547</v>
      </c>
      <c r="B2550" s="8" t="s">
        <v>1108</v>
      </c>
      <c r="C2550" s="8" t="s">
        <v>1104</v>
      </c>
      <c r="D2550" s="8" t="s">
        <v>1109</v>
      </c>
      <c r="E2550" s="9" t="b">
        <v>1</v>
      </c>
      <c r="F2550" s="9" t="s">
        <v>114</v>
      </c>
      <c r="G2550" s="7" t="str">
        <f>INDEX(CyMIA_CounterMeasure!$A$2:$A$224,MATCH(H2550,CyMIA_CounterMeasure!$B$2:$B$224,0))</f>
        <v>CM_0075</v>
      </c>
      <c r="H2550" s="11" t="s">
        <v>2254</v>
      </c>
      <c r="I2550" s="11" t="str">
        <f>VLOOKUP(H2550,D3FEND_METRIX!$A$2:$E$172,3,FALSE)</f>
        <v>Certificate Analysis</v>
      </c>
      <c r="J2550" s="9" t="b">
        <v>1</v>
      </c>
      <c r="K2550" s="9" t="s">
        <v>2363</v>
      </c>
      <c r="L2550" s="9"/>
      <c r="M2550" s="9"/>
      <c r="N2550" s="9"/>
      <c r="O2550" s="9"/>
      <c r="P2550" s="9"/>
      <c r="Q2550" s="9"/>
      <c r="R2550" s="9"/>
      <c r="S2550" s="9"/>
      <c r="T2550" s="9"/>
    </row>
    <row r="2551" spans="1:20" x14ac:dyDescent="0.3">
      <c r="A2551" s="6">
        <v>2548</v>
      </c>
      <c r="B2551" s="8" t="s">
        <v>1108</v>
      </c>
      <c r="C2551" s="8" t="s">
        <v>1104</v>
      </c>
      <c r="D2551" s="8" t="s">
        <v>1109</v>
      </c>
      <c r="E2551" s="9" t="b">
        <v>1</v>
      </c>
      <c r="F2551" s="9" t="s">
        <v>114</v>
      </c>
      <c r="G2551" s="7" t="str">
        <f>INDEX(CyMIA_CounterMeasure!$A$2:$A$224,MATCH(H2551,CyMIA_CounterMeasure!$B$2:$B$224,0))</f>
        <v>CM_0088</v>
      </c>
      <c r="H2551" s="11" t="s">
        <v>196</v>
      </c>
      <c r="I2551" s="11" t="str">
        <f>VLOOKUP(H2551,D3FEND_METRIX!$A$2:$E$172,3,FALSE)</f>
        <v>Relay Pattern Analysis</v>
      </c>
      <c r="J2551" s="9" t="b">
        <v>1</v>
      </c>
      <c r="K2551" s="9" t="s">
        <v>2363</v>
      </c>
      <c r="L2551" s="9"/>
      <c r="M2551" s="9"/>
      <c r="N2551" s="9"/>
      <c r="O2551" s="9"/>
      <c r="P2551" s="9"/>
      <c r="Q2551" s="9"/>
      <c r="R2551" s="9"/>
      <c r="S2551" s="9"/>
      <c r="T2551" s="9"/>
    </row>
    <row r="2552" spans="1:20" x14ac:dyDescent="0.3">
      <c r="A2552" s="6">
        <v>2549</v>
      </c>
      <c r="B2552" s="8" t="s">
        <v>1108</v>
      </c>
      <c r="C2552" s="8" t="s">
        <v>1104</v>
      </c>
      <c r="D2552" s="8" t="s">
        <v>1109</v>
      </c>
      <c r="E2552" s="9" t="b">
        <v>1</v>
      </c>
      <c r="F2552" s="9" t="s">
        <v>114</v>
      </c>
      <c r="G2552" s="7" t="str">
        <f>INDEX(CyMIA_CounterMeasure!$A$2:$A$224,MATCH(H2552,CyMIA_CounterMeasure!$B$2:$B$224,0))</f>
        <v>CM_0125</v>
      </c>
      <c r="H2552" s="12" t="s">
        <v>295</v>
      </c>
      <c r="I2552" s="12" t="str">
        <f>VLOOKUP(H2552,D3FEND_METRIX!$A$2:$E$172,3,FALSE)</f>
        <v>Decoy File</v>
      </c>
      <c r="J2552" s="9" t="b">
        <v>0</v>
      </c>
      <c r="K2552" s="9" t="s">
        <v>2355</v>
      </c>
      <c r="L2552" s="9"/>
      <c r="M2552" s="9"/>
      <c r="N2552" s="9"/>
      <c r="O2552" s="9"/>
      <c r="P2552" s="9"/>
      <c r="Q2552" s="9"/>
      <c r="R2552" s="9"/>
      <c r="S2552" s="9"/>
      <c r="T2552" s="9"/>
    </row>
    <row r="2553" spans="1:20" x14ac:dyDescent="0.3">
      <c r="A2553" s="6">
        <v>2550</v>
      </c>
      <c r="B2553" s="8" t="s">
        <v>1108</v>
      </c>
      <c r="C2553" s="8" t="s">
        <v>1104</v>
      </c>
      <c r="D2553" s="8" t="s">
        <v>1109</v>
      </c>
      <c r="E2553" s="9" t="b">
        <v>1</v>
      </c>
      <c r="F2553" s="9" t="s">
        <v>114</v>
      </c>
      <c r="G2553" s="7" t="str">
        <f>INDEX(CyMIA_CounterMeasure!$A$2:$A$224,MATCH(H2553,CyMIA_CounterMeasure!$B$2:$B$224,0))</f>
        <v>CM_0094</v>
      </c>
      <c r="H2553" s="12" t="s">
        <v>262</v>
      </c>
      <c r="I2553" s="12" t="str">
        <f>VLOOKUP(H2553,D3FEND_METRIX!$A$2:$E$172,3,FALSE)</f>
        <v>User Geolocation Logon Pattern Analysis</v>
      </c>
      <c r="J2553" s="9" t="b">
        <v>0</v>
      </c>
      <c r="K2553" s="9" t="s">
        <v>2355</v>
      </c>
      <c r="L2553" s="9"/>
      <c r="M2553" s="9"/>
      <c r="N2553" s="9"/>
      <c r="O2553" s="9"/>
      <c r="P2553" s="9"/>
      <c r="Q2553" s="9"/>
      <c r="R2553" s="9"/>
      <c r="S2553" s="9"/>
      <c r="T2553" s="9"/>
    </row>
    <row r="2554" spans="1:20" x14ac:dyDescent="0.3">
      <c r="A2554" s="6">
        <v>2551</v>
      </c>
      <c r="B2554" s="8" t="s">
        <v>1108</v>
      </c>
      <c r="C2554" s="8" t="s">
        <v>1104</v>
      </c>
      <c r="D2554" s="8" t="s">
        <v>1109</v>
      </c>
      <c r="E2554" s="9" t="b">
        <v>1</v>
      </c>
      <c r="F2554" s="9" t="s">
        <v>114</v>
      </c>
      <c r="G2554" s="7" t="str">
        <f>INDEX(CyMIA_CounterMeasure!$A$2:$A$224,MATCH(H2554,CyMIA_CounterMeasure!$B$2:$B$224,0))</f>
        <v>CM_0209</v>
      </c>
      <c r="H2554" s="10" t="s">
        <v>302</v>
      </c>
      <c r="I2554" s="10" t="str">
        <f>VLOOKUP(H2554,D3FEND_METRIX!$A$2:$E$172,3,FALSE)</f>
        <v>-</v>
      </c>
      <c r="J2554" s="9" t="b">
        <v>1</v>
      </c>
      <c r="K2554" s="9" t="s">
        <v>4686</v>
      </c>
      <c r="L2554" s="9"/>
      <c r="M2554" s="9"/>
      <c r="N2554" s="9"/>
      <c r="O2554" s="9"/>
      <c r="P2554" s="9"/>
      <c r="Q2554" s="9"/>
      <c r="R2554" s="9"/>
      <c r="S2554" s="9"/>
      <c r="T2554" s="9"/>
    </row>
    <row r="2555" spans="1:20" x14ac:dyDescent="0.3">
      <c r="A2555" s="6">
        <v>2552</v>
      </c>
      <c r="B2555" s="8" t="s">
        <v>1108</v>
      </c>
      <c r="C2555" s="8" t="s">
        <v>1104</v>
      </c>
      <c r="D2555" s="8" t="s">
        <v>1109</v>
      </c>
      <c r="E2555" s="9" t="b">
        <v>1</v>
      </c>
      <c r="F2555" s="9" t="s">
        <v>114</v>
      </c>
      <c r="G2555" s="7" t="str">
        <f>INDEX(CyMIA_CounterMeasure!$A$2:$A$224,MATCH(H2555,CyMIA_CounterMeasure!$B$2:$B$224,0))</f>
        <v>CM_0218</v>
      </c>
      <c r="H2555" s="13" t="s">
        <v>268</v>
      </c>
      <c r="I2555" s="13" t="str">
        <f>VLOOKUP(H2555,D3FEND_METRIX!$A$2:$E$172,3,FALSE)</f>
        <v>Network Traffic Filtering</v>
      </c>
      <c r="J2555" s="9" t="b">
        <v>0</v>
      </c>
      <c r="K2555" s="9" t="s">
        <v>4723</v>
      </c>
      <c r="L2555" s="9"/>
      <c r="M2555" s="9"/>
      <c r="N2555" s="9"/>
      <c r="O2555" s="9"/>
      <c r="P2555" s="9"/>
      <c r="Q2555" s="9"/>
      <c r="R2555" s="9"/>
      <c r="S2555" s="9"/>
      <c r="T2555" s="9"/>
    </row>
    <row r="2556" spans="1:20" x14ac:dyDescent="0.3">
      <c r="A2556" s="6">
        <v>2553</v>
      </c>
      <c r="B2556" s="8" t="s">
        <v>1108</v>
      </c>
      <c r="C2556" s="8" t="s">
        <v>1104</v>
      </c>
      <c r="D2556" s="8" t="s">
        <v>1109</v>
      </c>
      <c r="E2556" s="9" t="b">
        <v>1</v>
      </c>
      <c r="F2556" s="9" t="s">
        <v>114</v>
      </c>
      <c r="G2556" s="7" t="str">
        <f>INDEX(CyMIA_CounterMeasure!$A$2:$A$224,MATCH(H2556,CyMIA_CounterMeasure!$B$2:$B$224,0))</f>
        <v>CM_0168</v>
      </c>
      <c r="H2556" s="13" t="s">
        <v>260</v>
      </c>
      <c r="I2556" s="13" t="str">
        <f>VLOOKUP(H2556,D3FEND_METRIX!$A$2:$E$172,3,FALSE)</f>
        <v>Asset Vulnerability Enumeration</v>
      </c>
      <c r="J2556" s="9" t="b">
        <v>0</v>
      </c>
      <c r="K2556" s="9" t="s">
        <v>4723</v>
      </c>
      <c r="L2556" s="9"/>
      <c r="M2556" s="9"/>
      <c r="N2556" s="9"/>
      <c r="O2556" s="9"/>
      <c r="P2556" s="9"/>
      <c r="Q2556" s="9"/>
      <c r="R2556" s="9"/>
      <c r="S2556" s="9"/>
      <c r="T2556" s="9"/>
    </row>
    <row r="2557" spans="1:20" x14ac:dyDescent="0.3">
      <c r="A2557" s="6">
        <v>2554</v>
      </c>
      <c r="B2557" s="8" t="s">
        <v>1108</v>
      </c>
      <c r="C2557" s="8" t="s">
        <v>1104</v>
      </c>
      <c r="D2557" s="8" t="s">
        <v>1109</v>
      </c>
      <c r="E2557" s="9" t="b">
        <v>1</v>
      </c>
      <c r="F2557" s="9" t="s">
        <v>114</v>
      </c>
      <c r="G2557" s="7" t="str">
        <f>INDEX(CyMIA_CounterMeasure!$A$2:$A$224,MATCH(H2557,CyMIA_CounterMeasure!$B$2:$B$224,0))</f>
        <v>CM_0148</v>
      </c>
      <c r="H2557" s="12" t="s">
        <v>301</v>
      </c>
      <c r="I2557" s="12" t="str">
        <f>VLOOKUP(H2557,D3FEND_METRIX!$A$2:$E$172,3,FALSE)</f>
        <v>Local File Permissions</v>
      </c>
      <c r="J2557" s="9" t="b">
        <v>0</v>
      </c>
      <c r="K2557" s="9" t="s">
        <v>2355</v>
      </c>
      <c r="L2557" s="9"/>
      <c r="M2557" s="9"/>
      <c r="N2557" s="9"/>
      <c r="O2557" s="9"/>
      <c r="P2557" s="9"/>
      <c r="Q2557" s="9"/>
      <c r="R2557" s="9"/>
      <c r="S2557" s="9"/>
      <c r="T2557" s="9"/>
    </row>
    <row r="2558" spans="1:20" x14ac:dyDescent="0.3">
      <c r="A2558" s="6">
        <v>2555</v>
      </c>
      <c r="B2558" s="8" t="s">
        <v>1108</v>
      </c>
      <c r="C2558" s="8" t="s">
        <v>1104</v>
      </c>
      <c r="D2558" s="8" t="s">
        <v>1109</v>
      </c>
      <c r="E2558" s="9" t="b">
        <v>1</v>
      </c>
      <c r="F2558" s="9" t="s">
        <v>114</v>
      </c>
      <c r="G2558" s="7" t="str">
        <f>INDEX(CyMIA_CounterMeasure!$A$2:$A$224,MATCH(H2558,CyMIA_CounterMeasure!$B$2:$B$224,0))</f>
        <v>CM_0151</v>
      </c>
      <c r="H2558" s="13" t="s">
        <v>430</v>
      </c>
      <c r="I2558" s="13" t="str">
        <f>VLOOKUP(H2558,D3FEND_METRIX!$A$2:$E$172,3,FALSE)</f>
        <v>Network Traffic Filtering</v>
      </c>
      <c r="J2558" s="9" t="b">
        <v>0</v>
      </c>
      <c r="K2558" s="9" t="s">
        <v>4723</v>
      </c>
      <c r="L2558" s="9"/>
      <c r="M2558" s="9"/>
      <c r="N2558" s="9"/>
      <c r="O2558" s="9"/>
      <c r="P2558" s="9"/>
      <c r="Q2558" s="9"/>
      <c r="R2558" s="9"/>
      <c r="S2558" s="9"/>
      <c r="T2558" s="9"/>
    </row>
    <row r="2559" spans="1:20" x14ac:dyDescent="0.3">
      <c r="A2559" s="6">
        <v>2556</v>
      </c>
      <c r="B2559" s="8" t="s">
        <v>1108</v>
      </c>
      <c r="C2559" s="8" t="s">
        <v>1104</v>
      </c>
      <c r="D2559" s="8" t="s">
        <v>1109</v>
      </c>
      <c r="E2559" s="9" t="b">
        <v>1</v>
      </c>
      <c r="F2559" s="9" t="s">
        <v>114</v>
      </c>
      <c r="G2559" s="7" t="str">
        <f>INDEX(CyMIA_CounterMeasure!$A$2:$A$224,MATCH(H2559,CyMIA_CounterMeasure!$B$2:$B$224,0))</f>
        <v>CM_0147</v>
      </c>
      <c r="H2559" s="12" t="s">
        <v>296</v>
      </c>
      <c r="I2559" s="12" t="str">
        <f>VLOOKUP(H2559,D3FEND_METRIX!$A$2:$E$172,3,FALSE)</f>
        <v>File Encryption</v>
      </c>
      <c r="J2559" s="9" t="b">
        <v>0</v>
      </c>
      <c r="K2559" s="9" t="s">
        <v>2355</v>
      </c>
      <c r="L2559" s="9"/>
      <c r="M2559" s="9"/>
      <c r="N2559" s="9"/>
      <c r="O2559" s="9"/>
      <c r="P2559" s="9"/>
      <c r="Q2559" s="9"/>
      <c r="R2559" s="9"/>
      <c r="S2559" s="9"/>
      <c r="T2559" s="9"/>
    </row>
    <row r="2560" spans="1:20" x14ac:dyDescent="0.3">
      <c r="A2560" s="6">
        <v>2557</v>
      </c>
      <c r="B2560" s="8" t="s">
        <v>1110</v>
      </c>
      <c r="C2560" s="8" t="s">
        <v>1104</v>
      </c>
      <c r="D2560" s="8" t="s">
        <v>1111</v>
      </c>
      <c r="E2560" s="9" t="b">
        <v>1</v>
      </c>
      <c r="F2560" s="9" t="s">
        <v>114</v>
      </c>
      <c r="G2560" s="7" t="str">
        <f>INDEX(CyMIA_CounterMeasure!$A$2:$A$224,MATCH(H2560,CyMIA_CounterMeasure!$B$2:$B$224,0))</f>
        <v>CM_0012</v>
      </c>
      <c r="H2560" s="15" t="s">
        <v>4906</v>
      </c>
      <c r="I2560" s="15" t="s">
        <v>556</v>
      </c>
      <c r="J2560" s="7" t="b">
        <v>1</v>
      </c>
      <c r="K2560" s="7" t="s">
        <v>4907</v>
      </c>
      <c r="L2560" s="9"/>
      <c r="M2560" s="9"/>
      <c r="N2560" s="9"/>
      <c r="O2560" s="9"/>
      <c r="P2560" s="9"/>
      <c r="Q2560" s="9"/>
      <c r="R2560" s="9"/>
      <c r="S2560" s="9"/>
      <c r="T2560" s="9"/>
    </row>
    <row r="2561" spans="1:20" x14ac:dyDescent="0.3">
      <c r="A2561" s="6">
        <v>2558</v>
      </c>
      <c r="B2561" s="8" t="s">
        <v>1110</v>
      </c>
      <c r="C2561" s="8" t="s">
        <v>1104</v>
      </c>
      <c r="D2561" s="8" t="s">
        <v>1111</v>
      </c>
      <c r="E2561" s="9" t="b">
        <v>1</v>
      </c>
      <c r="F2561" s="9" t="s">
        <v>114</v>
      </c>
      <c r="G2561" s="7" t="str">
        <f>INDEX(CyMIA_CounterMeasure!$A$2:$A$224,MATCH(H2561,CyMIA_CounterMeasure!$B$2:$B$224,0))</f>
        <v>CM_0024</v>
      </c>
      <c r="H2561" s="15" t="s">
        <v>98</v>
      </c>
      <c r="I2561" s="15" t="s">
        <v>99</v>
      </c>
      <c r="J2561" s="7" t="b">
        <v>1</v>
      </c>
      <c r="K2561" s="7" t="s">
        <v>4907</v>
      </c>
      <c r="L2561" s="9"/>
      <c r="M2561" s="9"/>
      <c r="N2561" s="9"/>
      <c r="O2561" s="9"/>
      <c r="P2561" s="9"/>
      <c r="Q2561" s="9"/>
      <c r="R2561" s="9"/>
      <c r="S2561" s="9"/>
      <c r="T2561" s="9"/>
    </row>
    <row r="2562" spans="1:20" x14ac:dyDescent="0.3">
      <c r="A2562" s="6">
        <v>2559</v>
      </c>
      <c r="B2562" s="8" t="s">
        <v>1110</v>
      </c>
      <c r="C2562" s="8" t="s">
        <v>1104</v>
      </c>
      <c r="D2562" s="8" t="s">
        <v>1111</v>
      </c>
      <c r="E2562" s="9" t="b">
        <v>1</v>
      </c>
      <c r="F2562" s="9" t="s">
        <v>114</v>
      </c>
      <c r="G2562" s="7" t="str">
        <f>INDEX(CyMIA_CounterMeasure!$A$2:$A$224,MATCH(H2562,CyMIA_CounterMeasure!$B$2:$B$224,0))</f>
        <v>CM_0080</v>
      </c>
      <c r="H2562" s="11" t="s">
        <v>288</v>
      </c>
      <c r="I2562" s="11" t="str">
        <f>VLOOKUP(H2562,D3FEND_METRIX!$A$2:$E$172,3,FALSE)</f>
        <v>Network Traffic Community Deviation</v>
      </c>
      <c r="J2562" s="9" t="b">
        <v>1</v>
      </c>
      <c r="K2562" s="9" t="s">
        <v>2363</v>
      </c>
      <c r="L2562" s="9"/>
      <c r="M2562" s="9"/>
      <c r="N2562" s="9"/>
      <c r="O2562" s="9"/>
      <c r="P2562" s="9"/>
      <c r="Q2562" s="9"/>
      <c r="R2562" s="9"/>
      <c r="S2562" s="9"/>
      <c r="T2562" s="9"/>
    </row>
    <row r="2563" spans="1:20" x14ac:dyDescent="0.3">
      <c r="A2563" s="6">
        <v>2560</v>
      </c>
      <c r="B2563" s="8" t="s">
        <v>1110</v>
      </c>
      <c r="C2563" s="8" t="s">
        <v>1104</v>
      </c>
      <c r="D2563" s="8" t="s">
        <v>1111</v>
      </c>
      <c r="E2563" s="9" t="b">
        <v>1</v>
      </c>
      <c r="F2563" s="9" t="s">
        <v>114</v>
      </c>
      <c r="G2563" s="7" t="str">
        <f>INDEX(CyMIA_CounterMeasure!$A$2:$A$224,MATCH(H2563,CyMIA_CounterMeasure!$B$2:$B$224,0))</f>
        <v>CM_0081</v>
      </c>
      <c r="H2563" s="11" t="s">
        <v>193</v>
      </c>
      <c r="I2563" s="11" t="str">
        <f>VLOOKUP(H2563,D3FEND_METRIX!$A$2:$E$172,3,FALSE)</f>
        <v>Per Host Download-Upload Ratio Analysis</v>
      </c>
      <c r="J2563" s="9" t="b">
        <v>1</v>
      </c>
      <c r="K2563" s="9" t="s">
        <v>2363</v>
      </c>
      <c r="L2563" s="9"/>
      <c r="M2563" s="9"/>
      <c r="N2563" s="9"/>
      <c r="O2563" s="9"/>
      <c r="P2563" s="9"/>
      <c r="Q2563" s="9"/>
      <c r="R2563" s="9"/>
      <c r="S2563" s="9"/>
      <c r="T2563" s="9"/>
    </row>
    <row r="2564" spans="1:20" x14ac:dyDescent="0.3">
      <c r="A2564" s="6">
        <v>2561</v>
      </c>
      <c r="B2564" s="8" t="s">
        <v>1110</v>
      </c>
      <c r="C2564" s="8" t="s">
        <v>1104</v>
      </c>
      <c r="D2564" s="8" t="s">
        <v>1111</v>
      </c>
      <c r="E2564" s="9" t="b">
        <v>1</v>
      </c>
      <c r="F2564" s="9" t="s">
        <v>114</v>
      </c>
      <c r="G2564" s="7" t="str">
        <f>INDEX(CyMIA_CounterMeasure!$A$2:$A$224,MATCH(H2564,CyMIA_CounterMeasure!$B$2:$B$224,0))</f>
        <v>CM_0082</v>
      </c>
      <c r="H2564" s="11" t="s">
        <v>200</v>
      </c>
      <c r="I2564" s="11" t="str">
        <f>VLOOKUP(H2564,D3FEND_METRIX!$A$2:$E$172,3,FALSE)</f>
        <v>Protocol Metadata Anomaly Detection</v>
      </c>
      <c r="J2564" s="9" t="b">
        <v>1</v>
      </c>
      <c r="K2564" s="9" t="s">
        <v>2363</v>
      </c>
      <c r="L2564" s="9"/>
      <c r="M2564" s="9"/>
      <c r="N2564" s="9"/>
      <c r="O2564" s="9"/>
      <c r="P2564" s="9"/>
      <c r="Q2564" s="9"/>
      <c r="R2564" s="9"/>
      <c r="S2564" s="9"/>
      <c r="T2564" s="9"/>
    </row>
    <row r="2565" spans="1:20" x14ac:dyDescent="0.3">
      <c r="A2565" s="6">
        <v>2562</v>
      </c>
      <c r="B2565" s="8" t="s">
        <v>1110</v>
      </c>
      <c r="C2565" s="8" t="s">
        <v>1104</v>
      </c>
      <c r="D2565" s="8" t="s">
        <v>1111</v>
      </c>
      <c r="E2565" s="9" t="b">
        <v>1</v>
      </c>
      <c r="F2565" s="9" t="s">
        <v>114</v>
      </c>
      <c r="G2565" s="7" t="str">
        <f>INDEX(CyMIA_CounterMeasure!$A$2:$A$224,MATCH(H2565,CyMIA_CounterMeasure!$B$2:$B$224,0))</f>
        <v>CM_0083</v>
      </c>
      <c r="H2565" s="11" t="s">
        <v>198</v>
      </c>
      <c r="I2565" s="11" t="str">
        <f>VLOOKUP(H2565,D3FEND_METRIX!$A$2:$E$172,3,FALSE)</f>
        <v>Remote Terminal Session Detection</v>
      </c>
      <c r="J2565" s="9" t="b">
        <v>1</v>
      </c>
      <c r="K2565" s="9" t="s">
        <v>2363</v>
      </c>
      <c r="L2565" s="9"/>
      <c r="M2565" s="9"/>
      <c r="N2565" s="9"/>
      <c r="O2565" s="9"/>
      <c r="P2565" s="9"/>
      <c r="Q2565" s="9"/>
      <c r="R2565" s="9"/>
      <c r="S2565" s="9"/>
      <c r="T2565" s="9"/>
    </row>
    <row r="2566" spans="1:20" x14ac:dyDescent="0.3">
      <c r="A2566" s="6">
        <v>2563</v>
      </c>
      <c r="B2566" s="8" t="s">
        <v>1110</v>
      </c>
      <c r="C2566" s="8" t="s">
        <v>1104</v>
      </c>
      <c r="D2566" s="8" t="s">
        <v>1111</v>
      </c>
      <c r="E2566" s="9" t="b">
        <v>1</v>
      </c>
      <c r="F2566" s="9" t="s">
        <v>114</v>
      </c>
      <c r="G2566" s="7" t="str">
        <f>INDEX(CyMIA_CounterMeasure!$A$2:$A$224,MATCH(H2566,CyMIA_CounterMeasure!$B$2:$B$224,0))</f>
        <v>CM_0076</v>
      </c>
      <c r="H2566" s="11" t="s">
        <v>287</v>
      </c>
      <c r="I2566" s="11" t="str">
        <f>VLOOKUP(H2566,D3FEND_METRIX!$A$2:$E$172,3,FALSE)</f>
        <v>Client-server Payload Profiling</v>
      </c>
      <c r="J2566" s="9" t="b">
        <v>1</v>
      </c>
      <c r="K2566" s="9" t="s">
        <v>2363</v>
      </c>
      <c r="L2566" s="9"/>
      <c r="M2566" s="9"/>
      <c r="N2566" s="9"/>
      <c r="O2566" s="9"/>
      <c r="P2566" s="9"/>
      <c r="Q2566" s="9"/>
      <c r="R2566" s="9"/>
      <c r="S2566" s="9"/>
      <c r="T2566" s="9"/>
    </row>
    <row r="2567" spans="1:20" x14ac:dyDescent="0.3">
      <c r="A2567" s="6">
        <v>2564</v>
      </c>
      <c r="B2567" s="8" t="s">
        <v>1110</v>
      </c>
      <c r="C2567" s="8" t="s">
        <v>1104</v>
      </c>
      <c r="D2567" s="8" t="s">
        <v>1111</v>
      </c>
      <c r="E2567" s="9" t="b">
        <v>1</v>
      </c>
      <c r="F2567" s="9" t="s">
        <v>114</v>
      </c>
      <c r="G2567" s="7" t="str">
        <f>INDEX(CyMIA_CounterMeasure!$A$2:$A$224,MATCH(H2567,CyMIA_CounterMeasure!$B$2:$B$224,0))</f>
        <v>CM_0075</v>
      </c>
      <c r="H2567" s="11" t="s">
        <v>2254</v>
      </c>
      <c r="I2567" s="11" t="str">
        <f>VLOOKUP(H2567,D3FEND_METRIX!$A$2:$E$172,3,FALSE)</f>
        <v>Certificate Analysis</v>
      </c>
      <c r="J2567" s="9" t="b">
        <v>1</v>
      </c>
      <c r="K2567" s="9" t="s">
        <v>2363</v>
      </c>
      <c r="L2567" s="9"/>
      <c r="M2567" s="9"/>
      <c r="N2567" s="9"/>
      <c r="O2567" s="9"/>
      <c r="P2567" s="9"/>
      <c r="Q2567" s="9"/>
      <c r="R2567" s="9"/>
      <c r="S2567" s="9"/>
      <c r="T2567" s="9"/>
    </row>
    <row r="2568" spans="1:20" x14ac:dyDescent="0.3">
      <c r="A2568" s="6">
        <v>2565</v>
      </c>
      <c r="B2568" s="8" t="s">
        <v>1110</v>
      </c>
      <c r="C2568" s="8" t="s">
        <v>1104</v>
      </c>
      <c r="D2568" s="8" t="s">
        <v>1111</v>
      </c>
      <c r="E2568" s="9" t="b">
        <v>1</v>
      </c>
      <c r="F2568" s="9" t="s">
        <v>114</v>
      </c>
      <c r="G2568" s="7" t="str">
        <f>INDEX(CyMIA_CounterMeasure!$A$2:$A$224,MATCH(H2568,CyMIA_CounterMeasure!$B$2:$B$224,0))</f>
        <v>CM_0094</v>
      </c>
      <c r="H2568" s="12" t="s">
        <v>262</v>
      </c>
      <c r="I2568" s="12" t="str">
        <f>VLOOKUP(H2568,D3FEND_METRIX!$A$2:$E$172,3,FALSE)</f>
        <v>User Geolocation Logon Pattern Analysis</v>
      </c>
      <c r="J2568" s="9" t="b">
        <v>0</v>
      </c>
      <c r="K2568" s="9" t="s">
        <v>2355</v>
      </c>
      <c r="L2568" s="9"/>
      <c r="M2568" s="9"/>
      <c r="N2568" s="9"/>
      <c r="O2568" s="9"/>
      <c r="P2568" s="9"/>
      <c r="Q2568" s="9"/>
      <c r="R2568" s="9"/>
      <c r="S2568" s="9"/>
      <c r="T2568" s="9"/>
    </row>
    <row r="2569" spans="1:20" x14ac:dyDescent="0.3">
      <c r="A2569" s="6">
        <v>2566</v>
      </c>
      <c r="B2569" s="8" t="s">
        <v>1110</v>
      </c>
      <c r="C2569" s="8" t="s">
        <v>1104</v>
      </c>
      <c r="D2569" s="8" t="s">
        <v>1111</v>
      </c>
      <c r="E2569" s="9" t="b">
        <v>1</v>
      </c>
      <c r="F2569" s="9" t="s">
        <v>114</v>
      </c>
      <c r="G2569" s="7" t="str">
        <f>INDEX(CyMIA_CounterMeasure!$A$2:$A$224,MATCH(H2569,CyMIA_CounterMeasure!$B$2:$B$224,0))</f>
        <v>CM_0168</v>
      </c>
      <c r="H2569" s="13" t="s">
        <v>260</v>
      </c>
      <c r="I2569" s="13" t="str">
        <f>VLOOKUP(H2569,D3FEND_METRIX!$A$2:$E$172,3,FALSE)</f>
        <v>Asset Vulnerability Enumeration</v>
      </c>
      <c r="J2569" s="9" t="b">
        <v>0</v>
      </c>
      <c r="K2569" s="9" t="s">
        <v>4723</v>
      </c>
      <c r="L2569" s="9"/>
      <c r="M2569" s="9"/>
      <c r="N2569" s="9"/>
      <c r="O2569" s="9"/>
      <c r="P2569" s="9"/>
      <c r="Q2569" s="9"/>
      <c r="R2569" s="9"/>
      <c r="S2569" s="9"/>
      <c r="T2569" s="9"/>
    </row>
    <row r="2570" spans="1:20" x14ac:dyDescent="0.3">
      <c r="A2570" s="6">
        <v>2567</v>
      </c>
      <c r="B2570" s="8" t="s">
        <v>1110</v>
      </c>
      <c r="C2570" s="8" t="s">
        <v>1104</v>
      </c>
      <c r="D2570" s="8" t="s">
        <v>1111</v>
      </c>
      <c r="E2570" s="9" t="b">
        <v>1</v>
      </c>
      <c r="F2570" s="9" t="s">
        <v>114</v>
      </c>
      <c r="G2570" s="7" t="str">
        <f>INDEX(CyMIA_CounterMeasure!$A$2:$A$224,MATCH(H2570,CyMIA_CounterMeasure!$B$2:$B$224,0))</f>
        <v>CM_0125</v>
      </c>
      <c r="H2570" s="12" t="s">
        <v>295</v>
      </c>
      <c r="I2570" s="12" t="str">
        <f>VLOOKUP(H2570,D3FEND_METRIX!$A$2:$E$172,3,FALSE)</f>
        <v>Decoy File</v>
      </c>
      <c r="J2570" s="9" t="b">
        <v>0</v>
      </c>
      <c r="K2570" s="9" t="s">
        <v>2355</v>
      </c>
      <c r="L2570" s="9"/>
      <c r="M2570" s="9"/>
      <c r="N2570" s="9"/>
      <c r="O2570" s="9"/>
      <c r="P2570" s="9"/>
      <c r="Q2570" s="9"/>
      <c r="R2570" s="9"/>
      <c r="S2570" s="9"/>
      <c r="T2570" s="9"/>
    </row>
    <row r="2571" spans="1:20" x14ac:dyDescent="0.3">
      <c r="A2571" s="6">
        <v>2568</v>
      </c>
      <c r="B2571" s="8" t="s">
        <v>1110</v>
      </c>
      <c r="C2571" s="8" t="s">
        <v>1104</v>
      </c>
      <c r="D2571" s="8" t="s">
        <v>1111</v>
      </c>
      <c r="E2571" s="9" t="b">
        <v>1</v>
      </c>
      <c r="F2571" s="9" t="s">
        <v>114</v>
      </c>
      <c r="G2571" s="7" t="str">
        <f>INDEX(CyMIA_CounterMeasure!$A$2:$A$224,MATCH(H2571,CyMIA_CounterMeasure!$B$2:$B$224,0))</f>
        <v>CM_0209</v>
      </c>
      <c r="H2571" s="10" t="s">
        <v>302</v>
      </c>
      <c r="I2571" s="10" t="str">
        <f>VLOOKUP(H2571,D3FEND_METRIX!$A$2:$E$172,3,FALSE)</f>
        <v>-</v>
      </c>
      <c r="J2571" s="9" t="b">
        <v>1</v>
      </c>
      <c r="K2571" s="9" t="s">
        <v>4686</v>
      </c>
      <c r="L2571" s="9"/>
      <c r="M2571" s="9"/>
      <c r="N2571" s="9"/>
      <c r="O2571" s="9"/>
      <c r="P2571" s="9"/>
      <c r="Q2571" s="9"/>
      <c r="R2571" s="9"/>
      <c r="S2571" s="9"/>
      <c r="T2571" s="9"/>
    </row>
    <row r="2572" spans="1:20" x14ac:dyDescent="0.3">
      <c r="A2572" s="6">
        <v>2569</v>
      </c>
      <c r="B2572" s="8" t="s">
        <v>1110</v>
      </c>
      <c r="C2572" s="8" t="s">
        <v>1104</v>
      </c>
      <c r="D2572" s="8" t="s">
        <v>1111</v>
      </c>
      <c r="E2572" s="9" t="b">
        <v>1</v>
      </c>
      <c r="F2572" s="9" t="s">
        <v>114</v>
      </c>
      <c r="G2572" s="7" t="str">
        <f>INDEX(CyMIA_CounterMeasure!$A$2:$A$224,MATCH(H2572,CyMIA_CounterMeasure!$B$2:$B$224,0))</f>
        <v>CM_0151</v>
      </c>
      <c r="H2572" s="13" t="s">
        <v>430</v>
      </c>
      <c r="I2572" s="13" t="str">
        <f>VLOOKUP(H2572,D3FEND_METRIX!$A$2:$E$172,3,FALSE)</f>
        <v>Network Traffic Filtering</v>
      </c>
      <c r="J2572" s="9" t="b">
        <v>0</v>
      </c>
      <c r="K2572" s="9" t="s">
        <v>4723</v>
      </c>
      <c r="L2572" s="9"/>
      <c r="M2572" s="9"/>
      <c r="N2572" s="9"/>
      <c r="O2572" s="9"/>
      <c r="P2572" s="9"/>
      <c r="Q2572" s="9"/>
      <c r="R2572" s="9"/>
      <c r="S2572" s="9"/>
      <c r="T2572" s="9"/>
    </row>
    <row r="2573" spans="1:20" x14ac:dyDescent="0.3">
      <c r="A2573" s="6">
        <v>2570</v>
      </c>
      <c r="B2573" s="8" t="s">
        <v>1110</v>
      </c>
      <c r="C2573" s="8" t="s">
        <v>1104</v>
      </c>
      <c r="D2573" s="8" t="s">
        <v>1111</v>
      </c>
      <c r="E2573" s="9" t="b">
        <v>1</v>
      </c>
      <c r="F2573" s="9" t="s">
        <v>114</v>
      </c>
      <c r="G2573" s="7" t="str">
        <f>INDEX(CyMIA_CounterMeasure!$A$2:$A$224,MATCH(H2573,CyMIA_CounterMeasure!$B$2:$B$224,0))</f>
        <v>CM_0147</v>
      </c>
      <c r="H2573" s="12" t="s">
        <v>296</v>
      </c>
      <c r="I2573" s="12" t="str">
        <f>VLOOKUP(H2573,D3FEND_METRIX!$A$2:$E$172,3,FALSE)</f>
        <v>File Encryption</v>
      </c>
      <c r="J2573" s="9" t="b">
        <v>0</v>
      </c>
      <c r="K2573" s="9" t="s">
        <v>2355</v>
      </c>
      <c r="L2573" s="9"/>
      <c r="M2573" s="9"/>
      <c r="N2573" s="9"/>
      <c r="O2573" s="9"/>
      <c r="P2573" s="9"/>
      <c r="Q2573" s="9"/>
      <c r="R2573" s="9"/>
      <c r="S2573" s="9"/>
      <c r="T2573" s="9"/>
    </row>
    <row r="2574" spans="1:20" x14ac:dyDescent="0.3">
      <c r="A2574" s="6">
        <v>2571</v>
      </c>
      <c r="B2574" s="8" t="s">
        <v>1110</v>
      </c>
      <c r="C2574" s="8" t="s">
        <v>1104</v>
      </c>
      <c r="D2574" s="8" t="s">
        <v>1111</v>
      </c>
      <c r="E2574" s="9" t="b">
        <v>1</v>
      </c>
      <c r="F2574" s="9" t="s">
        <v>114</v>
      </c>
      <c r="G2574" s="7" t="str">
        <f>INDEX(CyMIA_CounterMeasure!$A$2:$A$224,MATCH(H2574,CyMIA_CounterMeasure!$B$2:$B$224,0))</f>
        <v>CM_0148</v>
      </c>
      <c r="H2574" s="12" t="s">
        <v>301</v>
      </c>
      <c r="I2574" s="12" t="str">
        <f>VLOOKUP(H2574,D3FEND_METRIX!$A$2:$E$172,3,FALSE)</f>
        <v>Local File Permissions</v>
      </c>
      <c r="J2574" s="9" t="b">
        <v>0</v>
      </c>
      <c r="K2574" s="9" t="s">
        <v>2355</v>
      </c>
      <c r="L2574" s="9"/>
      <c r="M2574" s="9"/>
      <c r="N2574" s="9"/>
      <c r="O2574" s="9"/>
      <c r="P2574" s="9"/>
      <c r="Q2574" s="9"/>
      <c r="R2574" s="9"/>
      <c r="S2574" s="9"/>
      <c r="T2574" s="9"/>
    </row>
    <row r="2575" spans="1:20" x14ac:dyDescent="0.3">
      <c r="A2575" s="6">
        <v>2572</v>
      </c>
      <c r="B2575" s="12" t="s">
        <v>1112</v>
      </c>
      <c r="C2575" s="12" t="s">
        <v>1104</v>
      </c>
      <c r="D2575" s="12" t="s">
        <v>1113</v>
      </c>
      <c r="E2575" s="9" t="b">
        <v>0</v>
      </c>
      <c r="F2575" s="9" t="s">
        <v>116</v>
      </c>
      <c r="G2575" s="7" t="str">
        <f>INDEX(CyMIA_CounterMeasure!$A$2:$A$224,MATCH(H2575,CyMIA_CounterMeasure!$B$2:$B$224,0))</f>
        <v>CM_0026</v>
      </c>
      <c r="H2575" s="11" t="s">
        <v>1524</v>
      </c>
      <c r="I2575" s="11" t="s">
        <v>134</v>
      </c>
      <c r="J2575" s="7" t="b">
        <v>1</v>
      </c>
      <c r="K2575" s="7" t="s">
        <v>119</v>
      </c>
      <c r="L2575" s="9"/>
      <c r="M2575" s="9"/>
      <c r="N2575" s="9"/>
      <c r="O2575" s="9"/>
      <c r="P2575" s="9"/>
      <c r="Q2575" s="9"/>
      <c r="R2575" s="9"/>
      <c r="S2575" s="9"/>
      <c r="T2575" s="9"/>
    </row>
    <row r="2576" spans="1:20" x14ac:dyDescent="0.3">
      <c r="A2576" s="6">
        <v>2573</v>
      </c>
      <c r="B2576" s="12" t="s">
        <v>1112</v>
      </c>
      <c r="C2576" s="12" t="s">
        <v>1104</v>
      </c>
      <c r="D2576" s="12" t="s">
        <v>1113</v>
      </c>
      <c r="E2576" s="9" t="b">
        <v>0</v>
      </c>
      <c r="F2576" s="9" t="s">
        <v>116</v>
      </c>
      <c r="G2576" s="7" t="str">
        <f>INDEX(CyMIA_CounterMeasure!$A$2:$A$224,MATCH(H2576,CyMIA_CounterMeasure!$B$2:$B$224,0))</f>
        <v>CM_0094</v>
      </c>
      <c r="H2576" s="12" t="s">
        <v>262</v>
      </c>
      <c r="I2576" s="12" t="str">
        <f>VLOOKUP(H2576,D3FEND_METRIX!$A$2:$E$172,3,FALSE)</f>
        <v>User Geolocation Logon Pattern Analysis</v>
      </c>
      <c r="J2576" s="9" t="b">
        <v>0</v>
      </c>
      <c r="K2576" s="9" t="s">
        <v>2355</v>
      </c>
      <c r="L2576" s="9"/>
      <c r="M2576" s="9"/>
      <c r="N2576" s="9"/>
      <c r="O2576" s="9"/>
      <c r="P2576" s="9"/>
      <c r="Q2576" s="9"/>
      <c r="R2576" s="9"/>
      <c r="S2576" s="9"/>
      <c r="T2576" s="9"/>
    </row>
    <row r="2577" spans="1:20" x14ac:dyDescent="0.3">
      <c r="A2577" s="6">
        <v>2574</v>
      </c>
      <c r="B2577" s="12" t="s">
        <v>1112</v>
      </c>
      <c r="C2577" s="12" t="s">
        <v>1104</v>
      </c>
      <c r="D2577" s="12" t="s">
        <v>1113</v>
      </c>
      <c r="E2577" s="9" t="b">
        <v>0</v>
      </c>
      <c r="F2577" s="9" t="s">
        <v>116</v>
      </c>
      <c r="G2577" s="7" t="str">
        <f>INDEX(CyMIA_CounterMeasure!$A$2:$A$224,MATCH(H2577,CyMIA_CounterMeasure!$B$2:$B$224,0))</f>
        <v>CM_0076</v>
      </c>
      <c r="H2577" s="11" t="s">
        <v>287</v>
      </c>
      <c r="I2577" s="11" t="str">
        <f>VLOOKUP(H2577,D3FEND_METRIX!$A$2:$E$172,3,FALSE)</f>
        <v>Client-server Payload Profiling</v>
      </c>
      <c r="J2577" s="9" t="b">
        <v>1</v>
      </c>
      <c r="K2577" s="9" t="s">
        <v>2363</v>
      </c>
      <c r="L2577" s="9"/>
      <c r="M2577" s="9"/>
      <c r="N2577" s="9"/>
      <c r="O2577" s="9"/>
      <c r="P2577" s="9"/>
      <c r="Q2577" s="9"/>
      <c r="R2577" s="9"/>
      <c r="S2577" s="9"/>
      <c r="T2577" s="9"/>
    </row>
    <row r="2578" spans="1:20" x14ac:dyDescent="0.3">
      <c r="A2578" s="6">
        <v>2575</v>
      </c>
      <c r="B2578" s="12" t="s">
        <v>1112</v>
      </c>
      <c r="C2578" s="12" t="s">
        <v>1104</v>
      </c>
      <c r="D2578" s="12" t="s">
        <v>1113</v>
      </c>
      <c r="E2578" s="9" t="b">
        <v>0</v>
      </c>
      <c r="F2578" s="9" t="s">
        <v>116</v>
      </c>
      <c r="G2578" s="7" t="str">
        <f>INDEX(CyMIA_CounterMeasure!$A$2:$A$224,MATCH(H2578,CyMIA_CounterMeasure!$B$2:$B$224,0))</f>
        <v>CM_0080</v>
      </c>
      <c r="H2578" s="11" t="s">
        <v>288</v>
      </c>
      <c r="I2578" s="11" t="str">
        <f>VLOOKUP(H2578,D3FEND_METRIX!$A$2:$E$172,3,FALSE)</f>
        <v>Network Traffic Community Deviation</v>
      </c>
      <c r="J2578" s="9" t="b">
        <v>1</v>
      </c>
      <c r="K2578" s="9" t="s">
        <v>2363</v>
      </c>
      <c r="L2578" s="9"/>
      <c r="M2578" s="9"/>
      <c r="N2578" s="9"/>
      <c r="O2578" s="9"/>
      <c r="P2578" s="9"/>
      <c r="Q2578" s="9"/>
      <c r="R2578" s="9"/>
      <c r="S2578" s="9"/>
      <c r="T2578" s="9"/>
    </row>
    <row r="2579" spans="1:20" x14ac:dyDescent="0.3">
      <c r="A2579" s="6">
        <v>2576</v>
      </c>
      <c r="B2579" s="12" t="s">
        <v>1112</v>
      </c>
      <c r="C2579" s="12" t="s">
        <v>1104</v>
      </c>
      <c r="D2579" s="12" t="s">
        <v>1113</v>
      </c>
      <c r="E2579" s="9" t="b">
        <v>0</v>
      </c>
      <c r="F2579" s="9" t="s">
        <v>116</v>
      </c>
      <c r="G2579" s="7" t="str">
        <f>INDEX(CyMIA_CounterMeasure!$A$2:$A$224,MATCH(H2579,CyMIA_CounterMeasure!$B$2:$B$224,0))</f>
        <v>CM_0081</v>
      </c>
      <c r="H2579" s="11" t="s">
        <v>193</v>
      </c>
      <c r="I2579" s="11" t="str">
        <f>VLOOKUP(H2579,D3FEND_METRIX!$A$2:$E$172,3,FALSE)</f>
        <v>Per Host Download-Upload Ratio Analysis</v>
      </c>
      <c r="J2579" s="9" t="b">
        <v>1</v>
      </c>
      <c r="K2579" s="9" t="s">
        <v>2363</v>
      </c>
      <c r="L2579" s="9"/>
      <c r="M2579" s="9"/>
      <c r="N2579" s="9"/>
      <c r="O2579" s="9"/>
      <c r="P2579" s="9"/>
      <c r="Q2579" s="9"/>
      <c r="R2579" s="9"/>
      <c r="S2579" s="9"/>
      <c r="T2579" s="9"/>
    </row>
    <row r="2580" spans="1:20" x14ac:dyDescent="0.3">
      <c r="A2580" s="6">
        <v>2577</v>
      </c>
      <c r="B2580" s="12" t="s">
        <v>1112</v>
      </c>
      <c r="C2580" s="12" t="s">
        <v>1104</v>
      </c>
      <c r="D2580" s="12" t="s">
        <v>1113</v>
      </c>
      <c r="E2580" s="9" t="b">
        <v>0</v>
      </c>
      <c r="F2580" s="9" t="s">
        <v>116</v>
      </c>
      <c r="G2580" s="7" t="str">
        <f>INDEX(CyMIA_CounterMeasure!$A$2:$A$224,MATCH(H2580,CyMIA_CounterMeasure!$B$2:$B$224,0))</f>
        <v>CM_0082</v>
      </c>
      <c r="H2580" s="11" t="s">
        <v>200</v>
      </c>
      <c r="I2580" s="11" t="str">
        <f>VLOOKUP(H2580,D3FEND_METRIX!$A$2:$E$172,3,FALSE)</f>
        <v>Protocol Metadata Anomaly Detection</v>
      </c>
      <c r="J2580" s="9" t="b">
        <v>1</v>
      </c>
      <c r="K2580" s="9" t="s">
        <v>2363</v>
      </c>
      <c r="L2580" s="9"/>
      <c r="M2580" s="9"/>
      <c r="N2580" s="9"/>
      <c r="O2580" s="9"/>
      <c r="P2580" s="9"/>
      <c r="Q2580" s="9"/>
      <c r="R2580" s="9"/>
      <c r="S2580" s="9"/>
      <c r="T2580" s="9"/>
    </row>
    <row r="2581" spans="1:20" x14ac:dyDescent="0.3">
      <c r="A2581" s="6">
        <v>2578</v>
      </c>
      <c r="B2581" s="12" t="s">
        <v>1112</v>
      </c>
      <c r="C2581" s="12" t="s">
        <v>1104</v>
      </c>
      <c r="D2581" s="12" t="s">
        <v>1113</v>
      </c>
      <c r="E2581" s="9" t="b">
        <v>0</v>
      </c>
      <c r="F2581" s="9" t="s">
        <v>116</v>
      </c>
      <c r="G2581" s="7" t="str">
        <f>INDEX(CyMIA_CounterMeasure!$A$2:$A$224,MATCH(H2581,CyMIA_CounterMeasure!$B$2:$B$224,0))</f>
        <v>CM_0083</v>
      </c>
      <c r="H2581" s="11" t="s">
        <v>198</v>
      </c>
      <c r="I2581" s="11" t="str">
        <f>VLOOKUP(H2581,D3FEND_METRIX!$A$2:$E$172,3,FALSE)</f>
        <v>Remote Terminal Session Detection</v>
      </c>
      <c r="J2581" s="9" t="b">
        <v>1</v>
      </c>
      <c r="K2581" s="9" t="s">
        <v>2363</v>
      </c>
      <c r="L2581" s="9"/>
      <c r="M2581" s="9"/>
      <c r="N2581" s="9"/>
      <c r="O2581" s="9"/>
      <c r="P2581" s="9"/>
      <c r="Q2581" s="9"/>
      <c r="R2581" s="9"/>
      <c r="S2581" s="9"/>
      <c r="T2581" s="9"/>
    </row>
    <row r="2582" spans="1:20" x14ac:dyDescent="0.3">
      <c r="A2582" s="6">
        <v>2579</v>
      </c>
      <c r="B2582" s="12" t="s">
        <v>1112</v>
      </c>
      <c r="C2582" s="12" t="s">
        <v>1104</v>
      </c>
      <c r="D2582" s="12" t="s">
        <v>1113</v>
      </c>
      <c r="E2582" s="9" t="b">
        <v>0</v>
      </c>
      <c r="F2582" s="9" t="s">
        <v>116</v>
      </c>
      <c r="G2582" s="7" t="str">
        <f>INDEX(CyMIA_CounterMeasure!$A$2:$A$224,MATCH(H2582,CyMIA_CounterMeasure!$B$2:$B$224,0))</f>
        <v>CM_0151</v>
      </c>
      <c r="H2582" s="13" t="s">
        <v>430</v>
      </c>
      <c r="I2582" s="13" t="str">
        <f>VLOOKUP(H2582,D3FEND_METRIX!$A$2:$E$172,3,FALSE)</f>
        <v>Network Traffic Filtering</v>
      </c>
      <c r="J2582" s="9" t="b">
        <v>0</v>
      </c>
      <c r="K2582" s="9" t="s">
        <v>4723</v>
      </c>
      <c r="L2582" s="9"/>
      <c r="M2582" s="9"/>
      <c r="N2582" s="9"/>
      <c r="O2582" s="9"/>
      <c r="P2582" s="9"/>
      <c r="Q2582" s="9"/>
      <c r="R2582" s="9"/>
      <c r="S2582" s="9"/>
      <c r="T2582" s="9"/>
    </row>
    <row r="2583" spans="1:20" x14ac:dyDescent="0.3">
      <c r="A2583" s="6">
        <v>2580</v>
      </c>
      <c r="B2583" s="12" t="s">
        <v>1112</v>
      </c>
      <c r="C2583" s="12" t="s">
        <v>1104</v>
      </c>
      <c r="D2583" s="12" t="s">
        <v>1113</v>
      </c>
      <c r="E2583" s="9" t="b">
        <v>0</v>
      </c>
      <c r="F2583" s="9" t="s">
        <v>116</v>
      </c>
      <c r="G2583" s="7" t="str">
        <f>INDEX(CyMIA_CounterMeasure!$A$2:$A$224,MATCH(H2583,CyMIA_CounterMeasure!$B$2:$B$224,0))</f>
        <v>CM_0168</v>
      </c>
      <c r="H2583" s="13" t="s">
        <v>260</v>
      </c>
      <c r="I2583" s="13" t="str">
        <f>VLOOKUP(H2583,D3FEND_METRIX!$A$2:$E$172,3,FALSE)</f>
        <v>Asset Vulnerability Enumeration</v>
      </c>
      <c r="J2583" s="9" t="b">
        <v>0</v>
      </c>
      <c r="K2583" s="9" t="s">
        <v>4723</v>
      </c>
      <c r="L2583" s="9"/>
      <c r="M2583" s="9"/>
      <c r="N2583" s="9"/>
      <c r="O2583" s="9"/>
      <c r="P2583" s="9"/>
      <c r="Q2583" s="9"/>
      <c r="R2583" s="9"/>
      <c r="S2583" s="9"/>
      <c r="T2583" s="9"/>
    </row>
    <row r="2584" spans="1:20" x14ac:dyDescent="0.3">
      <c r="A2584" s="6">
        <v>2581</v>
      </c>
      <c r="B2584" s="8" t="s">
        <v>1114</v>
      </c>
      <c r="C2584" s="8" t="s">
        <v>1104</v>
      </c>
      <c r="D2584" s="8" t="s">
        <v>1115</v>
      </c>
      <c r="E2584" s="9" t="b">
        <v>1</v>
      </c>
      <c r="F2584" s="9" t="s">
        <v>114</v>
      </c>
      <c r="G2584" s="7" t="str">
        <f>INDEX(CyMIA_CounterMeasure!$A$2:$A$224,MATCH(H2584,CyMIA_CounterMeasure!$B$2:$B$224,0))</f>
        <v>CM_0012</v>
      </c>
      <c r="H2584" s="15" t="s">
        <v>4904</v>
      </c>
      <c r="I2584" s="15" t="s">
        <v>556</v>
      </c>
      <c r="J2584" s="7" t="b">
        <v>1</v>
      </c>
      <c r="K2584" s="7" t="s">
        <v>4713</v>
      </c>
      <c r="L2584" s="9"/>
      <c r="M2584" s="9"/>
      <c r="N2584" s="9"/>
      <c r="O2584" s="9"/>
      <c r="P2584" s="9"/>
      <c r="Q2584" s="9"/>
      <c r="R2584" s="9"/>
      <c r="S2584" s="9"/>
      <c r="T2584" s="9"/>
    </row>
    <row r="2585" spans="1:20" x14ac:dyDescent="0.3">
      <c r="A2585" s="6">
        <v>2582</v>
      </c>
      <c r="B2585" s="8" t="s">
        <v>1114</v>
      </c>
      <c r="C2585" s="8" t="s">
        <v>1104</v>
      </c>
      <c r="D2585" s="8" t="s">
        <v>1115</v>
      </c>
      <c r="E2585" s="9" t="b">
        <v>1</v>
      </c>
      <c r="F2585" s="9" t="s">
        <v>114</v>
      </c>
      <c r="G2585" s="7" t="str">
        <f>INDEX(CyMIA_CounterMeasure!$A$2:$A$224,MATCH(H2585,CyMIA_CounterMeasure!$B$2:$B$224,0))</f>
        <v>CM_0013</v>
      </c>
      <c r="H2585" s="15" t="s">
        <v>84</v>
      </c>
      <c r="I2585" s="15" t="s">
        <v>85</v>
      </c>
      <c r="J2585" s="7" t="b">
        <v>1</v>
      </c>
      <c r="K2585" s="7" t="s">
        <v>4713</v>
      </c>
      <c r="L2585" s="9"/>
      <c r="M2585" s="9"/>
      <c r="N2585" s="9"/>
      <c r="O2585" s="9"/>
      <c r="P2585" s="9"/>
      <c r="Q2585" s="9"/>
      <c r="R2585" s="9"/>
      <c r="S2585" s="9"/>
      <c r="T2585" s="9"/>
    </row>
    <row r="2586" spans="1:20" x14ac:dyDescent="0.3">
      <c r="A2586" s="6">
        <v>2583</v>
      </c>
      <c r="B2586" s="8" t="s">
        <v>1114</v>
      </c>
      <c r="C2586" s="8" t="s">
        <v>1104</v>
      </c>
      <c r="D2586" s="8" t="s">
        <v>1115</v>
      </c>
      <c r="E2586" s="9" t="b">
        <v>1</v>
      </c>
      <c r="F2586" s="9" t="s">
        <v>114</v>
      </c>
      <c r="G2586" s="7" t="str">
        <f>INDEX(CyMIA_CounterMeasure!$A$2:$A$224,MATCH(H2586,CyMIA_CounterMeasure!$B$2:$B$224,0))</f>
        <v>CM_0021</v>
      </c>
      <c r="H2586" s="12" t="s">
        <v>92</v>
      </c>
      <c r="I2586" s="12" t="s">
        <v>93</v>
      </c>
      <c r="J2586" s="7" t="b">
        <v>0</v>
      </c>
      <c r="K2586" s="7" t="s">
        <v>4727</v>
      </c>
      <c r="L2586" s="9"/>
      <c r="M2586" s="9"/>
      <c r="N2586" s="9"/>
      <c r="O2586" s="9"/>
      <c r="P2586" s="9"/>
      <c r="Q2586" s="9"/>
      <c r="R2586" s="9"/>
      <c r="S2586" s="9"/>
      <c r="T2586" s="9"/>
    </row>
    <row r="2587" spans="1:20" x14ac:dyDescent="0.3">
      <c r="A2587" s="6">
        <v>2584</v>
      </c>
      <c r="B2587" s="8" t="s">
        <v>1114</v>
      </c>
      <c r="C2587" s="8" t="s">
        <v>1104</v>
      </c>
      <c r="D2587" s="8" t="s">
        <v>1115</v>
      </c>
      <c r="E2587" s="9" t="b">
        <v>1</v>
      </c>
      <c r="F2587" s="9" t="s">
        <v>114</v>
      </c>
      <c r="G2587" s="7" t="str">
        <f>INDEX(CyMIA_CounterMeasure!$A$2:$A$224,MATCH(H2587,CyMIA_CounterMeasure!$B$2:$B$224,0))</f>
        <v>CM_0137</v>
      </c>
      <c r="H2587" s="13" t="s">
        <v>167</v>
      </c>
      <c r="I2587" s="13" t="str">
        <f>VLOOKUP(H2587,D3FEND_METRIX!$A$2:$E$172,3,FALSE)</f>
        <v>IO Port Restriction</v>
      </c>
      <c r="J2587" s="9" t="b">
        <v>0</v>
      </c>
      <c r="K2587" s="9" t="s">
        <v>4723</v>
      </c>
      <c r="L2587" s="9"/>
      <c r="M2587" s="9"/>
      <c r="N2587" s="9"/>
      <c r="O2587" s="9"/>
      <c r="P2587" s="9"/>
      <c r="Q2587" s="9"/>
      <c r="R2587" s="9"/>
      <c r="S2587" s="9"/>
      <c r="T2587" s="9"/>
    </row>
    <row r="2588" spans="1:20" x14ac:dyDescent="0.3">
      <c r="A2588" s="6">
        <v>2585</v>
      </c>
      <c r="B2588" s="8" t="s">
        <v>1114</v>
      </c>
      <c r="C2588" s="8" t="s">
        <v>1104</v>
      </c>
      <c r="D2588" s="8" t="s">
        <v>1115</v>
      </c>
      <c r="E2588" s="9" t="b">
        <v>1</v>
      </c>
      <c r="F2588" s="9" t="s">
        <v>114</v>
      </c>
      <c r="G2588" s="7" t="str">
        <f>INDEX(CyMIA_CounterMeasure!$A$2:$A$224,MATCH(H2588,CyMIA_CounterMeasure!$B$2:$B$224,0))</f>
        <v>CM_0170</v>
      </c>
      <c r="H2588" s="13" t="s">
        <v>279</v>
      </c>
      <c r="I2588" s="13" t="str">
        <f>VLOOKUP(H2588,D3FEND_METRIX!$A$2:$E$172,3,FALSE)</f>
        <v>Hardware Component Inventory</v>
      </c>
      <c r="J2588" s="9" t="b">
        <v>0</v>
      </c>
      <c r="K2588" s="9" t="s">
        <v>4723</v>
      </c>
      <c r="L2588" s="9"/>
      <c r="M2588" s="9"/>
      <c r="N2588" s="9"/>
      <c r="O2588" s="9"/>
      <c r="P2588" s="9"/>
      <c r="Q2588" s="9"/>
      <c r="R2588" s="9"/>
      <c r="S2588" s="9"/>
      <c r="T2588" s="9"/>
    </row>
    <row r="2589" spans="1:20" x14ac:dyDescent="0.3">
      <c r="A2589" s="6">
        <v>2586</v>
      </c>
      <c r="B2589" s="8" t="s">
        <v>1114</v>
      </c>
      <c r="C2589" s="8" t="s">
        <v>1104</v>
      </c>
      <c r="D2589" s="8" t="s">
        <v>1115</v>
      </c>
      <c r="E2589" s="9" t="b">
        <v>1</v>
      </c>
      <c r="F2589" s="9" t="s">
        <v>114</v>
      </c>
      <c r="G2589" s="7" t="str">
        <f>INDEX(CyMIA_CounterMeasure!$A$2:$A$224,MATCH(H2589,CyMIA_CounterMeasure!$B$2:$B$224,0))</f>
        <v>CM_0168</v>
      </c>
      <c r="H2589" s="13" t="s">
        <v>260</v>
      </c>
      <c r="I2589" s="13" t="str">
        <f>VLOOKUP(H2589,D3FEND_METRIX!$A$2:$E$172,3,FALSE)</f>
        <v>Asset Vulnerability Enumeration</v>
      </c>
      <c r="J2589" s="9" t="b">
        <v>0</v>
      </c>
      <c r="K2589" s="9" t="s">
        <v>4723</v>
      </c>
      <c r="L2589" s="9"/>
      <c r="M2589" s="9"/>
      <c r="N2589" s="9"/>
      <c r="O2589" s="9"/>
      <c r="P2589" s="9"/>
      <c r="Q2589" s="9"/>
      <c r="R2589" s="9"/>
      <c r="S2589" s="9"/>
      <c r="T2589" s="9"/>
    </row>
    <row r="2590" spans="1:20" x14ac:dyDescent="0.3">
      <c r="A2590" s="6">
        <v>2587</v>
      </c>
      <c r="B2590" s="8" t="s">
        <v>1116</v>
      </c>
      <c r="C2590" s="8" t="s">
        <v>1104</v>
      </c>
      <c r="D2590" s="8" t="s">
        <v>1117</v>
      </c>
      <c r="E2590" s="9" t="b">
        <v>1</v>
      </c>
      <c r="F2590" s="9" t="s">
        <v>114</v>
      </c>
      <c r="G2590" s="7" t="str">
        <f>INDEX(CyMIA_CounterMeasure!$A$2:$A$224,MATCH(H2590,CyMIA_CounterMeasure!$B$2:$B$224,0))</f>
        <v>CM_0012</v>
      </c>
      <c r="H2590" s="15" t="s">
        <v>4904</v>
      </c>
      <c r="I2590" s="15" t="s">
        <v>556</v>
      </c>
      <c r="J2590" s="7" t="b">
        <v>1</v>
      </c>
      <c r="K2590" s="7" t="s">
        <v>4713</v>
      </c>
      <c r="L2590" s="9"/>
      <c r="M2590" s="9"/>
      <c r="N2590" s="9"/>
      <c r="O2590" s="9"/>
      <c r="P2590" s="9"/>
      <c r="Q2590" s="9"/>
      <c r="R2590" s="9"/>
      <c r="S2590" s="9"/>
      <c r="T2590" s="9"/>
    </row>
    <row r="2591" spans="1:20" x14ac:dyDescent="0.3">
      <c r="A2591" s="6">
        <v>2588</v>
      </c>
      <c r="B2591" s="8" t="s">
        <v>1116</v>
      </c>
      <c r="C2591" s="8" t="s">
        <v>1104</v>
      </c>
      <c r="D2591" s="8" t="s">
        <v>1117</v>
      </c>
      <c r="E2591" s="9" t="b">
        <v>1</v>
      </c>
      <c r="F2591" s="9" t="s">
        <v>114</v>
      </c>
      <c r="G2591" s="7" t="str">
        <f>INDEX(CyMIA_CounterMeasure!$A$2:$A$224,MATCH(H2591,CyMIA_CounterMeasure!$B$2:$B$224,0))</f>
        <v>CM_0035</v>
      </c>
      <c r="H2591" s="15" t="s">
        <v>70</v>
      </c>
      <c r="I2591" s="15" t="s">
        <v>71</v>
      </c>
      <c r="J2591" s="7" t="b">
        <v>1</v>
      </c>
      <c r="K2591" s="7" t="s">
        <v>4713</v>
      </c>
      <c r="L2591" s="9"/>
      <c r="M2591" s="9"/>
      <c r="N2591" s="9"/>
      <c r="O2591" s="9"/>
      <c r="P2591" s="9"/>
      <c r="Q2591" s="9"/>
      <c r="R2591" s="9"/>
      <c r="S2591" s="9"/>
      <c r="T2591" s="9"/>
    </row>
    <row r="2592" spans="1:20" x14ac:dyDescent="0.3">
      <c r="A2592" s="6">
        <v>2589</v>
      </c>
      <c r="B2592" s="8" t="s">
        <v>1116</v>
      </c>
      <c r="C2592" s="8" t="s">
        <v>1104</v>
      </c>
      <c r="D2592" s="8" t="s">
        <v>1117</v>
      </c>
      <c r="E2592" s="9" t="b">
        <v>1</v>
      </c>
      <c r="F2592" s="9" t="s">
        <v>114</v>
      </c>
      <c r="G2592" s="7" t="str">
        <f>INDEX(CyMIA_CounterMeasure!$A$2:$A$224,MATCH(H2592,CyMIA_CounterMeasure!$B$2:$B$224,0))</f>
        <v>CM_0082</v>
      </c>
      <c r="H2592" s="11" t="s">
        <v>200</v>
      </c>
      <c r="I2592" s="11" t="str">
        <f>VLOOKUP(H2592,D3FEND_METRIX!$A$2:$E$172,3,FALSE)</f>
        <v>Protocol Metadata Anomaly Detection</v>
      </c>
      <c r="J2592" s="9" t="b">
        <v>1</v>
      </c>
      <c r="K2592" s="9" t="s">
        <v>2363</v>
      </c>
      <c r="L2592" s="9"/>
      <c r="M2592" s="9"/>
      <c r="N2592" s="9"/>
      <c r="O2592" s="9"/>
      <c r="P2592" s="9"/>
      <c r="Q2592" s="9"/>
      <c r="R2592" s="9"/>
      <c r="S2592" s="9"/>
      <c r="T2592" s="9"/>
    </row>
    <row r="2593" spans="1:20" x14ac:dyDescent="0.3">
      <c r="A2593" s="6">
        <v>2590</v>
      </c>
      <c r="B2593" s="8" t="s">
        <v>1116</v>
      </c>
      <c r="C2593" s="8" t="s">
        <v>1104</v>
      </c>
      <c r="D2593" s="8" t="s">
        <v>1117</v>
      </c>
      <c r="E2593" s="9" t="b">
        <v>1</v>
      </c>
      <c r="F2593" s="9" t="s">
        <v>114</v>
      </c>
      <c r="G2593" s="7" t="str">
        <f>INDEX(CyMIA_CounterMeasure!$A$2:$A$224,MATCH(H2593,CyMIA_CounterMeasure!$B$2:$B$224,0))</f>
        <v>CM_0080</v>
      </c>
      <c r="H2593" s="11" t="s">
        <v>288</v>
      </c>
      <c r="I2593" s="11" t="str">
        <f>VLOOKUP(H2593,D3FEND_METRIX!$A$2:$E$172,3,FALSE)</f>
        <v>Network Traffic Community Deviation</v>
      </c>
      <c r="J2593" s="9" t="b">
        <v>1</v>
      </c>
      <c r="K2593" s="9" t="s">
        <v>2363</v>
      </c>
      <c r="L2593" s="9"/>
      <c r="M2593" s="9"/>
      <c r="N2593" s="9"/>
      <c r="O2593" s="9"/>
      <c r="P2593" s="9"/>
      <c r="Q2593" s="9"/>
      <c r="R2593" s="9"/>
      <c r="S2593" s="9"/>
      <c r="T2593" s="9"/>
    </row>
    <row r="2594" spans="1:20" x14ac:dyDescent="0.3">
      <c r="A2594" s="6">
        <v>2591</v>
      </c>
      <c r="B2594" s="8" t="s">
        <v>1116</v>
      </c>
      <c r="C2594" s="8" t="s">
        <v>1104</v>
      </c>
      <c r="D2594" s="8" t="s">
        <v>1117</v>
      </c>
      <c r="E2594" s="9" t="b">
        <v>1</v>
      </c>
      <c r="F2594" s="9" t="s">
        <v>114</v>
      </c>
      <c r="G2594" s="7" t="str">
        <f>INDEX(CyMIA_CounterMeasure!$A$2:$A$224,MATCH(H2594,CyMIA_CounterMeasure!$B$2:$B$224,0))</f>
        <v>CM_0081</v>
      </c>
      <c r="H2594" s="11" t="s">
        <v>193</v>
      </c>
      <c r="I2594" s="11" t="str">
        <f>VLOOKUP(H2594,D3FEND_METRIX!$A$2:$E$172,3,FALSE)</f>
        <v>Per Host Download-Upload Ratio Analysis</v>
      </c>
      <c r="J2594" s="9" t="b">
        <v>1</v>
      </c>
      <c r="K2594" s="9" t="s">
        <v>2363</v>
      </c>
      <c r="L2594" s="9"/>
      <c r="M2594" s="9"/>
      <c r="N2594" s="9"/>
      <c r="O2594" s="9"/>
      <c r="P2594" s="9"/>
      <c r="Q2594" s="9"/>
      <c r="R2594" s="9"/>
      <c r="S2594" s="9"/>
      <c r="T2594" s="9"/>
    </row>
    <row r="2595" spans="1:20" x14ac:dyDescent="0.3">
      <c r="A2595" s="6">
        <v>2592</v>
      </c>
      <c r="B2595" s="8" t="s">
        <v>1116</v>
      </c>
      <c r="C2595" s="8" t="s">
        <v>1104</v>
      </c>
      <c r="D2595" s="8" t="s">
        <v>1117</v>
      </c>
      <c r="E2595" s="9" t="b">
        <v>1</v>
      </c>
      <c r="F2595" s="9" t="s">
        <v>114</v>
      </c>
      <c r="G2595" s="7" t="str">
        <f>INDEX(CyMIA_CounterMeasure!$A$2:$A$224,MATCH(H2595,CyMIA_CounterMeasure!$B$2:$B$224,0))</f>
        <v>CM_0076</v>
      </c>
      <c r="H2595" s="11" t="s">
        <v>287</v>
      </c>
      <c r="I2595" s="11" t="str">
        <f>VLOOKUP(H2595,D3FEND_METRIX!$A$2:$E$172,3,FALSE)</f>
        <v>Client-server Payload Profiling</v>
      </c>
      <c r="J2595" s="9" t="b">
        <v>1</v>
      </c>
      <c r="K2595" s="9" t="s">
        <v>2363</v>
      </c>
      <c r="L2595" s="9"/>
      <c r="M2595" s="9"/>
      <c r="N2595" s="9"/>
      <c r="O2595" s="9"/>
      <c r="P2595" s="9"/>
      <c r="Q2595" s="9"/>
      <c r="R2595" s="9"/>
      <c r="S2595" s="9"/>
      <c r="T2595" s="9"/>
    </row>
    <row r="2596" spans="1:20" x14ac:dyDescent="0.3">
      <c r="A2596" s="6">
        <v>2593</v>
      </c>
      <c r="B2596" s="8" t="s">
        <v>1116</v>
      </c>
      <c r="C2596" s="8" t="s">
        <v>1104</v>
      </c>
      <c r="D2596" s="8" t="s">
        <v>1117</v>
      </c>
      <c r="E2596" s="9" t="b">
        <v>1</v>
      </c>
      <c r="F2596" s="9" t="s">
        <v>114</v>
      </c>
      <c r="G2596" s="7" t="str">
        <f>INDEX(CyMIA_CounterMeasure!$A$2:$A$224,MATCH(H2596,CyMIA_CounterMeasure!$B$2:$B$224,0))</f>
        <v>CM_0088</v>
      </c>
      <c r="H2596" s="11" t="s">
        <v>196</v>
      </c>
      <c r="I2596" s="11" t="str">
        <f>VLOOKUP(H2596,D3FEND_METRIX!$A$2:$E$172,3,FALSE)</f>
        <v>Relay Pattern Analysis</v>
      </c>
      <c r="J2596" s="9" t="b">
        <v>1</v>
      </c>
      <c r="K2596" s="9" t="s">
        <v>2363</v>
      </c>
      <c r="L2596" s="9"/>
      <c r="M2596" s="9"/>
      <c r="N2596" s="9"/>
      <c r="O2596" s="9"/>
      <c r="P2596" s="9"/>
      <c r="Q2596" s="9"/>
      <c r="R2596" s="9"/>
      <c r="S2596" s="9"/>
      <c r="T2596" s="9"/>
    </row>
    <row r="2597" spans="1:20" x14ac:dyDescent="0.3">
      <c r="A2597" s="6">
        <v>2594</v>
      </c>
      <c r="B2597" s="8" t="s">
        <v>1116</v>
      </c>
      <c r="C2597" s="8" t="s">
        <v>1104</v>
      </c>
      <c r="D2597" s="8" t="s">
        <v>1117</v>
      </c>
      <c r="E2597" s="9" t="b">
        <v>1</v>
      </c>
      <c r="F2597" s="9" t="s">
        <v>114</v>
      </c>
      <c r="G2597" s="7" t="str">
        <f>INDEX(CyMIA_CounterMeasure!$A$2:$A$224,MATCH(H2597,CyMIA_CounterMeasure!$B$2:$B$224,0))</f>
        <v>CM_0083</v>
      </c>
      <c r="H2597" s="11" t="s">
        <v>198</v>
      </c>
      <c r="I2597" s="11" t="str">
        <f>VLOOKUP(H2597,D3FEND_METRIX!$A$2:$E$172,3,FALSE)</f>
        <v>Remote Terminal Session Detection</v>
      </c>
      <c r="J2597" s="9" t="b">
        <v>1</v>
      </c>
      <c r="K2597" s="9" t="s">
        <v>2363</v>
      </c>
      <c r="L2597" s="9"/>
      <c r="M2597" s="9"/>
      <c r="N2597" s="9"/>
      <c r="O2597" s="9"/>
      <c r="P2597" s="9"/>
      <c r="Q2597" s="9"/>
      <c r="R2597" s="9"/>
      <c r="S2597" s="9"/>
      <c r="T2597" s="9"/>
    </row>
    <row r="2598" spans="1:20" x14ac:dyDescent="0.3">
      <c r="A2598" s="6">
        <v>2595</v>
      </c>
      <c r="B2598" s="8" t="s">
        <v>1116</v>
      </c>
      <c r="C2598" s="8" t="s">
        <v>1104</v>
      </c>
      <c r="D2598" s="8" t="s">
        <v>1117</v>
      </c>
      <c r="E2598" s="9" t="b">
        <v>1</v>
      </c>
      <c r="F2598" s="9" t="s">
        <v>114</v>
      </c>
      <c r="G2598" s="7" t="str">
        <f>INDEX(CyMIA_CounterMeasure!$A$2:$A$224,MATCH(H2598,CyMIA_CounterMeasure!$B$2:$B$224,0))</f>
        <v>CM_0094</v>
      </c>
      <c r="H2598" s="12" t="s">
        <v>262</v>
      </c>
      <c r="I2598" s="12" t="str">
        <f>VLOOKUP(H2598,D3FEND_METRIX!$A$2:$E$172,3,FALSE)</f>
        <v>User Geolocation Logon Pattern Analysis</v>
      </c>
      <c r="J2598" s="9" t="b">
        <v>0</v>
      </c>
      <c r="K2598" s="9" t="s">
        <v>2355</v>
      </c>
      <c r="L2598" s="9"/>
      <c r="M2598" s="9"/>
      <c r="N2598" s="9"/>
      <c r="O2598" s="9"/>
      <c r="P2598" s="9"/>
      <c r="Q2598" s="9"/>
      <c r="R2598" s="9"/>
      <c r="S2598" s="9"/>
      <c r="T2598" s="9"/>
    </row>
    <row r="2599" spans="1:20" x14ac:dyDescent="0.3">
      <c r="A2599" s="6">
        <v>2596</v>
      </c>
      <c r="B2599" s="8" t="s">
        <v>1116</v>
      </c>
      <c r="C2599" s="8" t="s">
        <v>1104</v>
      </c>
      <c r="D2599" s="8" t="s">
        <v>1117</v>
      </c>
      <c r="E2599" s="9" t="b">
        <v>1</v>
      </c>
      <c r="F2599" s="9" t="s">
        <v>114</v>
      </c>
      <c r="G2599" s="7" t="str">
        <f>INDEX(CyMIA_CounterMeasure!$A$2:$A$224,MATCH(H2599,CyMIA_CounterMeasure!$B$2:$B$224,0))</f>
        <v>CM_0168</v>
      </c>
      <c r="H2599" s="13" t="s">
        <v>260</v>
      </c>
      <c r="I2599" s="13" t="str">
        <f>VLOOKUP(H2599,D3FEND_METRIX!$A$2:$E$172,3,FALSE)</f>
        <v>Asset Vulnerability Enumeration</v>
      </c>
      <c r="J2599" s="9" t="b">
        <v>0</v>
      </c>
      <c r="K2599" s="9" t="s">
        <v>4723</v>
      </c>
      <c r="L2599" s="9"/>
      <c r="M2599" s="9"/>
      <c r="N2599" s="9"/>
      <c r="O2599" s="9"/>
      <c r="P2599" s="9"/>
      <c r="Q2599" s="9"/>
      <c r="R2599" s="9"/>
      <c r="S2599" s="9"/>
      <c r="T2599" s="9"/>
    </row>
    <row r="2600" spans="1:20" x14ac:dyDescent="0.3">
      <c r="A2600" s="6">
        <v>2597</v>
      </c>
      <c r="B2600" s="8" t="s">
        <v>1116</v>
      </c>
      <c r="C2600" s="8" t="s">
        <v>1104</v>
      </c>
      <c r="D2600" s="8" t="s">
        <v>1117</v>
      </c>
      <c r="E2600" s="9" t="b">
        <v>1</v>
      </c>
      <c r="F2600" s="9" t="s">
        <v>114</v>
      </c>
      <c r="G2600" s="7" t="str">
        <f>INDEX(CyMIA_CounterMeasure!$A$2:$A$224,MATCH(H2600,CyMIA_CounterMeasure!$B$2:$B$224,0))</f>
        <v>CM_0151</v>
      </c>
      <c r="H2600" s="13" t="s">
        <v>430</v>
      </c>
      <c r="I2600" s="13" t="str">
        <f>VLOOKUP(H2600,D3FEND_METRIX!$A$2:$E$172,3,FALSE)</f>
        <v>Network Traffic Filtering</v>
      </c>
      <c r="J2600" s="9" t="b">
        <v>0</v>
      </c>
      <c r="K2600" s="9" t="s">
        <v>4723</v>
      </c>
      <c r="L2600" s="9"/>
      <c r="M2600" s="9"/>
      <c r="N2600" s="9"/>
      <c r="O2600" s="9"/>
      <c r="P2600" s="9"/>
      <c r="Q2600" s="9"/>
      <c r="R2600" s="9"/>
      <c r="S2600" s="9"/>
      <c r="T2600" s="9"/>
    </row>
    <row r="2601" spans="1:20" x14ac:dyDescent="0.3">
      <c r="A2601" s="6">
        <v>2598</v>
      </c>
      <c r="B2601" s="8" t="s">
        <v>1116</v>
      </c>
      <c r="C2601" s="8" t="s">
        <v>1104</v>
      </c>
      <c r="D2601" s="8" t="s">
        <v>1117</v>
      </c>
      <c r="E2601" s="9" t="b">
        <v>1</v>
      </c>
      <c r="F2601" s="9" t="s">
        <v>114</v>
      </c>
      <c r="G2601" s="7" t="str">
        <f>INDEX(CyMIA_CounterMeasure!$A$2:$A$224,MATCH(H2601,CyMIA_CounterMeasure!$B$2:$B$224,0))</f>
        <v>CM_0218</v>
      </c>
      <c r="H2601" s="13" t="s">
        <v>268</v>
      </c>
      <c r="I2601" s="13" t="str">
        <f>VLOOKUP(H2601,D3FEND_METRIX!$A$2:$E$172,3,FALSE)</f>
        <v>Network Traffic Filtering</v>
      </c>
      <c r="J2601" s="9" t="b">
        <v>0</v>
      </c>
      <c r="K2601" s="9" t="s">
        <v>4723</v>
      </c>
      <c r="L2601" s="9"/>
      <c r="M2601" s="9"/>
      <c r="N2601" s="9"/>
      <c r="O2601" s="9"/>
      <c r="P2601" s="9"/>
      <c r="Q2601" s="9"/>
      <c r="R2601" s="9"/>
      <c r="S2601" s="9"/>
      <c r="T2601" s="9"/>
    </row>
    <row r="2602" spans="1:20" x14ac:dyDescent="0.3">
      <c r="A2602" s="6">
        <v>2599</v>
      </c>
      <c r="B2602" s="8" t="s">
        <v>1118</v>
      </c>
      <c r="C2602" s="8" t="s">
        <v>1104</v>
      </c>
      <c r="D2602" s="8" t="s">
        <v>1119</v>
      </c>
      <c r="E2602" s="9" t="b">
        <v>1</v>
      </c>
      <c r="F2602" s="9" t="s">
        <v>114</v>
      </c>
      <c r="G2602" s="7" t="str">
        <f>INDEX(CyMIA_CounterMeasure!$A$2:$A$224,MATCH(H2602,CyMIA_CounterMeasure!$B$2:$B$224,0))</f>
        <v>CM_0024</v>
      </c>
      <c r="H2602" s="15" t="s">
        <v>98</v>
      </c>
      <c r="I2602" s="15" t="s">
        <v>99</v>
      </c>
      <c r="J2602" s="7" t="b">
        <v>1</v>
      </c>
      <c r="K2602" s="7" t="s">
        <v>4908</v>
      </c>
      <c r="L2602" s="9"/>
      <c r="M2602" s="9"/>
      <c r="N2602" s="9"/>
      <c r="O2602" s="9"/>
      <c r="P2602" s="9"/>
      <c r="Q2602" s="9"/>
      <c r="R2602" s="9"/>
      <c r="S2602" s="9"/>
      <c r="T2602" s="9"/>
    </row>
    <row r="2603" spans="1:20" x14ac:dyDescent="0.3">
      <c r="A2603" s="6">
        <v>2600</v>
      </c>
      <c r="B2603" s="8" t="s">
        <v>1118</v>
      </c>
      <c r="C2603" s="8" t="s">
        <v>1104</v>
      </c>
      <c r="D2603" s="8" t="s">
        <v>1119</v>
      </c>
      <c r="E2603" s="9" t="b">
        <v>1</v>
      </c>
      <c r="F2603" s="9" t="s">
        <v>114</v>
      </c>
      <c r="G2603" s="7" t="str">
        <f>INDEX(CyMIA_CounterMeasure!$A$2:$A$224,MATCH(H2603,CyMIA_CounterMeasure!$B$2:$B$224,0))</f>
        <v>CM_0076</v>
      </c>
      <c r="H2603" s="11" t="s">
        <v>287</v>
      </c>
      <c r="I2603" s="11" t="str">
        <f>VLOOKUP(H2603,D3FEND_METRIX!$A$2:$E$172,3,FALSE)</f>
        <v>Client-server Payload Profiling</v>
      </c>
      <c r="J2603" s="9" t="b">
        <v>1</v>
      </c>
      <c r="K2603" s="9" t="s">
        <v>2363</v>
      </c>
      <c r="L2603" s="9"/>
      <c r="M2603" s="9"/>
      <c r="N2603" s="9"/>
      <c r="O2603" s="9"/>
      <c r="P2603" s="9"/>
      <c r="Q2603" s="9"/>
      <c r="R2603" s="9"/>
      <c r="S2603" s="9"/>
      <c r="T2603" s="9"/>
    </row>
    <row r="2604" spans="1:20" x14ac:dyDescent="0.3">
      <c r="A2604" s="6">
        <v>2601</v>
      </c>
      <c r="B2604" s="8" t="s">
        <v>1118</v>
      </c>
      <c r="C2604" s="8" t="s">
        <v>1104</v>
      </c>
      <c r="D2604" s="8" t="s">
        <v>1119</v>
      </c>
      <c r="E2604" s="9" t="b">
        <v>1</v>
      </c>
      <c r="F2604" s="9" t="s">
        <v>114</v>
      </c>
      <c r="G2604" s="7" t="str">
        <f>INDEX(CyMIA_CounterMeasure!$A$2:$A$224,MATCH(H2604,CyMIA_CounterMeasure!$B$2:$B$224,0))</f>
        <v>CM_0080</v>
      </c>
      <c r="H2604" s="11" t="s">
        <v>288</v>
      </c>
      <c r="I2604" s="11" t="str">
        <f>VLOOKUP(H2604,D3FEND_METRIX!$A$2:$E$172,3,FALSE)</f>
        <v>Network Traffic Community Deviation</v>
      </c>
      <c r="J2604" s="9" t="b">
        <v>1</v>
      </c>
      <c r="K2604" s="9" t="s">
        <v>2363</v>
      </c>
      <c r="L2604" s="9"/>
      <c r="M2604" s="9"/>
      <c r="N2604" s="9"/>
      <c r="O2604" s="9"/>
      <c r="P2604" s="9"/>
      <c r="Q2604" s="9"/>
      <c r="R2604" s="9"/>
      <c r="S2604" s="9"/>
      <c r="T2604" s="9"/>
    </row>
    <row r="2605" spans="1:20" x14ac:dyDescent="0.3">
      <c r="A2605" s="6">
        <v>2602</v>
      </c>
      <c r="B2605" s="8" t="s">
        <v>1118</v>
      </c>
      <c r="C2605" s="8" t="s">
        <v>1104</v>
      </c>
      <c r="D2605" s="8" t="s">
        <v>1119</v>
      </c>
      <c r="E2605" s="9" t="b">
        <v>1</v>
      </c>
      <c r="F2605" s="9" t="s">
        <v>114</v>
      </c>
      <c r="G2605" s="7" t="str">
        <f>INDEX(CyMIA_CounterMeasure!$A$2:$A$224,MATCH(H2605,CyMIA_CounterMeasure!$B$2:$B$224,0))</f>
        <v>CM_0081</v>
      </c>
      <c r="H2605" s="11" t="s">
        <v>193</v>
      </c>
      <c r="I2605" s="11" t="str">
        <f>VLOOKUP(H2605,D3FEND_METRIX!$A$2:$E$172,3,FALSE)</f>
        <v>Per Host Download-Upload Ratio Analysis</v>
      </c>
      <c r="J2605" s="9" t="b">
        <v>1</v>
      </c>
      <c r="K2605" s="9" t="s">
        <v>2363</v>
      </c>
      <c r="L2605" s="9"/>
      <c r="M2605" s="9"/>
      <c r="N2605" s="9"/>
      <c r="O2605" s="9"/>
      <c r="P2605" s="9"/>
      <c r="Q2605" s="9"/>
      <c r="R2605" s="9"/>
      <c r="S2605" s="9"/>
      <c r="T2605" s="9"/>
    </row>
    <row r="2606" spans="1:20" x14ac:dyDescent="0.3">
      <c r="A2606" s="6">
        <v>2603</v>
      </c>
      <c r="B2606" s="8" t="s">
        <v>1118</v>
      </c>
      <c r="C2606" s="8" t="s">
        <v>1104</v>
      </c>
      <c r="D2606" s="8" t="s">
        <v>1119</v>
      </c>
      <c r="E2606" s="9" t="b">
        <v>1</v>
      </c>
      <c r="F2606" s="9" t="s">
        <v>114</v>
      </c>
      <c r="G2606" s="7" t="str">
        <f>INDEX(CyMIA_CounterMeasure!$A$2:$A$224,MATCH(H2606,CyMIA_CounterMeasure!$B$2:$B$224,0))</f>
        <v>CM_0082</v>
      </c>
      <c r="H2606" s="11" t="s">
        <v>200</v>
      </c>
      <c r="I2606" s="11" t="str">
        <f>VLOOKUP(H2606,D3FEND_METRIX!$A$2:$E$172,3,FALSE)</f>
        <v>Protocol Metadata Anomaly Detection</v>
      </c>
      <c r="J2606" s="9" t="b">
        <v>1</v>
      </c>
      <c r="K2606" s="9" t="s">
        <v>2363</v>
      </c>
      <c r="L2606" s="9"/>
      <c r="M2606" s="9"/>
      <c r="N2606" s="9"/>
      <c r="O2606" s="9"/>
      <c r="P2606" s="9"/>
      <c r="Q2606" s="9"/>
      <c r="R2606" s="9"/>
      <c r="S2606" s="9"/>
      <c r="T2606" s="9"/>
    </row>
    <row r="2607" spans="1:20" x14ac:dyDescent="0.3">
      <c r="A2607" s="6">
        <v>2604</v>
      </c>
      <c r="B2607" s="8" t="s">
        <v>1118</v>
      </c>
      <c r="C2607" s="8" t="s">
        <v>1104</v>
      </c>
      <c r="D2607" s="8" t="s">
        <v>1119</v>
      </c>
      <c r="E2607" s="9" t="b">
        <v>1</v>
      </c>
      <c r="F2607" s="9" t="s">
        <v>114</v>
      </c>
      <c r="G2607" s="7" t="str">
        <f>INDEX(CyMIA_CounterMeasure!$A$2:$A$224,MATCH(H2607,CyMIA_CounterMeasure!$B$2:$B$224,0))</f>
        <v>CM_0083</v>
      </c>
      <c r="H2607" s="11" t="s">
        <v>198</v>
      </c>
      <c r="I2607" s="11" t="str">
        <f>VLOOKUP(H2607,D3FEND_METRIX!$A$2:$E$172,3,FALSE)</f>
        <v>Remote Terminal Session Detection</v>
      </c>
      <c r="J2607" s="9" t="b">
        <v>1</v>
      </c>
      <c r="K2607" s="9" t="s">
        <v>2363</v>
      </c>
      <c r="L2607" s="9"/>
      <c r="M2607" s="9"/>
      <c r="N2607" s="9"/>
      <c r="O2607" s="9"/>
      <c r="P2607" s="9"/>
      <c r="Q2607" s="9"/>
      <c r="R2607" s="9"/>
      <c r="S2607" s="9"/>
      <c r="T2607" s="9"/>
    </row>
    <row r="2608" spans="1:20" x14ac:dyDescent="0.3">
      <c r="A2608" s="6">
        <v>2605</v>
      </c>
      <c r="B2608" s="8" t="s">
        <v>1118</v>
      </c>
      <c r="C2608" s="8" t="s">
        <v>1104</v>
      </c>
      <c r="D2608" s="8" t="s">
        <v>1119</v>
      </c>
      <c r="E2608" s="9" t="b">
        <v>1</v>
      </c>
      <c r="F2608" s="9" t="s">
        <v>114</v>
      </c>
      <c r="G2608" s="7" t="str">
        <f>INDEX(CyMIA_CounterMeasure!$A$2:$A$224,MATCH(H2608,CyMIA_CounterMeasure!$B$2:$B$224,0))</f>
        <v>CM_0094</v>
      </c>
      <c r="H2608" s="12" t="s">
        <v>262</v>
      </c>
      <c r="I2608" s="12" t="str">
        <f>VLOOKUP(H2608,D3FEND_METRIX!$A$2:$E$172,3,FALSE)</f>
        <v>User Geolocation Logon Pattern Analysis</v>
      </c>
      <c r="J2608" s="9" t="b">
        <v>0</v>
      </c>
      <c r="K2608" s="9" t="s">
        <v>2355</v>
      </c>
      <c r="L2608" s="9"/>
      <c r="M2608" s="9"/>
      <c r="N2608" s="9"/>
      <c r="O2608" s="9"/>
      <c r="P2608" s="9"/>
      <c r="Q2608" s="9"/>
      <c r="R2608" s="9"/>
      <c r="S2608" s="9"/>
      <c r="T2608" s="9"/>
    </row>
    <row r="2609" spans="1:20" x14ac:dyDescent="0.3">
      <c r="A2609" s="6">
        <v>2606</v>
      </c>
      <c r="B2609" s="8" t="s">
        <v>1118</v>
      </c>
      <c r="C2609" s="8" t="s">
        <v>1104</v>
      </c>
      <c r="D2609" s="8" t="s">
        <v>1119</v>
      </c>
      <c r="E2609" s="9" t="b">
        <v>1</v>
      </c>
      <c r="F2609" s="9" t="s">
        <v>114</v>
      </c>
      <c r="G2609" s="7" t="str">
        <f>INDEX(CyMIA_CounterMeasure!$A$2:$A$224,MATCH(H2609,CyMIA_CounterMeasure!$B$2:$B$224,0))</f>
        <v>CM_0151</v>
      </c>
      <c r="H2609" s="13" t="s">
        <v>430</v>
      </c>
      <c r="I2609" s="13" t="str">
        <f>VLOOKUP(H2609,D3FEND_METRIX!$A$2:$E$172,3,FALSE)</f>
        <v>Network Traffic Filtering</v>
      </c>
      <c r="J2609" s="9" t="b">
        <v>0</v>
      </c>
      <c r="K2609" s="9" t="s">
        <v>4723</v>
      </c>
      <c r="L2609" s="9"/>
      <c r="M2609" s="9"/>
      <c r="N2609" s="9"/>
      <c r="O2609" s="9"/>
      <c r="P2609" s="9"/>
      <c r="Q2609" s="9"/>
      <c r="R2609" s="9"/>
      <c r="S2609" s="9"/>
      <c r="T2609" s="9"/>
    </row>
    <row r="2610" spans="1:20" x14ac:dyDescent="0.3">
      <c r="A2610" s="6">
        <v>2607</v>
      </c>
      <c r="B2610" s="8" t="s">
        <v>1118</v>
      </c>
      <c r="C2610" s="8" t="s">
        <v>1104</v>
      </c>
      <c r="D2610" s="8" t="s">
        <v>1119</v>
      </c>
      <c r="E2610" s="9" t="b">
        <v>1</v>
      </c>
      <c r="F2610" s="9" t="s">
        <v>114</v>
      </c>
      <c r="G2610" s="7" t="str">
        <f>INDEX(CyMIA_CounterMeasure!$A$2:$A$224,MATCH(H2610,CyMIA_CounterMeasure!$B$2:$B$224,0))</f>
        <v>CM_0168</v>
      </c>
      <c r="H2610" s="13" t="s">
        <v>260</v>
      </c>
      <c r="I2610" s="13" t="str">
        <f>VLOOKUP(H2610,D3FEND_METRIX!$A$2:$E$172,3,FALSE)</f>
        <v>Asset Vulnerability Enumeration</v>
      </c>
      <c r="J2610" s="9" t="b">
        <v>0</v>
      </c>
      <c r="K2610" s="9" t="s">
        <v>4723</v>
      </c>
      <c r="L2610" s="9"/>
      <c r="M2610" s="9"/>
      <c r="N2610" s="9"/>
      <c r="O2610" s="9"/>
      <c r="P2610" s="9"/>
      <c r="Q2610" s="9"/>
      <c r="R2610" s="9"/>
      <c r="S2610" s="9"/>
      <c r="T2610" s="9"/>
    </row>
    <row r="2611" spans="1:20" x14ac:dyDescent="0.3">
      <c r="A2611" s="6">
        <v>2608</v>
      </c>
      <c r="B2611" s="12" t="s">
        <v>1120</v>
      </c>
      <c r="C2611" s="12" t="s">
        <v>1104</v>
      </c>
      <c r="D2611" s="12" t="s">
        <v>1121</v>
      </c>
      <c r="E2611" s="9" t="b">
        <v>0</v>
      </c>
      <c r="F2611" s="9" t="s">
        <v>116</v>
      </c>
      <c r="G2611" s="7" t="str">
        <f>INDEX(CyMIA_CounterMeasure!$A$2:$A$224,MATCH(H2611,CyMIA_CounterMeasure!$B$2:$B$224,0))</f>
        <v>CM_0019</v>
      </c>
      <c r="H2611" s="15" t="s">
        <v>4774</v>
      </c>
      <c r="I2611" s="15" t="s">
        <v>4775</v>
      </c>
      <c r="J2611" s="7" t="b">
        <v>1</v>
      </c>
      <c r="K2611" s="7" t="s">
        <v>4713</v>
      </c>
      <c r="L2611" s="9"/>
      <c r="M2611" s="9"/>
      <c r="N2611" s="9"/>
      <c r="O2611" s="9"/>
      <c r="P2611" s="9"/>
      <c r="Q2611" s="9"/>
      <c r="R2611" s="9"/>
      <c r="S2611" s="9"/>
      <c r="T2611" s="9"/>
    </row>
    <row r="2612" spans="1:20" x14ac:dyDescent="0.3">
      <c r="A2612" s="6">
        <v>2609</v>
      </c>
      <c r="B2612" s="12" t="s">
        <v>1120</v>
      </c>
      <c r="C2612" s="12" t="s">
        <v>1104</v>
      </c>
      <c r="D2612" s="12" t="s">
        <v>1121</v>
      </c>
      <c r="E2612" s="9" t="b">
        <v>0</v>
      </c>
      <c r="F2612" s="9" t="s">
        <v>116</v>
      </c>
      <c r="G2612" s="7" t="str">
        <f>INDEX(CyMIA_CounterMeasure!$A$2:$A$224,MATCH(H2612,CyMIA_CounterMeasure!$B$2:$B$224,0))</f>
        <v>CM_0027</v>
      </c>
      <c r="H2612" s="11" t="s">
        <v>4744</v>
      </c>
      <c r="I2612" s="11" t="s">
        <v>132</v>
      </c>
      <c r="J2612" s="7" t="b">
        <v>1</v>
      </c>
      <c r="K2612" s="7" t="s">
        <v>4699</v>
      </c>
      <c r="L2612" s="9"/>
      <c r="M2612" s="9"/>
      <c r="N2612" s="9"/>
      <c r="O2612" s="9"/>
      <c r="P2612" s="9"/>
      <c r="Q2612" s="9"/>
      <c r="R2612" s="9"/>
      <c r="S2612" s="9"/>
      <c r="T2612" s="9"/>
    </row>
    <row r="2613" spans="1:20" x14ac:dyDescent="0.3">
      <c r="A2613" s="6">
        <v>2610</v>
      </c>
      <c r="B2613" s="12" t="s">
        <v>1120</v>
      </c>
      <c r="C2613" s="12" t="s">
        <v>1104</v>
      </c>
      <c r="D2613" s="12" t="s">
        <v>1121</v>
      </c>
      <c r="E2613" s="9" t="b">
        <v>0</v>
      </c>
      <c r="F2613" s="9" t="s">
        <v>116</v>
      </c>
      <c r="G2613" s="7" t="str">
        <f>INDEX(CyMIA_CounterMeasure!$A$2:$A$224,MATCH(H2613,CyMIA_CounterMeasure!$B$2:$B$224,0))</f>
        <v>CM_0221</v>
      </c>
      <c r="H2613" s="13" t="s">
        <v>1340</v>
      </c>
      <c r="I2613" s="13" t="str">
        <f>VLOOKUP(H2613,D3FEND_METRIX!$A$2:$E$172,3,FALSE)</f>
        <v>-</v>
      </c>
      <c r="J2613" s="9" t="b">
        <v>0</v>
      </c>
      <c r="K2613" s="9" t="s">
        <v>4723</v>
      </c>
      <c r="L2613" s="9"/>
      <c r="M2613" s="9"/>
      <c r="N2613" s="9"/>
      <c r="O2613" s="9"/>
      <c r="P2613" s="9"/>
      <c r="Q2613" s="9"/>
      <c r="R2613" s="9"/>
      <c r="S2613" s="9"/>
      <c r="T2613" s="9"/>
    </row>
    <row r="2614" spans="1:20" x14ac:dyDescent="0.3">
      <c r="A2614" s="6">
        <v>2611</v>
      </c>
      <c r="B2614" s="12" t="s">
        <v>1120</v>
      </c>
      <c r="C2614" s="12" t="s">
        <v>1104</v>
      </c>
      <c r="D2614" s="12" t="s">
        <v>1121</v>
      </c>
      <c r="E2614" s="9" t="b">
        <v>0</v>
      </c>
      <c r="F2614" s="9" t="s">
        <v>116</v>
      </c>
      <c r="G2614" s="7" t="str">
        <f>INDEX(CyMIA_CounterMeasure!$A$2:$A$224,MATCH(H2614,CyMIA_CounterMeasure!$B$2:$B$224,0))</f>
        <v>CM_0125</v>
      </c>
      <c r="H2614" s="12" t="s">
        <v>1186</v>
      </c>
      <c r="I2614" s="12" t="str">
        <f>VLOOKUP(H2614,D3FEND_METRIX!$A$2:$E$172,3,FALSE)</f>
        <v>Decoy File</v>
      </c>
      <c r="J2614" s="9" t="b">
        <v>0</v>
      </c>
      <c r="K2614" s="9" t="s">
        <v>2355</v>
      </c>
      <c r="L2614" s="9"/>
      <c r="M2614" s="9"/>
      <c r="N2614" s="9"/>
      <c r="O2614" s="9"/>
      <c r="P2614" s="9"/>
      <c r="Q2614" s="9"/>
      <c r="R2614" s="9"/>
      <c r="S2614" s="9"/>
      <c r="T2614" s="9"/>
    </row>
    <row r="2615" spans="1:20" x14ac:dyDescent="0.3">
      <c r="A2615" s="6">
        <v>2612</v>
      </c>
      <c r="B2615" s="12" t="s">
        <v>1120</v>
      </c>
      <c r="C2615" s="12" t="s">
        <v>1104</v>
      </c>
      <c r="D2615" s="12" t="s">
        <v>1121</v>
      </c>
      <c r="E2615" s="9" t="b">
        <v>0</v>
      </c>
      <c r="F2615" s="9" t="s">
        <v>116</v>
      </c>
      <c r="G2615" s="7" t="str">
        <f>INDEX(CyMIA_CounterMeasure!$A$2:$A$224,MATCH(H2615,CyMIA_CounterMeasure!$B$2:$B$224,0))</f>
        <v>CM_0126</v>
      </c>
      <c r="H2615" s="12" t="s">
        <v>1341</v>
      </c>
      <c r="I2615" s="12" t="str">
        <f>VLOOKUP(H2615,D3FEND_METRIX!$A$2:$E$172,3,FALSE)</f>
        <v>Decoy Network Resource</v>
      </c>
      <c r="J2615" s="9" t="b">
        <v>0</v>
      </c>
      <c r="K2615" s="9" t="s">
        <v>2355</v>
      </c>
      <c r="L2615" s="9"/>
      <c r="M2615" s="9"/>
      <c r="N2615" s="9"/>
      <c r="O2615" s="9"/>
      <c r="P2615" s="9"/>
      <c r="Q2615" s="9"/>
      <c r="R2615" s="9"/>
      <c r="S2615" s="9"/>
      <c r="T2615" s="9"/>
    </row>
    <row r="2616" spans="1:20" x14ac:dyDescent="0.3">
      <c r="A2616" s="6">
        <v>2613</v>
      </c>
      <c r="B2616" s="12" t="s">
        <v>1120</v>
      </c>
      <c r="C2616" s="12" t="s">
        <v>1104</v>
      </c>
      <c r="D2616" s="12" t="s">
        <v>1121</v>
      </c>
      <c r="E2616" s="9" t="b">
        <v>0</v>
      </c>
      <c r="F2616" s="9" t="s">
        <v>116</v>
      </c>
      <c r="G2616" s="7" t="str">
        <f>INDEX(CyMIA_CounterMeasure!$A$2:$A$224,MATCH(H2616,CyMIA_CounterMeasure!$B$2:$B$224,0))</f>
        <v>CM_0127</v>
      </c>
      <c r="H2616" s="12" t="s">
        <v>1342</v>
      </c>
      <c r="I2616" s="12" t="str">
        <f>VLOOKUP(H2616,D3FEND_METRIX!$A$2:$E$172,3,FALSE)</f>
        <v>Decoy Persona</v>
      </c>
      <c r="J2616" s="9" t="b">
        <v>0</v>
      </c>
      <c r="K2616" s="9" t="s">
        <v>2355</v>
      </c>
      <c r="L2616" s="9"/>
      <c r="M2616" s="9"/>
      <c r="N2616" s="9"/>
      <c r="O2616" s="9"/>
      <c r="P2616" s="9"/>
      <c r="Q2616" s="9"/>
      <c r="R2616" s="9"/>
      <c r="S2616" s="9"/>
      <c r="T2616" s="9"/>
    </row>
    <row r="2617" spans="1:20" x14ac:dyDescent="0.3">
      <c r="A2617" s="6">
        <v>2614</v>
      </c>
      <c r="B2617" s="12" t="s">
        <v>1120</v>
      </c>
      <c r="C2617" s="12" t="s">
        <v>1104</v>
      </c>
      <c r="D2617" s="12" t="s">
        <v>1121</v>
      </c>
      <c r="E2617" s="9" t="b">
        <v>0</v>
      </c>
      <c r="F2617" s="9" t="s">
        <v>116</v>
      </c>
      <c r="G2617" s="7" t="str">
        <f>INDEX(CyMIA_CounterMeasure!$A$2:$A$224,MATCH(H2617,CyMIA_CounterMeasure!$B$2:$B$224,0))</f>
        <v>CM_0129</v>
      </c>
      <c r="H2617" s="12" t="s">
        <v>1344</v>
      </c>
      <c r="I2617" s="12" t="str">
        <f>VLOOKUP(H2617,D3FEND_METRIX!$A$2:$E$172,3,FALSE)</f>
        <v>Decoy Session Token</v>
      </c>
      <c r="J2617" s="9" t="b">
        <v>0</v>
      </c>
      <c r="K2617" s="9" t="s">
        <v>2355</v>
      </c>
      <c r="L2617" s="9"/>
      <c r="M2617" s="9"/>
      <c r="N2617" s="9"/>
      <c r="O2617" s="9"/>
      <c r="P2617" s="9"/>
      <c r="Q2617" s="9"/>
      <c r="R2617" s="9"/>
      <c r="S2617" s="9"/>
      <c r="T2617" s="9"/>
    </row>
    <row r="2618" spans="1:20" x14ac:dyDescent="0.3">
      <c r="A2618" s="6">
        <v>2615</v>
      </c>
      <c r="B2618" s="12" t="s">
        <v>1120</v>
      </c>
      <c r="C2618" s="12" t="s">
        <v>1104</v>
      </c>
      <c r="D2618" s="12" t="s">
        <v>1121</v>
      </c>
      <c r="E2618" s="9" t="b">
        <v>0</v>
      </c>
      <c r="F2618" s="9" t="s">
        <v>116</v>
      </c>
      <c r="G2618" s="7" t="str">
        <f>INDEX(CyMIA_CounterMeasure!$A$2:$A$224,MATCH(H2618,CyMIA_CounterMeasure!$B$2:$B$224,0))</f>
        <v>CM_0130</v>
      </c>
      <c r="H2618" s="12" t="s">
        <v>1345</v>
      </c>
      <c r="I2618" s="12" t="str">
        <f>VLOOKUP(H2618,D3FEND_METRIX!$A$2:$E$172,3,FALSE)</f>
        <v>Decoy User Credential</v>
      </c>
      <c r="J2618" s="9" t="b">
        <v>0</v>
      </c>
      <c r="K2618" s="9" t="s">
        <v>2355</v>
      </c>
      <c r="L2618" s="9"/>
      <c r="M2618" s="9"/>
      <c r="N2618" s="9"/>
      <c r="O2618" s="9"/>
      <c r="P2618" s="9"/>
      <c r="Q2618" s="9"/>
      <c r="R2618" s="9"/>
      <c r="S2618" s="9"/>
      <c r="T2618" s="9"/>
    </row>
    <row r="2619" spans="1:20" x14ac:dyDescent="0.3">
      <c r="A2619" s="6">
        <v>2616</v>
      </c>
      <c r="B2619" s="12" t="s">
        <v>1120</v>
      </c>
      <c r="C2619" s="12" t="s">
        <v>1104</v>
      </c>
      <c r="D2619" s="12" t="s">
        <v>1121</v>
      </c>
      <c r="E2619" s="9" t="b">
        <v>0</v>
      </c>
      <c r="F2619" s="9" t="s">
        <v>116</v>
      </c>
      <c r="G2619" s="7" t="str">
        <f>INDEX(CyMIA_CounterMeasure!$A$2:$A$224,MATCH(H2619,CyMIA_CounterMeasure!$B$2:$B$224,0))</f>
        <v>CM_0128</v>
      </c>
      <c r="H2619" s="12" t="s">
        <v>1343</v>
      </c>
      <c r="I2619" s="12" t="str">
        <f>VLOOKUP(H2619,D3FEND_METRIX!$A$2:$E$172,3,FALSE)</f>
        <v>Decoy Public Release</v>
      </c>
      <c r="J2619" s="9" t="b">
        <v>0</v>
      </c>
      <c r="K2619" s="9" t="s">
        <v>2355</v>
      </c>
      <c r="L2619" s="9"/>
      <c r="M2619" s="9"/>
      <c r="N2619" s="9"/>
      <c r="O2619" s="9"/>
      <c r="P2619" s="9"/>
      <c r="Q2619" s="9"/>
      <c r="R2619" s="9"/>
      <c r="S2619" s="9"/>
      <c r="T2619" s="9"/>
    </row>
    <row r="2620" spans="1:20" x14ac:dyDescent="0.3">
      <c r="A2620" s="6">
        <v>2617</v>
      </c>
      <c r="B2620" s="11" t="s">
        <v>1122</v>
      </c>
      <c r="C2620" s="11" t="s">
        <v>1123</v>
      </c>
      <c r="D2620" s="11" t="s">
        <v>1124</v>
      </c>
      <c r="E2620" s="9" t="b">
        <v>1</v>
      </c>
      <c r="F2620" s="9" t="s">
        <v>113</v>
      </c>
      <c r="G2620" s="7" t="str">
        <f>INDEX(CyMIA_CounterMeasure!$A$2:$A$224,MATCH(H2620,CyMIA_CounterMeasure!$B$2:$B$224,0))</f>
        <v>CM_0011</v>
      </c>
      <c r="H2620" s="11" t="s">
        <v>4909</v>
      </c>
      <c r="I2620" s="11" t="s">
        <v>159</v>
      </c>
      <c r="J2620" s="7" t="b">
        <v>1</v>
      </c>
      <c r="K2620" s="7" t="s">
        <v>4699</v>
      </c>
      <c r="L2620" s="9"/>
      <c r="M2620" s="9"/>
      <c r="N2620" s="9"/>
      <c r="O2620" s="9"/>
      <c r="P2620" s="9"/>
      <c r="Q2620" s="9"/>
      <c r="R2620" s="9"/>
      <c r="S2620" s="9"/>
      <c r="T2620" s="9"/>
    </row>
    <row r="2621" spans="1:20" x14ac:dyDescent="0.3">
      <c r="A2621" s="6">
        <v>2618</v>
      </c>
      <c r="B2621" s="11" t="s">
        <v>1122</v>
      </c>
      <c r="C2621" s="11" t="s">
        <v>1123</v>
      </c>
      <c r="D2621" s="11" t="s">
        <v>1124</v>
      </c>
      <c r="E2621" s="9" t="b">
        <v>1</v>
      </c>
      <c r="F2621" s="9" t="s">
        <v>113</v>
      </c>
      <c r="G2621" s="7" t="str">
        <f>INDEX(CyMIA_CounterMeasure!$A$2:$A$224,MATCH(H2621,CyMIA_CounterMeasure!$B$2:$B$224,0))</f>
        <v>CM_0007</v>
      </c>
      <c r="H2621" s="15" t="s">
        <v>104</v>
      </c>
      <c r="I2621" s="15" t="s">
        <v>105</v>
      </c>
      <c r="J2621" s="7" t="b">
        <v>1</v>
      </c>
      <c r="K2621" s="7" t="s">
        <v>4713</v>
      </c>
      <c r="L2621" s="9"/>
      <c r="M2621" s="9"/>
      <c r="N2621" s="9"/>
      <c r="O2621" s="9"/>
      <c r="P2621" s="9"/>
      <c r="Q2621" s="9"/>
      <c r="R2621" s="9"/>
      <c r="S2621" s="9"/>
      <c r="T2621" s="9"/>
    </row>
    <row r="2622" spans="1:20" x14ac:dyDescent="0.3">
      <c r="A2622" s="6">
        <v>2619</v>
      </c>
      <c r="B2622" s="11" t="s">
        <v>1122</v>
      </c>
      <c r="C2622" s="11" t="s">
        <v>1123</v>
      </c>
      <c r="D2622" s="11" t="s">
        <v>1124</v>
      </c>
      <c r="E2622" s="9" t="b">
        <v>1</v>
      </c>
      <c r="F2622" s="9" t="s">
        <v>113</v>
      </c>
      <c r="G2622" s="7" t="str">
        <f>INDEX(CyMIA_CounterMeasure!$A$2:$A$224,MATCH(H2622,CyMIA_CounterMeasure!$B$2:$B$224,0))</f>
        <v>CM_0153</v>
      </c>
      <c r="H2622" s="13" t="s">
        <v>1185</v>
      </c>
      <c r="I2622" s="13" t="str">
        <f>VLOOKUP(H2622,D3FEND_METRIX!$A$2:$E$172,3,FALSE)</f>
        <v>Account Locking</v>
      </c>
      <c r="J2622" s="9" t="b">
        <v>0</v>
      </c>
      <c r="K2622" s="9" t="s">
        <v>4723</v>
      </c>
      <c r="L2622" s="9"/>
      <c r="M2622" s="9"/>
      <c r="N2622" s="9"/>
      <c r="O2622" s="9"/>
      <c r="P2622" s="9"/>
      <c r="Q2622" s="9"/>
      <c r="R2622" s="9"/>
      <c r="S2622" s="9"/>
      <c r="T2622" s="9"/>
    </row>
    <row r="2623" spans="1:20" x14ac:dyDescent="0.3">
      <c r="A2623" s="6">
        <v>2620</v>
      </c>
      <c r="B2623" s="11" t="s">
        <v>1122</v>
      </c>
      <c r="C2623" s="11" t="s">
        <v>1123</v>
      </c>
      <c r="D2623" s="11" t="s">
        <v>1124</v>
      </c>
      <c r="E2623" s="9" t="b">
        <v>1</v>
      </c>
      <c r="F2623" s="9" t="s">
        <v>113</v>
      </c>
      <c r="G2623" s="7" t="str">
        <f>INDEX(CyMIA_CounterMeasure!$A$2:$A$224,MATCH(H2623,CyMIA_CounterMeasure!$B$2:$B$224,0))</f>
        <v>CM_0067</v>
      </c>
      <c r="H2623" s="12" t="s">
        <v>2176</v>
      </c>
      <c r="I2623" s="12" t="str">
        <f>VLOOKUP(H2623,D3FEND_METRIX!$A$2:$E$172,3,FALSE)</f>
        <v>Multi-factor Authentication</v>
      </c>
      <c r="J2623" s="9" t="b">
        <v>0</v>
      </c>
      <c r="K2623" s="9" t="s">
        <v>2355</v>
      </c>
      <c r="L2623" s="9"/>
      <c r="M2623" s="9"/>
      <c r="N2623" s="9"/>
      <c r="O2623" s="9"/>
      <c r="P2623" s="9"/>
      <c r="Q2623" s="9"/>
      <c r="R2623" s="9"/>
      <c r="S2623" s="9"/>
      <c r="T2623" s="9"/>
    </row>
    <row r="2624" spans="1:20" x14ac:dyDescent="0.3">
      <c r="A2624" s="6">
        <v>2621</v>
      </c>
      <c r="B2624" s="11" t="s">
        <v>1122</v>
      </c>
      <c r="C2624" s="11" t="s">
        <v>1123</v>
      </c>
      <c r="D2624" s="11" t="s">
        <v>1124</v>
      </c>
      <c r="E2624" s="9" t="b">
        <v>1</v>
      </c>
      <c r="F2624" s="9" t="s">
        <v>113</v>
      </c>
      <c r="G2624" s="7" t="str">
        <f>INDEX(CyMIA_CounterMeasure!$A$2:$A$224,MATCH(H2624,CyMIA_CounterMeasure!$B$2:$B$224,0))</f>
        <v>CM_0068</v>
      </c>
      <c r="H2624" s="12" t="s">
        <v>2180</v>
      </c>
      <c r="I2624" s="12" t="str">
        <f>VLOOKUP(H2624,D3FEND_METRIX!$A$2:$E$172,3,FALSE)</f>
        <v>One-time Password</v>
      </c>
      <c r="J2624" s="9" t="b">
        <v>0</v>
      </c>
      <c r="K2624" s="9" t="s">
        <v>2355</v>
      </c>
      <c r="L2624" s="9"/>
      <c r="M2624" s="9"/>
      <c r="N2624" s="9"/>
      <c r="O2624" s="9"/>
      <c r="P2624" s="9"/>
      <c r="Q2624" s="9"/>
      <c r="R2624" s="9"/>
      <c r="S2624" s="9"/>
      <c r="T2624" s="9"/>
    </row>
    <row r="2625" spans="1:20" x14ac:dyDescent="0.3">
      <c r="A2625" s="6">
        <v>2622</v>
      </c>
      <c r="B2625" s="11" t="s">
        <v>1122</v>
      </c>
      <c r="C2625" s="11" t="s">
        <v>1123</v>
      </c>
      <c r="D2625" s="11" t="s">
        <v>1124</v>
      </c>
      <c r="E2625" s="9" t="b">
        <v>1</v>
      </c>
      <c r="F2625" s="9" t="s">
        <v>113</v>
      </c>
      <c r="G2625" s="7" t="e">
        <f>INDEX(CyMIA_CounterMeasure!$A$2:$A$224,MATCH(H2625,CyMIA_CounterMeasure!$B$2:$B$224,0))</f>
        <v>#N/A</v>
      </c>
      <c r="H2625" s="12" t="s">
        <v>799</v>
      </c>
      <c r="I2625" s="12" t="str">
        <f>VLOOKUP(H2625,D3FEND_METRIX!$A$2:$E$172,3,FALSE)</f>
        <v>Strong Password Policy</v>
      </c>
      <c r="J2625" s="9" t="b">
        <v>0</v>
      </c>
      <c r="K2625" s="9" t="s">
        <v>2355</v>
      </c>
      <c r="L2625" s="9"/>
      <c r="M2625" s="9"/>
      <c r="N2625" s="9"/>
      <c r="O2625" s="9"/>
      <c r="P2625" s="9"/>
      <c r="Q2625" s="9"/>
      <c r="R2625" s="9"/>
      <c r="S2625" s="9"/>
      <c r="T2625" s="9"/>
    </row>
    <row r="2626" spans="1:20" x14ac:dyDescent="0.3">
      <c r="A2626" s="6">
        <v>2623</v>
      </c>
      <c r="B2626" s="11" t="s">
        <v>1122</v>
      </c>
      <c r="C2626" s="11" t="s">
        <v>1123</v>
      </c>
      <c r="D2626" s="11" t="s">
        <v>1124</v>
      </c>
      <c r="E2626" s="9" t="b">
        <v>1</v>
      </c>
      <c r="F2626" s="9" t="s">
        <v>113</v>
      </c>
      <c r="G2626" s="7" t="str">
        <f>INDEX(CyMIA_CounterMeasure!$A$2:$A$224,MATCH(H2626,CyMIA_CounterMeasure!$B$2:$B$224,0))</f>
        <v>CM_0144</v>
      </c>
      <c r="H2626" s="12" t="s">
        <v>2179</v>
      </c>
      <c r="I2626" s="12" t="str">
        <f>VLOOKUP(H2626,D3FEND_METRIX!$A$2:$E$172,3,FALSE)</f>
        <v>User Account Permissions</v>
      </c>
      <c r="J2626" s="9" t="b">
        <v>0</v>
      </c>
      <c r="K2626" s="9" t="s">
        <v>2355</v>
      </c>
      <c r="L2626" s="9"/>
      <c r="M2626" s="9"/>
      <c r="N2626" s="9"/>
      <c r="O2626" s="9"/>
      <c r="P2626" s="9"/>
      <c r="Q2626" s="9"/>
      <c r="R2626" s="9"/>
      <c r="S2626" s="9"/>
      <c r="T2626" s="9"/>
    </row>
    <row r="2627" spans="1:20" x14ac:dyDescent="0.3">
      <c r="A2627" s="6">
        <v>2624</v>
      </c>
      <c r="B2627" s="11" t="s">
        <v>1122</v>
      </c>
      <c r="C2627" s="11" t="s">
        <v>1123</v>
      </c>
      <c r="D2627" s="11" t="s">
        <v>1124</v>
      </c>
      <c r="E2627" s="9" t="b">
        <v>1</v>
      </c>
      <c r="F2627" s="9" t="s">
        <v>113</v>
      </c>
      <c r="G2627" s="7" t="str">
        <f>INDEX(CyMIA_CounterMeasure!$A$2:$A$224,MATCH(H2627,CyMIA_CounterMeasure!$B$2:$B$224,0))</f>
        <v>CM_0140</v>
      </c>
      <c r="H2627" s="12" t="s">
        <v>2177</v>
      </c>
      <c r="I2627" s="12" t="str">
        <f>VLOOKUP(H2627,D3FEND_METRIX!$A$2:$E$172,3,FALSE)</f>
        <v>Biometric Authentication</v>
      </c>
      <c r="J2627" s="9" t="b">
        <v>0</v>
      </c>
      <c r="K2627" s="9" t="s">
        <v>2355</v>
      </c>
      <c r="L2627" s="9"/>
      <c r="M2627" s="9"/>
      <c r="N2627" s="9"/>
      <c r="O2627" s="9"/>
      <c r="P2627" s="9"/>
      <c r="Q2627" s="9"/>
      <c r="R2627" s="9"/>
      <c r="S2627" s="9"/>
      <c r="T2627" s="9"/>
    </row>
    <row r="2628" spans="1:20" x14ac:dyDescent="0.3">
      <c r="A2628" s="6">
        <v>2625</v>
      </c>
      <c r="B2628" s="11" t="s">
        <v>1122</v>
      </c>
      <c r="C2628" s="11" t="s">
        <v>1123</v>
      </c>
      <c r="D2628" s="11" t="s">
        <v>1124</v>
      </c>
      <c r="E2628" s="9" t="b">
        <v>1</v>
      </c>
      <c r="F2628" s="9" t="s">
        <v>113</v>
      </c>
      <c r="G2628" s="7" t="str">
        <f>INDEX(CyMIA_CounterMeasure!$A$2:$A$224,MATCH(H2628,CyMIA_CounterMeasure!$B$2:$B$224,0))</f>
        <v>CM_0168</v>
      </c>
      <c r="H2628" s="13" t="s">
        <v>260</v>
      </c>
      <c r="I2628" s="13" t="str">
        <f>VLOOKUP(H2628,D3FEND_METRIX!$A$2:$E$172,3,FALSE)</f>
        <v>Asset Vulnerability Enumeration</v>
      </c>
      <c r="J2628" s="9" t="b">
        <v>0</v>
      </c>
      <c r="K2628" s="9" t="s">
        <v>4723</v>
      </c>
      <c r="L2628" s="9"/>
      <c r="M2628" s="9"/>
      <c r="N2628" s="9"/>
      <c r="O2628" s="9"/>
      <c r="P2628" s="9"/>
      <c r="Q2628" s="9"/>
      <c r="R2628" s="9"/>
      <c r="S2628" s="9"/>
      <c r="T2628" s="9"/>
    </row>
    <row r="2629" spans="1:20" x14ac:dyDescent="0.3">
      <c r="A2629" s="6">
        <v>2626</v>
      </c>
      <c r="B2629" s="11" t="s">
        <v>1122</v>
      </c>
      <c r="C2629" s="11" t="s">
        <v>1123</v>
      </c>
      <c r="D2629" s="11" t="s">
        <v>1124</v>
      </c>
      <c r="E2629" s="9" t="b">
        <v>1</v>
      </c>
      <c r="F2629" s="9" t="s">
        <v>113</v>
      </c>
      <c r="G2629" s="7" t="str">
        <f>INDEX(CyMIA_CounterMeasure!$A$2:$A$224,MATCH(H2629,CyMIA_CounterMeasure!$B$2:$B$224,0))</f>
        <v>CM_0155</v>
      </c>
      <c r="H2629" s="13" t="s">
        <v>1181</v>
      </c>
      <c r="I2629" s="13" t="str">
        <f>VLOOKUP(H2629,D3FEND_METRIX!$A$2:$E$172,3,FALSE)</f>
        <v>Access Modeling</v>
      </c>
      <c r="J2629" s="9" t="b">
        <v>0</v>
      </c>
      <c r="K2629" s="9" t="s">
        <v>4723</v>
      </c>
      <c r="L2629" s="9"/>
      <c r="M2629" s="9"/>
      <c r="N2629" s="9"/>
      <c r="O2629" s="9"/>
      <c r="P2629" s="9"/>
      <c r="Q2629" s="9"/>
      <c r="R2629" s="9"/>
      <c r="S2629" s="9"/>
      <c r="T2629" s="9"/>
    </row>
    <row r="2630" spans="1:20" x14ac:dyDescent="0.3">
      <c r="A2630" s="6">
        <v>2627</v>
      </c>
      <c r="B2630" s="11" t="s">
        <v>1125</v>
      </c>
      <c r="C2630" s="11" t="s">
        <v>1123</v>
      </c>
      <c r="D2630" s="11" t="s">
        <v>1126</v>
      </c>
      <c r="E2630" s="9" t="b">
        <v>1</v>
      </c>
      <c r="F2630" s="9" t="s">
        <v>113</v>
      </c>
      <c r="G2630" s="7" t="str">
        <f>INDEX(CyMIA_CounterMeasure!$A$2:$A$224,MATCH(H2630,CyMIA_CounterMeasure!$B$2:$B$224,0))</f>
        <v>CM_0011</v>
      </c>
      <c r="H2630" s="11" t="s">
        <v>2117</v>
      </c>
      <c r="I2630" s="11" t="s">
        <v>159</v>
      </c>
      <c r="J2630" s="7" t="b">
        <v>1</v>
      </c>
      <c r="K2630" s="7" t="s">
        <v>119</v>
      </c>
      <c r="L2630" s="9"/>
      <c r="M2630" s="9"/>
      <c r="N2630" s="9"/>
      <c r="O2630" s="9"/>
      <c r="P2630" s="9"/>
      <c r="Q2630" s="9"/>
      <c r="R2630" s="9"/>
      <c r="S2630" s="9"/>
      <c r="T2630" s="9"/>
    </row>
    <row r="2631" spans="1:20" x14ac:dyDescent="0.3">
      <c r="A2631" s="6">
        <v>2628</v>
      </c>
      <c r="B2631" s="11" t="s">
        <v>1125</v>
      </c>
      <c r="C2631" s="11" t="s">
        <v>1123</v>
      </c>
      <c r="D2631" s="11" t="s">
        <v>1126</v>
      </c>
      <c r="E2631" s="9" t="b">
        <v>1</v>
      </c>
      <c r="F2631" s="9" t="s">
        <v>113</v>
      </c>
      <c r="G2631" s="7" t="str">
        <f>INDEX(CyMIA_CounterMeasure!$A$2:$A$224,MATCH(H2631,CyMIA_CounterMeasure!$B$2:$B$224,0))</f>
        <v>CM_0060</v>
      </c>
      <c r="H2631" s="12" t="s">
        <v>1247</v>
      </c>
      <c r="I2631" s="12" t="str">
        <f>VLOOKUP(H2631,D3FEND_METRIX!$A$2:$E$172,3,FALSE)</f>
        <v>Exception Handler Pointer Validation</v>
      </c>
      <c r="J2631" s="9" t="b">
        <v>0</v>
      </c>
      <c r="K2631" s="9" t="s">
        <v>2355</v>
      </c>
      <c r="L2631" s="9"/>
      <c r="M2631" s="9"/>
      <c r="N2631" s="9"/>
      <c r="O2631" s="9"/>
      <c r="P2631" s="9"/>
      <c r="Q2631" s="9"/>
      <c r="R2631" s="9"/>
      <c r="S2631" s="9"/>
      <c r="T2631" s="9"/>
    </row>
    <row r="2632" spans="1:20" x14ac:dyDescent="0.3">
      <c r="A2632" s="6">
        <v>2629</v>
      </c>
      <c r="B2632" s="11" t="s">
        <v>1125</v>
      </c>
      <c r="C2632" s="11" t="s">
        <v>1123</v>
      </c>
      <c r="D2632" s="11" t="s">
        <v>1126</v>
      </c>
      <c r="E2632" s="9" t="b">
        <v>1</v>
      </c>
      <c r="F2632" s="9" t="s">
        <v>113</v>
      </c>
      <c r="G2632" s="7" t="str">
        <f>INDEX(CyMIA_CounterMeasure!$A$2:$A$224,MATCH(H2632,CyMIA_CounterMeasure!$B$2:$B$224,0))</f>
        <v>CM_0180</v>
      </c>
      <c r="H2632" s="12" t="s">
        <v>1227</v>
      </c>
      <c r="I2632" s="12" t="str">
        <f>VLOOKUP(H2632,D3FEND_METRIX!$A$2:$E$172,3,FALSE)</f>
        <v>-</v>
      </c>
      <c r="J2632" s="9" t="b">
        <v>0</v>
      </c>
      <c r="K2632" s="9" t="s">
        <v>2355</v>
      </c>
      <c r="L2632" s="9"/>
      <c r="M2632" s="9"/>
      <c r="N2632" s="9"/>
      <c r="O2632" s="9"/>
      <c r="P2632" s="9"/>
      <c r="Q2632" s="9"/>
      <c r="R2632" s="9"/>
      <c r="S2632" s="9"/>
      <c r="T2632" s="9"/>
    </row>
    <row r="2633" spans="1:20" x14ac:dyDescent="0.3">
      <c r="A2633" s="6">
        <v>2630</v>
      </c>
      <c r="B2633" s="11" t="s">
        <v>1125</v>
      </c>
      <c r="C2633" s="11" t="s">
        <v>1123</v>
      </c>
      <c r="D2633" s="11" t="s">
        <v>1126</v>
      </c>
      <c r="E2633" s="9" t="b">
        <v>1</v>
      </c>
      <c r="F2633" s="9" t="s">
        <v>113</v>
      </c>
      <c r="G2633" s="7" t="e">
        <f>INDEX(CyMIA_CounterMeasure!$A$2:$A$224,MATCH(H2633,CyMIA_CounterMeasure!$B$2:$B$224,0))</f>
        <v>#N/A</v>
      </c>
      <c r="H2633" s="12" t="s">
        <v>1228</v>
      </c>
      <c r="I2633" s="12" t="str">
        <f>VLOOKUP(H2633,D3FEND_METRIX!$A$2:$E$172,3,FALSE)</f>
        <v>Message Authentication</v>
      </c>
      <c r="J2633" s="9" t="b">
        <v>0</v>
      </c>
      <c r="K2633" s="9" t="s">
        <v>2355</v>
      </c>
      <c r="L2633" s="9"/>
      <c r="M2633" s="9"/>
      <c r="N2633" s="9"/>
      <c r="O2633" s="9"/>
      <c r="P2633" s="9"/>
      <c r="Q2633" s="9"/>
      <c r="R2633" s="9"/>
      <c r="S2633" s="9"/>
      <c r="T2633" s="9"/>
    </row>
    <row r="2634" spans="1:20" x14ac:dyDescent="0.3">
      <c r="A2634" s="6">
        <v>2631</v>
      </c>
      <c r="B2634" s="11" t="s">
        <v>1125</v>
      </c>
      <c r="C2634" s="11" t="s">
        <v>1123</v>
      </c>
      <c r="D2634" s="11" t="s">
        <v>1126</v>
      </c>
      <c r="E2634" s="9" t="b">
        <v>1</v>
      </c>
      <c r="F2634" s="9" t="s">
        <v>113</v>
      </c>
      <c r="G2634" s="7" t="e">
        <f>INDEX(CyMIA_CounterMeasure!$A$2:$A$224,MATCH(H2634,CyMIA_CounterMeasure!$B$2:$B$224,0))</f>
        <v>#N/A</v>
      </c>
      <c r="H2634" s="12" t="s">
        <v>1229</v>
      </c>
      <c r="I2634" s="12" t="str">
        <f>VLOOKUP(H2634,D3FEND_METRIX!$A$2:$E$172,3,FALSE)</f>
        <v>Message Encryption</v>
      </c>
      <c r="J2634" s="9" t="b">
        <v>0</v>
      </c>
      <c r="K2634" s="9" t="s">
        <v>2355</v>
      </c>
      <c r="L2634" s="9"/>
      <c r="M2634" s="9"/>
      <c r="N2634" s="9"/>
      <c r="O2634" s="9"/>
      <c r="P2634" s="9"/>
      <c r="Q2634" s="9"/>
      <c r="R2634" s="9"/>
      <c r="S2634" s="9"/>
      <c r="T2634" s="9"/>
    </row>
    <row r="2635" spans="1:20" x14ac:dyDescent="0.3">
      <c r="A2635" s="6">
        <v>2632</v>
      </c>
      <c r="B2635" s="11" t="s">
        <v>1125</v>
      </c>
      <c r="C2635" s="11" t="s">
        <v>1123</v>
      </c>
      <c r="D2635" s="11" t="s">
        <v>1126</v>
      </c>
      <c r="E2635" s="9" t="b">
        <v>1</v>
      </c>
      <c r="F2635" s="9" t="s">
        <v>113</v>
      </c>
      <c r="G2635" s="7" t="str">
        <f>INDEX(CyMIA_CounterMeasure!$A$2:$A$224,MATCH(H2635,CyMIA_CounterMeasure!$B$2:$B$224,0))</f>
        <v>CM_0202</v>
      </c>
      <c r="H2635" s="12" t="s">
        <v>1292</v>
      </c>
      <c r="I2635" s="12" t="str">
        <f>VLOOKUP(H2635,D3FEND_METRIX!$A$2:$E$172,3,FALSE)</f>
        <v>Operating System Monitoring</v>
      </c>
      <c r="J2635" s="9" t="b">
        <v>0</v>
      </c>
      <c r="K2635" s="9" t="s">
        <v>2355</v>
      </c>
      <c r="L2635" s="9"/>
      <c r="M2635" s="9"/>
      <c r="N2635" s="9"/>
      <c r="O2635" s="9"/>
      <c r="P2635" s="9"/>
      <c r="Q2635" s="9"/>
      <c r="R2635" s="9"/>
      <c r="S2635" s="9"/>
      <c r="T2635" s="9"/>
    </row>
    <row r="2636" spans="1:20" x14ac:dyDescent="0.3">
      <c r="A2636" s="6">
        <v>2633</v>
      </c>
      <c r="B2636" s="11" t="s">
        <v>1125</v>
      </c>
      <c r="C2636" s="11" t="s">
        <v>1123</v>
      </c>
      <c r="D2636" s="11" t="s">
        <v>1126</v>
      </c>
      <c r="E2636" s="9" t="b">
        <v>1</v>
      </c>
      <c r="F2636" s="9" t="s">
        <v>113</v>
      </c>
      <c r="G2636" s="7" t="str">
        <f>INDEX(CyMIA_CounterMeasure!$A$2:$A$224,MATCH(H2636,CyMIA_CounterMeasure!$B$2:$B$224,0))</f>
        <v>CM_0199</v>
      </c>
      <c r="H2636" s="12" t="s">
        <v>1289</v>
      </c>
      <c r="I2636" s="12" t="str">
        <f>VLOOKUP(H2636,D3FEND_METRIX!$A$2:$E$172,3,FALSE)</f>
        <v>Operating System Monitoring</v>
      </c>
      <c r="J2636" s="9" t="b">
        <v>0</v>
      </c>
      <c r="K2636" s="9" t="s">
        <v>2355</v>
      </c>
      <c r="L2636" s="9"/>
      <c r="M2636" s="9"/>
      <c r="N2636" s="9"/>
      <c r="O2636" s="9"/>
      <c r="P2636" s="9"/>
      <c r="Q2636" s="9"/>
      <c r="R2636" s="9"/>
      <c r="S2636" s="9"/>
      <c r="T2636" s="9"/>
    </row>
    <row r="2637" spans="1:20" x14ac:dyDescent="0.3">
      <c r="A2637" s="6">
        <v>2634</v>
      </c>
      <c r="B2637" s="11" t="s">
        <v>1125</v>
      </c>
      <c r="C2637" s="11" t="s">
        <v>1123</v>
      </c>
      <c r="D2637" s="11" t="s">
        <v>1126</v>
      </c>
      <c r="E2637" s="9" t="b">
        <v>1</v>
      </c>
      <c r="F2637" s="9" t="s">
        <v>113</v>
      </c>
      <c r="G2637" s="7" t="str">
        <f>INDEX(CyMIA_CounterMeasure!$A$2:$A$224,MATCH(H2637,CyMIA_CounterMeasure!$B$2:$B$224,0))</f>
        <v>CM_0204</v>
      </c>
      <c r="H2637" s="10" t="s">
        <v>1294</v>
      </c>
      <c r="I2637" s="10" t="str">
        <f>VLOOKUP(H2637,D3FEND_METRIX!$A$2:$E$172,3,FALSE)</f>
        <v>-</v>
      </c>
      <c r="J2637" s="9" t="b">
        <v>1</v>
      </c>
      <c r="K2637" s="9" t="s">
        <v>4686</v>
      </c>
      <c r="L2637" s="9"/>
      <c r="M2637" s="9"/>
      <c r="N2637" s="9"/>
      <c r="O2637" s="9"/>
      <c r="P2637" s="9"/>
      <c r="Q2637" s="9"/>
      <c r="R2637" s="9"/>
      <c r="S2637" s="9"/>
      <c r="T2637" s="9"/>
    </row>
    <row r="2638" spans="1:20" x14ac:dyDescent="0.3">
      <c r="A2638" s="6">
        <v>2635</v>
      </c>
      <c r="B2638" s="11" t="s">
        <v>1125</v>
      </c>
      <c r="C2638" s="11" t="s">
        <v>1123</v>
      </c>
      <c r="D2638" s="11" t="s">
        <v>1126</v>
      </c>
      <c r="E2638" s="9" t="b">
        <v>1</v>
      </c>
      <c r="F2638" s="9" t="s">
        <v>113</v>
      </c>
      <c r="G2638" s="7" t="str">
        <f>INDEX(CyMIA_CounterMeasure!$A$2:$A$224,MATCH(H2638,CyMIA_CounterMeasure!$B$2:$B$224,0))</f>
        <v>CM_0101</v>
      </c>
      <c r="H2638" s="10" t="s">
        <v>1299</v>
      </c>
      <c r="I2638" s="10" t="str">
        <f>VLOOKUP(H2638,D3FEND_METRIX!$A$2:$E$172,3,FALSE)</f>
        <v>Process Self-Modification Detection</v>
      </c>
      <c r="J2638" s="9" t="b">
        <v>1</v>
      </c>
      <c r="K2638" s="9" t="s">
        <v>4686</v>
      </c>
      <c r="L2638" s="9"/>
      <c r="M2638" s="9"/>
      <c r="N2638" s="9"/>
      <c r="O2638" s="9"/>
      <c r="P2638" s="9"/>
      <c r="Q2638" s="9"/>
      <c r="R2638" s="9"/>
      <c r="S2638" s="9"/>
      <c r="T2638" s="9"/>
    </row>
    <row r="2639" spans="1:20" x14ac:dyDescent="0.3">
      <c r="A2639" s="6">
        <v>2636</v>
      </c>
      <c r="B2639" s="11" t="s">
        <v>1125</v>
      </c>
      <c r="C2639" s="11" t="s">
        <v>1123</v>
      </c>
      <c r="D2639" s="11" t="s">
        <v>1126</v>
      </c>
      <c r="E2639" s="9" t="b">
        <v>1</v>
      </c>
      <c r="F2639" s="9" t="s">
        <v>113</v>
      </c>
      <c r="G2639" s="7" t="str">
        <f>INDEX(CyMIA_CounterMeasure!$A$2:$A$224,MATCH(H2639,CyMIA_CounterMeasure!$B$2:$B$224,0))</f>
        <v>CM_0102</v>
      </c>
      <c r="H2639" s="10" t="s">
        <v>1300</v>
      </c>
      <c r="I2639" s="10" t="str">
        <f>VLOOKUP(H2639,D3FEND_METRIX!$A$2:$E$172,3,FALSE)</f>
        <v>Process Spawn Analysis</v>
      </c>
      <c r="J2639" s="9" t="b">
        <v>1</v>
      </c>
      <c r="K2639" s="9" t="s">
        <v>4686</v>
      </c>
      <c r="L2639" s="9"/>
      <c r="M2639" s="9"/>
      <c r="N2639" s="9"/>
      <c r="O2639" s="9"/>
      <c r="P2639" s="9"/>
      <c r="Q2639" s="9"/>
      <c r="R2639" s="9"/>
      <c r="S2639" s="9"/>
      <c r="T2639" s="9"/>
    </row>
    <row r="2640" spans="1:20" x14ac:dyDescent="0.3">
      <c r="A2640" s="6">
        <v>2637</v>
      </c>
      <c r="B2640" s="11" t="s">
        <v>1125</v>
      </c>
      <c r="C2640" s="11" t="s">
        <v>1123</v>
      </c>
      <c r="D2640" s="11" t="s">
        <v>1126</v>
      </c>
      <c r="E2640" s="9" t="b">
        <v>1</v>
      </c>
      <c r="F2640" s="9" t="s">
        <v>113</v>
      </c>
      <c r="G2640" s="7" t="str">
        <f>INDEX(CyMIA_CounterMeasure!$A$2:$A$224,MATCH(H2640,CyMIA_CounterMeasure!$B$2:$B$224,0))</f>
        <v>CM_0104</v>
      </c>
      <c r="H2640" s="10" t="s">
        <v>1303</v>
      </c>
      <c r="I2640" s="10" t="str">
        <f>VLOOKUP(H2640,D3FEND_METRIX!$A$2:$E$172,3,FALSE)</f>
        <v>Shadow Stack Comparisons</v>
      </c>
      <c r="J2640" s="9" t="b">
        <v>1</v>
      </c>
      <c r="K2640" s="9" t="s">
        <v>4686</v>
      </c>
      <c r="L2640" s="9"/>
      <c r="M2640" s="9"/>
      <c r="N2640" s="9"/>
      <c r="O2640" s="9"/>
      <c r="P2640" s="9"/>
      <c r="Q2640" s="9"/>
      <c r="R2640" s="9"/>
      <c r="S2640" s="9"/>
      <c r="T2640" s="9"/>
    </row>
    <row r="2641" spans="1:20" x14ac:dyDescent="0.3">
      <c r="A2641" s="6">
        <v>2638</v>
      </c>
      <c r="B2641" s="11" t="s">
        <v>1125</v>
      </c>
      <c r="C2641" s="11" t="s">
        <v>1123</v>
      </c>
      <c r="D2641" s="11" t="s">
        <v>1126</v>
      </c>
      <c r="E2641" s="9" t="b">
        <v>1</v>
      </c>
      <c r="F2641" s="9" t="s">
        <v>113</v>
      </c>
      <c r="G2641" s="7" t="str">
        <f>INDEX(CyMIA_CounterMeasure!$A$2:$A$224,MATCH(H2641,CyMIA_CounterMeasure!$B$2:$B$224,0))</f>
        <v>CM_0105</v>
      </c>
      <c r="H2641" s="10" t="s">
        <v>1304</v>
      </c>
      <c r="I2641" s="10" t="str">
        <f>VLOOKUP(H2641,D3FEND_METRIX!$A$2:$E$172,3,FALSE)</f>
        <v>System Call Analysis</v>
      </c>
      <c r="J2641" s="9" t="b">
        <v>1</v>
      </c>
      <c r="K2641" s="9" t="s">
        <v>4686</v>
      </c>
      <c r="L2641" s="9"/>
      <c r="M2641" s="9"/>
      <c r="N2641" s="9"/>
      <c r="O2641" s="9"/>
      <c r="P2641" s="9"/>
      <c r="Q2641" s="9"/>
      <c r="R2641" s="9"/>
      <c r="S2641" s="9"/>
      <c r="T2641" s="9"/>
    </row>
    <row r="2642" spans="1:20" x14ac:dyDescent="0.3">
      <c r="A2642" s="6">
        <v>2639</v>
      </c>
      <c r="B2642" s="11" t="s">
        <v>1125</v>
      </c>
      <c r="C2642" s="11" t="s">
        <v>1123</v>
      </c>
      <c r="D2642" s="11" t="s">
        <v>1126</v>
      </c>
      <c r="E2642" s="9" t="b">
        <v>1</v>
      </c>
      <c r="F2642" s="9" t="s">
        <v>113</v>
      </c>
      <c r="G2642" s="7" t="str">
        <f>INDEX(CyMIA_CounterMeasure!$A$2:$A$224,MATCH(H2642,CyMIA_CounterMeasure!$B$2:$B$224,0))</f>
        <v>CM_0098</v>
      </c>
      <c r="H2642" s="10" t="s">
        <v>1296</v>
      </c>
      <c r="I2642" s="10" t="str">
        <f>VLOOKUP(H2642,D3FEND_METRIX!$A$2:$E$172,3,FALSE)</f>
        <v>File Access Pattern Analysis</v>
      </c>
      <c r="J2642" s="9" t="b">
        <v>1</v>
      </c>
      <c r="K2642" s="9" t="s">
        <v>4686</v>
      </c>
      <c r="L2642" s="9"/>
      <c r="M2642" s="9"/>
      <c r="N2642" s="9"/>
      <c r="O2642" s="9"/>
      <c r="P2642" s="9"/>
      <c r="Q2642" s="9"/>
      <c r="R2642" s="9"/>
      <c r="S2642" s="9"/>
      <c r="T2642" s="9"/>
    </row>
    <row r="2643" spans="1:20" x14ac:dyDescent="0.3">
      <c r="A2643" s="6">
        <v>2640</v>
      </c>
      <c r="B2643" s="11" t="s">
        <v>1125</v>
      </c>
      <c r="C2643" s="11" t="s">
        <v>1123</v>
      </c>
      <c r="D2643" s="11" t="s">
        <v>1126</v>
      </c>
      <c r="E2643" s="9" t="b">
        <v>1</v>
      </c>
      <c r="F2643" s="9" t="s">
        <v>113</v>
      </c>
      <c r="G2643" s="7" t="str">
        <f>INDEX(CyMIA_CounterMeasure!$A$2:$A$224,MATCH(H2643,CyMIA_CounterMeasure!$B$2:$B$224,0))</f>
        <v>CM_0205</v>
      </c>
      <c r="H2643" s="10" t="s">
        <v>1301</v>
      </c>
      <c r="I2643" s="10" t="str">
        <f>VLOOKUP(H2643,D3FEND_METRIX!$A$2:$E$172,3,FALSE)</f>
        <v>Process Spawn Analysis</v>
      </c>
      <c r="J2643" s="9" t="b">
        <v>1</v>
      </c>
      <c r="K2643" s="9" t="s">
        <v>4686</v>
      </c>
      <c r="L2643" s="9"/>
      <c r="M2643" s="9"/>
      <c r="N2643" s="9"/>
      <c r="O2643" s="9"/>
      <c r="P2643" s="9"/>
      <c r="Q2643" s="9"/>
      <c r="R2643" s="9"/>
      <c r="S2643" s="9"/>
      <c r="T2643" s="9"/>
    </row>
    <row r="2644" spans="1:20" x14ac:dyDescent="0.3">
      <c r="A2644" s="6">
        <v>2641</v>
      </c>
      <c r="B2644" s="11" t="s">
        <v>1125</v>
      </c>
      <c r="C2644" s="11" t="s">
        <v>1123</v>
      </c>
      <c r="D2644" s="11" t="s">
        <v>1126</v>
      </c>
      <c r="E2644" s="9" t="b">
        <v>1</v>
      </c>
      <c r="F2644" s="9" t="s">
        <v>113</v>
      </c>
      <c r="G2644" s="7" t="e">
        <f>INDEX(CyMIA_CounterMeasure!$A$2:$A$224,MATCH(H2644,CyMIA_CounterMeasure!$B$2:$B$224,0))</f>
        <v>#N/A</v>
      </c>
      <c r="H2644" s="12" t="s">
        <v>1241</v>
      </c>
      <c r="I2644" s="12" t="str">
        <f>VLOOKUP(H2644,D3FEND_METRIX!$A$2:$E$172,3,FALSE)</f>
        <v>Software Update</v>
      </c>
      <c r="J2644" s="9" t="b">
        <v>0</v>
      </c>
      <c r="K2644" s="9" t="s">
        <v>2355</v>
      </c>
      <c r="L2644" s="9"/>
      <c r="M2644" s="9"/>
      <c r="N2644" s="9"/>
      <c r="O2644" s="9"/>
      <c r="P2644" s="9"/>
      <c r="Q2644" s="9"/>
      <c r="R2644" s="9"/>
      <c r="S2644" s="9"/>
      <c r="T2644" s="9"/>
    </row>
    <row r="2645" spans="1:20" x14ac:dyDescent="0.3">
      <c r="A2645" s="6">
        <v>2642</v>
      </c>
      <c r="B2645" s="11" t="s">
        <v>1125</v>
      </c>
      <c r="C2645" s="11" t="s">
        <v>1123</v>
      </c>
      <c r="D2645" s="11" t="s">
        <v>1126</v>
      </c>
      <c r="E2645" s="9" t="b">
        <v>1</v>
      </c>
      <c r="F2645" s="9" t="s">
        <v>113</v>
      </c>
      <c r="G2645" s="7" t="str">
        <f>INDEX(CyMIA_CounterMeasure!$A$2:$A$224,MATCH(H2645,CyMIA_CounterMeasure!$B$2:$B$224,0))</f>
        <v>CM_0167</v>
      </c>
      <c r="H2645" s="13" t="s">
        <v>1215</v>
      </c>
      <c r="I2645" s="13" t="str">
        <f>VLOOKUP(H2645,D3FEND_METRIX!$A$2:$E$172,3,FALSE)</f>
        <v>Software Inventory</v>
      </c>
      <c r="J2645" s="9" t="b">
        <v>0</v>
      </c>
      <c r="K2645" s="9" t="s">
        <v>4723</v>
      </c>
      <c r="L2645" s="9"/>
      <c r="M2645" s="9"/>
      <c r="N2645" s="9"/>
      <c r="O2645" s="9"/>
      <c r="P2645" s="9"/>
      <c r="Q2645" s="9"/>
      <c r="R2645" s="9"/>
      <c r="S2645" s="9"/>
      <c r="T2645" s="9"/>
    </row>
    <row r="2646" spans="1:20" x14ac:dyDescent="0.3">
      <c r="A2646" s="6">
        <v>2643</v>
      </c>
      <c r="B2646" s="11" t="s">
        <v>1125</v>
      </c>
      <c r="C2646" s="11" t="s">
        <v>1123</v>
      </c>
      <c r="D2646" s="11" t="s">
        <v>1126</v>
      </c>
      <c r="E2646" s="9" t="b">
        <v>1</v>
      </c>
      <c r="F2646" s="9" t="s">
        <v>113</v>
      </c>
      <c r="G2646" s="7" t="str">
        <f>INDEX(CyMIA_CounterMeasure!$A$2:$A$224,MATCH(H2646,CyMIA_CounterMeasure!$B$2:$B$224,0))</f>
        <v>CM_0160</v>
      </c>
      <c r="H2646" s="13" t="s">
        <v>1208</v>
      </c>
      <c r="I2646" s="13" t="str">
        <f>VLOOKUP(H2646,D3FEND_METRIX!$A$2:$E$172,3,FALSE)</f>
        <v>Data Exchange Mapping</v>
      </c>
      <c r="J2646" s="9" t="b">
        <v>0</v>
      </c>
      <c r="K2646" s="9" t="s">
        <v>4723</v>
      </c>
      <c r="L2646" s="9"/>
      <c r="M2646" s="9"/>
      <c r="N2646" s="9"/>
      <c r="O2646" s="9"/>
      <c r="P2646" s="9"/>
      <c r="Q2646" s="9"/>
      <c r="R2646" s="9"/>
      <c r="S2646" s="9"/>
      <c r="T2646" s="9"/>
    </row>
    <row r="2647" spans="1:20" x14ac:dyDescent="0.3">
      <c r="A2647" s="6">
        <v>2644</v>
      </c>
      <c r="B2647" s="11" t="s">
        <v>1125</v>
      </c>
      <c r="C2647" s="11" t="s">
        <v>1123</v>
      </c>
      <c r="D2647" s="11" t="s">
        <v>1126</v>
      </c>
      <c r="E2647" s="9" t="b">
        <v>1</v>
      </c>
      <c r="F2647" s="9" t="s">
        <v>113</v>
      </c>
      <c r="G2647" s="7" t="str">
        <f>INDEX(CyMIA_CounterMeasure!$A$2:$A$224,MATCH(H2647,CyMIA_CounterMeasure!$B$2:$B$224,0))</f>
        <v>CM_0156</v>
      </c>
      <c r="H2647" s="13" t="s">
        <v>1204</v>
      </c>
      <c r="I2647" s="13" t="str">
        <f>VLOOKUP(H2647,D3FEND_METRIX!$A$2:$E$172,3,FALSE)</f>
        <v>Operational Dependency Mapping</v>
      </c>
      <c r="J2647" s="9" t="b">
        <v>0</v>
      </c>
      <c r="K2647" s="9" t="s">
        <v>4723</v>
      </c>
      <c r="L2647" s="9"/>
      <c r="M2647" s="9"/>
      <c r="N2647" s="9"/>
      <c r="O2647" s="9"/>
      <c r="P2647" s="9"/>
      <c r="Q2647" s="9"/>
      <c r="R2647" s="9"/>
      <c r="S2647" s="9"/>
      <c r="T2647" s="9"/>
    </row>
    <row r="2648" spans="1:20" x14ac:dyDescent="0.3">
      <c r="A2648" s="6">
        <v>2645</v>
      </c>
      <c r="B2648" s="11" t="s">
        <v>1125</v>
      </c>
      <c r="C2648" s="11" t="s">
        <v>1123</v>
      </c>
      <c r="D2648" s="11" t="s">
        <v>1126</v>
      </c>
      <c r="E2648" s="9" t="b">
        <v>1</v>
      </c>
      <c r="F2648" s="9" t="s">
        <v>113</v>
      </c>
      <c r="G2648" s="7" t="str">
        <f>INDEX(CyMIA_CounterMeasure!$A$2:$A$224,MATCH(H2648,CyMIA_CounterMeasure!$B$2:$B$224,0))</f>
        <v>CM_0158</v>
      </c>
      <c r="H2648" s="13" t="s">
        <v>1206</v>
      </c>
      <c r="I2648" s="13" t="str">
        <f>VLOOKUP(H2648,D3FEND_METRIX!$A$2:$E$172,3,FALSE)</f>
        <v>Organization Mapping</v>
      </c>
      <c r="J2648" s="9" t="b">
        <v>0</v>
      </c>
      <c r="K2648" s="9" t="s">
        <v>4723</v>
      </c>
      <c r="L2648" s="9"/>
      <c r="M2648" s="9"/>
      <c r="N2648" s="9"/>
      <c r="O2648" s="9"/>
      <c r="P2648" s="9"/>
      <c r="Q2648" s="9"/>
      <c r="R2648" s="9"/>
      <c r="S2648" s="9"/>
      <c r="T2648" s="9"/>
    </row>
    <row r="2649" spans="1:20" x14ac:dyDescent="0.3">
      <c r="A2649" s="6">
        <v>2646</v>
      </c>
      <c r="B2649" s="11" t="s">
        <v>1125</v>
      </c>
      <c r="C2649" s="11" t="s">
        <v>1123</v>
      </c>
      <c r="D2649" s="11" t="s">
        <v>1126</v>
      </c>
      <c r="E2649" s="9" t="b">
        <v>1</v>
      </c>
      <c r="F2649" s="9" t="s">
        <v>113</v>
      </c>
      <c r="G2649" s="7" t="str">
        <f>INDEX(CyMIA_CounterMeasure!$A$2:$A$224,MATCH(H2649,CyMIA_CounterMeasure!$B$2:$B$224,0))</f>
        <v>CM_0161</v>
      </c>
      <c r="H2649" s="13" t="s">
        <v>1209</v>
      </c>
      <c r="I2649" s="13" t="str">
        <f>VLOOKUP(H2649,D3FEND_METRIX!$A$2:$E$172,3,FALSE)</f>
        <v>Service Dependency Mapping</v>
      </c>
      <c r="J2649" s="9" t="b">
        <v>0</v>
      </c>
      <c r="K2649" s="9" t="s">
        <v>4723</v>
      </c>
      <c r="L2649" s="9"/>
      <c r="M2649" s="9"/>
      <c r="N2649" s="9"/>
      <c r="O2649" s="9"/>
      <c r="P2649" s="9"/>
      <c r="Q2649" s="9"/>
      <c r="R2649" s="9"/>
      <c r="S2649" s="9"/>
      <c r="T2649" s="9"/>
    </row>
    <row r="2650" spans="1:20" x14ac:dyDescent="0.3">
      <c r="A2650" s="6">
        <v>2647</v>
      </c>
      <c r="B2650" s="11" t="s">
        <v>1125</v>
      </c>
      <c r="C2650" s="11" t="s">
        <v>1123</v>
      </c>
      <c r="D2650" s="11" t="s">
        <v>1126</v>
      </c>
      <c r="E2650" s="9" t="b">
        <v>1</v>
      </c>
      <c r="F2650" s="9" t="s">
        <v>113</v>
      </c>
      <c r="G2650" s="7" t="str">
        <f>INDEX(CyMIA_CounterMeasure!$A$2:$A$224,MATCH(H2650,CyMIA_CounterMeasure!$B$2:$B$224,0))</f>
        <v>CM_0162</v>
      </c>
      <c r="H2650" s="13" t="s">
        <v>1210</v>
      </c>
      <c r="I2650" s="13" t="str">
        <f>VLOOKUP(H2650,D3FEND_METRIX!$A$2:$E$172,3,FALSE)</f>
        <v>System Dependency Mapping</v>
      </c>
      <c r="J2650" s="9" t="b">
        <v>0</v>
      </c>
      <c r="K2650" s="9" t="s">
        <v>4723</v>
      </c>
      <c r="L2650" s="9"/>
      <c r="M2650" s="9"/>
      <c r="N2650" s="9"/>
      <c r="O2650" s="9"/>
      <c r="P2650" s="9"/>
      <c r="Q2650" s="9"/>
      <c r="R2650" s="9"/>
      <c r="S2650" s="9"/>
      <c r="T2650" s="9"/>
    </row>
    <row r="2651" spans="1:20" x14ac:dyDescent="0.3">
      <c r="A2651" s="6">
        <v>2648</v>
      </c>
      <c r="B2651" s="11" t="s">
        <v>1125</v>
      </c>
      <c r="C2651" s="11" t="s">
        <v>1123</v>
      </c>
      <c r="D2651" s="11" t="s">
        <v>1126</v>
      </c>
      <c r="E2651" s="9" t="b">
        <v>1</v>
      </c>
      <c r="F2651" s="9" t="s">
        <v>113</v>
      </c>
      <c r="G2651" s="7" t="str">
        <f>INDEX(CyMIA_CounterMeasure!$A$2:$A$224,MATCH(H2651,CyMIA_CounterMeasure!$B$2:$B$224,0))</f>
        <v>CM_0139</v>
      </c>
      <c r="H2651" s="12" t="s">
        <v>1245</v>
      </c>
      <c r="I2651" s="12" t="str">
        <f>VLOOKUP(H2651,D3FEND_METRIX!$A$2:$E$172,3,FALSE)</f>
        <v>Application Configuration Hardening</v>
      </c>
      <c r="J2651" s="9" t="b">
        <v>0</v>
      </c>
      <c r="K2651" s="9" t="s">
        <v>2355</v>
      </c>
      <c r="L2651" s="9"/>
      <c r="M2651" s="9"/>
      <c r="N2651" s="9"/>
      <c r="O2651" s="9"/>
      <c r="P2651" s="9"/>
      <c r="Q2651" s="9"/>
      <c r="R2651" s="9"/>
      <c r="S2651" s="9"/>
      <c r="T2651" s="9"/>
    </row>
    <row r="2652" spans="1:20" x14ac:dyDescent="0.3">
      <c r="A2652" s="6">
        <v>2649</v>
      </c>
      <c r="B2652" s="11" t="s">
        <v>1125</v>
      </c>
      <c r="C2652" s="11" t="s">
        <v>1123</v>
      </c>
      <c r="D2652" s="11" t="s">
        <v>1126</v>
      </c>
      <c r="E2652" s="9" t="b">
        <v>1</v>
      </c>
      <c r="F2652" s="9" t="s">
        <v>113</v>
      </c>
      <c r="G2652" s="7" t="str">
        <f>INDEX(CyMIA_CounterMeasure!$A$2:$A$224,MATCH(H2652,CyMIA_CounterMeasure!$B$2:$B$224,0))</f>
        <v>CM_0168</v>
      </c>
      <c r="H2652" s="13" t="s">
        <v>1178</v>
      </c>
      <c r="I2652" s="13" t="str">
        <f>VLOOKUP(H2652,D3FEND_METRIX!$A$2:$E$172,3,FALSE)</f>
        <v>Asset Vulnerability Enumeration</v>
      </c>
      <c r="J2652" s="9" t="b">
        <v>0</v>
      </c>
      <c r="K2652" s="9" t="s">
        <v>4723</v>
      </c>
      <c r="L2652" s="9"/>
      <c r="M2652" s="9"/>
      <c r="N2652" s="9"/>
      <c r="O2652" s="9"/>
      <c r="P2652" s="9"/>
      <c r="Q2652" s="9"/>
      <c r="R2652" s="9"/>
      <c r="S2652" s="9"/>
      <c r="T2652" s="9"/>
    </row>
    <row r="2653" spans="1:20" x14ac:dyDescent="0.3">
      <c r="A2653" s="6">
        <v>2650</v>
      </c>
      <c r="B2653" s="11" t="s">
        <v>1125</v>
      </c>
      <c r="C2653" s="11" t="s">
        <v>1123</v>
      </c>
      <c r="D2653" s="11" t="s">
        <v>1126</v>
      </c>
      <c r="E2653" s="9" t="b">
        <v>1</v>
      </c>
      <c r="F2653" s="9" t="s">
        <v>113</v>
      </c>
      <c r="G2653" s="7" t="str">
        <f>INDEX(CyMIA_CounterMeasure!$A$2:$A$224,MATCH(H2653,CyMIA_CounterMeasure!$B$2:$B$224,0))</f>
        <v>CM_0143</v>
      </c>
      <c r="H2653" s="12" t="s">
        <v>1235</v>
      </c>
      <c r="I2653" s="12" t="str">
        <f>VLOOKUP(H2653,D3FEND_METRIX!$A$2:$E$172,3,FALSE)</f>
        <v>Domain Trust Policy</v>
      </c>
      <c r="J2653" s="9" t="b">
        <v>0</v>
      </c>
      <c r="K2653" s="9" t="s">
        <v>2355</v>
      </c>
      <c r="L2653" s="9"/>
      <c r="M2653" s="9"/>
      <c r="N2653" s="9"/>
      <c r="O2653" s="9"/>
      <c r="P2653" s="9"/>
      <c r="Q2653" s="9"/>
      <c r="R2653" s="9"/>
      <c r="S2653" s="9"/>
      <c r="T2653" s="9"/>
    </row>
    <row r="2654" spans="1:20" x14ac:dyDescent="0.3">
      <c r="A2654" s="6">
        <v>2651</v>
      </c>
      <c r="B2654" s="11" t="s">
        <v>1125</v>
      </c>
      <c r="C2654" s="11" t="s">
        <v>1123</v>
      </c>
      <c r="D2654" s="11" t="s">
        <v>1126</v>
      </c>
      <c r="E2654" s="9" t="b">
        <v>1</v>
      </c>
      <c r="F2654" s="9" t="s">
        <v>113</v>
      </c>
      <c r="G2654" s="7" t="str">
        <f>INDEX(CyMIA_CounterMeasure!$A$2:$A$224,MATCH(H2654,CyMIA_CounterMeasure!$B$2:$B$224,0))</f>
        <v>CM_0106</v>
      </c>
      <c r="H2654" s="10" t="s">
        <v>1200</v>
      </c>
      <c r="I2654" s="10" t="str">
        <f>VLOOKUP(H2654,D3FEND_METRIX!$A$2:$E$172,3,FALSE)</f>
        <v>Dynamic Analysis</v>
      </c>
      <c r="J2654" s="9" t="b">
        <v>1</v>
      </c>
      <c r="K2654" s="9" t="s">
        <v>4686</v>
      </c>
      <c r="L2654" s="9"/>
      <c r="M2654" s="9"/>
      <c r="N2654" s="9"/>
      <c r="O2654" s="9"/>
      <c r="P2654" s="9"/>
      <c r="Q2654" s="9"/>
      <c r="R2654" s="9"/>
      <c r="S2654" s="9"/>
      <c r="T2654" s="9"/>
    </row>
    <row r="2655" spans="1:20" x14ac:dyDescent="0.3">
      <c r="A2655" s="6">
        <v>2652</v>
      </c>
      <c r="B2655" s="11" t="s">
        <v>1125</v>
      </c>
      <c r="C2655" s="11" t="s">
        <v>1123</v>
      </c>
      <c r="D2655" s="11" t="s">
        <v>1126</v>
      </c>
      <c r="E2655" s="9" t="b">
        <v>1</v>
      </c>
      <c r="F2655" s="9" t="s">
        <v>113</v>
      </c>
      <c r="G2655" s="7" t="str">
        <f>INDEX(CyMIA_CounterMeasure!$A$2:$A$224,MATCH(H2655,CyMIA_CounterMeasure!$B$2:$B$224,0))</f>
        <v>CM_0126</v>
      </c>
      <c r="H2655" s="12" t="s">
        <v>1341</v>
      </c>
      <c r="I2655" s="12" t="str">
        <f>VLOOKUP(H2655,D3FEND_METRIX!$A$2:$E$172,3,FALSE)</f>
        <v>Decoy Network Resource</v>
      </c>
      <c r="J2655" s="9" t="b">
        <v>0</v>
      </c>
      <c r="K2655" s="9" t="s">
        <v>2355</v>
      </c>
      <c r="L2655" s="9"/>
      <c r="M2655" s="9"/>
      <c r="N2655" s="9"/>
      <c r="O2655" s="9"/>
      <c r="P2655" s="9"/>
      <c r="Q2655" s="9"/>
      <c r="R2655" s="9"/>
      <c r="S2655" s="9"/>
      <c r="T2655" s="9"/>
    </row>
    <row r="2656" spans="1:20" x14ac:dyDescent="0.3">
      <c r="A2656" s="6">
        <v>2653</v>
      </c>
      <c r="B2656" s="11" t="s">
        <v>1125</v>
      </c>
      <c r="C2656" s="11" t="s">
        <v>1123</v>
      </c>
      <c r="D2656" s="11" t="s">
        <v>1126</v>
      </c>
      <c r="E2656" s="9" t="b">
        <v>1</v>
      </c>
      <c r="F2656" s="9" t="s">
        <v>113</v>
      </c>
      <c r="G2656" s="7" t="str">
        <f>INDEX(CyMIA_CounterMeasure!$A$2:$A$224,MATCH(H2656,CyMIA_CounterMeasure!$B$2:$B$224,0))</f>
        <v>CM_0203</v>
      </c>
      <c r="H2656" s="12" t="s">
        <v>1293</v>
      </c>
      <c r="I2656" s="12" t="str">
        <f>VLOOKUP(H2656,D3FEND_METRIX!$A$2:$E$172,3,FALSE)</f>
        <v>Operating System Monitoring</v>
      </c>
      <c r="J2656" s="9" t="b">
        <v>0</v>
      </c>
      <c r="K2656" s="9" t="s">
        <v>2355</v>
      </c>
      <c r="L2656" s="9"/>
      <c r="M2656" s="9"/>
      <c r="N2656" s="9"/>
      <c r="O2656" s="9"/>
      <c r="P2656" s="9"/>
      <c r="Q2656" s="9"/>
      <c r="R2656" s="9"/>
      <c r="S2656" s="9"/>
      <c r="T2656" s="9"/>
    </row>
    <row r="2657" spans="1:20" x14ac:dyDescent="0.3">
      <c r="A2657" s="6">
        <v>2654</v>
      </c>
      <c r="B2657" s="11" t="s">
        <v>1127</v>
      </c>
      <c r="C2657" s="11" t="s">
        <v>1123</v>
      </c>
      <c r="D2657" s="11" t="s">
        <v>1128</v>
      </c>
      <c r="E2657" s="9" t="b">
        <v>1</v>
      </c>
      <c r="F2657" s="9" t="s">
        <v>113</v>
      </c>
      <c r="G2657" s="7" t="str">
        <f>INDEX(CyMIA_CounterMeasure!$A$2:$A$224,MATCH(H2657,CyMIA_CounterMeasure!$B$2:$B$224,0))</f>
        <v>CM_0007</v>
      </c>
      <c r="H2657" s="15" t="s">
        <v>104</v>
      </c>
      <c r="I2657" s="15" t="s">
        <v>105</v>
      </c>
      <c r="J2657" s="7" t="b">
        <v>1</v>
      </c>
      <c r="K2657" s="7" t="s">
        <v>4713</v>
      </c>
      <c r="L2657" s="9"/>
      <c r="M2657" s="9"/>
      <c r="N2657" s="9"/>
      <c r="O2657" s="9"/>
      <c r="P2657" s="9"/>
      <c r="Q2657" s="9"/>
      <c r="R2657" s="9"/>
      <c r="S2657" s="9"/>
      <c r="T2657" s="9"/>
    </row>
    <row r="2658" spans="1:20" x14ac:dyDescent="0.3">
      <c r="A2658" s="6">
        <v>2655</v>
      </c>
      <c r="B2658" s="11" t="s">
        <v>1127</v>
      </c>
      <c r="C2658" s="11" t="s">
        <v>1123</v>
      </c>
      <c r="D2658" s="11" t="s">
        <v>1128</v>
      </c>
      <c r="E2658" s="9" t="b">
        <v>1</v>
      </c>
      <c r="F2658" s="9" t="s">
        <v>113</v>
      </c>
      <c r="G2658" s="7" t="str">
        <f>INDEX(CyMIA_CounterMeasure!$A$2:$A$224,MATCH(H2658,CyMIA_CounterMeasure!$B$2:$B$224,0))</f>
        <v>CM_0011</v>
      </c>
      <c r="H2658" s="11" t="s">
        <v>4909</v>
      </c>
      <c r="I2658" s="11" t="s">
        <v>159</v>
      </c>
      <c r="J2658" s="7" t="b">
        <v>1</v>
      </c>
      <c r="K2658" s="7" t="s">
        <v>4699</v>
      </c>
      <c r="L2658" s="9"/>
      <c r="M2658" s="9"/>
      <c r="N2658" s="9"/>
      <c r="O2658" s="9"/>
      <c r="P2658" s="9"/>
      <c r="Q2658" s="9"/>
      <c r="R2658" s="9"/>
      <c r="S2658" s="9"/>
      <c r="T2658" s="9"/>
    </row>
    <row r="2659" spans="1:20" x14ac:dyDescent="0.3">
      <c r="A2659" s="6">
        <v>2656</v>
      </c>
      <c r="B2659" s="11" t="s">
        <v>1127</v>
      </c>
      <c r="C2659" s="11" t="s">
        <v>1123</v>
      </c>
      <c r="D2659" s="11" t="s">
        <v>1128</v>
      </c>
      <c r="E2659" s="9" t="b">
        <v>1</v>
      </c>
      <c r="F2659" s="9" t="s">
        <v>113</v>
      </c>
      <c r="G2659" s="7" t="str">
        <f>INDEX(CyMIA_CounterMeasure!$A$2:$A$224,MATCH(H2659,CyMIA_CounterMeasure!$B$2:$B$224,0))</f>
        <v>CM_0191</v>
      </c>
      <c r="H2659" s="11" t="s">
        <v>1265</v>
      </c>
      <c r="I2659" s="11" t="str">
        <f>VLOOKUP(H2659,D3FEND_METRIX!$A$2:$E$172,3,FALSE)</f>
        <v>Certificate Analysis</v>
      </c>
      <c r="J2659" s="9" t="b">
        <v>1</v>
      </c>
      <c r="K2659" s="9" t="s">
        <v>2363</v>
      </c>
      <c r="L2659" s="9"/>
      <c r="M2659" s="9"/>
      <c r="N2659" s="9"/>
      <c r="O2659" s="9"/>
      <c r="P2659" s="9"/>
      <c r="Q2659" s="9"/>
      <c r="R2659" s="9"/>
      <c r="S2659" s="9"/>
      <c r="T2659" s="9"/>
    </row>
    <row r="2660" spans="1:20" x14ac:dyDescent="0.3">
      <c r="A2660" s="6">
        <v>2657</v>
      </c>
      <c r="B2660" s="11" t="s">
        <v>1127</v>
      </c>
      <c r="C2660" s="11" t="s">
        <v>1123</v>
      </c>
      <c r="D2660" s="11" t="s">
        <v>1128</v>
      </c>
      <c r="E2660" s="9" t="b">
        <v>1</v>
      </c>
      <c r="F2660" s="9" t="s">
        <v>113</v>
      </c>
      <c r="G2660" s="7" t="str">
        <f>INDEX(CyMIA_CounterMeasure!$A$2:$A$224,MATCH(H2660,CyMIA_CounterMeasure!$B$2:$B$224,0))</f>
        <v>CM_0145</v>
      </c>
      <c r="H2660" s="13" t="s">
        <v>1336</v>
      </c>
      <c r="I2660" s="13" t="str">
        <f>VLOOKUP(H2660,D3FEND_METRIX!$A$2:$E$172,3,FALSE)</f>
        <v>-</v>
      </c>
      <c r="J2660" s="9" t="b">
        <v>0</v>
      </c>
      <c r="K2660" s="9" t="s">
        <v>4723</v>
      </c>
      <c r="L2660" s="9"/>
      <c r="M2660" s="9"/>
      <c r="N2660" s="9"/>
      <c r="O2660" s="9"/>
      <c r="P2660" s="9"/>
      <c r="Q2660" s="9"/>
      <c r="R2660" s="9"/>
      <c r="S2660" s="9"/>
      <c r="T2660" s="9"/>
    </row>
    <row r="2661" spans="1:20" x14ac:dyDescent="0.3">
      <c r="A2661" s="6">
        <v>2658</v>
      </c>
      <c r="B2661" s="11" t="s">
        <v>1127</v>
      </c>
      <c r="C2661" s="11" t="s">
        <v>1123</v>
      </c>
      <c r="D2661" s="11" t="s">
        <v>1128</v>
      </c>
      <c r="E2661" s="9" t="b">
        <v>1</v>
      </c>
      <c r="F2661" s="9" t="s">
        <v>113</v>
      </c>
      <c r="G2661" s="7" t="str">
        <f>INDEX(CyMIA_CounterMeasure!$A$2:$A$224,MATCH(H2661,CyMIA_CounterMeasure!$B$2:$B$224,0))</f>
        <v>CM_0122</v>
      </c>
      <c r="H2661" s="13" t="s">
        <v>1337</v>
      </c>
      <c r="I2661" s="13" t="str">
        <f>VLOOKUP(H2661,D3FEND_METRIX!$A$2:$E$172,3,FALSE)</f>
        <v>Connected Honeynet</v>
      </c>
      <c r="J2661" s="9" t="b">
        <v>1</v>
      </c>
      <c r="K2661" s="9" t="s">
        <v>4723</v>
      </c>
      <c r="L2661" s="9"/>
      <c r="M2661" s="9"/>
      <c r="N2661" s="9"/>
      <c r="O2661" s="9"/>
      <c r="P2661" s="9"/>
      <c r="Q2661" s="9"/>
      <c r="R2661" s="9"/>
      <c r="S2661" s="9"/>
      <c r="T2661" s="9"/>
    </row>
    <row r="2662" spans="1:20" x14ac:dyDescent="0.3">
      <c r="A2662" s="6">
        <v>2659</v>
      </c>
      <c r="B2662" s="11" t="s">
        <v>1127</v>
      </c>
      <c r="C2662" s="11" t="s">
        <v>1123</v>
      </c>
      <c r="D2662" s="11" t="s">
        <v>1128</v>
      </c>
      <c r="E2662" s="9" t="b">
        <v>1</v>
      </c>
      <c r="F2662" s="9" t="s">
        <v>113</v>
      </c>
      <c r="G2662" s="7" t="str">
        <f>INDEX(CyMIA_CounterMeasure!$A$2:$A$224,MATCH(H2662,CyMIA_CounterMeasure!$B$2:$B$224,0))</f>
        <v>CM_0123</v>
      </c>
      <c r="H2662" s="12" t="s">
        <v>1338</v>
      </c>
      <c r="I2662" s="12" t="str">
        <f>VLOOKUP(H2662,D3FEND_METRIX!$A$2:$E$172,3,FALSE)</f>
        <v>Integrated Honeynet</v>
      </c>
      <c r="J2662" s="9" t="b">
        <v>0</v>
      </c>
      <c r="K2662" s="9" t="s">
        <v>2355</v>
      </c>
      <c r="L2662" s="9"/>
      <c r="M2662" s="9"/>
      <c r="N2662" s="9"/>
      <c r="O2662" s="9"/>
      <c r="P2662" s="9"/>
      <c r="Q2662" s="9"/>
      <c r="R2662" s="9"/>
      <c r="S2662" s="9"/>
      <c r="T2662" s="9"/>
    </row>
    <row r="2663" spans="1:20" x14ac:dyDescent="0.3">
      <c r="A2663" s="6">
        <v>2660</v>
      </c>
      <c r="B2663" s="11" t="s">
        <v>1127</v>
      </c>
      <c r="C2663" s="11" t="s">
        <v>1123</v>
      </c>
      <c r="D2663" s="11" t="s">
        <v>1128</v>
      </c>
      <c r="E2663" s="9" t="b">
        <v>1</v>
      </c>
      <c r="F2663" s="9" t="s">
        <v>113</v>
      </c>
      <c r="G2663" s="7" t="str">
        <f>INDEX(CyMIA_CounterMeasure!$A$2:$A$224,MATCH(H2663,CyMIA_CounterMeasure!$B$2:$B$224,0))</f>
        <v>CM_0124</v>
      </c>
      <c r="H2663" s="12" t="s">
        <v>1339</v>
      </c>
      <c r="I2663" s="12" t="str">
        <f>VLOOKUP(H2663,D3FEND_METRIX!$A$2:$E$172,3,FALSE)</f>
        <v>Standalone Honeynet</v>
      </c>
      <c r="J2663" s="9" t="b">
        <v>0</v>
      </c>
      <c r="K2663" s="9" t="s">
        <v>2355</v>
      </c>
      <c r="L2663" s="9"/>
      <c r="M2663" s="9"/>
      <c r="N2663" s="9"/>
      <c r="O2663" s="9"/>
      <c r="P2663" s="9"/>
      <c r="Q2663" s="9"/>
      <c r="R2663" s="9"/>
      <c r="S2663" s="9"/>
      <c r="T2663" s="9"/>
    </row>
    <row r="2664" spans="1:20" x14ac:dyDescent="0.3">
      <c r="A2664" s="6">
        <v>2661</v>
      </c>
      <c r="B2664" s="11" t="s">
        <v>1127</v>
      </c>
      <c r="C2664" s="11" t="s">
        <v>1123</v>
      </c>
      <c r="D2664" s="11" t="s">
        <v>1128</v>
      </c>
      <c r="E2664" s="9" t="b">
        <v>1</v>
      </c>
      <c r="F2664" s="9" t="s">
        <v>113</v>
      </c>
      <c r="G2664" s="7" t="str">
        <f>INDEX(CyMIA_CounterMeasure!$A$2:$A$224,MATCH(H2664,CyMIA_CounterMeasure!$B$2:$B$224,0))</f>
        <v>CM_0202</v>
      </c>
      <c r="H2664" s="12" t="s">
        <v>1459</v>
      </c>
      <c r="I2664" s="12" t="str">
        <f>VLOOKUP(H2664,D3FEND_METRIX!$A$2:$E$172,3,FALSE)</f>
        <v>Operating System Monitoring</v>
      </c>
      <c r="J2664" s="9" t="b">
        <v>0</v>
      </c>
      <c r="K2664" s="9" t="s">
        <v>2355</v>
      </c>
      <c r="L2664" s="9"/>
      <c r="M2664" s="9"/>
      <c r="N2664" s="9"/>
      <c r="O2664" s="9"/>
      <c r="P2664" s="9"/>
      <c r="Q2664" s="9"/>
      <c r="R2664" s="9"/>
      <c r="S2664" s="9"/>
      <c r="T2664" s="9"/>
    </row>
    <row r="2665" spans="1:20" x14ac:dyDescent="0.3">
      <c r="A2665" s="6">
        <v>2662</v>
      </c>
      <c r="B2665" s="11" t="s">
        <v>1127</v>
      </c>
      <c r="C2665" s="11" t="s">
        <v>1123</v>
      </c>
      <c r="D2665" s="11" t="s">
        <v>1128</v>
      </c>
      <c r="E2665" s="9" t="b">
        <v>1</v>
      </c>
      <c r="F2665" s="9" t="s">
        <v>113</v>
      </c>
      <c r="G2665" s="7" t="str">
        <f>INDEX(CyMIA_CounterMeasure!$A$2:$A$224,MATCH(H2665,CyMIA_CounterMeasure!$B$2:$B$224,0))</f>
        <v>CM_0199</v>
      </c>
      <c r="H2665" s="12" t="s">
        <v>1289</v>
      </c>
      <c r="I2665" s="12" t="str">
        <f>VLOOKUP(H2665,D3FEND_METRIX!$A$2:$E$172,3,FALSE)</f>
        <v>Operating System Monitoring</v>
      </c>
      <c r="J2665" s="9" t="b">
        <v>0</v>
      </c>
      <c r="K2665" s="9" t="s">
        <v>2355</v>
      </c>
      <c r="L2665" s="9"/>
      <c r="M2665" s="9"/>
      <c r="N2665" s="9"/>
      <c r="O2665" s="9"/>
      <c r="P2665" s="9"/>
      <c r="Q2665" s="9"/>
      <c r="R2665" s="9"/>
      <c r="S2665" s="9"/>
      <c r="T2665" s="9"/>
    </row>
    <row r="2666" spans="1:20" x14ac:dyDescent="0.3">
      <c r="A2666" s="6">
        <v>2663</v>
      </c>
      <c r="B2666" s="11" t="s">
        <v>1127</v>
      </c>
      <c r="C2666" s="11" t="s">
        <v>1123</v>
      </c>
      <c r="D2666" s="11" t="s">
        <v>1128</v>
      </c>
      <c r="E2666" s="9" t="b">
        <v>1</v>
      </c>
      <c r="F2666" s="9" t="s">
        <v>113</v>
      </c>
      <c r="G2666" s="7" t="str">
        <f>INDEX(CyMIA_CounterMeasure!$A$2:$A$224,MATCH(H2666,CyMIA_CounterMeasure!$B$2:$B$224,0))</f>
        <v>CM_0204</v>
      </c>
      <c r="H2666" s="10" t="s">
        <v>1294</v>
      </c>
      <c r="I2666" s="10" t="str">
        <f>VLOOKUP(H2666,D3FEND_METRIX!$A$2:$E$172,3,FALSE)</f>
        <v>-</v>
      </c>
      <c r="J2666" s="9" t="b">
        <v>1</v>
      </c>
      <c r="K2666" s="9" t="s">
        <v>4686</v>
      </c>
      <c r="L2666" s="9"/>
      <c r="M2666" s="9"/>
      <c r="N2666" s="9"/>
      <c r="O2666" s="9"/>
      <c r="P2666" s="9"/>
      <c r="Q2666" s="9"/>
      <c r="R2666" s="9"/>
      <c r="S2666" s="9"/>
      <c r="T2666" s="9"/>
    </row>
    <row r="2667" spans="1:20" x14ac:dyDescent="0.3">
      <c r="A2667" s="6">
        <v>2664</v>
      </c>
      <c r="B2667" s="11" t="s">
        <v>1127</v>
      </c>
      <c r="C2667" s="11" t="s">
        <v>1123</v>
      </c>
      <c r="D2667" s="11" t="s">
        <v>1128</v>
      </c>
      <c r="E2667" s="9" t="b">
        <v>1</v>
      </c>
      <c r="F2667" s="9" t="s">
        <v>113</v>
      </c>
      <c r="G2667" s="7" t="str">
        <f>INDEX(CyMIA_CounterMeasure!$A$2:$A$224,MATCH(H2667,CyMIA_CounterMeasure!$B$2:$B$224,0))</f>
        <v>CM_0101</v>
      </c>
      <c r="H2667" s="10" t="s">
        <v>1299</v>
      </c>
      <c r="I2667" s="10" t="str">
        <f>VLOOKUP(H2667,D3FEND_METRIX!$A$2:$E$172,3,FALSE)</f>
        <v>Process Self-Modification Detection</v>
      </c>
      <c r="J2667" s="9" t="b">
        <v>1</v>
      </c>
      <c r="K2667" s="9" t="s">
        <v>4686</v>
      </c>
      <c r="L2667" s="9"/>
      <c r="M2667" s="9"/>
      <c r="N2667" s="9"/>
      <c r="O2667" s="9"/>
      <c r="P2667" s="9"/>
      <c r="Q2667" s="9"/>
      <c r="R2667" s="9"/>
      <c r="S2667" s="9"/>
      <c r="T2667" s="9"/>
    </row>
    <row r="2668" spans="1:20" x14ac:dyDescent="0.3">
      <c r="A2668" s="6">
        <v>2665</v>
      </c>
      <c r="B2668" s="11" t="s">
        <v>1127</v>
      </c>
      <c r="C2668" s="11" t="s">
        <v>1123</v>
      </c>
      <c r="D2668" s="11" t="s">
        <v>1128</v>
      </c>
      <c r="E2668" s="9" t="b">
        <v>1</v>
      </c>
      <c r="F2668" s="9" t="s">
        <v>113</v>
      </c>
      <c r="G2668" s="7" t="str">
        <f>INDEX(CyMIA_CounterMeasure!$A$2:$A$224,MATCH(H2668,CyMIA_CounterMeasure!$B$2:$B$224,0))</f>
        <v>CM_0102</v>
      </c>
      <c r="H2668" s="10" t="s">
        <v>1300</v>
      </c>
      <c r="I2668" s="10" t="str">
        <f>VLOOKUP(H2668,D3FEND_METRIX!$A$2:$E$172,3,FALSE)</f>
        <v>Process Spawn Analysis</v>
      </c>
      <c r="J2668" s="9" t="b">
        <v>1</v>
      </c>
      <c r="K2668" s="9" t="s">
        <v>4686</v>
      </c>
      <c r="L2668" s="9"/>
      <c r="M2668" s="9"/>
      <c r="N2668" s="9"/>
      <c r="O2668" s="9"/>
      <c r="P2668" s="9"/>
      <c r="Q2668" s="9"/>
      <c r="R2668" s="9"/>
      <c r="S2668" s="9"/>
      <c r="T2668" s="9"/>
    </row>
    <row r="2669" spans="1:20" x14ac:dyDescent="0.3">
      <c r="A2669" s="6">
        <v>2666</v>
      </c>
      <c r="B2669" s="11" t="s">
        <v>1127</v>
      </c>
      <c r="C2669" s="11" t="s">
        <v>1123</v>
      </c>
      <c r="D2669" s="11" t="s">
        <v>1128</v>
      </c>
      <c r="E2669" s="9" t="b">
        <v>1</v>
      </c>
      <c r="F2669" s="9" t="s">
        <v>113</v>
      </c>
      <c r="G2669" s="7" t="str">
        <f>INDEX(CyMIA_CounterMeasure!$A$2:$A$224,MATCH(H2669,CyMIA_CounterMeasure!$B$2:$B$224,0))</f>
        <v>CM_0104</v>
      </c>
      <c r="H2669" s="10" t="s">
        <v>1303</v>
      </c>
      <c r="I2669" s="10" t="str">
        <f>VLOOKUP(H2669,D3FEND_METRIX!$A$2:$E$172,3,FALSE)</f>
        <v>Shadow Stack Comparisons</v>
      </c>
      <c r="J2669" s="9" t="b">
        <v>1</v>
      </c>
      <c r="K2669" s="9" t="s">
        <v>4686</v>
      </c>
      <c r="L2669" s="9"/>
      <c r="M2669" s="9"/>
      <c r="N2669" s="9"/>
      <c r="O2669" s="9"/>
      <c r="P2669" s="9"/>
      <c r="Q2669" s="9"/>
      <c r="R2669" s="9"/>
      <c r="S2669" s="9"/>
      <c r="T2669" s="9"/>
    </row>
    <row r="2670" spans="1:20" x14ac:dyDescent="0.3">
      <c r="A2670" s="6">
        <v>2667</v>
      </c>
      <c r="B2670" s="11" t="s">
        <v>1127</v>
      </c>
      <c r="C2670" s="11" t="s">
        <v>1123</v>
      </c>
      <c r="D2670" s="11" t="s">
        <v>1128</v>
      </c>
      <c r="E2670" s="9" t="b">
        <v>1</v>
      </c>
      <c r="F2670" s="9" t="s">
        <v>113</v>
      </c>
      <c r="G2670" s="7" t="str">
        <f>INDEX(CyMIA_CounterMeasure!$A$2:$A$224,MATCH(H2670,CyMIA_CounterMeasure!$B$2:$B$224,0))</f>
        <v>CM_0105</v>
      </c>
      <c r="H2670" s="10" t="s">
        <v>1304</v>
      </c>
      <c r="I2670" s="10" t="str">
        <f>VLOOKUP(H2670,D3FEND_METRIX!$A$2:$E$172,3,FALSE)</f>
        <v>System Call Analysis</v>
      </c>
      <c r="J2670" s="9" t="b">
        <v>1</v>
      </c>
      <c r="K2670" s="9" t="s">
        <v>4686</v>
      </c>
      <c r="L2670" s="9"/>
      <c r="M2670" s="9"/>
      <c r="N2670" s="9"/>
      <c r="O2670" s="9"/>
      <c r="P2670" s="9"/>
      <c r="Q2670" s="9"/>
      <c r="R2670" s="9"/>
      <c r="S2670" s="9"/>
      <c r="T2670" s="9"/>
    </row>
    <row r="2671" spans="1:20" x14ac:dyDescent="0.3">
      <c r="A2671" s="6">
        <v>2668</v>
      </c>
      <c r="B2671" s="11" t="s">
        <v>1127</v>
      </c>
      <c r="C2671" s="11" t="s">
        <v>1123</v>
      </c>
      <c r="D2671" s="11" t="s">
        <v>1128</v>
      </c>
      <c r="E2671" s="9" t="b">
        <v>1</v>
      </c>
      <c r="F2671" s="9" t="s">
        <v>113</v>
      </c>
      <c r="G2671" s="7" t="str">
        <f>INDEX(CyMIA_CounterMeasure!$A$2:$A$224,MATCH(H2671,CyMIA_CounterMeasure!$B$2:$B$224,0))</f>
        <v>CM_0098</v>
      </c>
      <c r="H2671" s="10" t="s">
        <v>1296</v>
      </c>
      <c r="I2671" s="10" t="str">
        <f>VLOOKUP(H2671,D3FEND_METRIX!$A$2:$E$172,3,FALSE)</f>
        <v>File Access Pattern Analysis</v>
      </c>
      <c r="J2671" s="9" t="b">
        <v>1</v>
      </c>
      <c r="K2671" s="9" t="s">
        <v>4686</v>
      </c>
      <c r="L2671" s="9"/>
      <c r="M2671" s="9"/>
      <c r="N2671" s="9"/>
      <c r="O2671" s="9"/>
      <c r="P2671" s="9"/>
      <c r="Q2671" s="9"/>
      <c r="R2671" s="9"/>
      <c r="S2671" s="9"/>
      <c r="T2671" s="9"/>
    </row>
    <row r="2672" spans="1:20" x14ac:dyDescent="0.3">
      <c r="A2672" s="6">
        <v>2669</v>
      </c>
      <c r="B2672" s="11" t="s">
        <v>1127</v>
      </c>
      <c r="C2672" s="11" t="s">
        <v>1123</v>
      </c>
      <c r="D2672" s="11" t="s">
        <v>1128</v>
      </c>
      <c r="E2672" s="9" t="b">
        <v>1</v>
      </c>
      <c r="F2672" s="9" t="s">
        <v>113</v>
      </c>
      <c r="G2672" s="7" t="str">
        <f>INDEX(CyMIA_CounterMeasure!$A$2:$A$224,MATCH(H2672,CyMIA_CounterMeasure!$B$2:$B$224,0))</f>
        <v>CM_0205</v>
      </c>
      <c r="H2672" s="10" t="s">
        <v>1301</v>
      </c>
      <c r="I2672" s="10" t="str">
        <f>VLOOKUP(H2672,D3FEND_METRIX!$A$2:$E$172,3,FALSE)</f>
        <v>Process Spawn Analysis</v>
      </c>
      <c r="J2672" s="9" t="b">
        <v>1</v>
      </c>
      <c r="K2672" s="9" t="s">
        <v>4686</v>
      </c>
      <c r="L2672" s="9"/>
      <c r="M2672" s="9"/>
      <c r="N2672" s="9"/>
      <c r="O2672" s="9"/>
      <c r="P2672" s="9"/>
      <c r="Q2672" s="9"/>
      <c r="R2672" s="9"/>
      <c r="S2672" s="9"/>
      <c r="T2672" s="9"/>
    </row>
    <row r="2673" spans="1:20" x14ac:dyDescent="0.3">
      <c r="A2673" s="6">
        <v>2670</v>
      </c>
      <c r="B2673" s="11" t="s">
        <v>1127</v>
      </c>
      <c r="C2673" s="11" t="s">
        <v>1123</v>
      </c>
      <c r="D2673" s="11" t="s">
        <v>1128</v>
      </c>
      <c r="E2673" s="9" t="b">
        <v>1</v>
      </c>
      <c r="F2673" s="9" t="s">
        <v>113</v>
      </c>
      <c r="G2673" s="7" t="e">
        <f>INDEX(CyMIA_CounterMeasure!$A$2:$A$224,MATCH(H2673,CyMIA_CounterMeasure!$B$2:$B$224,0))</f>
        <v>#N/A</v>
      </c>
      <c r="H2673" s="12" t="s">
        <v>1241</v>
      </c>
      <c r="I2673" s="12" t="str">
        <f>VLOOKUP(H2673,D3FEND_METRIX!$A$2:$E$172,3,FALSE)</f>
        <v>Software Update</v>
      </c>
      <c r="J2673" s="9" t="b">
        <v>0</v>
      </c>
      <c r="K2673" s="9" t="s">
        <v>2355</v>
      </c>
      <c r="L2673" s="9"/>
      <c r="M2673" s="9"/>
      <c r="N2673" s="9"/>
      <c r="O2673" s="9"/>
      <c r="P2673" s="9"/>
      <c r="Q2673" s="9"/>
      <c r="R2673" s="9"/>
      <c r="S2673" s="9"/>
      <c r="T2673" s="9"/>
    </row>
    <row r="2674" spans="1:20" x14ac:dyDescent="0.3">
      <c r="A2674" s="6">
        <v>2671</v>
      </c>
      <c r="B2674" s="11" t="s">
        <v>1127</v>
      </c>
      <c r="C2674" s="11" t="s">
        <v>1123</v>
      </c>
      <c r="D2674" s="11" t="s">
        <v>1128</v>
      </c>
      <c r="E2674" s="9" t="b">
        <v>1</v>
      </c>
      <c r="F2674" s="9" t="s">
        <v>113</v>
      </c>
      <c r="G2674" s="7" t="str">
        <f>INDEX(CyMIA_CounterMeasure!$A$2:$A$224,MATCH(H2674,CyMIA_CounterMeasure!$B$2:$B$224,0))</f>
        <v>CM_0167</v>
      </c>
      <c r="H2674" s="13" t="s">
        <v>1215</v>
      </c>
      <c r="I2674" s="13" t="str">
        <f>VLOOKUP(H2674,D3FEND_METRIX!$A$2:$E$172,3,FALSE)</f>
        <v>Software Inventory</v>
      </c>
      <c r="J2674" s="9" t="b">
        <v>0</v>
      </c>
      <c r="K2674" s="9" t="s">
        <v>4723</v>
      </c>
      <c r="L2674" s="9"/>
      <c r="M2674" s="9"/>
      <c r="N2674" s="9"/>
      <c r="O2674" s="9"/>
      <c r="P2674" s="9"/>
      <c r="Q2674" s="9"/>
      <c r="R2674" s="9"/>
      <c r="S2674" s="9"/>
      <c r="T2674" s="9"/>
    </row>
    <row r="2675" spans="1:20" x14ac:dyDescent="0.3">
      <c r="A2675" s="6">
        <v>2672</v>
      </c>
      <c r="B2675" s="11" t="s">
        <v>1127</v>
      </c>
      <c r="C2675" s="11" t="s">
        <v>1123</v>
      </c>
      <c r="D2675" s="11" t="s">
        <v>1128</v>
      </c>
      <c r="E2675" s="9" t="b">
        <v>1</v>
      </c>
      <c r="F2675" s="9" t="s">
        <v>113</v>
      </c>
      <c r="G2675" s="7" t="str">
        <f>INDEX(CyMIA_CounterMeasure!$A$2:$A$224,MATCH(H2675,CyMIA_CounterMeasure!$B$2:$B$224,0))</f>
        <v>CM_0160</v>
      </c>
      <c r="H2675" s="13" t="s">
        <v>1208</v>
      </c>
      <c r="I2675" s="13" t="str">
        <f>VLOOKUP(H2675,D3FEND_METRIX!$A$2:$E$172,3,FALSE)</f>
        <v>Data Exchange Mapping</v>
      </c>
      <c r="J2675" s="9" t="b">
        <v>0</v>
      </c>
      <c r="K2675" s="9" t="s">
        <v>4723</v>
      </c>
      <c r="L2675" s="9"/>
      <c r="M2675" s="9"/>
      <c r="N2675" s="9"/>
      <c r="O2675" s="9"/>
      <c r="P2675" s="9"/>
      <c r="Q2675" s="9"/>
      <c r="R2675" s="9"/>
      <c r="S2675" s="9"/>
      <c r="T2675" s="9"/>
    </row>
    <row r="2676" spans="1:20" x14ac:dyDescent="0.3">
      <c r="A2676" s="6">
        <v>2673</v>
      </c>
      <c r="B2676" s="11" t="s">
        <v>1127</v>
      </c>
      <c r="C2676" s="11" t="s">
        <v>1123</v>
      </c>
      <c r="D2676" s="11" t="s">
        <v>1128</v>
      </c>
      <c r="E2676" s="9" t="b">
        <v>1</v>
      </c>
      <c r="F2676" s="9" t="s">
        <v>113</v>
      </c>
      <c r="G2676" s="7" t="str">
        <f>INDEX(CyMIA_CounterMeasure!$A$2:$A$224,MATCH(H2676,CyMIA_CounterMeasure!$B$2:$B$224,0))</f>
        <v>CM_0156</v>
      </c>
      <c r="H2676" s="13" t="s">
        <v>1204</v>
      </c>
      <c r="I2676" s="13" t="str">
        <f>VLOOKUP(H2676,D3FEND_METRIX!$A$2:$E$172,3,FALSE)</f>
        <v>Operational Dependency Mapping</v>
      </c>
      <c r="J2676" s="9" t="b">
        <v>0</v>
      </c>
      <c r="K2676" s="9" t="s">
        <v>4723</v>
      </c>
      <c r="L2676" s="9"/>
      <c r="M2676" s="9"/>
      <c r="N2676" s="9"/>
      <c r="O2676" s="9"/>
      <c r="P2676" s="9"/>
      <c r="Q2676" s="9"/>
      <c r="R2676" s="9"/>
      <c r="S2676" s="9"/>
      <c r="T2676" s="9"/>
    </row>
    <row r="2677" spans="1:20" x14ac:dyDescent="0.3">
      <c r="A2677" s="6">
        <v>2674</v>
      </c>
      <c r="B2677" s="11" t="s">
        <v>1127</v>
      </c>
      <c r="C2677" s="11" t="s">
        <v>1123</v>
      </c>
      <c r="D2677" s="11" t="s">
        <v>1128</v>
      </c>
      <c r="E2677" s="9" t="b">
        <v>1</v>
      </c>
      <c r="F2677" s="9" t="s">
        <v>113</v>
      </c>
      <c r="G2677" s="7" t="str">
        <f>INDEX(CyMIA_CounterMeasure!$A$2:$A$224,MATCH(H2677,CyMIA_CounterMeasure!$B$2:$B$224,0))</f>
        <v>CM_0158</v>
      </c>
      <c r="H2677" s="13" t="s">
        <v>1206</v>
      </c>
      <c r="I2677" s="13" t="str">
        <f>VLOOKUP(H2677,D3FEND_METRIX!$A$2:$E$172,3,FALSE)</f>
        <v>Organization Mapping</v>
      </c>
      <c r="J2677" s="9" t="b">
        <v>0</v>
      </c>
      <c r="K2677" s="9" t="s">
        <v>4723</v>
      </c>
      <c r="L2677" s="9"/>
      <c r="M2677" s="9"/>
      <c r="N2677" s="9"/>
      <c r="O2677" s="9"/>
      <c r="P2677" s="9"/>
      <c r="Q2677" s="9"/>
      <c r="R2677" s="9"/>
      <c r="S2677" s="9"/>
      <c r="T2677" s="9"/>
    </row>
    <row r="2678" spans="1:20" x14ac:dyDescent="0.3">
      <c r="A2678" s="6">
        <v>2675</v>
      </c>
      <c r="B2678" s="11" t="s">
        <v>1127</v>
      </c>
      <c r="C2678" s="11" t="s">
        <v>1123</v>
      </c>
      <c r="D2678" s="11" t="s">
        <v>1128</v>
      </c>
      <c r="E2678" s="9" t="b">
        <v>1</v>
      </c>
      <c r="F2678" s="9" t="s">
        <v>113</v>
      </c>
      <c r="G2678" s="7" t="str">
        <f>INDEX(CyMIA_CounterMeasure!$A$2:$A$224,MATCH(H2678,CyMIA_CounterMeasure!$B$2:$B$224,0))</f>
        <v>CM_0161</v>
      </c>
      <c r="H2678" s="13" t="s">
        <v>1209</v>
      </c>
      <c r="I2678" s="13" t="str">
        <f>VLOOKUP(H2678,D3FEND_METRIX!$A$2:$E$172,3,FALSE)</f>
        <v>Service Dependency Mapping</v>
      </c>
      <c r="J2678" s="9" t="b">
        <v>0</v>
      </c>
      <c r="K2678" s="9" t="s">
        <v>4723</v>
      </c>
      <c r="L2678" s="9"/>
      <c r="M2678" s="9"/>
      <c r="N2678" s="9"/>
      <c r="O2678" s="9"/>
      <c r="P2678" s="9"/>
      <c r="Q2678" s="9"/>
      <c r="R2678" s="9"/>
      <c r="S2678" s="9"/>
      <c r="T2678" s="9"/>
    </row>
    <row r="2679" spans="1:20" x14ac:dyDescent="0.3">
      <c r="A2679" s="6">
        <v>2676</v>
      </c>
      <c r="B2679" s="11" t="s">
        <v>1127</v>
      </c>
      <c r="C2679" s="11" t="s">
        <v>1123</v>
      </c>
      <c r="D2679" s="11" t="s">
        <v>1128</v>
      </c>
      <c r="E2679" s="9" t="b">
        <v>1</v>
      </c>
      <c r="F2679" s="9" t="s">
        <v>113</v>
      </c>
      <c r="G2679" s="7" t="str">
        <f>INDEX(CyMIA_CounterMeasure!$A$2:$A$224,MATCH(H2679,CyMIA_CounterMeasure!$B$2:$B$224,0))</f>
        <v>CM_0162</v>
      </c>
      <c r="H2679" s="13" t="s">
        <v>1210</v>
      </c>
      <c r="I2679" s="13" t="str">
        <f>VLOOKUP(H2679,D3FEND_METRIX!$A$2:$E$172,3,FALSE)</f>
        <v>System Dependency Mapping</v>
      </c>
      <c r="J2679" s="9" t="b">
        <v>0</v>
      </c>
      <c r="K2679" s="9" t="s">
        <v>4723</v>
      </c>
      <c r="L2679" s="9"/>
      <c r="M2679" s="9"/>
      <c r="N2679" s="9"/>
      <c r="O2679" s="9"/>
      <c r="P2679" s="9"/>
      <c r="Q2679" s="9"/>
      <c r="R2679" s="9"/>
      <c r="S2679" s="9"/>
      <c r="T2679" s="9"/>
    </row>
    <row r="2680" spans="1:20" x14ac:dyDescent="0.3">
      <c r="A2680" s="6">
        <v>2677</v>
      </c>
      <c r="B2680" s="11" t="s">
        <v>1127</v>
      </c>
      <c r="C2680" s="11" t="s">
        <v>1123</v>
      </c>
      <c r="D2680" s="11" t="s">
        <v>1128</v>
      </c>
      <c r="E2680" s="9" t="b">
        <v>1</v>
      </c>
      <c r="F2680" s="9" t="s">
        <v>113</v>
      </c>
      <c r="G2680" s="7" t="str">
        <f>INDEX(CyMIA_CounterMeasure!$A$2:$A$224,MATCH(H2680,CyMIA_CounterMeasure!$B$2:$B$224,0))</f>
        <v>CM_0139</v>
      </c>
      <c r="H2680" s="12" t="s">
        <v>1245</v>
      </c>
      <c r="I2680" s="12" t="str">
        <f>VLOOKUP(H2680,D3FEND_METRIX!$A$2:$E$172,3,FALSE)</f>
        <v>Application Configuration Hardening</v>
      </c>
      <c r="J2680" s="9" t="b">
        <v>0</v>
      </c>
      <c r="K2680" s="9" t="s">
        <v>2355</v>
      </c>
      <c r="L2680" s="9"/>
      <c r="M2680" s="9"/>
      <c r="N2680" s="9"/>
      <c r="O2680" s="9"/>
      <c r="P2680" s="9"/>
      <c r="Q2680" s="9"/>
      <c r="R2680" s="9"/>
      <c r="S2680" s="9"/>
      <c r="T2680" s="9"/>
    </row>
    <row r="2681" spans="1:20" x14ac:dyDescent="0.3">
      <c r="A2681" s="6">
        <v>2678</v>
      </c>
      <c r="B2681" s="11" t="s">
        <v>1127</v>
      </c>
      <c r="C2681" s="11" t="s">
        <v>1123</v>
      </c>
      <c r="D2681" s="11" t="s">
        <v>1128</v>
      </c>
      <c r="E2681" s="9" t="b">
        <v>1</v>
      </c>
      <c r="F2681" s="9" t="s">
        <v>113</v>
      </c>
      <c r="G2681" s="7" t="str">
        <f>INDEX(CyMIA_CounterMeasure!$A$2:$A$224,MATCH(H2681,CyMIA_CounterMeasure!$B$2:$B$224,0))</f>
        <v>CM_0168</v>
      </c>
      <c r="H2681" s="13" t="s">
        <v>1178</v>
      </c>
      <c r="I2681" s="13" t="str">
        <f>VLOOKUP(H2681,D3FEND_METRIX!$A$2:$E$172,3,FALSE)</f>
        <v>Asset Vulnerability Enumeration</v>
      </c>
      <c r="J2681" s="9" t="b">
        <v>0</v>
      </c>
      <c r="K2681" s="9" t="s">
        <v>4723</v>
      </c>
      <c r="L2681" s="9"/>
      <c r="M2681" s="9"/>
      <c r="N2681" s="9"/>
      <c r="O2681" s="9"/>
      <c r="P2681" s="9"/>
      <c r="Q2681" s="9"/>
      <c r="R2681" s="9"/>
      <c r="S2681" s="9"/>
      <c r="T2681" s="9"/>
    </row>
    <row r="2682" spans="1:20" x14ac:dyDescent="0.3">
      <c r="A2682" s="6">
        <v>2679</v>
      </c>
      <c r="B2682" s="11" t="s">
        <v>1127</v>
      </c>
      <c r="C2682" s="11" t="s">
        <v>1123</v>
      </c>
      <c r="D2682" s="11" t="s">
        <v>1128</v>
      </c>
      <c r="E2682" s="9" t="b">
        <v>1</v>
      </c>
      <c r="F2682" s="9" t="s">
        <v>113</v>
      </c>
      <c r="G2682" s="7" t="str">
        <f>INDEX(CyMIA_CounterMeasure!$A$2:$A$224,MATCH(H2682,CyMIA_CounterMeasure!$B$2:$B$224,0))</f>
        <v>CM_0143</v>
      </c>
      <c r="H2682" s="12" t="s">
        <v>1235</v>
      </c>
      <c r="I2682" s="12" t="str">
        <f>VLOOKUP(H2682,D3FEND_METRIX!$A$2:$E$172,3,FALSE)</f>
        <v>Domain Trust Policy</v>
      </c>
      <c r="J2682" s="9" t="b">
        <v>0</v>
      </c>
      <c r="K2682" s="9" t="s">
        <v>2355</v>
      </c>
      <c r="L2682" s="9"/>
      <c r="M2682" s="9"/>
      <c r="N2682" s="9"/>
      <c r="O2682" s="9"/>
      <c r="P2682" s="9"/>
      <c r="Q2682" s="9"/>
      <c r="R2682" s="9"/>
      <c r="S2682" s="9"/>
      <c r="T2682" s="9"/>
    </row>
    <row r="2683" spans="1:20" x14ac:dyDescent="0.3">
      <c r="A2683" s="6">
        <v>2680</v>
      </c>
      <c r="B2683" s="11" t="s">
        <v>1127</v>
      </c>
      <c r="C2683" s="11" t="s">
        <v>1123</v>
      </c>
      <c r="D2683" s="11" t="s">
        <v>1128</v>
      </c>
      <c r="E2683" s="9" t="b">
        <v>1</v>
      </c>
      <c r="F2683" s="9" t="s">
        <v>113</v>
      </c>
      <c r="G2683" s="7" t="str">
        <f>INDEX(CyMIA_CounterMeasure!$A$2:$A$224,MATCH(H2683,CyMIA_CounterMeasure!$B$2:$B$224,0))</f>
        <v>CM_0106</v>
      </c>
      <c r="H2683" s="10" t="s">
        <v>286</v>
      </c>
      <c r="I2683" s="10" t="str">
        <f>VLOOKUP(H2683,D3FEND_METRIX!$A$2:$E$172,3,FALSE)</f>
        <v>Dynamic Analysis</v>
      </c>
      <c r="J2683" s="9" t="b">
        <v>1</v>
      </c>
      <c r="K2683" s="9" t="s">
        <v>4686</v>
      </c>
      <c r="L2683" s="9"/>
      <c r="M2683" s="9"/>
      <c r="N2683" s="9"/>
      <c r="O2683" s="9"/>
      <c r="P2683" s="9"/>
      <c r="Q2683" s="9"/>
      <c r="R2683" s="9"/>
      <c r="S2683" s="9"/>
      <c r="T2683" s="9"/>
    </row>
    <row r="2684" spans="1:20" x14ac:dyDescent="0.3">
      <c r="A2684" s="6">
        <v>2681</v>
      </c>
      <c r="B2684" s="11" t="s">
        <v>1127</v>
      </c>
      <c r="C2684" s="11" t="s">
        <v>1123</v>
      </c>
      <c r="D2684" s="11" t="s">
        <v>1128</v>
      </c>
      <c r="E2684" s="9" t="b">
        <v>1</v>
      </c>
      <c r="F2684" s="9" t="s">
        <v>113</v>
      </c>
      <c r="G2684" s="7" t="str">
        <f>INDEX(CyMIA_CounterMeasure!$A$2:$A$224,MATCH(H2684,CyMIA_CounterMeasure!$B$2:$B$224,0))</f>
        <v>CM_0126</v>
      </c>
      <c r="H2684" s="12" t="s">
        <v>1341</v>
      </c>
      <c r="I2684" s="12" t="str">
        <f>VLOOKUP(H2684,D3FEND_METRIX!$A$2:$E$172,3,FALSE)</f>
        <v>Decoy Network Resource</v>
      </c>
      <c r="J2684" s="9" t="b">
        <v>0</v>
      </c>
      <c r="K2684" s="9" t="s">
        <v>2355</v>
      </c>
      <c r="L2684" s="9"/>
      <c r="M2684" s="9"/>
      <c r="N2684" s="9"/>
      <c r="O2684" s="9"/>
      <c r="P2684" s="9"/>
      <c r="Q2684" s="9"/>
      <c r="R2684" s="9"/>
      <c r="S2684" s="9"/>
      <c r="T2684" s="9"/>
    </row>
    <row r="2685" spans="1:20" x14ac:dyDescent="0.3">
      <c r="A2685" s="6">
        <v>2682</v>
      </c>
      <c r="B2685" s="11" t="s">
        <v>1127</v>
      </c>
      <c r="C2685" s="11" t="s">
        <v>1123</v>
      </c>
      <c r="D2685" s="11" t="s">
        <v>1128</v>
      </c>
      <c r="E2685" s="9" t="b">
        <v>1</v>
      </c>
      <c r="F2685" s="9" t="s">
        <v>113</v>
      </c>
      <c r="G2685" s="7" t="str">
        <f>INDEX(CyMIA_CounterMeasure!$A$2:$A$224,MATCH(H2685,CyMIA_CounterMeasure!$B$2:$B$224,0))</f>
        <v>CM_0203</v>
      </c>
      <c r="H2685" s="12" t="s">
        <v>1293</v>
      </c>
      <c r="I2685" s="12" t="str">
        <f>VLOOKUP(H2685,D3FEND_METRIX!$A$2:$E$172,3,FALSE)</f>
        <v>Operating System Monitoring</v>
      </c>
      <c r="J2685" s="9" t="b">
        <v>0</v>
      </c>
      <c r="K2685" s="9" t="s">
        <v>2355</v>
      </c>
      <c r="L2685" s="9"/>
      <c r="M2685" s="9"/>
      <c r="N2685" s="9"/>
      <c r="O2685" s="9"/>
      <c r="P2685" s="9"/>
      <c r="Q2685" s="9"/>
      <c r="R2685" s="9"/>
      <c r="S2685" s="9"/>
      <c r="T2685" s="9"/>
    </row>
    <row r="2686" spans="1:20" x14ac:dyDescent="0.3">
      <c r="A2686" s="6">
        <v>2683</v>
      </c>
      <c r="B2686" s="11" t="s">
        <v>1129</v>
      </c>
      <c r="C2686" s="11" t="s">
        <v>1123</v>
      </c>
      <c r="D2686" s="11" t="s">
        <v>1130</v>
      </c>
      <c r="E2686" s="9" t="b">
        <v>1</v>
      </c>
      <c r="F2686" s="9" t="s">
        <v>113</v>
      </c>
      <c r="G2686" s="7" t="str">
        <f>INDEX(CyMIA_CounterMeasure!$A$2:$A$224,MATCH(H2686,CyMIA_CounterMeasure!$B$2:$B$224,0))</f>
        <v>CM_0015</v>
      </c>
      <c r="H2686" s="15" t="s">
        <v>4910</v>
      </c>
      <c r="I2686" s="15" t="s">
        <v>146</v>
      </c>
      <c r="J2686" s="7" t="b">
        <v>1</v>
      </c>
      <c r="K2686" s="7" t="s">
        <v>4737</v>
      </c>
      <c r="L2686" s="9"/>
      <c r="M2686" s="9"/>
      <c r="N2686" s="9"/>
      <c r="O2686" s="9"/>
      <c r="P2686" s="9"/>
      <c r="Q2686" s="9"/>
      <c r="R2686" s="9"/>
      <c r="S2686" s="9"/>
      <c r="T2686" s="9"/>
    </row>
    <row r="2687" spans="1:20" x14ac:dyDescent="0.3">
      <c r="A2687" s="6">
        <v>2684</v>
      </c>
      <c r="B2687" s="11" t="s">
        <v>1129</v>
      </c>
      <c r="C2687" s="11" t="s">
        <v>1123</v>
      </c>
      <c r="D2687" s="11" t="s">
        <v>1130</v>
      </c>
      <c r="E2687" s="9" t="b">
        <v>1</v>
      </c>
      <c r="F2687" s="9" t="s">
        <v>113</v>
      </c>
      <c r="G2687" s="7" t="str">
        <f>INDEX(CyMIA_CounterMeasure!$A$2:$A$224,MATCH(H2687,CyMIA_CounterMeasure!$B$2:$B$224,0))</f>
        <v>CM_0025</v>
      </c>
      <c r="H2687" s="11" t="s">
        <v>76</v>
      </c>
      <c r="I2687" s="11" t="s">
        <v>77</v>
      </c>
      <c r="J2687" s="7" t="b">
        <v>1</v>
      </c>
      <c r="K2687" s="7" t="s">
        <v>4699</v>
      </c>
      <c r="L2687" s="9"/>
      <c r="M2687" s="9"/>
      <c r="N2687" s="9"/>
      <c r="O2687" s="9"/>
      <c r="P2687" s="9"/>
      <c r="Q2687" s="9"/>
      <c r="R2687" s="9"/>
      <c r="S2687" s="9"/>
      <c r="T2687" s="9"/>
    </row>
    <row r="2688" spans="1:20" x14ac:dyDescent="0.3">
      <c r="A2688" s="6">
        <v>2685</v>
      </c>
      <c r="B2688" s="11" t="s">
        <v>1129</v>
      </c>
      <c r="C2688" s="11" t="s">
        <v>1123</v>
      </c>
      <c r="D2688" s="11" t="s">
        <v>1130</v>
      </c>
      <c r="E2688" s="9" t="b">
        <v>1</v>
      </c>
      <c r="F2688" s="9" t="s">
        <v>113</v>
      </c>
      <c r="G2688" s="7" t="str">
        <f>INDEX(CyMIA_CounterMeasure!$A$2:$A$224,MATCH(H2688,CyMIA_CounterMeasure!$B$2:$B$224,0))</f>
        <v>CM_0031</v>
      </c>
      <c r="H2688" s="12" t="s">
        <v>4911</v>
      </c>
      <c r="I2688" s="12" t="s">
        <v>136</v>
      </c>
      <c r="J2688" s="7" t="b">
        <v>0</v>
      </c>
      <c r="K2688" s="7" t="s">
        <v>4912</v>
      </c>
      <c r="L2688" s="9"/>
      <c r="M2688" s="9"/>
      <c r="N2688" s="9"/>
      <c r="O2688" s="9"/>
      <c r="P2688" s="9"/>
      <c r="Q2688" s="9"/>
      <c r="R2688" s="9"/>
      <c r="S2688" s="9"/>
      <c r="T2688" s="9"/>
    </row>
    <row r="2689" spans="1:20" x14ac:dyDescent="0.3">
      <c r="A2689" s="6">
        <v>2686</v>
      </c>
      <c r="B2689" s="11" t="s">
        <v>1129</v>
      </c>
      <c r="C2689" s="11" t="s">
        <v>1123</v>
      </c>
      <c r="D2689" s="11" t="s">
        <v>1130</v>
      </c>
      <c r="E2689" s="9" t="b">
        <v>1</v>
      </c>
      <c r="F2689" s="9" t="s">
        <v>113</v>
      </c>
      <c r="G2689" s="7" t="str">
        <f>INDEX(CyMIA_CounterMeasure!$A$2:$A$224,MATCH(H2689,CyMIA_CounterMeasure!$B$2:$B$224,0))</f>
        <v>CM_0032</v>
      </c>
      <c r="H2689" s="11" t="s">
        <v>4913</v>
      </c>
      <c r="I2689" s="11" t="s">
        <v>127</v>
      </c>
      <c r="J2689" s="7" t="b">
        <v>1</v>
      </c>
      <c r="K2689" s="7" t="s">
        <v>4837</v>
      </c>
      <c r="L2689" s="9"/>
      <c r="M2689" s="9"/>
      <c r="N2689" s="9"/>
      <c r="O2689" s="9"/>
      <c r="P2689" s="9"/>
      <c r="Q2689" s="9"/>
      <c r="R2689" s="9"/>
      <c r="S2689" s="9"/>
      <c r="T2689" s="9"/>
    </row>
    <row r="2690" spans="1:20" x14ac:dyDescent="0.3">
      <c r="A2690" s="6">
        <v>2687</v>
      </c>
      <c r="B2690" s="11" t="s">
        <v>1129</v>
      </c>
      <c r="C2690" s="11" t="s">
        <v>1123</v>
      </c>
      <c r="D2690" s="11" t="s">
        <v>1130</v>
      </c>
      <c r="E2690" s="9" t="b">
        <v>1</v>
      </c>
      <c r="F2690" s="9" t="s">
        <v>113</v>
      </c>
      <c r="G2690" s="7" t="str">
        <f>INDEX(CyMIA_CounterMeasure!$A$2:$A$224,MATCH(H2690,CyMIA_CounterMeasure!$B$2:$B$224,0))</f>
        <v>CM_0125</v>
      </c>
      <c r="H2690" s="12" t="s">
        <v>295</v>
      </c>
      <c r="I2690" s="12" t="str">
        <f>VLOOKUP(H2690,D3FEND_METRIX!$A$2:$E$172,3,FALSE)</f>
        <v>Decoy File</v>
      </c>
      <c r="J2690" s="9" t="b">
        <v>0</v>
      </c>
      <c r="K2690" s="9" t="s">
        <v>2355</v>
      </c>
      <c r="L2690" s="9"/>
      <c r="M2690" s="9"/>
      <c r="N2690" s="9"/>
      <c r="O2690" s="9"/>
      <c r="P2690" s="9"/>
      <c r="Q2690" s="9"/>
      <c r="R2690" s="9"/>
      <c r="S2690" s="9"/>
      <c r="T2690" s="9"/>
    </row>
    <row r="2691" spans="1:20" x14ac:dyDescent="0.3">
      <c r="A2691" s="6">
        <v>2688</v>
      </c>
      <c r="B2691" s="11" t="s">
        <v>1129</v>
      </c>
      <c r="C2691" s="11" t="s">
        <v>1123</v>
      </c>
      <c r="D2691" s="11" t="s">
        <v>1130</v>
      </c>
      <c r="E2691" s="9" t="b">
        <v>1</v>
      </c>
      <c r="F2691" s="9" t="s">
        <v>113</v>
      </c>
      <c r="G2691" s="7" t="str">
        <f>INDEX(CyMIA_CounterMeasure!$A$2:$A$224,MATCH(H2691,CyMIA_CounterMeasure!$B$2:$B$224,0))</f>
        <v>CM_0083</v>
      </c>
      <c r="H2691" s="11" t="s">
        <v>198</v>
      </c>
      <c r="I2691" s="11" t="str">
        <f>VLOOKUP(H2691,D3FEND_METRIX!$A$2:$E$172,3,FALSE)</f>
        <v>Remote Terminal Session Detection</v>
      </c>
      <c r="J2691" s="9" t="b">
        <v>1</v>
      </c>
      <c r="K2691" s="9" t="s">
        <v>2363</v>
      </c>
      <c r="L2691" s="9"/>
      <c r="M2691" s="9"/>
      <c r="N2691" s="9"/>
      <c r="O2691" s="9"/>
      <c r="P2691" s="9"/>
      <c r="Q2691" s="9"/>
      <c r="R2691" s="9"/>
      <c r="S2691" s="9"/>
      <c r="T2691" s="9"/>
    </row>
    <row r="2692" spans="1:20" x14ac:dyDescent="0.3">
      <c r="A2692" s="6">
        <v>2689</v>
      </c>
      <c r="B2692" s="11" t="s">
        <v>1129</v>
      </c>
      <c r="C2692" s="11" t="s">
        <v>1123</v>
      </c>
      <c r="D2692" s="11" t="s">
        <v>1130</v>
      </c>
      <c r="E2692" s="9" t="b">
        <v>1</v>
      </c>
      <c r="F2692" s="9" t="s">
        <v>113</v>
      </c>
      <c r="G2692" s="7" t="str">
        <f>INDEX(CyMIA_CounterMeasure!$A$2:$A$224,MATCH(H2692,CyMIA_CounterMeasure!$B$2:$B$224,0))</f>
        <v>CM_0081</v>
      </c>
      <c r="H2692" s="11" t="s">
        <v>193</v>
      </c>
      <c r="I2692" s="11" t="str">
        <f>VLOOKUP(H2692,D3FEND_METRIX!$A$2:$E$172,3,FALSE)</f>
        <v>Per Host Download-Upload Ratio Analysis</v>
      </c>
      <c r="J2692" s="9" t="b">
        <v>1</v>
      </c>
      <c r="K2692" s="9" t="s">
        <v>2363</v>
      </c>
      <c r="L2692" s="9"/>
      <c r="M2692" s="9"/>
      <c r="N2692" s="9"/>
      <c r="O2692" s="9"/>
      <c r="P2692" s="9"/>
      <c r="Q2692" s="9"/>
      <c r="R2692" s="9"/>
      <c r="S2692" s="9"/>
      <c r="T2692" s="9"/>
    </row>
    <row r="2693" spans="1:20" x14ac:dyDescent="0.3">
      <c r="A2693" s="6">
        <v>2690</v>
      </c>
      <c r="B2693" s="11" t="s">
        <v>1129</v>
      </c>
      <c r="C2693" s="11" t="s">
        <v>1123</v>
      </c>
      <c r="D2693" s="11" t="s">
        <v>1130</v>
      </c>
      <c r="E2693" s="9" t="b">
        <v>1</v>
      </c>
      <c r="F2693" s="9" t="s">
        <v>113</v>
      </c>
      <c r="G2693" s="7" t="str">
        <f>INDEX(CyMIA_CounterMeasure!$A$2:$A$224,MATCH(H2693,CyMIA_CounterMeasure!$B$2:$B$224,0))</f>
        <v>CM_0082</v>
      </c>
      <c r="H2693" s="11" t="s">
        <v>200</v>
      </c>
      <c r="I2693" s="11" t="str">
        <f>VLOOKUP(H2693,D3FEND_METRIX!$A$2:$E$172,3,FALSE)</f>
        <v>Protocol Metadata Anomaly Detection</v>
      </c>
      <c r="J2693" s="9" t="b">
        <v>1</v>
      </c>
      <c r="K2693" s="9" t="s">
        <v>2363</v>
      </c>
      <c r="L2693" s="9"/>
      <c r="M2693" s="9"/>
      <c r="N2693" s="9"/>
      <c r="O2693" s="9"/>
      <c r="P2693" s="9"/>
      <c r="Q2693" s="9"/>
      <c r="R2693" s="9"/>
      <c r="S2693" s="9"/>
      <c r="T2693" s="9"/>
    </row>
    <row r="2694" spans="1:20" x14ac:dyDescent="0.3">
      <c r="A2694" s="6">
        <v>2691</v>
      </c>
      <c r="B2694" s="11" t="s">
        <v>1129</v>
      </c>
      <c r="C2694" s="11" t="s">
        <v>1123</v>
      </c>
      <c r="D2694" s="11" t="s">
        <v>1130</v>
      </c>
      <c r="E2694" s="9" t="b">
        <v>1</v>
      </c>
      <c r="F2694" s="9" t="s">
        <v>113</v>
      </c>
      <c r="G2694" s="7" t="str">
        <f>INDEX(CyMIA_CounterMeasure!$A$2:$A$224,MATCH(H2694,CyMIA_CounterMeasure!$B$2:$B$224,0))</f>
        <v>CM_0076</v>
      </c>
      <c r="H2694" s="11" t="s">
        <v>287</v>
      </c>
      <c r="I2694" s="11" t="str">
        <f>VLOOKUP(H2694,D3FEND_METRIX!$A$2:$E$172,3,FALSE)</f>
        <v>Client-server Payload Profiling</v>
      </c>
      <c r="J2694" s="9" t="b">
        <v>1</v>
      </c>
      <c r="K2694" s="9" t="s">
        <v>2363</v>
      </c>
      <c r="L2694" s="9"/>
      <c r="M2694" s="9"/>
      <c r="N2694" s="9"/>
      <c r="O2694" s="9"/>
      <c r="P2694" s="9"/>
      <c r="Q2694" s="9"/>
      <c r="R2694" s="9"/>
      <c r="S2694" s="9"/>
      <c r="T2694" s="9"/>
    </row>
    <row r="2695" spans="1:20" x14ac:dyDescent="0.3">
      <c r="A2695" s="6">
        <v>2692</v>
      </c>
      <c r="B2695" s="11" t="s">
        <v>1129</v>
      </c>
      <c r="C2695" s="11" t="s">
        <v>1123</v>
      </c>
      <c r="D2695" s="11" t="s">
        <v>1130</v>
      </c>
      <c r="E2695" s="9" t="b">
        <v>1</v>
      </c>
      <c r="F2695" s="9" t="s">
        <v>113</v>
      </c>
      <c r="G2695" s="7" t="str">
        <f>INDEX(CyMIA_CounterMeasure!$A$2:$A$224,MATCH(H2695,CyMIA_CounterMeasure!$B$2:$B$224,0))</f>
        <v>CM_0080</v>
      </c>
      <c r="H2695" s="11" t="s">
        <v>288</v>
      </c>
      <c r="I2695" s="11" t="str">
        <f>VLOOKUP(H2695,D3FEND_METRIX!$A$2:$E$172,3,FALSE)</f>
        <v>Network Traffic Community Deviation</v>
      </c>
      <c r="J2695" s="9" t="b">
        <v>1</v>
      </c>
      <c r="K2695" s="9" t="s">
        <v>2363</v>
      </c>
      <c r="L2695" s="9"/>
      <c r="M2695" s="9"/>
      <c r="N2695" s="9"/>
      <c r="O2695" s="9"/>
      <c r="P2695" s="9"/>
      <c r="Q2695" s="9"/>
      <c r="R2695" s="9"/>
      <c r="S2695" s="9"/>
      <c r="T2695" s="9"/>
    </row>
    <row r="2696" spans="1:20" x14ac:dyDescent="0.3">
      <c r="A2696" s="6">
        <v>2693</v>
      </c>
      <c r="B2696" s="11" t="s">
        <v>1129</v>
      </c>
      <c r="C2696" s="11" t="s">
        <v>1123</v>
      </c>
      <c r="D2696" s="11" t="s">
        <v>1130</v>
      </c>
      <c r="E2696" s="9" t="b">
        <v>1</v>
      </c>
      <c r="F2696" s="9" t="s">
        <v>113</v>
      </c>
      <c r="G2696" s="7" t="str">
        <f>INDEX(CyMIA_CounterMeasure!$A$2:$A$224,MATCH(H2696,CyMIA_CounterMeasure!$B$2:$B$224,0))</f>
        <v>CM_0094</v>
      </c>
      <c r="H2696" s="12" t="s">
        <v>262</v>
      </c>
      <c r="I2696" s="12" t="str">
        <f>VLOOKUP(H2696,D3FEND_METRIX!$A$2:$E$172,3,FALSE)</f>
        <v>User Geolocation Logon Pattern Analysis</v>
      </c>
      <c r="J2696" s="9" t="b">
        <v>0</v>
      </c>
      <c r="K2696" s="9" t="s">
        <v>2355</v>
      </c>
      <c r="L2696" s="9"/>
      <c r="M2696" s="9"/>
      <c r="N2696" s="9"/>
      <c r="O2696" s="9"/>
      <c r="P2696" s="9"/>
      <c r="Q2696" s="9"/>
      <c r="R2696" s="9"/>
      <c r="S2696" s="9"/>
      <c r="T2696" s="9"/>
    </row>
    <row r="2697" spans="1:20" x14ac:dyDescent="0.3">
      <c r="A2697" s="6">
        <v>2694</v>
      </c>
      <c r="B2697" s="11" t="s">
        <v>1129</v>
      </c>
      <c r="C2697" s="11" t="s">
        <v>1123</v>
      </c>
      <c r="D2697" s="11" t="s">
        <v>1130</v>
      </c>
      <c r="E2697" s="9" t="b">
        <v>1</v>
      </c>
      <c r="F2697" s="9" t="s">
        <v>113</v>
      </c>
      <c r="G2697" s="7" t="str">
        <f>INDEX(CyMIA_CounterMeasure!$A$2:$A$224,MATCH(H2697,CyMIA_CounterMeasure!$B$2:$B$224,0))</f>
        <v>CM_0106</v>
      </c>
      <c r="H2697" s="10" t="s">
        <v>286</v>
      </c>
      <c r="I2697" s="10" t="str">
        <f>VLOOKUP(H2697,D3FEND_METRIX!$A$2:$E$172,3,FALSE)</f>
        <v>Dynamic Analysis</v>
      </c>
      <c r="J2697" s="9" t="b">
        <v>1</v>
      </c>
      <c r="K2697" s="9" t="s">
        <v>4686</v>
      </c>
      <c r="L2697" s="9"/>
      <c r="M2697" s="9"/>
      <c r="N2697" s="9"/>
      <c r="O2697" s="9"/>
      <c r="P2697" s="9"/>
      <c r="Q2697" s="9"/>
      <c r="R2697" s="9"/>
      <c r="S2697" s="9"/>
      <c r="T2697" s="9"/>
    </row>
    <row r="2698" spans="1:20" x14ac:dyDescent="0.3">
      <c r="A2698" s="6">
        <v>2695</v>
      </c>
      <c r="B2698" s="11" t="s">
        <v>1129</v>
      </c>
      <c r="C2698" s="11" t="s">
        <v>1123</v>
      </c>
      <c r="D2698" s="11" t="s">
        <v>1130</v>
      </c>
      <c r="E2698" s="9" t="b">
        <v>1</v>
      </c>
      <c r="F2698" s="9" t="s">
        <v>113</v>
      </c>
      <c r="G2698" s="7" t="str">
        <f>INDEX(CyMIA_CounterMeasure!$A$2:$A$224,MATCH(H2698,CyMIA_CounterMeasure!$B$2:$B$224,0))</f>
        <v>CM_0107</v>
      </c>
      <c r="H2698" s="10" t="s">
        <v>291</v>
      </c>
      <c r="I2698" s="10" t="str">
        <f>VLOOKUP(H2698,D3FEND_METRIX!$A$2:$E$172,3,FALSE)</f>
        <v>Emulated File Analysis</v>
      </c>
      <c r="J2698" s="9" t="b">
        <v>1</v>
      </c>
      <c r="K2698" s="9" t="s">
        <v>4686</v>
      </c>
      <c r="L2698" s="9"/>
      <c r="M2698" s="9"/>
      <c r="N2698" s="9"/>
      <c r="O2698" s="9"/>
      <c r="P2698" s="9"/>
      <c r="Q2698" s="9"/>
      <c r="R2698" s="9"/>
      <c r="S2698" s="9"/>
      <c r="T2698" s="9"/>
    </row>
    <row r="2699" spans="1:20" x14ac:dyDescent="0.3">
      <c r="A2699" s="6">
        <v>2696</v>
      </c>
      <c r="B2699" s="11" t="s">
        <v>1129</v>
      </c>
      <c r="C2699" s="11" t="s">
        <v>1123</v>
      </c>
      <c r="D2699" s="11" t="s">
        <v>1130</v>
      </c>
      <c r="E2699" s="9" t="b">
        <v>1</v>
      </c>
      <c r="F2699" s="9" t="s">
        <v>113</v>
      </c>
      <c r="G2699" s="7" t="str">
        <f>INDEX(CyMIA_CounterMeasure!$A$2:$A$224,MATCH(H2699,CyMIA_CounterMeasure!$B$2:$B$224,0))</f>
        <v>CM_0148</v>
      </c>
      <c r="H2699" s="12" t="s">
        <v>301</v>
      </c>
      <c r="I2699" s="12" t="str">
        <f>VLOOKUP(H2699,D3FEND_METRIX!$A$2:$E$172,3,FALSE)</f>
        <v>Local File Permissions</v>
      </c>
      <c r="J2699" s="9" t="b">
        <v>0</v>
      </c>
      <c r="K2699" s="9" t="s">
        <v>2355</v>
      </c>
      <c r="L2699" s="9"/>
      <c r="M2699" s="9"/>
      <c r="N2699" s="9"/>
      <c r="O2699" s="9"/>
      <c r="P2699" s="9"/>
      <c r="Q2699" s="9"/>
      <c r="R2699" s="9"/>
      <c r="S2699" s="9"/>
      <c r="T2699" s="9"/>
    </row>
    <row r="2700" spans="1:20" x14ac:dyDescent="0.3">
      <c r="A2700" s="6">
        <v>2697</v>
      </c>
      <c r="B2700" s="11" t="s">
        <v>1129</v>
      </c>
      <c r="C2700" s="11" t="s">
        <v>1123</v>
      </c>
      <c r="D2700" s="11" t="s">
        <v>1130</v>
      </c>
      <c r="E2700" s="9" t="b">
        <v>1</v>
      </c>
      <c r="F2700" s="9" t="s">
        <v>113</v>
      </c>
      <c r="G2700" s="7" t="str">
        <f>INDEX(CyMIA_CounterMeasure!$A$2:$A$224,MATCH(H2700,CyMIA_CounterMeasure!$B$2:$B$224,0))</f>
        <v>CM_0147</v>
      </c>
      <c r="H2700" s="12" t="s">
        <v>296</v>
      </c>
      <c r="I2700" s="12" t="str">
        <f>VLOOKUP(H2700,D3FEND_METRIX!$A$2:$E$172,3,FALSE)</f>
        <v>File Encryption</v>
      </c>
      <c r="J2700" s="9" t="b">
        <v>0</v>
      </c>
      <c r="K2700" s="9" t="s">
        <v>2355</v>
      </c>
      <c r="L2700" s="9"/>
      <c r="M2700" s="9"/>
      <c r="N2700" s="9"/>
      <c r="O2700" s="9"/>
      <c r="P2700" s="9"/>
      <c r="Q2700" s="9"/>
      <c r="R2700" s="9"/>
      <c r="S2700" s="9"/>
      <c r="T2700" s="9"/>
    </row>
    <row r="2701" spans="1:20" x14ac:dyDescent="0.3">
      <c r="A2701" s="6">
        <v>2698</v>
      </c>
      <c r="B2701" s="11" t="s">
        <v>1129</v>
      </c>
      <c r="C2701" s="11" t="s">
        <v>1123</v>
      </c>
      <c r="D2701" s="11" t="s">
        <v>1130</v>
      </c>
      <c r="E2701" s="9" t="b">
        <v>1</v>
      </c>
      <c r="F2701" s="9" t="s">
        <v>113</v>
      </c>
      <c r="G2701" s="7" t="str">
        <f>INDEX(CyMIA_CounterMeasure!$A$2:$A$224,MATCH(H2701,CyMIA_CounterMeasure!$B$2:$B$224,0))</f>
        <v>CM_0151</v>
      </c>
      <c r="H2701" s="13" t="s">
        <v>430</v>
      </c>
      <c r="I2701" s="13" t="str">
        <f>VLOOKUP(H2701,D3FEND_METRIX!$A$2:$E$172,3,FALSE)</f>
        <v>Network Traffic Filtering</v>
      </c>
      <c r="J2701" s="9" t="b">
        <v>0</v>
      </c>
      <c r="K2701" s="9" t="s">
        <v>4723</v>
      </c>
      <c r="L2701" s="9"/>
      <c r="M2701" s="9"/>
      <c r="N2701" s="9"/>
      <c r="O2701" s="9"/>
      <c r="P2701" s="9"/>
      <c r="Q2701" s="9"/>
      <c r="R2701" s="9"/>
      <c r="S2701" s="9"/>
      <c r="T2701" s="9"/>
    </row>
    <row r="2702" spans="1:20" x14ac:dyDescent="0.3">
      <c r="A2702" s="6">
        <v>2699</v>
      </c>
      <c r="B2702" s="11" t="s">
        <v>1129</v>
      </c>
      <c r="C2702" s="11" t="s">
        <v>1123</v>
      </c>
      <c r="D2702" s="11" t="s">
        <v>1130</v>
      </c>
      <c r="E2702" s="9" t="b">
        <v>1</v>
      </c>
      <c r="F2702" s="9" t="s">
        <v>113</v>
      </c>
      <c r="G2702" s="7" t="str">
        <f>INDEX(CyMIA_CounterMeasure!$A$2:$A$224,MATCH(H2702,CyMIA_CounterMeasure!$B$2:$B$224,0))</f>
        <v>CM_0121</v>
      </c>
      <c r="H2702" s="10" t="s">
        <v>1193</v>
      </c>
      <c r="I2702" s="10" t="str">
        <f>VLOOKUP(H2702,D3FEND_METRIX!$A$2:$E$172,3,FALSE)</f>
        <v>Executable Allowlisting</v>
      </c>
      <c r="J2702" s="9" t="b">
        <v>1</v>
      </c>
      <c r="K2702" s="9" t="s">
        <v>4686</v>
      </c>
      <c r="L2702" s="9"/>
      <c r="M2702" s="9"/>
      <c r="N2702" s="9"/>
      <c r="O2702" s="9"/>
      <c r="P2702" s="9"/>
      <c r="Q2702" s="9"/>
      <c r="R2702" s="9"/>
      <c r="S2702" s="9"/>
      <c r="T2702" s="9"/>
    </row>
    <row r="2703" spans="1:20" x14ac:dyDescent="0.3">
      <c r="A2703" s="6">
        <v>2700</v>
      </c>
      <c r="B2703" s="11" t="s">
        <v>1129</v>
      </c>
      <c r="C2703" s="11" t="s">
        <v>1123</v>
      </c>
      <c r="D2703" s="11" t="s">
        <v>1130</v>
      </c>
      <c r="E2703" s="9" t="b">
        <v>1</v>
      </c>
      <c r="F2703" s="9" t="s">
        <v>113</v>
      </c>
      <c r="G2703" s="7" t="str">
        <f>INDEX(CyMIA_CounterMeasure!$A$2:$A$224,MATCH(H2703,CyMIA_CounterMeasure!$B$2:$B$224,0))</f>
        <v>CM_0150</v>
      </c>
      <c r="H2703" s="13" t="s">
        <v>1191</v>
      </c>
      <c r="I2703" s="13" t="str">
        <f>VLOOKUP(H2703,D3FEND_METRIX!$A$2:$E$172,3,FALSE)</f>
        <v>Executable Denylisting</v>
      </c>
      <c r="J2703" s="9" t="b">
        <v>0</v>
      </c>
      <c r="K2703" s="9" t="s">
        <v>4723</v>
      </c>
      <c r="L2703" s="9"/>
      <c r="M2703" s="9"/>
      <c r="N2703" s="9"/>
      <c r="O2703" s="9"/>
      <c r="P2703" s="9"/>
      <c r="Q2703" s="9"/>
      <c r="R2703" s="9"/>
      <c r="S2703" s="9"/>
      <c r="T2703" s="9"/>
    </row>
    <row r="2704" spans="1:20" x14ac:dyDescent="0.3">
      <c r="A2704" s="6">
        <v>2701</v>
      </c>
      <c r="B2704" s="11" t="s">
        <v>1129</v>
      </c>
      <c r="C2704" s="11" t="s">
        <v>1123</v>
      </c>
      <c r="D2704" s="11" t="s">
        <v>1130</v>
      </c>
      <c r="E2704" s="9" t="b">
        <v>1</v>
      </c>
      <c r="F2704" s="9" t="s">
        <v>113</v>
      </c>
      <c r="G2704" s="7" t="str">
        <f>INDEX(CyMIA_CounterMeasure!$A$2:$A$224,MATCH(H2704,CyMIA_CounterMeasure!$B$2:$B$224,0))</f>
        <v>CM_0168</v>
      </c>
      <c r="H2704" s="13" t="s">
        <v>260</v>
      </c>
      <c r="I2704" s="13" t="str">
        <f>VLOOKUP(H2704,D3FEND_METRIX!$A$2:$E$172,3,FALSE)</f>
        <v>Asset Vulnerability Enumeration</v>
      </c>
      <c r="J2704" s="9" t="b">
        <v>0</v>
      </c>
      <c r="K2704" s="9" t="s">
        <v>4723</v>
      </c>
      <c r="L2704" s="9"/>
      <c r="M2704" s="9"/>
      <c r="N2704" s="9"/>
      <c r="O2704" s="9"/>
      <c r="P2704" s="9"/>
      <c r="Q2704" s="9"/>
      <c r="R2704" s="9"/>
      <c r="S2704" s="9"/>
      <c r="T2704" s="9"/>
    </row>
    <row r="2705" spans="1:20" x14ac:dyDescent="0.3">
      <c r="A2705" s="6">
        <v>2702</v>
      </c>
      <c r="B2705" s="11" t="s">
        <v>1129</v>
      </c>
      <c r="C2705" s="11" t="s">
        <v>1123</v>
      </c>
      <c r="D2705" s="11" t="s">
        <v>1130</v>
      </c>
      <c r="E2705" s="9" t="b">
        <v>1</v>
      </c>
      <c r="F2705" s="9" t="s">
        <v>113</v>
      </c>
      <c r="G2705" s="7" t="str">
        <f>INDEX(CyMIA_CounterMeasure!$A$2:$A$224,MATCH(H2705,CyMIA_CounterMeasure!$B$2:$B$224,0))</f>
        <v>CM_0209</v>
      </c>
      <c r="H2705" s="10" t="s">
        <v>302</v>
      </c>
      <c r="I2705" s="10" t="str">
        <f>VLOOKUP(H2705,D3FEND_METRIX!$A$2:$E$172,3,FALSE)</f>
        <v>-</v>
      </c>
      <c r="J2705" s="9" t="b">
        <v>1</v>
      </c>
      <c r="K2705" s="9" t="s">
        <v>4686</v>
      </c>
      <c r="L2705" s="9"/>
      <c r="M2705" s="9"/>
      <c r="N2705" s="9"/>
      <c r="O2705" s="9"/>
      <c r="P2705" s="9"/>
      <c r="Q2705" s="9"/>
      <c r="R2705" s="9"/>
      <c r="S2705" s="9"/>
      <c r="T2705" s="9"/>
    </row>
    <row r="2706" spans="1:20" x14ac:dyDescent="0.3">
      <c r="A2706" s="6">
        <v>2703</v>
      </c>
      <c r="B2706" s="11" t="s">
        <v>1131</v>
      </c>
      <c r="C2706" s="11" t="s">
        <v>1123</v>
      </c>
      <c r="D2706" s="11" t="s">
        <v>1132</v>
      </c>
      <c r="E2706" s="9" t="b">
        <v>1</v>
      </c>
      <c r="F2706" s="9" t="s">
        <v>113</v>
      </c>
      <c r="G2706" s="7" t="str">
        <f>INDEX(CyMIA_CounterMeasure!$A$2:$A$224,MATCH(H2706,CyMIA_CounterMeasure!$B$2:$B$224,0))</f>
        <v>CM_0011</v>
      </c>
      <c r="H2706" s="11" t="s">
        <v>4909</v>
      </c>
      <c r="I2706" s="11" t="s">
        <v>159</v>
      </c>
      <c r="J2706" s="7" t="b">
        <v>1</v>
      </c>
      <c r="K2706" s="7" t="s">
        <v>4699</v>
      </c>
      <c r="L2706" s="9"/>
      <c r="M2706" s="9"/>
      <c r="N2706" s="9"/>
      <c r="O2706" s="9"/>
      <c r="P2706" s="9"/>
      <c r="Q2706" s="9"/>
      <c r="R2706" s="9"/>
      <c r="S2706" s="9"/>
      <c r="T2706" s="9"/>
    </row>
    <row r="2707" spans="1:20" x14ac:dyDescent="0.3">
      <c r="A2707" s="6">
        <v>2704</v>
      </c>
      <c r="B2707" s="11" t="s">
        <v>1131</v>
      </c>
      <c r="C2707" s="11" t="s">
        <v>1123</v>
      </c>
      <c r="D2707" s="11" t="s">
        <v>1132</v>
      </c>
      <c r="E2707" s="9" t="b">
        <v>1</v>
      </c>
      <c r="F2707" s="9" t="s">
        <v>113</v>
      </c>
      <c r="G2707" s="7" t="str">
        <f>INDEX(CyMIA_CounterMeasure!$A$2:$A$224,MATCH(H2707,CyMIA_CounterMeasure!$B$2:$B$224,0))</f>
        <v>CM_0126</v>
      </c>
      <c r="H2707" s="12" t="s">
        <v>2165</v>
      </c>
      <c r="I2707" s="12" t="str">
        <f>VLOOKUP(H2707,D3FEND_METRIX!$A$2:$E$172,3,FALSE)</f>
        <v>Decoy Network Resource</v>
      </c>
      <c r="J2707" s="9" t="b">
        <v>0</v>
      </c>
      <c r="K2707" s="9" t="s">
        <v>2355</v>
      </c>
      <c r="L2707" s="9"/>
      <c r="M2707" s="9"/>
      <c r="N2707" s="9"/>
      <c r="O2707" s="9"/>
      <c r="P2707" s="9"/>
      <c r="Q2707" s="9"/>
      <c r="R2707" s="9"/>
      <c r="S2707" s="9"/>
      <c r="T2707" s="9"/>
    </row>
    <row r="2708" spans="1:20" x14ac:dyDescent="0.3">
      <c r="A2708" s="6">
        <v>2705</v>
      </c>
      <c r="B2708" s="11" t="s">
        <v>1131</v>
      </c>
      <c r="C2708" s="11" t="s">
        <v>1123</v>
      </c>
      <c r="D2708" s="11" t="s">
        <v>1132</v>
      </c>
      <c r="E2708" s="9" t="b">
        <v>1</v>
      </c>
      <c r="F2708" s="9" t="s">
        <v>113</v>
      </c>
      <c r="G2708" s="7" t="str">
        <f>INDEX(CyMIA_CounterMeasure!$A$2:$A$224,MATCH(H2708,CyMIA_CounterMeasure!$B$2:$B$224,0))</f>
        <v>CM_0168</v>
      </c>
      <c r="H2708" s="13" t="s">
        <v>260</v>
      </c>
      <c r="I2708" s="13" t="str">
        <f>VLOOKUP(H2708,D3FEND_METRIX!$A$2:$E$172,3,FALSE)</f>
        <v>Asset Vulnerability Enumeration</v>
      </c>
      <c r="J2708" s="9" t="b">
        <v>0</v>
      </c>
      <c r="K2708" s="9" t="s">
        <v>4723</v>
      </c>
      <c r="L2708" s="9"/>
      <c r="M2708" s="9"/>
      <c r="N2708" s="9"/>
      <c r="O2708" s="9"/>
      <c r="P2708" s="9"/>
      <c r="Q2708" s="9"/>
      <c r="R2708" s="9"/>
      <c r="S2708" s="9"/>
      <c r="T2708" s="9"/>
    </row>
    <row r="2709" spans="1:20" x14ac:dyDescent="0.3">
      <c r="A2709" s="6">
        <v>2706</v>
      </c>
      <c r="B2709" s="11" t="s">
        <v>1133</v>
      </c>
      <c r="C2709" s="11" t="s">
        <v>1123</v>
      </c>
      <c r="D2709" s="11" t="s">
        <v>1134</v>
      </c>
      <c r="E2709" s="9" t="b">
        <v>1</v>
      </c>
      <c r="F2709" s="9" t="s">
        <v>113</v>
      </c>
      <c r="G2709" s="7" t="str">
        <f>INDEX(CyMIA_CounterMeasure!$A$2:$A$224,MATCH(H2709,CyMIA_CounterMeasure!$B$2:$B$224,0))</f>
        <v>CM_0011</v>
      </c>
      <c r="H2709" s="11" t="s">
        <v>4909</v>
      </c>
      <c r="I2709" s="11" t="s">
        <v>159</v>
      </c>
      <c r="J2709" s="7" t="b">
        <v>1</v>
      </c>
      <c r="K2709" s="7" t="s">
        <v>4699</v>
      </c>
      <c r="L2709" s="9"/>
      <c r="M2709" s="9"/>
      <c r="N2709" s="9"/>
      <c r="O2709" s="9"/>
      <c r="P2709" s="9"/>
      <c r="Q2709" s="9"/>
      <c r="R2709" s="9"/>
      <c r="S2709" s="9"/>
      <c r="T2709" s="9"/>
    </row>
    <row r="2710" spans="1:20" x14ac:dyDescent="0.3">
      <c r="A2710" s="6">
        <v>2707</v>
      </c>
      <c r="B2710" s="11" t="s">
        <v>1133</v>
      </c>
      <c r="C2710" s="11" t="s">
        <v>1123</v>
      </c>
      <c r="D2710" s="11" t="s">
        <v>1134</v>
      </c>
      <c r="E2710" s="9" t="b">
        <v>1</v>
      </c>
      <c r="F2710" s="9" t="s">
        <v>113</v>
      </c>
      <c r="G2710" s="7" t="str">
        <f>INDEX(CyMIA_CounterMeasure!$A$2:$A$224,MATCH(H2710,CyMIA_CounterMeasure!$B$2:$B$224,0))</f>
        <v>CM_0168</v>
      </c>
      <c r="H2710" s="13" t="s">
        <v>260</v>
      </c>
      <c r="I2710" s="13" t="str">
        <f>VLOOKUP(H2710,D3FEND_METRIX!$A$2:$E$172,3,FALSE)</f>
        <v>Asset Vulnerability Enumeration</v>
      </c>
      <c r="J2710" s="9" t="b">
        <v>0</v>
      </c>
      <c r="K2710" s="9" t="s">
        <v>4723</v>
      </c>
      <c r="L2710" s="9"/>
      <c r="M2710" s="9"/>
      <c r="N2710" s="9"/>
      <c r="O2710" s="9"/>
      <c r="P2710" s="9"/>
      <c r="Q2710" s="9"/>
      <c r="R2710" s="9"/>
      <c r="S2710" s="9"/>
      <c r="T2710" s="9"/>
    </row>
    <row r="2711" spans="1:20" x14ac:dyDescent="0.3">
      <c r="A2711" s="6">
        <v>2708</v>
      </c>
      <c r="B2711" s="11" t="s">
        <v>1135</v>
      </c>
      <c r="C2711" s="11" t="s">
        <v>1123</v>
      </c>
      <c r="D2711" s="11" t="s">
        <v>1136</v>
      </c>
      <c r="E2711" s="9" t="b">
        <v>1</v>
      </c>
      <c r="F2711" s="9" t="s">
        <v>113</v>
      </c>
      <c r="G2711" s="7" t="str">
        <f>INDEX(CyMIA_CounterMeasure!$A$2:$A$224,MATCH(H2711,CyMIA_CounterMeasure!$B$2:$B$224,0))</f>
        <v>CM_0019</v>
      </c>
      <c r="H2711" s="15" t="s">
        <v>4914</v>
      </c>
      <c r="I2711" s="15" t="s">
        <v>521</v>
      </c>
      <c r="J2711" s="7" t="b">
        <v>1</v>
      </c>
      <c r="K2711" s="7" t="s">
        <v>4915</v>
      </c>
      <c r="L2711" s="9"/>
      <c r="M2711" s="9"/>
      <c r="N2711" s="9"/>
      <c r="O2711" s="9"/>
      <c r="P2711" s="9"/>
      <c r="Q2711" s="9"/>
      <c r="R2711" s="9"/>
      <c r="S2711" s="9"/>
      <c r="T2711" s="9"/>
    </row>
    <row r="2712" spans="1:20" x14ac:dyDescent="0.3">
      <c r="A2712" s="6">
        <v>2709</v>
      </c>
      <c r="B2712" s="11" t="s">
        <v>1135</v>
      </c>
      <c r="C2712" s="11" t="s">
        <v>1123</v>
      </c>
      <c r="D2712" s="11" t="s">
        <v>1136</v>
      </c>
      <c r="E2712" s="9" t="b">
        <v>1</v>
      </c>
      <c r="F2712" s="9" t="s">
        <v>113</v>
      </c>
      <c r="G2712" s="7" t="str">
        <f>INDEX(CyMIA_CounterMeasure!$A$2:$A$224,MATCH(H2712,CyMIA_CounterMeasure!$B$2:$B$224,0))</f>
        <v>CM_0145</v>
      </c>
      <c r="H2712" s="13" t="s">
        <v>1336</v>
      </c>
      <c r="I2712" s="13" t="str">
        <f>VLOOKUP(H2712,D3FEND_METRIX!$A$2:$E$172,3,FALSE)</f>
        <v>-</v>
      </c>
      <c r="J2712" s="9" t="b">
        <v>0</v>
      </c>
      <c r="K2712" s="9" t="s">
        <v>4723</v>
      </c>
      <c r="L2712" s="9"/>
      <c r="M2712" s="9"/>
      <c r="N2712" s="9"/>
      <c r="O2712" s="9"/>
      <c r="P2712" s="9"/>
      <c r="Q2712" s="9"/>
      <c r="R2712" s="9"/>
      <c r="S2712" s="9"/>
      <c r="T2712" s="9"/>
    </row>
    <row r="2713" spans="1:20" x14ac:dyDescent="0.3">
      <c r="A2713" s="6">
        <v>2710</v>
      </c>
      <c r="B2713" s="11" t="s">
        <v>1135</v>
      </c>
      <c r="C2713" s="11" t="s">
        <v>1123</v>
      </c>
      <c r="D2713" s="11" t="s">
        <v>1136</v>
      </c>
      <c r="E2713" s="9" t="b">
        <v>1</v>
      </c>
      <c r="F2713" s="9" t="s">
        <v>113</v>
      </c>
      <c r="G2713" s="7" t="str">
        <f>INDEX(CyMIA_CounterMeasure!$A$2:$A$224,MATCH(H2713,CyMIA_CounterMeasure!$B$2:$B$224,0))</f>
        <v>CM_0122</v>
      </c>
      <c r="H2713" s="13" t="s">
        <v>1337</v>
      </c>
      <c r="I2713" s="13" t="str">
        <f>VLOOKUP(H2713,D3FEND_METRIX!$A$2:$E$172,3,FALSE)</f>
        <v>Connected Honeynet</v>
      </c>
      <c r="J2713" s="9" t="b">
        <v>1</v>
      </c>
      <c r="K2713" s="9" t="s">
        <v>4723</v>
      </c>
      <c r="L2713" s="9"/>
      <c r="M2713" s="9"/>
      <c r="N2713" s="9"/>
      <c r="O2713" s="9"/>
      <c r="P2713" s="9"/>
      <c r="Q2713" s="9"/>
      <c r="R2713" s="9"/>
      <c r="S2713" s="9"/>
      <c r="T2713" s="9"/>
    </row>
    <row r="2714" spans="1:20" x14ac:dyDescent="0.3">
      <c r="A2714" s="6">
        <v>2711</v>
      </c>
      <c r="B2714" s="11" t="s">
        <v>1135</v>
      </c>
      <c r="C2714" s="11" t="s">
        <v>1123</v>
      </c>
      <c r="D2714" s="11" t="s">
        <v>1136</v>
      </c>
      <c r="E2714" s="9" t="b">
        <v>1</v>
      </c>
      <c r="F2714" s="9" t="s">
        <v>113</v>
      </c>
      <c r="G2714" s="7" t="str">
        <f>INDEX(CyMIA_CounterMeasure!$A$2:$A$224,MATCH(H2714,CyMIA_CounterMeasure!$B$2:$B$224,0))</f>
        <v>CM_0123</v>
      </c>
      <c r="H2714" s="12" t="s">
        <v>1338</v>
      </c>
      <c r="I2714" s="12" t="str">
        <f>VLOOKUP(H2714,D3FEND_METRIX!$A$2:$E$172,3,FALSE)</f>
        <v>Integrated Honeynet</v>
      </c>
      <c r="J2714" s="9" t="b">
        <v>0</v>
      </c>
      <c r="K2714" s="9" t="s">
        <v>2355</v>
      </c>
      <c r="L2714" s="9"/>
      <c r="M2714" s="9"/>
      <c r="N2714" s="9"/>
      <c r="O2714" s="9"/>
      <c r="P2714" s="9"/>
      <c r="Q2714" s="9"/>
      <c r="R2714" s="9"/>
      <c r="S2714" s="9"/>
      <c r="T2714" s="9"/>
    </row>
    <row r="2715" spans="1:20" x14ac:dyDescent="0.3">
      <c r="A2715" s="6">
        <v>2712</v>
      </c>
      <c r="B2715" s="11" t="s">
        <v>1135</v>
      </c>
      <c r="C2715" s="11" t="s">
        <v>1123</v>
      </c>
      <c r="D2715" s="11" t="s">
        <v>1136</v>
      </c>
      <c r="E2715" s="9" t="b">
        <v>1</v>
      </c>
      <c r="F2715" s="9" t="s">
        <v>113</v>
      </c>
      <c r="G2715" s="7" t="str">
        <f>INDEX(CyMIA_CounterMeasure!$A$2:$A$224,MATCH(H2715,CyMIA_CounterMeasure!$B$2:$B$224,0))</f>
        <v>CM_0124</v>
      </c>
      <c r="H2715" s="12" t="s">
        <v>1339</v>
      </c>
      <c r="I2715" s="12" t="str">
        <f>VLOOKUP(H2715,D3FEND_METRIX!$A$2:$E$172,3,FALSE)</f>
        <v>Standalone Honeynet</v>
      </c>
      <c r="J2715" s="9" t="b">
        <v>0</v>
      </c>
      <c r="K2715" s="9" t="s">
        <v>2355</v>
      </c>
      <c r="L2715" s="9"/>
      <c r="M2715" s="9"/>
      <c r="N2715" s="9"/>
      <c r="O2715" s="9"/>
      <c r="P2715" s="9"/>
      <c r="Q2715" s="9"/>
      <c r="R2715" s="9"/>
      <c r="S2715" s="9"/>
      <c r="T2715" s="9"/>
    </row>
    <row r="2716" spans="1:20" x14ac:dyDescent="0.3">
      <c r="A2716" s="6">
        <v>2713</v>
      </c>
      <c r="B2716" s="11" t="s">
        <v>1135</v>
      </c>
      <c r="C2716" s="11" t="s">
        <v>1123</v>
      </c>
      <c r="D2716" s="11" t="s">
        <v>1136</v>
      </c>
      <c r="E2716" s="9" t="b">
        <v>1</v>
      </c>
      <c r="F2716" s="9" t="s">
        <v>113</v>
      </c>
      <c r="G2716" s="7" t="str">
        <f>INDEX(CyMIA_CounterMeasure!$A$2:$A$224,MATCH(H2716,CyMIA_CounterMeasure!$B$2:$B$224,0))</f>
        <v>CM_0221</v>
      </c>
      <c r="H2716" s="13" t="s">
        <v>1340</v>
      </c>
      <c r="I2716" s="13" t="str">
        <f>VLOOKUP(H2716,D3FEND_METRIX!$A$2:$E$172,3,FALSE)</f>
        <v>-</v>
      </c>
      <c r="J2716" s="9" t="b">
        <v>0</v>
      </c>
      <c r="K2716" s="9" t="s">
        <v>4723</v>
      </c>
      <c r="L2716" s="9"/>
      <c r="M2716" s="9"/>
      <c r="N2716" s="9"/>
      <c r="O2716" s="9"/>
      <c r="P2716" s="9"/>
      <c r="Q2716" s="9"/>
      <c r="R2716" s="9"/>
      <c r="S2716" s="9"/>
      <c r="T2716" s="9"/>
    </row>
    <row r="2717" spans="1:20" x14ac:dyDescent="0.3">
      <c r="A2717" s="6">
        <v>2714</v>
      </c>
      <c r="B2717" s="11" t="s">
        <v>1135</v>
      </c>
      <c r="C2717" s="11" t="s">
        <v>1123</v>
      </c>
      <c r="D2717" s="11" t="s">
        <v>1136</v>
      </c>
      <c r="E2717" s="9" t="b">
        <v>1</v>
      </c>
      <c r="F2717" s="9" t="s">
        <v>113</v>
      </c>
      <c r="G2717" s="7" t="str">
        <f>INDEX(CyMIA_CounterMeasure!$A$2:$A$224,MATCH(H2717,CyMIA_CounterMeasure!$B$2:$B$224,0))</f>
        <v>CM_0125</v>
      </c>
      <c r="H2717" s="12" t="s">
        <v>1186</v>
      </c>
      <c r="I2717" s="12" t="str">
        <f>VLOOKUP(H2717,D3FEND_METRIX!$A$2:$E$172,3,FALSE)</f>
        <v>Decoy File</v>
      </c>
      <c r="J2717" s="9" t="b">
        <v>0</v>
      </c>
      <c r="K2717" s="9" t="s">
        <v>2355</v>
      </c>
      <c r="L2717" s="9"/>
      <c r="M2717" s="9"/>
      <c r="N2717" s="9"/>
      <c r="O2717" s="9"/>
      <c r="P2717" s="9"/>
      <c r="Q2717" s="9"/>
      <c r="R2717" s="9"/>
      <c r="S2717" s="9"/>
      <c r="T2717" s="9"/>
    </row>
    <row r="2718" spans="1:20" x14ac:dyDescent="0.3">
      <c r="A2718" s="6">
        <v>2715</v>
      </c>
      <c r="B2718" s="11" t="s">
        <v>1135</v>
      </c>
      <c r="C2718" s="11" t="s">
        <v>1123</v>
      </c>
      <c r="D2718" s="11" t="s">
        <v>1136</v>
      </c>
      <c r="E2718" s="9" t="b">
        <v>1</v>
      </c>
      <c r="F2718" s="9" t="s">
        <v>113</v>
      </c>
      <c r="G2718" s="7" t="str">
        <f>INDEX(CyMIA_CounterMeasure!$A$2:$A$224,MATCH(H2718,CyMIA_CounterMeasure!$B$2:$B$224,0))</f>
        <v>CM_0126</v>
      </c>
      <c r="H2718" s="12" t="s">
        <v>1341</v>
      </c>
      <c r="I2718" s="12" t="str">
        <f>VLOOKUP(H2718,D3FEND_METRIX!$A$2:$E$172,3,FALSE)</f>
        <v>Decoy Network Resource</v>
      </c>
      <c r="J2718" s="9" t="b">
        <v>0</v>
      </c>
      <c r="K2718" s="9" t="s">
        <v>2355</v>
      </c>
      <c r="L2718" s="9"/>
      <c r="M2718" s="9"/>
      <c r="N2718" s="9"/>
      <c r="O2718" s="9"/>
      <c r="P2718" s="9"/>
      <c r="Q2718" s="9"/>
      <c r="R2718" s="9"/>
      <c r="S2718" s="9"/>
      <c r="T2718" s="9"/>
    </row>
    <row r="2719" spans="1:20" x14ac:dyDescent="0.3">
      <c r="A2719" s="6">
        <v>2716</v>
      </c>
      <c r="B2719" s="11" t="s">
        <v>1135</v>
      </c>
      <c r="C2719" s="11" t="s">
        <v>1123</v>
      </c>
      <c r="D2719" s="11" t="s">
        <v>1136</v>
      </c>
      <c r="E2719" s="9" t="b">
        <v>1</v>
      </c>
      <c r="F2719" s="9" t="s">
        <v>113</v>
      </c>
      <c r="G2719" s="7" t="str">
        <f>INDEX(CyMIA_CounterMeasure!$A$2:$A$224,MATCH(H2719,CyMIA_CounterMeasure!$B$2:$B$224,0))</f>
        <v>CM_0127</v>
      </c>
      <c r="H2719" s="12" t="s">
        <v>1342</v>
      </c>
      <c r="I2719" s="12" t="str">
        <f>VLOOKUP(H2719,D3FEND_METRIX!$A$2:$E$172,3,FALSE)</f>
        <v>Decoy Persona</v>
      </c>
      <c r="J2719" s="9" t="b">
        <v>0</v>
      </c>
      <c r="K2719" s="9" t="s">
        <v>2355</v>
      </c>
      <c r="L2719" s="9"/>
      <c r="M2719" s="9"/>
      <c r="N2719" s="9"/>
      <c r="O2719" s="9"/>
      <c r="P2719" s="9"/>
      <c r="Q2719" s="9"/>
      <c r="R2719" s="9"/>
      <c r="S2719" s="9"/>
      <c r="T2719" s="9"/>
    </row>
    <row r="2720" spans="1:20" x14ac:dyDescent="0.3">
      <c r="A2720" s="6">
        <v>2717</v>
      </c>
      <c r="B2720" s="11" t="s">
        <v>1135</v>
      </c>
      <c r="C2720" s="11" t="s">
        <v>1123</v>
      </c>
      <c r="D2720" s="11" t="s">
        <v>1136</v>
      </c>
      <c r="E2720" s="9" t="b">
        <v>1</v>
      </c>
      <c r="F2720" s="9" t="s">
        <v>113</v>
      </c>
      <c r="G2720" s="7" t="str">
        <f>INDEX(CyMIA_CounterMeasure!$A$2:$A$224,MATCH(H2720,CyMIA_CounterMeasure!$B$2:$B$224,0))</f>
        <v>CM_0128</v>
      </c>
      <c r="H2720" s="12" t="s">
        <v>1343</v>
      </c>
      <c r="I2720" s="12" t="str">
        <f>VLOOKUP(H2720,D3FEND_METRIX!$A$2:$E$172,3,FALSE)</f>
        <v>Decoy Public Release</v>
      </c>
      <c r="J2720" s="9" t="b">
        <v>0</v>
      </c>
      <c r="K2720" s="9" t="s">
        <v>2355</v>
      </c>
      <c r="L2720" s="9"/>
      <c r="M2720" s="9"/>
      <c r="N2720" s="9"/>
      <c r="O2720" s="9"/>
      <c r="P2720" s="9"/>
      <c r="Q2720" s="9"/>
      <c r="R2720" s="9"/>
      <c r="S2720" s="9"/>
      <c r="T2720" s="9"/>
    </row>
    <row r="2721" spans="1:20" x14ac:dyDescent="0.3">
      <c r="A2721" s="6">
        <v>2718</v>
      </c>
      <c r="B2721" s="11" t="s">
        <v>1135</v>
      </c>
      <c r="C2721" s="11" t="s">
        <v>1123</v>
      </c>
      <c r="D2721" s="11" t="s">
        <v>1136</v>
      </c>
      <c r="E2721" s="9" t="b">
        <v>1</v>
      </c>
      <c r="F2721" s="9" t="s">
        <v>113</v>
      </c>
      <c r="G2721" s="7" t="str">
        <f>INDEX(CyMIA_CounterMeasure!$A$2:$A$224,MATCH(H2721,CyMIA_CounterMeasure!$B$2:$B$224,0))</f>
        <v>CM_0129</v>
      </c>
      <c r="H2721" s="12" t="s">
        <v>1344</v>
      </c>
      <c r="I2721" s="12" t="str">
        <f>VLOOKUP(H2721,D3FEND_METRIX!$A$2:$E$172,3,FALSE)</f>
        <v>Decoy Session Token</v>
      </c>
      <c r="J2721" s="9" t="b">
        <v>0</v>
      </c>
      <c r="K2721" s="9" t="s">
        <v>2355</v>
      </c>
      <c r="L2721" s="9"/>
      <c r="M2721" s="9"/>
      <c r="N2721" s="9"/>
      <c r="O2721" s="9"/>
      <c r="P2721" s="9"/>
      <c r="Q2721" s="9"/>
      <c r="R2721" s="9"/>
      <c r="S2721" s="9"/>
      <c r="T2721" s="9"/>
    </row>
    <row r="2722" spans="1:20" x14ac:dyDescent="0.3">
      <c r="A2722" s="6">
        <v>2719</v>
      </c>
      <c r="B2722" s="11" t="s">
        <v>1135</v>
      </c>
      <c r="C2722" s="11" t="s">
        <v>1123</v>
      </c>
      <c r="D2722" s="11" t="s">
        <v>1136</v>
      </c>
      <c r="E2722" s="9" t="b">
        <v>1</v>
      </c>
      <c r="F2722" s="9" t="s">
        <v>113</v>
      </c>
      <c r="G2722" s="7" t="str">
        <f>INDEX(CyMIA_CounterMeasure!$A$2:$A$224,MATCH(H2722,CyMIA_CounterMeasure!$B$2:$B$224,0))</f>
        <v>CM_0130</v>
      </c>
      <c r="H2722" s="12" t="s">
        <v>1345</v>
      </c>
      <c r="I2722" s="12" t="str">
        <f>VLOOKUP(H2722,D3FEND_METRIX!$A$2:$E$172,3,FALSE)</f>
        <v>Decoy User Credential</v>
      </c>
      <c r="J2722" s="9" t="b">
        <v>0</v>
      </c>
      <c r="K2722" s="9" t="s">
        <v>2355</v>
      </c>
      <c r="L2722" s="9"/>
      <c r="M2722" s="9"/>
      <c r="N2722" s="9"/>
      <c r="O2722" s="9"/>
      <c r="P2722" s="9"/>
      <c r="Q2722" s="9"/>
      <c r="R2722" s="9"/>
      <c r="S2722" s="9"/>
      <c r="T2722" s="9"/>
    </row>
    <row r="2723" spans="1:20" x14ac:dyDescent="0.3">
      <c r="A2723" s="6">
        <v>2720</v>
      </c>
      <c r="B2723" s="11" t="s">
        <v>1135</v>
      </c>
      <c r="C2723" s="11" t="s">
        <v>1123</v>
      </c>
      <c r="D2723" s="11" t="s">
        <v>1136</v>
      </c>
      <c r="E2723" s="9" t="b">
        <v>1</v>
      </c>
      <c r="F2723" s="9" t="s">
        <v>113</v>
      </c>
      <c r="G2723" s="7" t="str">
        <f>INDEX(CyMIA_CounterMeasure!$A$2:$A$224,MATCH(H2723,CyMIA_CounterMeasure!$B$2:$B$224,0))</f>
        <v>CM_0210</v>
      </c>
      <c r="H2723" s="13" t="s">
        <v>2393</v>
      </c>
      <c r="I2723" s="13" t="str">
        <f>VLOOKUP(H2723,D3FEND_METRIX!$A$2:$E$172,3,FALSE)</f>
        <v>-</v>
      </c>
      <c r="J2723" s="9" t="b">
        <v>0</v>
      </c>
      <c r="K2723" s="9" t="s">
        <v>4723</v>
      </c>
      <c r="L2723" s="9"/>
      <c r="M2723" s="9"/>
      <c r="N2723" s="9"/>
      <c r="O2723" s="9"/>
      <c r="P2723" s="9"/>
      <c r="Q2723" s="9"/>
      <c r="R2723" s="9"/>
      <c r="S2723" s="9"/>
      <c r="T2723" s="9"/>
    </row>
    <row r="2724" spans="1:20" x14ac:dyDescent="0.3">
      <c r="A2724" s="6">
        <v>2721</v>
      </c>
      <c r="B2724" s="11" t="s">
        <v>1135</v>
      </c>
      <c r="C2724" s="11" t="s">
        <v>1123</v>
      </c>
      <c r="D2724" s="11" t="s">
        <v>1136</v>
      </c>
      <c r="E2724" s="9" t="b">
        <v>1</v>
      </c>
      <c r="F2724" s="9" t="s">
        <v>113</v>
      </c>
      <c r="G2724" s="7" t="str">
        <f>INDEX(CyMIA_CounterMeasure!$A$2:$A$224,MATCH(H2724,CyMIA_CounterMeasure!$B$2:$B$224,0))</f>
        <v>CM_0152</v>
      </c>
      <c r="H2724" s="13" t="s">
        <v>1317</v>
      </c>
      <c r="I2724" s="13" t="str">
        <f>VLOOKUP(H2724,D3FEND_METRIX!$A$2:$E$172,3,FALSE)</f>
        <v>Broadcast Domain Isolation</v>
      </c>
      <c r="J2724" s="9" t="b">
        <v>0</v>
      </c>
      <c r="K2724" s="9" t="s">
        <v>4723</v>
      </c>
      <c r="L2724" s="9"/>
      <c r="M2724" s="9"/>
      <c r="N2724" s="9"/>
      <c r="O2724" s="9"/>
      <c r="P2724" s="9"/>
      <c r="Q2724" s="9"/>
      <c r="R2724" s="9"/>
      <c r="S2724" s="9"/>
      <c r="T2724" s="9"/>
    </row>
    <row r="2725" spans="1:20" x14ac:dyDescent="0.3">
      <c r="A2725" s="6">
        <v>2722</v>
      </c>
      <c r="B2725" s="11" t="s">
        <v>1135</v>
      </c>
      <c r="C2725" s="11" t="s">
        <v>1123</v>
      </c>
      <c r="D2725" s="11" t="s">
        <v>1136</v>
      </c>
      <c r="E2725" s="9" t="b">
        <v>1</v>
      </c>
      <c r="F2725" s="9" t="s">
        <v>113</v>
      </c>
      <c r="G2725" s="7" t="str">
        <f>INDEX(CyMIA_CounterMeasure!$A$2:$A$224,MATCH(H2725,CyMIA_CounterMeasure!$B$2:$B$224,0))</f>
        <v>CM_0215</v>
      </c>
      <c r="H2725" s="10" t="s">
        <v>1324</v>
      </c>
      <c r="I2725" s="10" t="str">
        <f>VLOOKUP(H2725,D3FEND_METRIX!$A$2:$E$172,3,FALSE)</f>
        <v>DNS Denylisting</v>
      </c>
      <c r="J2725" s="9" t="b">
        <v>1</v>
      </c>
      <c r="K2725" s="9" t="s">
        <v>4686</v>
      </c>
      <c r="L2725" s="9"/>
      <c r="M2725" s="9"/>
      <c r="N2725" s="9"/>
      <c r="O2725" s="9"/>
      <c r="P2725" s="9"/>
      <c r="Q2725" s="9"/>
      <c r="R2725" s="9"/>
      <c r="S2725" s="9"/>
      <c r="T2725" s="9"/>
    </row>
    <row r="2726" spans="1:20" x14ac:dyDescent="0.3">
      <c r="A2726" s="6">
        <v>2723</v>
      </c>
      <c r="B2726" s="11" t="s">
        <v>1135</v>
      </c>
      <c r="C2726" s="11" t="s">
        <v>1123</v>
      </c>
      <c r="D2726" s="11" t="s">
        <v>1136</v>
      </c>
      <c r="E2726" s="9" t="b">
        <v>1</v>
      </c>
      <c r="F2726" s="9" t="s">
        <v>113</v>
      </c>
      <c r="G2726" s="7" t="str">
        <f>INDEX(CyMIA_CounterMeasure!$A$2:$A$224,MATCH(H2726,CyMIA_CounterMeasure!$B$2:$B$224,0))</f>
        <v>CM_0216</v>
      </c>
      <c r="H2726" s="10" t="s">
        <v>1325</v>
      </c>
      <c r="I2726" s="10" t="str">
        <f>VLOOKUP(H2726,D3FEND_METRIX!$A$2:$E$172,3,FALSE)</f>
        <v>DNS Denylisting</v>
      </c>
      <c r="J2726" s="9" t="b">
        <v>1</v>
      </c>
      <c r="K2726" s="9" t="s">
        <v>4686</v>
      </c>
      <c r="L2726" s="9"/>
      <c r="M2726" s="9"/>
      <c r="N2726" s="9"/>
      <c r="O2726" s="9"/>
      <c r="P2726" s="9"/>
      <c r="Q2726" s="9"/>
      <c r="R2726" s="9"/>
      <c r="S2726" s="9"/>
      <c r="T2726" s="9"/>
    </row>
    <row r="2727" spans="1:20" x14ac:dyDescent="0.3">
      <c r="A2727" s="6">
        <v>2724</v>
      </c>
      <c r="B2727" s="11" t="s">
        <v>1135</v>
      </c>
      <c r="C2727" s="11" t="s">
        <v>1123</v>
      </c>
      <c r="D2727" s="11" t="s">
        <v>1136</v>
      </c>
      <c r="E2727" s="9" t="b">
        <v>1</v>
      </c>
      <c r="F2727" s="9" t="s">
        <v>113</v>
      </c>
      <c r="G2727" s="7" t="str">
        <f>INDEX(CyMIA_CounterMeasure!$A$2:$A$224,MATCH(H2727,CyMIA_CounterMeasure!$B$2:$B$224,0))</f>
        <v>CM_0117</v>
      </c>
      <c r="H2727" s="10" t="s">
        <v>1318</v>
      </c>
      <c r="I2727" s="10" t="str">
        <f>VLOOKUP(H2727,D3FEND_METRIX!$A$2:$E$172,3,FALSE)</f>
        <v>DNS Allowlisting</v>
      </c>
      <c r="J2727" s="9" t="b">
        <v>1</v>
      </c>
      <c r="K2727" s="9" t="s">
        <v>4686</v>
      </c>
      <c r="L2727" s="9"/>
      <c r="M2727" s="9"/>
      <c r="N2727" s="9"/>
      <c r="O2727" s="9"/>
      <c r="P2727" s="9"/>
      <c r="Q2727" s="9"/>
      <c r="R2727" s="9"/>
      <c r="S2727" s="9"/>
      <c r="T2727" s="9"/>
    </row>
    <row r="2728" spans="1:20" x14ac:dyDescent="0.3">
      <c r="A2728" s="6">
        <v>2725</v>
      </c>
      <c r="B2728" s="11" t="s">
        <v>1135</v>
      </c>
      <c r="C2728" s="11" t="s">
        <v>1123</v>
      </c>
      <c r="D2728" s="11" t="s">
        <v>1136</v>
      </c>
      <c r="E2728" s="9" t="b">
        <v>1</v>
      </c>
      <c r="F2728" s="9" t="s">
        <v>113</v>
      </c>
      <c r="G2728" s="7" t="str">
        <f>INDEX(CyMIA_CounterMeasure!$A$2:$A$224,MATCH(H2728,CyMIA_CounterMeasure!$B$2:$B$224,0))</f>
        <v>CM_0118</v>
      </c>
      <c r="H2728" s="10" t="s">
        <v>1319</v>
      </c>
      <c r="I2728" s="10" t="str">
        <f>VLOOKUP(H2728,D3FEND_METRIX!$A$2:$E$172,3,FALSE)</f>
        <v>DNS Denylisting</v>
      </c>
      <c r="J2728" s="9" t="b">
        <v>1</v>
      </c>
      <c r="K2728" s="9" t="s">
        <v>4686</v>
      </c>
      <c r="L2728" s="9"/>
      <c r="M2728" s="9"/>
      <c r="N2728" s="9"/>
      <c r="O2728" s="9"/>
      <c r="P2728" s="9"/>
      <c r="Q2728" s="9"/>
      <c r="R2728" s="9"/>
      <c r="S2728" s="9"/>
      <c r="T2728" s="9"/>
    </row>
    <row r="2729" spans="1:20" x14ac:dyDescent="0.3">
      <c r="A2729" s="6">
        <v>2726</v>
      </c>
      <c r="B2729" s="11" t="s">
        <v>1135</v>
      </c>
      <c r="C2729" s="11" t="s">
        <v>1123</v>
      </c>
      <c r="D2729" s="11" t="s">
        <v>1136</v>
      </c>
      <c r="E2729" s="9" t="b">
        <v>1</v>
      </c>
      <c r="F2729" s="9" t="s">
        <v>113</v>
      </c>
      <c r="G2729" s="7" t="e">
        <f>INDEX(CyMIA_CounterMeasure!$A$2:$A$224,MATCH(H2729,CyMIA_CounterMeasure!$B$2:$B$224,0))</f>
        <v>#N/A</v>
      </c>
      <c r="H2729" s="13" t="s">
        <v>1326</v>
      </c>
      <c r="I2729" s="13" t="str">
        <f>VLOOKUP(H2729,D3FEND_METRIX!$A$2:$E$172,3,FALSE)</f>
        <v>Encrypted Tunnels</v>
      </c>
      <c r="J2729" s="9" t="b">
        <v>0</v>
      </c>
      <c r="K2729" s="9" t="s">
        <v>4723</v>
      </c>
      <c r="L2729" s="9"/>
      <c r="M2729" s="9"/>
      <c r="N2729" s="9"/>
      <c r="O2729" s="9"/>
      <c r="P2729" s="9"/>
      <c r="Q2729" s="9"/>
      <c r="R2729" s="9"/>
      <c r="S2729" s="9"/>
      <c r="T2729" s="9"/>
    </row>
    <row r="2730" spans="1:20" x14ac:dyDescent="0.3">
      <c r="A2730" s="6">
        <v>2727</v>
      </c>
      <c r="B2730" s="11" t="s">
        <v>1135</v>
      </c>
      <c r="C2730" s="11" t="s">
        <v>1123</v>
      </c>
      <c r="D2730" s="11" t="s">
        <v>1136</v>
      </c>
      <c r="E2730" s="9" t="b">
        <v>1</v>
      </c>
      <c r="F2730" s="9" t="s">
        <v>113</v>
      </c>
      <c r="G2730" s="7" t="str">
        <f>INDEX(CyMIA_CounterMeasure!$A$2:$A$224,MATCH(H2730,CyMIA_CounterMeasure!$B$2:$B$224,0))</f>
        <v>CM_0151</v>
      </c>
      <c r="H2730" s="13" t="s">
        <v>1327</v>
      </c>
      <c r="I2730" s="13" t="str">
        <f>VLOOKUP(H2730,D3FEND_METRIX!$A$2:$E$172,3,FALSE)</f>
        <v>Network Traffic Filtering</v>
      </c>
      <c r="J2730" s="9" t="b">
        <v>0</v>
      </c>
      <c r="K2730" s="9" t="s">
        <v>4723</v>
      </c>
      <c r="L2730" s="9"/>
      <c r="M2730" s="9"/>
      <c r="N2730" s="9"/>
      <c r="O2730" s="9"/>
      <c r="P2730" s="9"/>
      <c r="Q2730" s="9"/>
      <c r="R2730" s="9"/>
      <c r="S2730" s="9"/>
      <c r="T2730" s="9"/>
    </row>
    <row r="2731" spans="1:20" x14ac:dyDescent="0.3">
      <c r="A2731" s="6">
        <v>2728</v>
      </c>
      <c r="B2731" s="11" t="s">
        <v>1135</v>
      </c>
      <c r="C2731" s="11" t="s">
        <v>1123</v>
      </c>
      <c r="D2731" s="11" t="s">
        <v>1136</v>
      </c>
      <c r="E2731" s="9" t="b">
        <v>1</v>
      </c>
      <c r="F2731" s="9" t="s">
        <v>113</v>
      </c>
      <c r="G2731" s="7" t="str">
        <f>INDEX(CyMIA_CounterMeasure!$A$2:$A$224,MATCH(H2731,CyMIA_CounterMeasure!$B$2:$B$224,0))</f>
        <v>CM_0217</v>
      </c>
      <c r="H2731" s="13" t="s">
        <v>1328</v>
      </c>
      <c r="I2731" s="13" t="str">
        <f>VLOOKUP(H2731,D3FEND_METRIX!$A$2:$E$172,3,FALSE)</f>
        <v>Network Traffic Filtering</v>
      </c>
      <c r="J2731" s="9" t="b">
        <v>0</v>
      </c>
      <c r="K2731" s="9" t="s">
        <v>4723</v>
      </c>
      <c r="L2731" s="9"/>
      <c r="M2731" s="9"/>
      <c r="N2731" s="9"/>
      <c r="O2731" s="9"/>
      <c r="P2731" s="9"/>
      <c r="Q2731" s="9"/>
      <c r="R2731" s="9"/>
      <c r="S2731" s="9"/>
      <c r="T2731" s="9"/>
    </row>
    <row r="2732" spans="1:20" x14ac:dyDescent="0.3">
      <c r="A2732" s="6">
        <v>2729</v>
      </c>
      <c r="B2732" s="11" t="s">
        <v>1135</v>
      </c>
      <c r="C2732" s="11" t="s">
        <v>1123</v>
      </c>
      <c r="D2732" s="11" t="s">
        <v>1136</v>
      </c>
      <c r="E2732" s="9" t="b">
        <v>1</v>
      </c>
      <c r="F2732" s="9" t="s">
        <v>113</v>
      </c>
      <c r="G2732" s="7" t="str">
        <f>INDEX(CyMIA_CounterMeasure!$A$2:$A$224,MATCH(H2732,CyMIA_CounterMeasure!$B$2:$B$224,0))</f>
        <v>CM_0218</v>
      </c>
      <c r="H2732" s="13" t="s">
        <v>1329</v>
      </c>
      <c r="I2732" s="13" t="str">
        <f>VLOOKUP(H2732,D3FEND_METRIX!$A$2:$E$172,3,FALSE)</f>
        <v>Network Traffic Filtering</v>
      </c>
      <c r="J2732" s="9" t="b">
        <v>0</v>
      </c>
      <c r="K2732" s="9" t="s">
        <v>4723</v>
      </c>
      <c r="L2732" s="9"/>
      <c r="M2732" s="9"/>
      <c r="N2732" s="9"/>
      <c r="O2732" s="9"/>
      <c r="P2732" s="9"/>
      <c r="Q2732" s="9"/>
      <c r="R2732" s="9"/>
      <c r="S2732" s="9"/>
      <c r="T2732" s="9"/>
    </row>
    <row r="2733" spans="1:20" x14ac:dyDescent="0.3">
      <c r="A2733" s="6">
        <v>2730</v>
      </c>
      <c r="B2733" s="11" t="s">
        <v>1135</v>
      </c>
      <c r="C2733" s="11" t="s">
        <v>1123</v>
      </c>
      <c r="D2733" s="11" t="s">
        <v>1136</v>
      </c>
      <c r="E2733" s="9" t="b">
        <v>1</v>
      </c>
      <c r="F2733" s="9" t="s">
        <v>113</v>
      </c>
      <c r="G2733" s="7" t="str">
        <f>INDEX(CyMIA_CounterMeasure!$A$2:$A$224,MATCH(H2733,CyMIA_CounterMeasure!$B$2:$B$224,0))</f>
        <v>CM_0211</v>
      </c>
      <c r="H2733" s="10" t="s">
        <v>1320</v>
      </c>
      <c r="I2733" s="10" t="str">
        <f>VLOOKUP(H2733,D3FEND_METRIX!$A$2:$E$172,3,FALSE)</f>
        <v>DNS Denylisting</v>
      </c>
      <c r="J2733" s="9" t="b">
        <v>1</v>
      </c>
      <c r="K2733" s="9" t="s">
        <v>4686</v>
      </c>
      <c r="L2733" s="9"/>
      <c r="M2733" s="9"/>
      <c r="N2733" s="9"/>
      <c r="O2733" s="9"/>
      <c r="P2733" s="9"/>
      <c r="Q2733" s="9"/>
      <c r="R2733" s="9"/>
      <c r="S2733" s="9"/>
      <c r="T2733" s="9"/>
    </row>
    <row r="2734" spans="1:20" x14ac:dyDescent="0.3">
      <c r="A2734" s="6">
        <v>2731</v>
      </c>
      <c r="B2734" s="11" t="s">
        <v>1135</v>
      </c>
      <c r="C2734" s="11" t="s">
        <v>1123</v>
      </c>
      <c r="D2734" s="11" t="s">
        <v>1136</v>
      </c>
      <c r="E2734" s="9" t="b">
        <v>1</v>
      </c>
      <c r="F2734" s="9" t="s">
        <v>113</v>
      </c>
      <c r="G2734" s="7" t="str">
        <f>INDEX(CyMIA_CounterMeasure!$A$2:$A$224,MATCH(H2734,CyMIA_CounterMeasure!$B$2:$B$224,0))</f>
        <v>CM_0214</v>
      </c>
      <c r="H2734" s="10" t="s">
        <v>1323</v>
      </c>
      <c r="I2734" s="10" t="str">
        <f>VLOOKUP(H2734,D3FEND_METRIX!$A$2:$E$172,3,FALSE)</f>
        <v>DNS Denylisting</v>
      </c>
      <c r="J2734" s="9" t="b">
        <v>1</v>
      </c>
      <c r="K2734" s="9" t="s">
        <v>4686</v>
      </c>
      <c r="L2734" s="9"/>
      <c r="M2734" s="9"/>
      <c r="N2734" s="9"/>
      <c r="O2734" s="9"/>
      <c r="P2734" s="9"/>
      <c r="Q2734" s="9"/>
      <c r="R2734" s="9"/>
      <c r="S2734" s="9"/>
      <c r="T2734" s="9"/>
    </row>
    <row r="2735" spans="1:20" x14ac:dyDescent="0.3">
      <c r="A2735" s="6">
        <v>2732</v>
      </c>
      <c r="B2735" s="11" t="s">
        <v>1135</v>
      </c>
      <c r="C2735" s="11" t="s">
        <v>1123</v>
      </c>
      <c r="D2735" s="11" t="s">
        <v>1136</v>
      </c>
      <c r="E2735" s="9" t="b">
        <v>1</v>
      </c>
      <c r="F2735" s="9" t="s">
        <v>113</v>
      </c>
      <c r="G2735" s="7" t="str">
        <f>INDEX(CyMIA_CounterMeasure!$A$2:$A$224,MATCH(H2735,CyMIA_CounterMeasure!$B$2:$B$224,0))</f>
        <v>CM_0212</v>
      </c>
      <c r="H2735" s="10" t="s">
        <v>1321</v>
      </c>
      <c r="I2735" s="10" t="str">
        <f>VLOOKUP(H2735,D3FEND_METRIX!$A$2:$E$172,3,FALSE)</f>
        <v>DNS Denylisting</v>
      </c>
      <c r="J2735" s="9" t="b">
        <v>1</v>
      </c>
      <c r="K2735" s="9" t="s">
        <v>4686</v>
      </c>
      <c r="L2735" s="9"/>
      <c r="M2735" s="9"/>
      <c r="N2735" s="9"/>
      <c r="O2735" s="9"/>
      <c r="P2735" s="9"/>
      <c r="Q2735" s="9"/>
      <c r="R2735" s="9"/>
      <c r="S2735" s="9"/>
      <c r="T2735" s="9"/>
    </row>
    <row r="2736" spans="1:20" x14ac:dyDescent="0.3">
      <c r="A2736" s="6">
        <v>2733</v>
      </c>
      <c r="B2736" s="11" t="s">
        <v>1135</v>
      </c>
      <c r="C2736" s="11" t="s">
        <v>1123</v>
      </c>
      <c r="D2736" s="11" t="s">
        <v>1136</v>
      </c>
      <c r="E2736" s="9" t="b">
        <v>1</v>
      </c>
      <c r="F2736" s="9" t="s">
        <v>113</v>
      </c>
      <c r="G2736" s="7" t="str">
        <f>INDEX(CyMIA_CounterMeasure!$A$2:$A$224,MATCH(H2736,CyMIA_CounterMeasure!$B$2:$B$224,0))</f>
        <v>CM_0213</v>
      </c>
      <c r="H2736" s="10" t="s">
        <v>1322</v>
      </c>
      <c r="I2736" s="10" t="str">
        <f>VLOOKUP(H2736,D3FEND_METRIX!$A$2:$E$172,3,FALSE)</f>
        <v>DNS Denylisting</v>
      </c>
      <c r="J2736" s="9" t="b">
        <v>1</v>
      </c>
      <c r="K2736" s="9" t="s">
        <v>4686</v>
      </c>
      <c r="L2736" s="9"/>
      <c r="M2736" s="9"/>
      <c r="N2736" s="9"/>
      <c r="O2736" s="9"/>
      <c r="P2736" s="9"/>
      <c r="Q2736" s="9"/>
      <c r="R2736" s="9"/>
      <c r="S2736" s="9"/>
      <c r="T2736" s="9"/>
    </row>
    <row r="2737" spans="1:20" x14ac:dyDescent="0.3">
      <c r="A2737" s="6">
        <v>2734</v>
      </c>
      <c r="B2737" s="11" t="s">
        <v>1135</v>
      </c>
      <c r="C2737" s="11" t="s">
        <v>1123</v>
      </c>
      <c r="D2737" s="11" t="s">
        <v>1136</v>
      </c>
      <c r="E2737" s="9" t="b">
        <v>1</v>
      </c>
      <c r="F2737" s="9" t="s">
        <v>113</v>
      </c>
      <c r="G2737" s="7" t="str">
        <f>INDEX(CyMIA_CounterMeasure!$A$2:$A$224,MATCH(H2737,CyMIA_CounterMeasure!$B$2:$B$224,0))</f>
        <v>CM_0172</v>
      </c>
      <c r="H2737" s="13" t="s">
        <v>2217</v>
      </c>
      <c r="I2737" s="13" t="str">
        <f>VLOOKUP(H2737,D3FEND_METRIX!$A$2:$E$172,3,FALSE)</f>
        <v>Logical Link Mapping</v>
      </c>
      <c r="J2737" s="9" t="b">
        <v>0</v>
      </c>
      <c r="K2737" s="9" t="s">
        <v>4723</v>
      </c>
      <c r="L2737" s="9"/>
      <c r="M2737" s="9"/>
      <c r="N2737" s="9"/>
      <c r="O2737" s="9"/>
      <c r="P2737" s="9"/>
      <c r="Q2737" s="9"/>
      <c r="R2737" s="9"/>
      <c r="S2737" s="9"/>
      <c r="T2737" s="9"/>
    </row>
    <row r="2738" spans="1:20" x14ac:dyDescent="0.3">
      <c r="A2738" s="6">
        <v>2735</v>
      </c>
      <c r="B2738" s="11" t="s">
        <v>1135</v>
      </c>
      <c r="C2738" s="11" t="s">
        <v>1123</v>
      </c>
      <c r="D2738" s="11" t="s">
        <v>1136</v>
      </c>
      <c r="E2738" s="9" t="b">
        <v>1</v>
      </c>
      <c r="F2738" s="9" t="s">
        <v>113</v>
      </c>
      <c r="G2738" s="7" t="str">
        <f>INDEX(CyMIA_CounterMeasure!$A$2:$A$224,MATCH(H2738,CyMIA_CounterMeasure!$B$2:$B$224,0))</f>
        <v>CM_0173</v>
      </c>
      <c r="H2738" s="13" t="s">
        <v>2394</v>
      </c>
      <c r="I2738" s="13" t="str">
        <f>VLOOKUP(H2738,D3FEND_METRIX!$A$2:$E$172,3,FALSE)</f>
        <v>Logical Link Mapping</v>
      </c>
      <c r="J2738" s="9" t="b">
        <v>0</v>
      </c>
      <c r="K2738" s="9" t="s">
        <v>4723</v>
      </c>
      <c r="L2738" s="9"/>
      <c r="M2738" s="9"/>
      <c r="N2738" s="9"/>
      <c r="O2738" s="9"/>
      <c r="P2738" s="9"/>
      <c r="Q2738" s="9"/>
      <c r="R2738" s="9"/>
      <c r="S2738" s="9"/>
      <c r="T2738" s="9"/>
    </row>
    <row r="2739" spans="1:20" x14ac:dyDescent="0.3">
      <c r="A2739" s="6">
        <v>2736</v>
      </c>
      <c r="B2739" s="11" t="s">
        <v>1135</v>
      </c>
      <c r="C2739" s="11" t="s">
        <v>1123</v>
      </c>
      <c r="D2739" s="11" t="s">
        <v>1136</v>
      </c>
      <c r="E2739" s="9" t="b">
        <v>1</v>
      </c>
      <c r="F2739" s="9" t="s">
        <v>113</v>
      </c>
      <c r="G2739" s="7" t="str">
        <f>INDEX(CyMIA_CounterMeasure!$A$2:$A$224,MATCH(H2739,CyMIA_CounterMeasure!$B$2:$B$224,0))</f>
        <v>CM_0174</v>
      </c>
      <c r="H2739" s="13" t="s">
        <v>1221</v>
      </c>
      <c r="I2739" s="13" t="str">
        <f>VLOOKUP(H2739,D3FEND_METRIX!$A$2:$E$172,3,FALSE)</f>
        <v>Logical Link Mapping</v>
      </c>
      <c r="J2739" s="9" t="b">
        <v>0</v>
      </c>
      <c r="K2739" s="9" t="s">
        <v>4723</v>
      </c>
      <c r="L2739" s="9"/>
      <c r="M2739" s="9"/>
      <c r="N2739" s="9"/>
      <c r="O2739" s="9"/>
      <c r="P2739" s="9"/>
      <c r="Q2739" s="9"/>
      <c r="R2739" s="9"/>
      <c r="S2739" s="9"/>
      <c r="T2739" s="9"/>
    </row>
    <row r="2740" spans="1:20" x14ac:dyDescent="0.3">
      <c r="A2740" s="6">
        <v>2737</v>
      </c>
      <c r="B2740" s="11" t="s">
        <v>1135</v>
      </c>
      <c r="C2740" s="11" t="s">
        <v>1123</v>
      </c>
      <c r="D2740" s="11" t="s">
        <v>1136</v>
      </c>
      <c r="E2740" s="9" t="b">
        <v>1</v>
      </c>
      <c r="F2740" s="9" t="s">
        <v>113</v>
      </c>
      <c r="G2740" s="7" t="str">
        <f>INDEX(CyMIA_CounterMeasure!$A$2:$A$224,MATCH(H2740,CyMIA_CounterMeasure!$B$2:$B$224,0))</f>
        <v>CM_0189</v>
      </c>
      <c r="H2740" s="11" t="s">
        <v>2395</v>
      </c>
      <c r="I2740" s="11" t="str">
        <f>VLOOKUP(H2740,D3FEND_METRIX!$A$2:$E$172,3,FALSE)</f>
        <v>-</v>
      </c>
      <c r="J2740" s="9" t="b">
        <v>1</v>
      </c>
      <c r="K2740" s="9" t="s">
        <v>2363</v>
      </c>
      <c r="L2740" s="9"/>
      <c r="M2740" s="9"/>
      <c r="N2740" s="9"/>
      <c r="O2740" s="9"/>
      <c r="P2740" s="9"/>
      <c r="Q2740" s="9"/>
      <c r="R2740" s="9"/>
      <c r="S2740" s="9"/>
      <c r="T2740" s="9"/>
    </row>
    <row r="2741" spans="1:20" x14ac:dyDescent="0.3">
      <c r="A2741" s="6">
        <v>2738</v>
      </c>
      <c r="B2741" s="11" t="s">
        <v>1135</v>
      </c>
      <c r="C2741" s="11" t="s">
        <v>1123</v>
      </c>
      <c r="D2741" s="11" t="s">
        <v>1136</v>
      </c>
      <c r="E2741" s="9" t="b">
        <v>1</v>
      </c>
      <c r="F2741" s="9" t="s">
        <v>113</v>
      </c>
      <c r="G2741" s="7" t="str">
        <f>INDEX(CyMIA_CounterMeasure!$A$2:$A$224,MATCH(H2741,CyMIA_CounterMeasure!$B$2:$B$224,0))</f>
        <v>CM_0074</v>
      </c>
      <c r="H2741" s="11" t="s">
        <v>1261</v>
      </c>
      <c r="I2741" s="11" t="str">
        <f>VLOOKUP(H2741,D3FEND_METRIX!$A$2:$E$172,3,FALSE)</f>
        <v>Administrative Network Activity Analysis</v>
      </c>
      <c r="J2741" s="9" t="b">
        <v>1</v>
      </c>
      <c r="K2741" s="9" t="s">
        <v>2363</v>
      </c>
      <c r="L2741" s="9"/>
      <c r="M2741" s="9"/>
      <c r="N2741" s="9"/>
      <c r="O2741" s="9"/>
      <c r="P2741" s="9"/>
      <c r="Q2741" s="9"/>
      <c r="R2741" s="9"/>
      <c r="S2741" s="9"/>
      <c r="T2741" s="9"/>
    </row>
    <row r="2742" spans="1:20" x14ac:dyDescent="0.3">
      <c r="A2742" s="6">
        <v>2739</v>
      </c>
      <c r="B2742" s="11" t="s">
        <v>1135</v>
      </c>
      <c r="C2742" s="11" t="s">
        <v>1123</v>
      </c>
      <c r="D2742" s="11" t="s">
        <v>1136</v>
      </c>
      <c r="E2742" s="9" t="b">
        <v>1</v>
      </c>
      <c r="F2742" s="9" t="s">
        <v>113</v>
      </c>
      <c r="G2742" s="7" t="str">
        <f>INDEX(CyMIA_CounterMeasure!$A$2:$A$224,MATCH(H2742,CyMIA_CounterMeasure!$B$2:$B$224,0))</f>
        <v>CM_0076</v>
      </c>
      <c r="H2742" s="11" t="s">
        <v>1266</v>
      </c>
      <c r="I2742" s="11" t="str">
        <f>VLOOKUP(H2742,D3FEND_METRIX!$A$2:$E$172,3,FALSE)</f>
        <v>Client-server Payload Profiling</v>
      </c>
      <c r="J2742" s="9" t="b">
        <v>1</v>
      </c>
      <c r="K2742" s="9" t="s">
        <v>2363</v>
      </c>
      <c r="L2742" s="9"/>
      <c r="M2742" s="9"/>
      <c r="N2742" s="9"/>
      <c r="O2742" s="9"/>
      <c r="P2742" s="9"/>
      <c r="Q2742" s="9"/>
      <c r="R2742" s="9"/>
      <c r="S2742" s="9"/>
      <c r="T2742" s="9"/>
    </row>
    <row r="2743" spans="1:20" x14ac:dyDescent="0.3">
      <c r="A2743" s="6">
        <v>2740</v>
      </c>
      <c r="B2743" s="11" t="s">
        <v>1135</v>
      </c>
      <c r="C2743" s="11" t="s">
        <v>1123</v>
      </c>
      <c r="D2743" s="11" t="s">
        <v>1136</v>
      </c>
      <c r="E2743" s="9" t="b">
        <v>1</v>
      </c>
      <c r="F2743" s="9" t="s">
        <v>113</v>
      </c>
      <c r="G2743" s="7" t="str">
        <f>INDEX(CyMIA_CounterMeasure!$A$2:$A$224,MATCH(H2743,CyMIA_CounterMeasure!$B$2:$B$224,0))</f>
        <v>CM_0085</v>
      </c>
      <c r="H2743" s="11" t="s">
        <v>1267</v>
      </c>
      <c r="I2743" s="11" t="str">
        <f>VLOOKUP(H2743,D3FEND_METRIX!$A$2:$E$172,3,FALSE)</f>
        <v>Connection Attempt Analysis</v>
      </c>
      <c r="J2743" s="9" t="b">
        <v>1</v>
      </c>
      <c r="K2743" s="9" t="s">
        <v>2363</v>
      </c>
      <c r="L2743" s="9"/>
      <c r="M2743" s="9"/>
      <c r="N2743" s="9"/>
      <c r="O2743" s="9"/>
      <c r="P2743" s="9"/>
      <c r="Q2743" s="9"/>
      <c r="R2743" s="9"/>
      <c r="S2743" s="9"/>
      <c r="T2743" s="9"/>
    </row>
    <row r="2744" spans="1:20" x14ac:dyDescent="0.3">
      <c r="A2744" s="6">
        <v>2741</v>
      </c>
      <c r="B2744" s="11" t="s">
        <v>1135</v>
      </c>
      <c r="C2744" s="11" t="s">
        <v>1123</v>
      </c>
      <c r="D2744" s="11" t="s">
        <v>1136</v>
      </c>
      <c r="E2744" s="9" t="b">
        <v>1</v>
      </c>
      <c r="F2744" s="9" t="s">
        <v>113</v>
      </c>
      <c r="G2744" s="7" t="str">
        <f>INDEX(CyMIA_CounterMeasure!$A$2:$A$224,MATCH(H2744,CyMIA_CounterMeasure!$B$2:$B$224,0))</f>
        <v>CM_0088</v>
      </c>
      <c r="H2744" s="11" t="s">
        <v>1275</v>
      </c>
      <c r="I2744" s="11" t="str">
        <f>VLOOKUP(H2744,D3FEND_METRIX!$A$2:$E$172,3,FALSE)</f>
        <v>Relay Pattern Analysis</v>
      </c>
      <c r="J2744" s="9" t="b">
        <v>1</v>
      </c>
      <c r="K2744" s="9" t="s">
        <v>2363</v>
      </c>
      <c r="L2744" s="9"/>
      <c r="M2744" s="9"/>
      <c r="N2744" s="9"/>
      <c r="O2744" s="9"/>
      <c r="P2744" s="9"/>
      <c r="Q2744" s="9"/>
      <c r="R2744" s="9"/>
      <c r="S2744" s="9"/>
      <c r="T2744" s="9"/>
    </row>
    <row r="2745" spans="1:20" x14ac:dyDescent="0.3">
      <c r="A2745" s="6">
        <v>2742</v>
      </c>
      <c r="B2745" s="11" t="s">
        <v>1135</v>
      </c>
      <c r="C2745" s="11" t="s">
        <v>1123</v>
      </c>
      <c r="D2745" s="11" t="s">
        <v>1136</v>
      </c>
      <c r="E2745" s="9" t="b">
        <v>1</v>
      </c>
      <c r="F2745" s="9" t="s">
        <v>113</v>
      </c>
      <c r="G2745" s="7" t="str">
        <f>INDEX(CyMIA_CounterMeasure!$A$2:$A$224,MATCH(H2745,CyMIA_CounterMeasure!$B$2:$B$224,0))</f>
        <v>CM_0083</v>
      </c>
      <c r="H2745" s="11" t="s">
        <v>1276</v>
      </c>
      <c r="I2745" s="11" t="str">
        <f>VLOOKUP(H2745,D3FEND_METRIX!$A$2:$E$172,3,FALSE)</f>
        <v>Remote Terminal Session Detection</v>
      </c>
      <c r="J2745" s="9" t="b">
        <v>1</v>
      </c>
      <c r="K2745" s="9" t="s">
        <v>2363</v>
      </c>
      <c r="L2745" s="9"/>
      <c r="M2745" s="9"/>
      <c r="N2745" s="9"/>
      <c r="O2745" s="9"/>
      <c r="P2745" s="9"/>
      <c r="Q2745" s="9"/>
      <c r="R2745" s="9"/>
      <c r="S2745" s="9"/>
      <c r="T2745" s="9"/>
    </row>
    <row r="2746" spans="1:20" x14ac:dyDescent="0.3">
      <c r="A2746" s="6">
        <v>2743</v>
      </c>
      <c r="B2746" s="11" t="s">
        <v>1135</v>
      </c>
      <c r="C2746" s="11" t="s">
        <v>1123</v>
      </c>
      <c r="D2746" s="11" t="s">
        <v>1136</v>
      </c>
      <c r="E2746" s="9" t="b">
        <v>1</v>
      </c>
      <c r="F2746" s="9" t="s">
        <v>113</v>
      </c>
      <c r="G2746" s="7" t="str">
        <f>INDEX(CyMIA_CounterMeasure!$A$2:$A$224,MATCH(H2746,CyMIA_CounterMeasure!$B$2:$B$224,0))</f>
        <v>CM_0084</v>
      </c>
      <c r="H2746" s="11" t="s">
        <v>1277</v>
      </c>
      <c r="I2746" s="11" t="str">
        <f>VLOOKUP(H2746,D3FEND_METRIX!$A$2:$E$172,3,FALSE)</f>
        <v>RPC Traffic Analysis</v>
      </c>
      <c r="J2746" s="9" t="b">
        <v>1</v>
      </c>
      <c r="K2746" s="9" t="s">
        <v>2363</v>
      </c>
      <c r="L2746" s="9"/>
      <c r="M2746" s="9"/>
      <c r="N2746" s="9"/>
      <c r="O2746" s="9"/>
      <c r="P2746" s="9"/>
      <c r="Q2746" s="9"/>
      <c r="R2746" s="9"/>
      <c r="S2746" s="9"/>
      <c r="T2746" s="9"/>
    </row>
    <row r="2747" spans="1:20" x14ac:dyDescent="0.3">
      <c r="A2747" s="6">
        <v>2744</v>
      </c>
      <c r="B2747" s="11" t="s">
        <v>1135</v>
      </c>
      <c r="C2747" s="11" t="s">
        <v>1123</v>
      </c>
      <c r="D2747" s="11" t="s">
        <v>1136</v>
      </c>
      <c r="E2747" s="9" t="b">
        <v>1</v>
      </c>
      <c r="F2747" s="9" t="s">
        <v>113</v>
      </c>
      <c r="G2747" s="7" t="str">
        <f>INDEX(CyMIA_CounterMeasure!$A$2:$A$224,MATCH(H2747,CyMIA_CounterMeasure!$B$2:$B$224,0))</f>
        <v>CM_0077</v>
      </c>
      <c r="H2747" s="11" t="s">
        <v>1268</v>
      </c>
      <c r="I2747" s="11" t="str">
        <f>VLOOKUP(H2747,D3FEND_METRIX!$A$2:$E$172,3,FALSE)</f>
        <v>DNS Traffic Analysis</v>
      </c>
      <c r="J2747" s="9" t="b">
        <v>1</v>
      </c>
      <c r="K2747" s="9" t="s">
        <v>2363</v>
      </c>
      <c r="L2747" s="9"/>
      <c r="M2747" s="9"/>
      <c r="N2747" s="9"/>
      <c r="O2747" s="9"/>
      <c r="P2747" s="9"/>
      <c r="Q2747" s="9"/>
      <c r="R2747" s="9"/>
      <c r="S2747" s="9"/>
      <c r="T2747" s="9"/>
    </row>
    <row r="2748" spans="1:20" x14ac:dyDescent="0.3">
      <c r="A2748" s="6">
        <v>2745</v>
      </c>
      <c r="B2748" s="11" t="s">
        <v>1135</v>
      </c>
      <c r="C2748" s="11" t="s">
        <v>1123</v>
      </c>
      <c r="D2748" s="11" t="s">
        <v>1136</v>
      </c>
      <c r="E2748" s="9" t="b">
        <v>1</v>
      </c>
      <c r="F2748" s="9" t="s">
        <v>113</v>
      </c>
      <c r="G2748" s="7" t="str">
        <f>INDEX(CyMIA_CounterMeasure!$A$2:$A$224,MATCH(H2748,CyMIA_CounterMeasure!$B$2:$B$224,0))</f>
        <v>CM_0086</v>
      </c>
      <c r="H2748" s="11" t="s">
        <v>1270</v>
      </c>
      <c r="I2748" s="11" t="str">
        <f>VLOOKUP(H2748,D3FEND_METRIX!$A$2:$E$172,3,FALSE)</f>
        <v>Inbound Session Volume Analysis</v>
      </c>
      <c r="J2748" s="9" t="b">
        <v>1</v>
      </c>
      <c r="K2748" s="9" t="s">
        <v>2363</v>
      </c>
      <c r="L2748" s="9"/>
      <c r="M2748" s="9"/>
      <c r="N2748" s="9"/>
      <c r="O2748" s="9"/>
      <c r="P2748" s="9"/>
      <c r="Q2748" s="9"/>
      <c r="R2748" s="9"/>
      <c r="S2748" s="9"/>
      <c r="T2748" s="9"/>
    </row>
    <row r="2749" spans="1:20" x14ac:dyDescent="0.3">
      <c r="A2749" s="6">
        <v>2746</v>
      </c>
      <c r="B2749" s="11" t="s">
        <v>1135</v>
      </c>
      <c r="C2749" s="11" t="s">
        <v>1123</v>
      </c>
      <c r="D2749" s="11" t="s">
        <v>1136</v>
      </c>
      <c r="E2749" s="9" t="b">
        <v>1</v>
      </c>
      <c r="F2749" s="9" t="s">
        <v>113</v>
      </c>
      <c r="G2749" s="7" t="str">
        <f>INDEX(CyMIA_CounterMeasure!$A$2:$A$224,MATCH(H2749,CyMIA_CounterMeasure!$B$2:$B$224,0))</f>
        <v>CM_0079</v>
      </c>
      <c r="H2749" s="11" t="s">
        <v>1271</v>
      </c>
      <c r="I2749" s="11" t="str">
        <f>VLOOKUP(H2749,D3FEND_METRIX!$A$2:$E$172,3,FALSE)</f>
        <v>IPC Traffic Analysis</v>
      </c>
      <c r="J2749" s="9" t="b">
        <v>1</v>
      </c>
      <c r="K2749" s="9" t="s">
        <v>2363</v>
      </c>
      <c r="L2749" s="9"/>
      <c r="M2749" s="9"/>
      <c r="N2749" s="9"/>
      <c r="O2749" s="9"/>
      <c r="P2749" s="9"/>
      <c r="Q2749" s="9"/>
      <c r="R2749" s="9"/>
      <c r="S2749" s="9"/>
      <c r="T2749" s="9"/>
    </row>
    <row r="2750" spans="1:20" x14ac:dyDescent="0.3">
      <c r="A2750" s="6">
        <v>2747</v>
      </c>
      <c r="B2750" s="11" t="s">
        <v>1135</v>
      </c>
      <c r="C2750" s="11" t="s">
        <v>1123</v>
      </c>
      <c r="D2750" s="11" t="s">
        <v>1136</v>
      </c>
      <c r="E2750" s="9" t="b">
        <v>1</v>
      </c>
      <c r="F2750" s="9" t="s">
        <v>113</v>
      </c>
      <c r="G2750" s="7" t="str">
        <f>INDEX(CyMIA_CounterMeasure!$A$2:$A$224,MATCH(H2750,CyMIA_CounterMeasure!$B$2:$B$224,0))</f>
        <v>CM_0080</v>
      </c>
      <c r="H2750" s="11" t="s">
        <v>1272</v>
      </c>
      <c r="I2750" s="11" t="str">
        <f>VLOOKUP(H2750,D3FEND_METRIX!$A$2:$E$172,3,FALSE)</f>
        <v>Network Traffic Community Deviation</v>
      </c>
      <c r="J2750" s="9" t="b">
        <v>1</v>
      </c>
      <c r="K2750" s="9" t="s">
        <v>2363</v>
      </c>
      <c r="L2750" s="9"/>
      <c r="M2750" s="9"/>
      <c r="N2750" s="9"/>
      <c r="O2750" s="9"/>
      <c r="P2750" s="9"/>
      <c r="Q2750" s="9"/>
      <c r="R2750" s="9"/>
      <c r="S2750" s="9"/>
      <c r="T2750" s="9"/>
    </row>
    <row r="2751" spans="1:20" x14ac:dyDescent="0.3">
      <c r="A2751" s="6">
        <v>2748</v>
      </c>
      <c r="B2751" s="11" t="s">
        <v>1135</v>
      </c>
      <c r="C2751" s="11" t="s">
        <v>1123</v>
      </c>
      <c r="D2751" s="11" t="s">
        <v>1136</v>
      </c>
      <c r="E2751" s="9" t="b">
        <v>1</v>
      </c>
      <c r="F2751" s="9" t="s">
        <v>113</v>
      </c>
      <c r="G2751" s="7" t="str">
        <f>INDEX(CyMIA_CounterMeasure!$A$2:$A$224,MATCH(H2751,CyMIA_CounterMeasure!$B$2:$B$224,0))</f>
        <v>CM_0191</v>
      </c>
      <c r="H2751" s="11" t="s">
        <v>1265</v>
      </c>
      <c r="I2751" s="11" t="str">
        <f>VLOOKUP(H2751,D3FEND_METRIX!$A$2:$E$172,3,FALSE)</f>
        <v>Certificate Analysis</v>
      </c>
      <c r="J2751" s="9" t="b">
        <v>1</v>
      </c>
      <c r="K2751" s="9" t="s">
        <v>2363</v>
      </c>
      <c r="L2751" s="9"/>
      <c r="M2751" s="9"/>
      <c r="N2751" s="9"/>
      <c r="O2751" s="9"/>
      <c r="P2751" s="9"/>
      <c r="Q2751" s="9"/>
      <c r="R2751" s="9"/>
      <c r="S2751" s="9"/>
      <c r="T2751" s="9"/>
    </row>
    <row r="2752" spans="1:20" x14ac:dyDescent="0.3">
      <c r="A2752" s="6">
        <v>2749</v>
      </c>
      <c r="B2752" s="11" t="s">
        <v>1135</v>
      </c>
      <c r="C2752" s="11" t="s">
        <v>1123</v>
      </c>
      <c r="D2752" s="11" t="s">
        <v>1136</v>
      </c>
      <c r="E2752" s="9" t="b">
        <v>1</v>
      </c>
      <c r="F2752" s="9" t="s">
        <v>113</v>
      </c>
      <c r="G2752" s="7" t="str">
        <f>INDEX(CyMIA_CounterMeasure!$A$2:$A$224,MATCH(H2752,CyMIA_CounterMeasure!$B$2:$B$224,0))</f>
        <v>CM_0081</v>
      </c>
      <c r="H2752" s="11" t="s">
        <v>1273</v>
      </c>
      <c r="I2752" s="11" t="str">
        <f>VLOOKUP(H2752,D3FEND_METRIX!$A$2:$E$172,3,FALSE)</f>
        <v>Per Host Download-Upload Ratio Analysis</v>
      </c>
      <c r="J2752" s="9" t="b">
        <v>1</v>
      </c>
      <c r="K2752" s="9" t="s">
        <v>2363</v>
      </c>
      <c r="L2752" s="9"/>
      <c r="M2752" s="9"/>
      <c r="N2752" s="9"/>
      <c r="O2752" s="9"/>
      <c r="P2752" s="9"/>
      <c r="Q2752" s="9"/>
      <c r="R2752" s="9"/>
      <c r="S2752" s="9"/>
      <c r="T2752" s="9"/>
    </row>
    <row r="2753" spans="1:20" x14ac:dyDescent="0.3">
      <c r="A2753" s="6">
        <v>2750</v>
      </c>
      <c r="B2753" s="11" t="s">
        <v>1135</v>
      </c>
      <c r="C2753" s="11" t="s">
        <v>1123</v>
      </c>
      <c r="D2753" s="11" t="s">
        <v>1136</v>
      </c>
      <c r="E2753" s="9" t="b">
        <v>1</v>
      </c>
      <c r="F2753" s="9" t="s">
        <v>113</v>
      </c>
      <c r="G2753" s="7" t="str">
        <f>INDEX(CyMIA_CounterMeasure!$A$2:$A$224,MATCH(H2753,CyMIA_CounterMeasure!$B$2:$B$224,0))</f>
        <v>CM_0082</v>
      </c>
      <c r="H2753" s="11" t="s">
        <v>1274</v>
      </c>
      <c r="I2753" s="11" t="str">
        <f>VLOOKUP(H2753,D3FEND_METRIX!$A$2:$E$172,3,FALSE)</f>
        <v>Protocol Metadata Anomaly Detection</v>
      </c>
      <c r="J2753" s="9" t="b">
        <v>1</v>
      </c>
      <c r="K2753" s="9" t="s">
        <v>2363</v>
      </c>
      <c r="L2753" s="9"/>
      <c r="M2753" s="9"/>
      <c r="N2753" s="9"/>
      <c r="O2753" s="9"/>
      <c r="P2753" s="9"/>
      <c r="Q2753" s="9"/>
      <c r="R2753" s="9"/>
      <c r="S2753" s="9"/>
      <c r="T2753" s="9"/>
    </row>
    <row r="2754" spans="1:20" x14ac:dyDescent="0.3">
      <c r="A2754" s="6">
        <v>2751</v>
      </c>
      <c r="B2754" s="11" t="s">
        <v>1135</v>
      </c>
      <c r="C2754" s="11" t="s">
        <v>1123</v>
      </c>
      <c r="D2754" s="11" t="s">
        <v>1136</v>
      </c>
      <c r="E2754" s="9" t="b">
        <v>1</v>
      </c>
      <c r="F2754" s="9" t="s">
        <v>113</v>
      </c>
      <c r="G2754" s="7" t="str">
        <f>INDEX(CyMIA_CounterMeasure!$A$2:$A$224,MATCH(H2754,CyMIA_CounterMeasure!$B$2:$B$224,0))</f>
        <v>CM_0168</v>
      </c>
      <c r="H2754" s="13" t="s">
        <v>260</v>
      </c>
      <c r="I2754" s="13" t="str">
        <f>VLOOKUP(H2754,D3FEND_METRIX!$A$2:$E$172,3,FALSE)</f>
        <v>Asset Vulnerability Enumeration</v>
      </c>
      <c r="J2754" s="9" t="b">
        <v>0</v>
      </c>
      <c r="K2754" s="9" t="s">
        <v>4723</v>
      </c>
      <c r="L2754" s="9"/>
      <c r="M2754" s="9"/>
      <c r="N2754" s="9"/>
      <c r="O2754" s="9"/>
      <c r="P2754" s="9"/>
      <c r="Q2754" s="9"/>
      <c r="R2754" s="9"/>
      <c r="S2754" s="9"/>
      <c r="T2754" s="9"/>
    </row>
    <row r="2755" spans="1:20" x14ac:dyDescent="0.3">
      <c r="A2755" s="6">
        <v>2752</v>
      </c>
      <c r="B2755" s="11" t="s">
        <v>1135</v>
      </c>
      <c r="C2755" s="11" t="s">
        <v>1123</v>
      </c>
      <c r="D2755" s="11" t="s">
        <v>1136</v>
      </c>
      <c r="E2755" s="9" t="b">
        <v>1</v>
      </c>
      <c r="F2755" s="9" t="s">
        <v>113</v>
      </c>
      <c r="G2755" s="7" t="e">
        <f>INDEX(CyMIA_CounterMeasure!$A$2:$A$224,MATCH(H2755,CyMIA_CounterMeasure!$B$2:$B$224,0))</f>
        <v>#N/A</v>
      </c>
      <c r="H2755" s="12" t="s">
        <v>1241</v>
      </c>
      <c r="I2755" s="12" t="str">
        <f>VLOOKUP(H2755,D3FEND_METRIX!$A$2:$E$172,3,FALSE)</f>
        <v>Software Update</v>
      </c>
      <c r="J2755" s="9" t="b">
        <v>0</v>
      </c>
      <c r="K2755" s="9" t="s">
        <v>2355</v>
      </c>
      <c r="L2755" s="9"/>
      <c r="M2755" s="9"/>
      <c r="N2755" s="9"/>
      <c r="O2755" s="9"/>
      <c r="P2755" s="9"/>
      <c r="Q2755" s="9"/>
      <c r="R2755" s="9"/>
      <c r="S2755" s="9"/>
      <c r="T2755" s="9"/>
    </row>
    <row r="2756" spans="1:20" x14ac:dyDescent="0.3">
      <c r="A2756" s="6">
        <v>2753</v>
      </c>
      <c r="B2756" s="11" t="s">
        <v>1135</v>
      </c>
      <c r="C2756" s="11" t="s">
        <v>1123</v>
      </c>
      <c r="D2756" s="11" t="s">
        <v>1136</v>
      </c>
      <c r="E2756" s="9" t="b">
        <v>1</v>
      </c>
      <c r="F2756" s="9" t="s">
        <v>113</v>
      </c>
      <c r="G2756" s="7" t="str">
        <f>INDEX(CyMIA_CounterMeasure!$A$2:$A$224,MATCH(H2756,CyMIA_CounterMeasure!$B$2:$B$224,0))</f>
        <v>CM_0167</v>
      </c>
      <c r="H2756" s="13" t="s">
        <v>1215</v>
      </c>
      <c r="I2756" s="13" t="str">
        <f>VLOOKUP(H2756,D3FEND_METRIX!$A$2:$E$172,3,FALSE)</f>
        <v>Software Inventory</v>
      </c>
      <c r="J2756" s="9" t="b">
        <v>0</v>
      </c>
      <c r="K2756" s="9" t="s">
        <v>4723</v>
      </c>
      <c r="L2756" s="9"/>
      <c r="M2756" s="9"/>
      <c r="N2756" s="9"/>
      <c r="O2756" s="9"/>
      <c r="P2756" s="9"/>
      <c r="Q2756" s="9"/>
      <c r="R2756" s="9"/>
      <c r="S2756" s="9"/>
      <c r="T2756" s="9"/>
    </row>
    <row r="2757" spans="1:20" x14ac:dyDescent="0.3">
      <c r="A2757" s="6">
        <v>2754</v>
      </c>
      <c r="B2757" s="11" t="s">
        <v>1135</v>
      </c>
      <c r="C2757" s="11" t="s">
        <v>1123</v>
      </c>
      <c r="D2757" s="11" t="s">
        <v>1136</v>
      </c>
      <c r="E2757" s="9" t="b">
        <v>1</v>
      </c>
      <c r="F2757" s="9" t="s">
        <v>113</v>
      </c>
      <c r="G2757" s="7" t="str">
        <f>INDEX(CyMIA_CounterMeasure!$A$2:$A$224,MATCH(H2757,CyMIA_CounterMeasure!$B$2:$B$224,0))</f>
        <v>CM_0160</v>
      </c>
      <c r="H2757" s="13" t="s">
        <v>1208</v>
      </c>
      <c r="I2757" s="13" t="str">
        <f>VLOOKUP(H2757,D3FEND_METRIX!$A$2:$E$172,3,FALSE)</f>
        <v>Data Exchange Mapping</v>
      </c>
      <c r="J2757" s="9" t="b">
        <v>0</v>
      </c>
      <c r="K2757" s="9" t="s">
        <v>4723</v>
      </c>
      <c r="L2757" s="9"/>
      <c r="M2757" s="9"/>
      <c r="N2757" s="9"/>
      <c r="O2757" s="9"/>
      <c r="P2757" s="9"/>
      <c r="Q2757" s="9"/>
      <c r="R2757" s="9"/>
      <c r="S2757" s="9"/>
      <c r="T2757" s="9"/>
    </row>
    <row r="2758" spans="1:20" x14ac:dyDescent="0.3">
      <c r="A2758" s="6">
        <v>2755</v>
      </c>
      <c r="B2758" s="11" t="s">
        <v>1135</v>
      </c>
      <c r="C2758" s="11" t="s">
        <v>1123</v>
      </c>
      <c r="D2758" s="11" t="s">
        <v>1136</v>
      </c>
      <c r="E2758" s="9" t="b">
        <v>1</v>
      </c>
      <c r="F2758" s="9" t="s">
        <v>113</v>
      </c>
      <c r="G2758" s="7" t="str">
        <f>INDEX(CyMIA_CounterMeasure!$A$2:$A$224,MATCH(H2758,CyMIA_CounterMeasure!$B$2:$B$224,0))</f>
        <v>CM_0156</v>
      </c>
      <c r="H2758" s="13" t="s">
        <v>1204</v>
      </c>
      <c r="I2758" s="13" t="str">
        <f>VLOOKUP(H2758,D3FEND_METRIX!$A$2:$E$172,3,FALSE)</f>
        <v>Operational Dependency Mapping</v>
      </c>
      <c r="J2758" s="9" t="b">
        <v>0</v>
      </c>
      <c r="K2758" s="9" t="s">
        <v>4723</v>
      </c>
      <c r="L2758" s="9"/>
      <c r="M2758" s="9"/>
      <c r="N2758" s="9"/>
      <c r="O2758" s="9"/>
      <c r="P2758" s="9"/>
      <c r="Q2758" s="9"/>
      <c r="R2758" s="9"/>
      <c r="S2758" s="9"/>
      <c r="T2758" s="9"/>
    </row>
    <row r="2759" spans="1:20" x14ac:dyDescent="0.3">
      <c r="A2759" s="6">
        <v>2756</v>
      </c>
      <c r="B2759" s="11" t="s">
        <v>1135</v>
      </c>
      <c r="C2759" s="11" t="s">
        <v>1123</v>
      </c>
      <c r="D2759" s="11" t="s">
        <v>1136</v>
      </c>
      <c r="E2759" s="9" t="b">
        <v>1</v>
      </c>
      <c r="F2759" s="9" t="s">
        <v>113</v>
      </c>
      <c r="G2759" s="7" t="str">
        <f>INDEX(CyMIA_CounterMeasure!$A$2:$A$224,MATCH(H2759,CyMIA_CounterMeasure!$B$2:$B$224,0))</f>
        <v>CM_0158</v>
      </c>
      <c r="H2759" s="13" t="s">
        <v>1206</v>
      </c>
      <c r="I2759" s="13" t="str">
        <f>VLOOKUP(H2759,D3FEND_METRIX!$A$2:$E$172,3,FALSE)</f>
        <v>Organization Mapping</v>
      </c>
      <c r="J2759" s="9" t="b">
        <v>0</v>
      </c>
      <c r="K2759" s="9" t="s">
        <v>4723</v>
      </c>
      <c r="L2759" s="9"/>
      <c r="M2759" s="9"/>
      <c r="N2759" s="9"/>
      <c r="O2759" s="9"/>
      <c r="P2759" s="9"/>
      <c r="Q2759" s="9"/>
      <c r="R2759" s="9"/>
      <c r="S2759" s="9"/>
      <c r="T2759" s="9"/>
    </row>
    <row r="2760" spans="1:20" x14ac:dyDescent="0.3">
      <c r="A2760" s="6">
        <v>2757</v>
      </c>
      <c r="B2760" s="11" t="s">
        <v>1135</v>
      </c>
      <c r="C2760" s="11" t="s">
        <v>1123</v>
      </c>
      <c r="D2760" s="11" t="s">
        <v>1136</v>
      </c>
      <c r="E2760" s="9" t="b">
        <v>1</v>
      </c>
      <c r="F2760" s="9" t="s">
        <v>113</v>
      </c>
      <c r="G2760" s="7" t="str">
        <f>INDEX(CyMIA_CounterMeasure!$A$2:$A$224,MATCH(H2760,CyMIA_CounterMeasure!$B$2:$B$224,0))</f>
        <v>CM_0161</v>
      </c>
      <c r="H2760" s="13" t="s">
        <v>1209</v>
      </c>
      <c r="I2760" s="13" t="str">
        <f>VLOOKUP(H2760,D3FEND_METRIX!$A$2:$E$172,3,FALSE)</f>
        <v>Service Dependency Mapping</v>
      </c>
      <c r="J2760" s="9" t="b">
        <v>0</v>
      </c>
      <c r="K2760" s="9" t="s">
        <v>4723</v>
      </c>
      <c r="L2760" s="9"/>
      <c r="M2760" s="9"/>
      <c r="N2760" s="9"/>
      <c r="O2760" s="9"/>
      <c r="P2760" s="9"/>
      <c r="Q2760" s="9"/>
      <c r="R2760" s="9"/>
      <c r="S2760" s="9"/>
      <c r="T2760" s="9"/>
    </row>
    <row r="2761" spans="1:20" x14ac:dyDescent="0.3">
      <c r="A2761" s="6">
        <v>2758</v>
      </c>
      <c r="B2761" s="11" t="s">
        <v>1135</v>
      </c>
      <c r="C2761" s="11" t="s">
        <v>1123</v>
      </c>
      <c r="D2761" s="11" t="s">
        <v>1136</v>
      </c>
      <c r="E2761" s="9" t="b">
        <v>1</v>
      </c>
      <c r="F2761" s="9" t="s">
        <v>113</v>
      </c>
      <c r="G2761" s="7" t="str">
        <f>INDEX(CyMIA_CounterMeasure!$A$2:$A$224,MATCH(H2761,CyMIA_CounterMeasure!$B$2:$B$224,0))</f>
        <v>CM_0162</v>
      </c>
      <c r="H2761" s="13" t="s">
        <v>1210</v>
      </c>
      <c r="I2761" s="13" t="str">
        <f>VLOOKUP(H2761,D3FEND_METRIX!$A$2:$E$172,3,FALSE)</f>
        <v>System Dependency Mapping</v>
      </c>
      <c r="J2761" s="9" t="b">
        <v>0</v>
      </c>
      <c r="K2761" s="9" t="s">
        <v>4723</v>
      </c>
      <c r="L2761" s="9"/>
      <c r="M2761" s="9"/>
      <c r="N2761" s="9"/>
      <c r="O2761" s="9"/>
      <c r="P2761" s="9"/>
      <c r="Q2761" s="9"/>
      <c r="R2761" s="9"/>
      <c r="S2761" s="9"/>
      <c r="T2761" s="9"/>
    </row>
    <row r="2762" spans="1:20" x14ac:dyDescent="0.3">
      <c r="A2762" s="6">
        <v>2759</v>
      </c>
      <c r="B2762" s="11" t="s">
        <v>1137</v>
      </c>
      <c r="C2762" s="11" t="s">
        <v>1123</v>
      </c>
      <c r="D2762" s="11" t="s">
        <v>1138</v>
      </c>
      <c r="E2762" s="9" t="b">
        <v>1</v>
      </c>
      <c r="F2762" s="9" t="s">
        <v>113</v>
      </c>
      <c r="G2762" s="7" t="str">
        <f>INDEX(CyMIA_CounterMeasure!$A$2:$A$224,MATCH(H2762,CyMIA_CounterMeasure!$B$2:$B$224,0))</f>
        <v>CM_0008</v>
      </c>
      <c r="H2762" s="11" t="s">
        <v>4916</v>
      </c>
      <c r="I2762" s="11" t="s">
        <v>155</v>
      </c>
      <c r="J2762" s="7" t="b">
        <v>1</v>
      </c>
      <c r="K2762" s="7" t="s">
        <v>4699</v>
      </c>
      <c r="L2762" s="9"/>
      <c r="M2762" s="9"/>
      <c r="N2762" s="9"/>
      <c r="O2762" s="9"/>
      <c r="P2762" s="9"/>
      <c r="Q2762" s="9"/>
      <c r="R2762" s="9"/>
      <c r="S2762" s="9"/>
      <c r="T2762" s="9"/>
    </row>
    <row r="2763" spans="1:20" x14ac:dyDescent="0.3">
      <c r="A2763" s="6">
        <v>2760</v>
      </c>
      <c r="B2763" s="11" t="s">
        <v>1137</v>
      </c>
      <c r="C2763" s="11" t="s">
        <v>1123</v>
      </c>
      <c r="D2763" s="11" t="s">
        <v>1138</v>
      </c>
      <c r="E2763" s="9" t="b">
        <v>1</v>
      </c>
      <c r="F2763" s="9" t="s">
        <v>113</v>
      </c>
      <c r="G2763" s="7" t="str">
        <f>INDEX(CyMIA_CounterMeasure!$A$2:$A$224,MATCH(H2763,CyMIA_CounterMeasure!$B$2:$B$224,0))</f>
        <v>CM_0029</v>
      </c>
      <c r="H2763" s="11" t="s">
        <v>4745</v>
      </c>
      <c r="I2763" s="11" t="s">
        <v>79</v>
      </c>
      <c r="J2763" s="7" t="b">
        <v>1</v>
      </c>
      <c r="K2763" s="7" t="s">
        <v>4699</v>
      </c>
      <c r="L2763" s="9"/>
      <c r="M2763" s="9"/>
      <c r="N2763" s="9"/>
      <c r="O2763" s="9"/>
      <c r="P2763" s="9"/>
      <c r="Q2763" s="9"/>
      <c r="R2763" s="9"/>
      <c r="S2763" s="9"/>
      <c r="T2763" s="9"/>
    </row>
    <row r="2764" spans="1:20" x14ac:dyDescent="0.3">
      <c r="A2764" s="6">
        <v>2761</v>
      </c>
      <c r="B2764" s="11" t="s">
        <v>1137</v>
      </c>
      <c r="C2764" s="11" t="s">
        <v>1123</v>
      </c>
      <c r="D2764" s="11" t="s">
        <v>1138</v>
      </c>
      <c r="E2764" s="9" t="b">
        <v>1</v>
      </c>
      <c r="F2764" s="9" t="s">
        <v>113</v>
      </c>
      <c r="G2764" s="7" t="str">
        <f>INDEX(CyMIA_CounterMeasure!$A$2:$A$224,MATCH(H2764,CyMIA_CounterMeasure!$B$2:$B$224,0))</f>
        <v>CM_0039</v>
      </c>
      <c r="H2764" s="15" t="s">
        <v>72</v>
      </c>
      <c r="I2764" s="15" t="s">
        <v>73</v>
      </c>
      <c r="J2764" s="7" t="b">
        <v>1</v>
      </c>
      <c r="K2764" s="7" t="s">
        <v>4713</v>
      </c>
      <c r="L2764" s="9"/>
      <c r="M2764" s="9"/>
      <c r="N2764" s="9"/>
      <c r="O2764" s="9"/>
      <c r="P2764" s="9"/>
      <c r="Q2764" s="9"/>
      <c r="R2764" s="9"/>
      <c r="S2764" s="9"/>
      <c r="T2764" s="9"/>
    </row>
    <row r="2765" spans="1:20" x14ac:dyDescent="0.3">
      <c r="A2765" s="6">
        <v>2762</v>
      </c>
      <c r="B2765" s="11" t="s">
        <v>1137</v>
      </c>
      <c r="C2765" s="11" t="s">
        <v>1123</v>
      </c>
      <c r="D2765" s="11" t="s">
        <v>1138</v>
      </c>
      <c r="E2765" s="9" t="b">
        <v>1</v>
      </c>
      <c r="F2765" s="9" t="s">
        <v>113</v>
      </c>
      <c r="G2765" s="7" t="str">
        <f>INDEX(CyMIA_CounterMeasure!$A$2:$A$224,MATCH(H2765,CyMIA_CounterMeasure!$B$2:$B$224,0))</f>
        <v>CM_0182</v>
      </c>
      <c r="H2765" s="11" t="s">
        <v>2396</v>
      </c>
      <c r="I2765" s="11" t="str">
        <f>VLOOKUP(H2765,D3FEND_METRIX!$A$2:$E$172,3,FALSE)</f>
        <v>-</v>
      </c>
      <c r="J2765" s="9" t="b">
        <v>1</v>
      </c>
      <c r="K2765" s="9" t="s">
        <v>2363</v>
      </c>
      <c r="L2765" s="9"/>
      <c r="M2765" s="9"/>
      <c r="N2765" s="9"/>
      <c r="O2765" s="9"/>
      <c r="P2765" s="9"/>
      <c r="Q2765" s="9"/>
      <c r="R2765" s="9"/>
      <c r="S2765" s="9"/>
      <c r="T2765" s="9"/>
    </row>
    <row r="2766" spans="1:20" x14ac:dyDescent="0.3">
      <c r="A2766" s="6">
        <v>2763</v>
      </c>
      <c r="B2766" s="11" t="s">
        <v>1137</v>
      </c>
      <c r="C2766" s="11" t="s">
        <v>1123</v>
      </c>
      <c r="D2766" s="11" t="s">
        <v>1138</v>
      </c>
      <c r="E2766" s="9" t="b">
        <v>1</v>
      </c>
      <c r="F2766" s="9" t="s">
        <v>113</v>
      </c>
      <c r="G2766" s="7" t="str">
        <f>INDEX(CyMIA_CounterMeasure!$A$2:$A$224,MATCH(H2766,CyMIA_CounterMeasure!$B$2:$B$224,0))</f>
        <v>CM_0072</v>
      </c>
      <c r="H2766" s="11" t="s">
        <v>1237</v>
      </c>
      <c r="I2766" s="11" t="str">
        <f>VLOOKUP(H2766,D3FEND_METRIX!$A$2:$E$172,3,FALSE)</f>
        <v>Bootloader Authentication</v>
      </c>
      <c r="J2766" s="9" t="b">
        <v>1</v>
      </c>
      <c r="K2766" s="9" t="s">
        <v>2363</v>
      </c>
      <c r="L2766" s="9"/>
      <c r="M2766" s="9"/>
      <c r="N2766" s="9"/>
      <c r="O2766" s="9"/>
      <c r="P2766" s="9"/>
      <c r="Q2766" s="9"/>
      <c r="R2766" s="9"/>
      <c r="S2766" s="9"/>
      <c r="T2766" s="9"/>
    </row>
    <row r="2767" spans="1:20" x14ac:dyDescent="0.3">
      <c r="A2767" s="6">
        <v>2764</v>
      </c>
      <c r="B2767" s="11" t="s">
        <v>1137</v>
      </c>
      <c r="C2767" s="11" t="s">
        <v>1123</v>
      </c>
      <c r="D2767" s="11" t="s">
        <v>1138</v>
      </c>
      <c r="E2767" s="9" t="b">
        <v>1</v>
      </c>
      <c r="F2767" s="9" t="s">
        <v>113</v>
      </c>
      <c r="G2767" s="7" t="str">
        <f>INDEX(CyMIA_CounterMeasure!$A$2:$A$224,MATCH(H2767,CyMIA_CounterMeasure!$B$2:$B$224,0))</f>
        <v>CM_0070</v>
      </c>
      <c r="H2767" s="12" t="s">
        <v>1240</v>
      </c>
      <c r="I2767" s="12" t="str">
        <f>VLOOKUP(H2767,D3FEND_METRIX!$A$2:$E$172,3,FALSE)</f>
        <v>RF Shielding</v>
      </c>
      <c r="J2767" s="9" t="b">
        <v>0</v>
      </c>
      <c r="K2767" s="9" t="s">
        <v>2355</v>
      </c>
      <c r="L2767" s="9"/>
      <c r="M2767" s="9"/>
      <c r="N2767" s="9"/>
      <c r="O2767" s="9"/>
      <c r="P2767" s="9"/>
      <c r="Q2767" s="9"/>
      <c r="R2767" s="9"/>
      <c r="S2767" s="9"/>
      <c r="T2767" s="9"/>
    </row>
    <row r="2768" spans="1:20" x14ac:dyDescent="0.3">
      <c r="A2768" s="6">
        <v>2765</v>
      </c>
      <c r="B2768" s="11" t="s">
        <v>1137</v>
      </c>
      <c r="C2768" s="11" t="s">
        <v>1123</v>
      </c>
      <c r="D2768" s="11" t="s">
        <v>1138</v>
      </c>
      <c r="E2768" s="9" t="b">
        <v>1</v>
      </c>
      <c r="F2768" s="9" t="s">
        <v>113</v>
      </c>
      <c r="G2768" s="7" t="str">
        <f>INDEX(CyMIA_CounterMeasure!$A$2:$A$224,MATCH(H2768,CyMIA_CounterMeasure!$B$2:$B$224,0))</f>
        <v>CM_0069</v>
      </c>
      <c r="H2768" s="11" t="s">
        <v>1238</v>
      </c>
      <c r="I2768" s="11" t="str">
        <f>VLOOKUP(H2768,D3FEND_METRIX!$A$2:$E$172,3,FALSE)</f>
        <v>Disk Encryption</v>
      </c>
      <c r="J2768" s="9" t="b">
        <v>1</v>
      </c>
      <c r="K2768" s="9" t="s">
        <v>2363</v>
      </c>
      <c r="L2768" s="9"/>
      <c r="M2768" s="9"/>
      <c r="N2768" s="9"/>
      <c r="O2768" s="9"/>
      <c r="P2768" s="9"/>
      <c r="Q2768" s="9"/>
      <c r="R2768" s="9"/>
      <c r="S2768" s="9"/>
      <c r="T2768" s="9"/>
    </row>
    <row r="2769" spans="1:20" x14ac:dyDescent="0.3">
      <c r="A2769" s="6">
        <v>2766</v>
      </c>
      <c r="B2769" s="11" t="s">
        <v>1137</v>
      </c>
      <c r="C2769" s="11" t="s">
        <v>1123</v>
      </c>
      <c r="D2769" s="11" t="s">
        <v>1138</v>
      </c>
      <c r="E2769" s="9" t="b">
        <v>1</v>
      </c>
      <c r="F2769" s="9" t="s">
        <v>113</v>
      </c>
      <c r="G2769" s="7" t="str">
        <f>INDEX(CyMIA_CounterMeasure!$A$2:$A$224,MATCH(H2769,CyMIA_CounterMeasure!$B$2:$B$224,0))</f>
        <v>CM_0146</v>
      </c>
      <c r="H2769" s="12" t="s">
        <v>1239</v>
      </c>
      <c r="I2769" s="12" t="str">
        <f>VLOOKUP(H2769,D3FEND_METRIX!$A$2:$E$172,3,FALSE)</f>
        <v>Driver Load Integrity Checking</v>
      </c>
      <c r="J2769" s="9" t="b">
        <v>0</v>
      </c>
      <c r="K2769" s="9" t="s">
        <v>2355</v>
      </c>
      <c r="L2769" s="9"/>
      <c r="M2769" s="9"/>
      <c r="N2769" s="9"/>
      <c r="O2769" s="9"/>
      <c r="P2769" s="9"/>
      <c r="Q2769" s="9"/>
      <c r="R2769" s="9"/>
      <c r="S2769" s="9"/>
      <c r="T2769" s="9"/>
    </row>
    <row r="2770" spans="1:20" x14ac:dyDescent="0.3">
      <c r="A2770" s="6">
        <v>2767</v>
      </c>
      <c r="B2770" s="11" t="s">
        <v>1137</v>
      </c>
      <c r="C2770" s="11" t="s">
        <v>1123</v>
      </c>
      <c r="D2770" s="11" t="s">
        <v>1138</v>
      </c>
      <c r="E2770" s="9" t="b">
        <v>1</v>
      </c>
      <c r="F2770" s="9" t="s">
        <v>113</v>
      </c>
      <c r="G2770" s="7" t="str">
        <f>INDEX(CyMIA_CounterMeasure!$A$2:$A$224,MATCH(H2770,CyMIA_CounterMeasure!$B$2:$B$224,0))</f>
        <v>CM_0147</v>
      </c>
      <c r="H2770" s="12" t="s">
        <v>1195</v>
      </c>
      <c r="I2770" s="12" t="str">
        <f>VLOOKUP(H2770,D3FEND_METRIX!$A$2:$E$172,3,FALSE)</f>
        <v>File Encryption</v>
      </c>
      <c r="J2770" s="9" t="b">
        <v>0</v>
      </c>
      <c r="K2770" s="9" t="s">
        <v>2355</v>
      </c>
      <c r="L2770" s="9"/>
      <c r="M2770" s="9"/>
      <c r="N2770" s="9"/>
      <c r="O2770" s="9"/>
      <c r="P2770" s="9"/>
      <c r="Q2770" s="9"/>
      <c r="R2770" s="9"/>
      <c r="S2770" s="9"/>
      <c r="T2770" s="9"/>
    </row>
    <row r="2771" spans="1:20" x14ac:dyDescent="0.3">
      <c r="A2771" s="6">
        <v>2768</v>
      </c>
      <c r="B2771" s="11" t="s">
        <v>1137</v>
      </c>
      <c r="C2771" s="11" t="s">
        <v>1123</v>
      </c>
      <c r="D2771" s="11" t="s">
        <v>1138</v>
      </c>
      <c r="E2771" s="9" t="b">
        <v>1</v>
      </c>
      <c r="F2771" s="9" t="s">
        <v>113</v>
      </c>
      <c r="G2771" s="7" t="str">
        <f>INDEX(CyMIA_CounterMeasure!$A$2:$A$224,MATCH(H2771,CyMIA_CounterMeasure!$B$2:$B$224,0))</f>
        <v>CM_0071</v>
      </c>
      <c r="H2771" s="12" t="s">
        <v>1243</v>
      </c>
      <c r="I2771" s="12" t="str">
        <f>VLOOKUP(H2771,D3FEND_METRIX!$A$2:$E$172,3,FALSE)</f>
        <v>TPM Boot Integrity</v>
      </c>
      <c r="J2771" s="9" t="b">
        <v>0</v>
      </c>
      <c r="K2771" s="9" t="s">
        <v>2355</v>
      </c>
      <c r="L2771" s="9"/>
      <c r="M2771" s="9"/>
      <c r="N2771" s="9"/>
      <c r="O2771" s="9"/>
      <c r="P2771" s="9"/>
      <c r="Q2771" s="9"/>
      <c r="R2771" s="9"/>
      <c r="S2771" s="9"/>
      <c r="T2771" s="9"/>
    </row>
    <row r="2772" spans="1:20" x14ac:dyDescent="0.3">
      <c r="A2772" s="6">
        <v>2769</v>
      </c>
      <c r="B2772" s="11" t="s">
        <v>1137</v>
      </c>
      <c r="C2772" s="11" t="s">
        <v>1123</v>
      </c>
      <c r="D2772" s="11" t="s">
        <v>1138</v>
      </c>
      <c r="E2772" s="9" t="b">
        <v>1</v>
      </c>
      <c r="F2772" s="9" t="s">
        <v>113</v>
      </c>
      <c r="G2772" s="7" t="str">
        <f>INDEX(CyMIA_CounterMeasure!$A$2:$A$224,MATCH(H2772,CyMIA_CounterMeasure!$B$2:$B$224,0))</f>
        <v>CM_0144</v>
      </c>
      <c r="H2772" s="12" t="s">
        <v>1149</v>
      </c>
      <c r="I2772" s="12" t="str">
        <f>VLOOKUP(H2772,D3FEND_METRIX!$A$2:$E$172,3,FALSE)</f>
        <v>User Account Permissions</v>
      </c>
      <c r="J2772" s="9" t="b">
        <v>0</v>
      </c>
      <c r="K2772" s="9" t="s">
        <v>2355</v>
      </c>
      <c r="L2772" s="9"/>
      <c r="M2772" s="9"/>
      <c r="N2772" s="9"/>
      <c r="O2772" s="9"/>
      <c r="P2772" s="9"/>
      <c r="Q2772" s="9"/>
      <c r="R2772" s="9"/>
      <c r="S2772" s="9"/>
      <c r="T2772" s="9"/>
    </row>
    <row r="2773" spans="1:20" x14ac:dyDescent="0.3">
      <c r="A2773" s="6">
        <v>2770</v>
      </c>
      <c r="B2773" s="11" t="s">
        <v>1137</v>
      </c>
      <c r="C2773" s="11" t="s">
        <v>1123</v>
      </c>
      <c r="D2773" s="11" t="s">
        <v>1138</v>
      </c>
      <c r="E2773" s="9" t="b">
        <v>1</v>
      </c>
      <c r="F2773" s="9" t="s">
        <v>113</v>
      </c>
      <c r="G2773" s="7" t="str">
        <f>INDEX(CyMIA_CounterMeasure!$A$2:$A$224,MATCH(H2773,CyMIA_CounterMeasure!$B$2:$B$224,0))</f>
        <v>CM_0149</v>
      </c>
      <c r="H2773" s="12" t="s">
        <v>1242</v>
      </c>
      <c r="I2773" s="12" t="str">
        <f>VLOOKUP(H2773,D3FEND_METRIX!$A$2:$E$172,3,FALSE)</f>
        <v>System Configuration Permissions</v>
      </c>
      <c r="J2773" s="9" t="b">
        <v>0</v>
      </c>
      <c r="K2773" s="9" t="s">
        <v>2355</v>
      </c>
      <c r="L2773" s="9"/>
      <c r="M2773" s="9"/>
      <c r="N2773" s="9"/>
      <c r="O2773" s="9"/>
      <c r="P2773" s="9"/>
      <c r="Q2773" s="9"/>
      <c r="R2773" s="9"/>
      <c r="S2773" s="9"/>
      <c r="T2773" s="9"/>
    </row>
    <row r="2774" spans="1:20" x14ac:dyDescent="0.3">
      <c r="A2774" s="6">
        <v>2771</v>
      </c>
      <c r="B2774" s="11" t="s">
        <v>1137</v>
      </c>
      <c r="C2774" s="11" t="s">
        <v>1123</v>
      </c>
      <c r="D2774" s="11" t="s">
        <v>1138</v>
      </c>
      <c r="E2774" s="9" t="b">
        <v>1</v>
      </c>
      <c r="F2774" s="9" t="s">
        <v>113</v>
      </c>
      <c r="G2774" s="7" t="str">
        <f>INDEX(CyMIA_CounterMeasure!$A$2:$A$224,MATCH(H2774,CyMIA_CounterMeasure!$B$2:$B$224,0))</f>
        <v>CM_0148</v>
      </c>
      <c r="H2774" s="12" t="s">
        <v>1198</v>
      </c>
      <c r="I2774" s="12" t="str">
        <f>VLOOKUP(H2774,D3FEND_METRIX!$A$2:$E$172,3,FALSE)</f>
        <v>Local File Permissions</v>
      </c>
      <c r="J2774" s="9" t="b">
        <v>0</v>
      </c>
      <c r="K2774" s="9" t="s">
        <v>2355</v>
      </c>
      <c r="L2774" s="9"/>
      <c r="M2774" s="9"/>
      <c r="N2774" s="9"/>
      <c r="O2774" s="9"/>
      <c r="P2774" s="9"/>
      <c r="Q2774" s="9"/>
      <c r="R2774" s="9"/>
      <c r="S2774" s="9"/>
      <c r="T2774" s="9"/>
    </row>
    <row r="2775" spans="1:20" x14ac:dyDescent="0.3">
      <c r="A2775" s="6">
        <v>2772</v>
      </c>
      <c r="B2775" s="11" t="s">
        <v>1137</v>
      </c>
      <c r="C2775" s="11" t="s">
        <v>1123</v>
      </c>
      <c r="D2775" s="11" t="s">
        <v>1138</v>
      </c>
      <c r="E2775" s="9" t="b">
        <v>1</v>
      </c>
      <c r="F2775" s="9" t="s">
        <v>113</v>
      </c>
      <c r="G2775" s="7" t="str">
        <f>INDEX(CyMIA_CounterMeasure!$A$2:$A$224,MATCH(H2775,CyMIA_CounterMeasure!$B$2:$B$224,0))</f>
        <v>CM_0120</v>
      </c>
      <c r="H2775" s="13" t="s">
        <v>1435</v>
      </c>
      <c r="I2775" s="13" t="str">
        <f>VLOOKUP(H2775,D3FEND_METRIX!$A$2:$E$172,3,FALSE)</f>
        <v>Kernel-based Process Isolation</v>
      </c>
      <c r="J2775" s="9" t="b">
        <v>0</v>
      </c>
      <c r="K2775" s="9" t="s">
        <v>4723</v>
      </c>
      <c r="L2775" s="9"/>
      <c r="M2775" s="9"/>
      <c r="N2775" s="9"/>
      <c r="O2775" s="9"/>
      <c r="P2775" s="9"/>
      <c r="Q2775" s="9"/>
      <c r="R2775" s="9"/>
      <c r="S2775" s="9"/>
      <c r="T2775" s="9"/>
    </row>
    <row r="2776" spans="1:20" x14ac:dyDescent="0.3">
      <c r="A2776" s="6">
        <v>2773</v>
      </c>
      <c r="B2776" s="11" t="s">
        <v>1137</v>
      </c>
      <c r="C2776" s="11" t="s">
        <v>1123</v>
      </c>
      <c r="D2776" s="11" t="s">
        <v>1138</v>
      </c>
      <c r="E2776" s="9" t="b">
        <v>1</v>
      </c>
      <c r="F2776" s="9" t="s">
        <v>113</v>
      </c>
      <c r="G2776" s="7" t="str">
        <f>INDEX(CyMIA_CounterMeasure!$A$2:$A$224,MATCH(H2776,CyMIA_CounterMeasure!$B$2:$B$224,0))</f>
        <v>CM_0201</v>
      </c>
      <c r="H2776" s="12" t="s">
        <v>1291</v>
      </c>
      <c r="I2776" s="12" t="str">
        <f>VLOOKUP(H2776,D3FEND_METRIX!$A$2:$E$172,3,FALSE)</f>
        <v>Operating System Monitoring</v>
      </c>
      <c r="J2776" s="9" t="b">
        <v>0</v>
      </c>
      <c r="K2776" s="9" t="s">
        <v>2355</v>
      </c>
      <c r="L2776" s="9"/>
      <c r="M2776" s="9"/>
      <c r="N2776" s="9"/>
      <c r="O2776" s="9"/>
      <c r="P2776" s="9"/>
      <c r="Q2776" s="9"/>
      <c r="R2776" s="9"/>
      <c r="S2776" s="9"/>
      <c r="T2776" s="9"/>
    </row>
    <row r="2777" spans="1:20" x14ac:dyDescent="0.3">
      <c r="A2777" s="6">
        <v>2774</v>
      </c>
      <c r="B2777" s="11" t="s">
        <v>1137</v>
      </c>
      <c r="C2777" s="11" t="s">
        <v>1123</v>
      </c>
      <c r="D2777" s="11" t="s">
        <v>1138</v>
      </c>
      <c r="E2777" s="9" t="b">
        <v>1</v>
      </c>
      <c r="F2777" s="9" t="s">
        <v>113</v>
      </c>
      <c r="G2777" s="7" t="str">
        <f>INDEX(CyMIA_CounterMeasure!$A$2:$A$224,MATCH(H2777,CyMIA_CounterMeasure!$B$2:$B$224,0))</f>
        <v>CM_0168</v>
      </c>
      <c r="H2777" s="13" t="s">
        <v>260</v>
      </c>
      <c r="I2777" s="13" t="str">
        <f>VLOOKUP(H2777,D3FEND_METRIX!$A$2:$E$172,3,FALSE)</f>
        <v>Asset Vulnerability Enumeration</v>
      </c>
      <c r="J2777" s="9" t="b">
        <v>0</v>
      </c>
      <c r="K2777" s="9" t="s">
        <v>4723</v>
      </c>
      <c r="L2777" s="9"/>
      <c r="M2777" s="9"/>
      <c r="N2777" s="9"/>
      <c r="O2777" s="9"/>
      <c r="P2777" s="9"/>
      <c r="Q2777" s="9"/>
      <c r="R2777" s="9"/>
      <c r="S2777" s="9"/>
      <c r="T2777" s="9"/>
    </row>
    <row r="2778" spans="1:20" x14ac:dyDescent="0.3">
      <c r="A2778" s="6">
        <v>2775</v>
      </c>
      <c r="B2778" s="11" t="s">
        <v>1137</v>
      </c>
      <c r="C2778" s="11" t="s">
        <v>1123</v>
      </c>
      <c r="D2778" s="11" t="s">
        <v>1138</v>
      </c>
      <c r="E2778" s="9" t="b">
        <v>1</v>
      </c>
      <c r="F2778" s="9" t="s">
        <v>113</v>
      </c>
      <c r="G2778" s="7" t="e">
        <f>INDEX(CyMIA_CounterMeasure!$A$2:$A$224,MATCH(H2778,CyMIA_CounterMeasure!$B$2:$B$224,0))</f>
        <v>#N/A</v>
      </c>
      <c r="H2778" s="12" t="s">
        <v>1241</v>
      </c>
      <c r="I2778" s="12" t="str">
        <f>VLOOKUP(H2778,D3FEND_METRIX!$A$2:$E$172,3,FALSE)</f>
        <v>Software Update</v>
      </c>
      <c r="J2778" s="9" t="b">
        <v>0</v>
      </c>
      <c r="K2778" s="9" t="s">
        <v>2355</v>
      </c>
      <c r="L2778" s="9"/>
      <c r="M2778" s="9"/>
      <c r="N2778" s="9"/>
      <c r="O2778" s="9"/>
      <c r="P2778" s="9"/>
      <c r="Q2778" s="9"/>
      <c r="R2778" s="9"/>
      <c r="S2778" s="9"/>
      <c r="T2778" s="9"/>
    </row>
    <row r="2779" spans="1:20" x14ac:dyDescent="0.3">
      <c r="A2779" s="6">
        <v>2776</v>
      </c>
      <c r="B2779" s="11" t="s">
        <v>1137</v>
      </c>
      <c r="C2779" s="11" t="s">
        <v>1123</v>
      </c>
      <c r="D2779" s="11" t="s">
        <v>1138</v>
      </c>
      <c r="E2779" s="9" t="b">
        <v>1</v>
      </c>
      <c r="F2779" s="9" t="s">
        <v>113</v>
      </c>
      <c r="G2779" s="7" t="str">
        <f>INDEX(CyMIA_CounterMeasure!$A$2:$A$224,MATCH(H2779,CyMIA_CounterMeasure!$B$2:$B$224,0))</f>
        <v>CM_0167</v>
      </c>
      <c r="H2779" s="13" t="s">
        <v>1215</v>
      </c>
      <c r="I2779" s="13" t="str">
        <f>VLOOKUP(H2779,D3FEND_METRIX!$A$2:$E$172,3,FALSE)</f>
        <v>Software Inventory</v>
      </c>
      <c r="J2779" s="9" t="b">
        <v>0</v>
      </c>
      <c r="K2779" s="9" t="s">
        <v>4723</v>
      </c>
      <c r="L2779" s="9"/>
      <c r="M2779" s="9"/>
      <c r="N2779" s="9"/>
      <c r="O2779" s="9"/>
      <c r="P2779" s="9"/>
      <c r="Q2779" s="9"/>
      <c r="R2779" s="9"/>
      <c r="S2779" s="9"/>
      <c r="T2779" s="9"/>
    </row>
    <row r="2780" spans="1:20" x14ac:dyDescent="0.3">
      <c r="A2780" s="6">
        <v>2777</v>
      </c>
      <c r="B2780" s="11" t="s">
        <v>1137</v>
      </c>
      <c r="C2780" s="11" t="s">
        <v>1123</v>
      </c>
      <c r="D2780" s="11" t="s">
        <v>1138</v>
      </c>
      <c r="E2780" s="9" t="b">
        <v>1</v>
      </c>
      <c r="F2780" s="9" t="s">
        <v>113</v>
      </c>
      <c r="G2780" s="7" t="str">
        <f>INDEX(CyMIA_CounterMeasure!$A$2:$A$224,MATCH(H2780,CyMIA_CounterMeasure!$B$2:$B$224,0))</f>
        <v>CM_0112</v>
      </c>
      <c r="H2780" s="12" t="s">
        <v>1279</v>
      </c>
      <c r="I2780" s="12" t="str">
        <f>VLOOKUP(H2780,D3FEND_METRIX!$A$2:$E$172,3,FALSE)</f>
        <v>Firmware Behavior Analysis</v>
      </c>
      <c r="J2780" s="9" t="b">
        <v>0</v>
      </c>
      <c r="K2780" s="9" t="s">
        <v>2355</v>
      </c>
      <c r="L2780" s="9"/>
      <c r="M2780" s="9"/>
      <c r="N2780" s="9"/>
      <c r="O2780" s="9"/>
      <c r="P2780" s="9"/>
      <c r="Q2780" s="9"/>
      <c r="R2780" s="9"/>
      <c r="S2780" s="9"/>
      <c r="T2780" s="9"/>
    </row>
    <row r="2781" spans="1:20" x14ac:dyDescent="0.3">
      <c r="A2781" s="6">
        <v>2778</v>
      </c>
      <c r="B2781" s="11" t="s">
        <v>1137</v>
      </c>
      <c r="C2781" s="11" t="s">
        <v>1123</v>
      </c>
      <c r="D2781" s="11" t="s">
        <v>1138</v>
      </c>
      <c r="E2781" s="9" t="b">
        <v>1</v>
      </c>
      <c r="F2781" s="9" t="s">
        <v>113</v>
      </c>
      <c r="G2781" s="7" t="str">
        <f>INDEX(CyMIA_CounterMeasure!$A$2:$A$224,MATCH(H2781,CyMIA_CounterMeasure!$B$2:$B$224,0))</f>
        <v>CM_0113</v>
      </c>
      <c r="H2781" s="12" t="s">
        <v>1280</v>
      </c>
      <c r="I2781" s="12" t="str">
        <f>VLOOKUP(H2781,D3FEND_METRIX!$A$2:$E$172,3,FALSE)</f>
        <v>Firmware Embedded Monitoring Code</v>
      </c>
      <c r="J2781" s="9" t="b">
        <v>0</v>
      </c>
      <c r="K2781" s="9" t="s">
        <v>2355</v>
      </c>
      <c r="L2781" s="9"/>
      <c r="M2781" s="9"/>
      <c r="N2781" s="9"/>
      <c r="O2781" s="9"/>
      <c r="P2781" s="9"/>
      <c r="Q2781" s="9"/>
      <c r="R2781" s="9"/>
      <c r="S2781" s="9"/>
      <c r="T2781" s="9"/>
    </row>
    <row r="2782" spans="1:20" x14ac:dyDescent="0.3">
      <c r="A2782" s="6">
        <v>2779</v>
      </c>
      <c r="B2782" s="11" t="s">
        <v>1137</v>
      </c>
      <c r="C2782" s="11" t="s">
        <v>1123</v>
      </c>
      <c r="D2782" s="11" t="s">
        <v>1138</v>
      </c>
      <c r="E2782" s="9" t="b">
        <v>1</v>
      </c>
      <c r="F2782" s="9" t="s">
        <v>113</v>
      </c>
      <c r="G2782" s="7" t="str">
        <f>INDEX(CyMIA_CounterMeasure!$A$2:$A$224,MATCH(H2782,CyMIA_CounterMeasure!$B$2:$B$224,0))</f>
        <v>CM_0110</v>
      </c>
      <c r="H2782" s="12" t="s">
        <v>2212</v>
      </c>
      <c r="I2782" s="12" t="str">
        <f>VLOOKUP(H2782,D3FEND_METRIX!$A$2:$E$172,3,FALSE)</f>
        <v>Firmware Verification</v>
      </c>
      <c r="J2782" s="9" t="b">
        <v>0</v>
      </c>
      <c r="K2782" s="9" t="s">
        <v>2355</v>
      </c>
      <c r="L2782" s="9"/>
      <c r="M2782" s="9"/>
      <c r="N2782" s="9"/>
      <c r="O2782" s="9"/>
      <c r="P2782" s="9"/>
      <c r="Q2782" s="9"/>
      <c r="R2782" s="9"/>
      <c r="S2782" s="9"/>
      <c r="T2782" s="9"/>
    </row>
    <row r="2783" spans="1:20" x14ac:dyDescent="0.3">
      <c r="A2783" s="6">
        <v>2780</v>
      </c>
      <c r="B2783" s="11" t="s">
        <v>1137</v>
      </c>
      <c r="C2783" s="11" t="s">
        <v>1123</v>
      </c>
      <c r="D2783" s="11" t="s">
        <v>1138</v>
      </c>
      <c r="E2783" s="9" t="b">
        <v>1</v>
      </c>
      <c r="F2783" s="9" t="s">
        <v>113</v>
      </c>
      <c r="G2783" s="7" t="str">
        <f>INDEX(CyMIA_CounterMeasure!$A$2:$A$224,MATCH(H2783,CyMIA_CounterMeasure!$B$2:$B$224,0))</f>
        <v>CM_0193</v>
      </c>
      <c r="H2783" s="12" t="s">
        <v>1282</v>
      </c>
      <c r="I2783" s="12" t="str">
        <f>VLOOKUP(H2783,D3FEND_METRIX!$A$2:$E$172,3,FALSE)</f>
        <v>Firmware Verification</v>
      </c>
      <c r="J2783" s="9" t="b">
        <v>0</v>
      </c>
      <c r="K2783" s="9" t="s">
        <v>2355</v>
      </c>
      <c r="L2783" s="9"/>
      <c r="M2783" s="9"/>
      <c r="N2783" s="9"/>
      <c r="O2783" s="9"/>
      <c r="P2783" s="9"/>
      <c r="Q2783" s="9"/>
      <c r="R2783" s="9"/>
      <c r="S2783" s="9"/>
      <c r="T2783" s="9"/>
    </row>
    <row r="2784" spans="1:20" x14ac:dyDescent="0.3">
      <c r="A2784" s="6">
        <v>2781</v>
      </c>
      <c r="B2784" s="11" t="s">
        <v>1137</v>
      </c>
      <c r="C2784" s="11" t="s">
        <v>1123</v>
      </c>
      <c r="D2784" s="11" t="s">
        <v>1138</v>
      </c>
      <c r="E2784" s="9" t="b">
        <v>1</v>
      </c>
      <c r="F2784" s="9" t="s">
        <v>113</v>
      </c>
      <c r="G2784" s="7" t="str">
        <f>INDEX(CyMIA_CounterMeasure!$A$2:$A$224,MATCH(H2784,CyMIA_CounterMeasure!$B$2:$B$224,0))</f>
        <v>CM_0194</v>
      </c>
      <c r="H2784" s="12" t="s">
        <v>1283</v>
      </c>
      <c r="I2784" s="12" t="str">
        <f>VLOOKUP(H2784,D3FEND_METRIX!$A$2:$E$172,3,FALSE)</f>
        <v>Firmware Verification</v>
      </c>
      <c r="J2784" s="9" t="b">
        <v>0</v>
      </c>
      <c r="K2784" s="9" t="s">
        <v>2355</v>
      </c>
      <c r="L2784" s="9"/>
      <c r="M2784" s="9"/>
      <c r="N2784" s="9"/>
      <c r="O2784" s="9"/>
      <c r="P2784" s="9"/>
      <c r="Q2784" s="9"/>
      <c r="R2784" s="9"/>
      <c r="S2784" s="9"/>
      <c r="T2784" s="9"/>
    </row>
    <row r="2785" spans="1:20" x14ac:dyDescent="0.3">
      <c r="A2785" s="6">
        <v>2782</v>
      </c>
      <c r="B2785" s="11" t="s">
        <v>1139</v>
      </c>
      <c r="C2785" s="11" t="s">
        <v>1123</v>
      </c>
      <c r="D2785" s="11" t="s">
        <v>1140</v>
      </c>
      <c r="E2785" s="9" t="b">
        <v>1</v>
      </c>
      <c r="F2785" s="9" t="s">
        <v>113</v>
      </c>
      <c r="G2785" s="7" t="str">
        <f>INDEX(CyMIA_CounterMeasure!$A$2:$A$224,MATCH(H2785,CyMIA_CounterMeasure!$B$2:$B$224,0))</f>
        <v>CM_0011</v>
      </c>
      <c r="H2785" s="11" t="s">
        <v>4917</v>
      </c>
      <c r="I2785" s="11" t="s">
        <v>159</v>
      </c>
      <c r="J2785" s="7" t="b">
        <v>1</v>
      </c>
      <c r="K2785" s="7" t="s">
        <v>4905</v>
      </c>
      <c r="L2785" s="9"/>
      <c r="M2785" s="9"/>
      <c r="N2785" s="9"/>
      <c r="O2785" s="9"/>
      <c r="P2785" s="9"/>
      <c r="Q2785" s="9"/>
      <c r="R2785" s="9"/>
      <c r="S2785" s="9"/>
      <c r="T2785" s="9"/>
    </row>
    <row r="2786" spans="1:20" x14ac:dyDescent="0.3">
      <c r="A2786" s="6">
        <v>2783</v>
      </c>
      <c r="B2786" s="11" t="s">
        <v>1139</v>
      </c>
      <c r="C2786" s="11" t="s">
        <v>1123</v>
      </c>
      <c r="D2786" s="11" t="s">
        <v>1140</v>
      </c>
      <c r="E2786" s="9" t="b">
        <v>1</v>
      </c>
      <c r="F2786" s="9" t="s">
        <v>113</v>
      </c>
      <c r="G2786" s="7" t="str">
        <f>INDEX(CyMIA_CounterMeasure!$A$2:$A$224,MATCH(H2786,CyMIA_CounterMeasure!$B$2:$B$224,0))</f>
        <v>CM_0026</v>
      </c>
      <c r="H2786" s="11" t="s">
        <v>1524</v>
      </c>
      <c r="I2786" s="11" t="s">
        <v>134</v>
      </c>
      <c r="J2786" s="7" t="b">
        <v>1</v>
      </c>
      <c r="K2786" s="7" t="s">
        <v>4918</v>
      </c>
      <c r="L2786" s="9"/>
      <c r="M2786" s="9"/>
      <c r="N2786" s="9"/>
      <c r="O2786" s="9"/>
      <c r="P2786" s="9"/>
      <c r="Q2786" s="9"/>
      <c r="R2786" s="9"/>
      <c r="S2786" s="9"/>
      <c r="T2786" s="9"/>
    </row>
    <row r="2787" spans="1:20" x14ac:dyDescent="0.3">
      <c r="A2787" s="6">
        <v>2784</v>
      </c>
      <c r="B2787" s="11" t="s">
        <v>1139</v>
      </c>
      <c r="C2787" s="11" t="s">
        <v>1123</v>
      </c>
      <c r="D2787" s="11" t="s">
        <v>1140</v>
      </c>
      <c r="E2787" s="9" t="b">
        <v>1</v>
      </c>
      <c r="F2787" s="9" t="s">
        <v>113</v>
      </c>
      <c r="G2787" s="7" t="str">
        <f>INDEX(CyMIA_CounterMeasure!$A$2:$A$224,MATCH(H2787,CyMIA_CounterMeasure!$B$2:$B$224,0))</f>
        <v>CM_0202</v>
      </c>
      <c r="H2787" s="12" t="s">
        <v>1459</v>
      </c>
      <c r="I2787" s="12" t="str">
        <f>VLOOKUP(H2787,D3FEND_METRIX!$A$2:$E$172,3,FALSE)</f>
        <v>Operating System Monitoring</v>
      </c>
      <c r="J2787" s="9" t="b">
        <v>0</v>
      </c>
      <c r="K2787" s="9" t="s">
        <v>2355</v>
      </c>
      <c r="L2787" s="9"/>
      <c r="M2787" s="9"/>
      <c r="N2787" s="9"/>
      <c r="O2787" s="9"/>
      <c r="P2787" s="9"/>
      <c r="Q2787" s="9"/>
      <c r="R2787" s="9"/>
      <c r="S2787" s="9"/>
      <c r="T2787" s="9"/>
    </row>
    <row r="2788" spans="1:20" x14ac:dyDescent="0.3">
      <c r="A2788" s="6">
        <v>2785</v>
      </c>
      <c r="B2788" s="11" t="s">
        <v>1139</v>
      </c>
      <c r="C2788" s="11" t="s">
        <v>1123</v>
      </c>
      <c r="D2788" s="11" t="s">
        <v>1140</v>
      </c>
      <c r="E2788" s="9" t="b">
        <v>1</v>
      </c>
      <c r="F2788" s="9" t="s">
        <v>113</v>
      </c>
      <c r="G2788" s="7" t="str">
        <f>INDEX(CyMIA_CounterMeasure!$A$2:$A$224,MATCH(H2788,CyMIA_CounterMeasure!$B$2:$B$224,0))</f>
        <v>CM_0199</v>
      </c>
      <c r="H2788" s="12" t="s">
        <v>1289</v>
      </c>
      <c r="I2788" s="12" t="str">
        <f>VLOOKUP(H2788,D3FEND_METRIX!$A$2:$E$172,3,FALSE)</f>
        <v>Operating System Monitoring</v>
      </c>
      <c r="J2788" s="9" t="b">
        <v>0</v>
      </c>
      <c r="K2788" s="9" t="s">
        <v>2355</v>
      </c>
      <c r="L2788" s="9"/>
      <c r="M2788" s="9"/>
      <c r="N2788" s="9"/>
      <c r="O2788" s="9"/>
      <c r="P2788" s="9"/>
      <c r="Q2788" s="9"/>
      <c r="R2788" s="9"/>
      <c r="S2788" s="9"/>
      <c r="T2788" s="9"/>
    </row>
    <row r="2789" spans="1:20" x14ac:dyDescent="0.3">
      <c r="A2789" s="6">
        <v>2786</v>
      </c>
      <c r="B2789" s="11" t="s">
        <v>1139</v>
      </c>
      <c r="C2789" s="11" t="s">
        <v>1123</v>
      </c>
      <c r="D2789" s="11" t="s">
        <v>1140</v>
      </c>
      <c r="E2789" s="9" t="b">
        <v>1</v>
      </c>
      <c r="F2789" s="9" t="s">
        <v>113</v>
      </c>
      <c r="G2789" s="7" t="str">
        <f>INDEX(CyMIA_CounterMeasure!$A$2:$A$224,MATCH(H2789,CyMIA_CounterMeasure!$B$2:$B$224,0))</f>
        <v>CM_0204</v>
      </c>
      <c r="H2789" s="10" t="s">
        <v>1294</v>
      </c>
      <c r="I2789" s="10" t="str">
        <f>VLOOKUP(H2789,D3FEND_METRIX!$A$2:$E$172,3,FALSE)</f>
        <v>-</v>
      </c>
      <c r="J2789" s="9" t="b">
        <v>1</v>
      </c>
      <c r="K2789" s="9" t="s">
        <v>4686</v>
      </c>
      <c r="L2789" s="9"/>
      <c r="M2789" s="9"/>
      <c r="N2789" s="9"/>
      <c r="O2789" s="9"/>
      <c r="P2789" s="9"/>
      <c r="Q2789" s="9"/>
      <c r="R2789" s="9"/>
      <c r="S2789" s="9"/>
      <c r="T2789" s="9"/>
    </row>
    <row r="2790" spans="1:20" x14ac:dyDescent="0.3">
      <c r="A2790" s="6">
        <v>2787</v>
      </c>
      <c r="B2790" s="11" t="s">
        <v>1139</v>
      </c>
      <c r="C2790" s="11" t="s">
        <v>1123</v>
      </c>
      <c r="D2790" s="11" t="s">
        <v>1140</v>
      </c>
      <c r="E2790" s="9" t="b">
        <v>1</v>
      </c>
      <c r="F2790" s="9" t="s">
        <v>113</v>
      </c>
      <c r="G2790" s="7" t="str">
        <f>INDEX(CyMIA_CounterMeasure!$A$2:$A$224,MATCH(H2790,CyMIA_CounterMeasure!$B$2:$B$224,0))</f>
        <v>CM_0101</v>
      </c>
      <c r="H2790" s="10" t="s">
        <v>1299</v>
      </c>
      <c r="I2790" s="10" t="str">
        <f>VLOOKUP(H2790,D3FEND_METRIX!$A$2:$E$172,3,FALSE)</f>
        <v>Process Self-Modification Detection</v>
      </c>
      <c r="J2790" s="9" t="b">
        <v>1</v>
      </c>
      <c r="K2790" s="9" t="s">
        <v>4686</v>
      </c>
      <c r="L2790" s="9"/>
      <c r="M2790" s="9"/>
      <c r="N2790" s="9"/>
      <c r="O2790" s="9"/>
      <c r="P2790" s="9"/>
      <c r="Q2790" s="9"/>
      <c r="R2790" s="9"/>
      <c r="S2790" s="9"/>
      <c r="T2790" s="9"/>
    </row>
    <row r="2791" spans="1:20" x14ac:dyDescent="0.3">
      <c r="A2791" s="6">
        <v>2788</v>
      </c>
      <c r="B2791" s="11" t="s">
        <v>1139</v>
      </c>
      <c r="C2791" s="11" t="s">
        <v>1123</v>
      </c>
      <c r="D2791" s="11" t="s">
        <v>1140</v>
      </c>
      <c r="E2791" s="9" t="b">
        <v>1</v>
      </c>
      <c r="F2791" s="9" t="s">
        <v>113</v>
      </c>
      <c r="G2791" s="7" t="str">
        <f>INDEX(CyMIA_CounterMeasure!$A$2:$A$224,MATCH(H2791,CyMIA_CounterMeasure!$B$2:$B$224,0))</f>
        <v>CM_0102</v>
      </c>
      <c r="H2791" s="10" t="s">
        <v>1300</v>
      </c>
      <c r="I2791" s="10" t="str">
        <f>VLOOKUP(H2791,D3FEND_METRIX!$A$2:$E$172,3,FALSE)</f>
        <v>Process Spawn Analysis</v>
      </c>
      <c r="J2791" s="9" t="b">
        <v>1</v>
      </c>
      <c r="K2791" s="9" t="s">
        <v>4686</v>
      </c>
      <c r="L2791" s="9"/>
      <c r="M2791" s="9"/>
      <c r="N2791" s="9"/>
      <c r="O2791" s="9"/>
      <c r="P2791" s="9"/>
      <c r="Q2791" s="9"/>
      <c r="R2791" s="9"/>
      <c r="S2791" s="9"/>
      <c r="T2791" s="9"/>
    </row>
    <row r="2792" spans="1:20" x14ac:dyDescent="0.3">
      <c r="A2792" s="6">
        <v>2789</v>
      </c>
      <c r="B2792" s="11" t="s">
        <v>1139</v>
      </c>
      <c r="C2792" s="11" t="s">
        <v>1123</v>
      </c>
      <c r="D2792" s="11" t="s">
        <v>1140</v>
      </c>
      <c r="E2792" s="9" t="b">
        <v>1</v>
      </c>
      <c r="F2792" s="9" t="s">
        <v>113</v>
      </c>
      <c r="G2792" s="7" t="str">
        <f>INDEX(CyMIA_CounterMeasure!$A$2:$A$224,MATCH(H2792,CyMIA_CounterMeasure!$B$2:$B$224,0))</f>
        <v>CM_0104</v>
      </c>
      <c r="H2792" s="10" t="s">
        <v>1303</v>
      </c>
      <c r="I2792" s="10" t="str">
        <f>VLOOKUP(H2792,D3FEND_METRIX!$A$2:$E$172,3,FALSE)</f>
        <v>Shadow Stack Comparisons</v>
      </c>
      <c r="J2792" s="9" t="b">
        <v>1</v>
      </c>
      <c r="K2792" s="9" t="s">
        <v>4686</v>
      </c>
      <c r="L2792" s="9"/>
      <c r="M2792" s="9"/>
      <c r="N2792" s="9"/>
      <c r="O2792" s="9"/>
      <c r="P2792" s="9"/>
      <c r="Q2792" s="9"/>
      <c r="R2792" s="9"/>
      <c r="S2792" s="9"/>
      <c r="T2792" s="9"/>
    </row>
    <row r="2793" spans="1:20" x14ac:dyDescent="0.3">
      <c r="A2793" s="6">
        <v>2790</v>
      </c>
      <c r="B2793" s="11" t="s">
        <v>1139</v>
      </c>
      <c r="C2793" s="11" t="s">
        <v>1123</v>
      </c>
      <c r="D2793" s="11" t="s">
        <v>1140</v>
      </c>
      <c r="E2793" s="9" t="b">
        <v>1</v>
      </c>
      <c r="F2793" s="9" t="s">
        <v>113</v>
      </c>
      <c r="G2793" s="7" t="str">
        <f>INDEX(CyMIA_CounterMeasure!$A$2:$A$224,MATCH(H2793,CyMIA_CounterMeasure!$B$2:$B$224,0))</f>
        <v>CM_0105</v>
      </c>
      <c r="H2793" s="10" t="s">
        <v>1304</v>
      </c>
      <c r="I2793" s="10" t="str">
        <f>VLOOKUP(H2793,D3FEND_METRIX!$A$2:$E$172,3,FALSE)</f>
        <v>System Call Analysis</v>
      </c>
      <c r="J2793" s="9" t="b">
        <v>1</v>
      </c>
      <c r="K2793" s="9" t="s">
        <v>4686</v>
      </c>
      <c r="L2793" s="9"/>
      <c r="M2793" s="9"/>
      <c r="N2793" s="9"/>
      <c r="O2793" s="9"/>
      <c r="P2793" s="9"/>
      <c r="Q2793" s="9"/>
      <c r="R2793" s="9"/>
      <c r="S2793" s="9"/>
      <c r="T2793" s="9"/>
    </row>
    <row r="2794" spans="1:20" x14ac:dyDescent="0.3">
      <c r="A2794" s="6">
        <v>2791</v>
      </c>
      <c r="B2794" s="11" t="s">
        <v>1139</v>
      </c>
      <c r="C2794" s="11" t="s">
        <v>1123</v>
      </c>
      <c r="D2794" s="11" t="s">
        <v>1140</v>
      </c>
      <c r="E2794" s="9" t="b">
        <v>1</v>
      </c>
      <c r="F2794" s="9" t="s">
        <v>113</v>
      </c>
      <c r="G2794" s="7" t="str">
        <f>INDEX(CyMIA_CounterMeasure!$A$2:$A$224,MATCH(H2794,CyMIA_CounterMeasure!$B$2:$B$224,0))</f>
        <v>CM_0098</v>
      </c>
      <c r="H2794" s="10" t="s">
        <v>1296</v>
      </c>
      <c r="I2794" s="10" t="str">
        <f>VLOOKUP(H2794,D3FEND_METRIX!$A$2:$E$172,3,FALSE)</f>
        <v>File Access Pattern Analysis</v>
      </c>
      <c r="J2794" s="9" t="b">
        <v>1</v>
      </c>
      <c r="K2794" s="9" t="s">
        <v>4686</v>
      </c>
      <c r="L2794" s="9"/>
      <c r="M2794" s="9"/>
      <c r="N2794" s="9"/>
      <c r="O2794" s="9"/>
      <c r="P2794" s="9"/>
      <c r="Q2794" s="9"/>
      <c r="R2794" s="9"/>
      <c r="S2794" s="9"/>
      <c r="T2794" s="9"/>
    </row>
    <row r="2795" spans="1:20" x14ac:dyDescent="0.3">
      <c r="A2795" s="6">
        <v>2792</v>
      </c>
      <c r="B2795" s="11" t="s">
        <v>1139</v>
      </c>
      <c r="C2795" s="11" t="s">
        <v>1123</v>
      </c>
      <c r="D2795" s="11" t="s">
        <v>1140</v>
      </c>
      <c r="E2795" s="9" t="b">
        <v>1</v>
      </c>
      <c r="F2795" s="9" t="s">
        <v>113</v>
      </c>
      <c r="G2795" s="7" t="str">
        <f>INDEX(CyMIA_CounterMeasure!$A$2:$A$224,MATCH(H2795,CyMIA_CounterMeasure!$B$2:$B$224,0))</f>
        <v>CM_0205</v>
      </c>
      <c r="H2795" s="10" t="s">
        <v>1301</v>
      </c>
      <c r="I2795" s="10" t="str">
        <f>VLOOKUP(H2795,D3FEND_METRIX!$A$2:$E$172,3,FALSE)</f>
        <v>Process Spawn Analysis</v>
      </c>
      <c r="J2795" s="9" t="b">
        <v>1</v>
      </c>
      <c r="K2795" s="9" t="s">
        <v>4686</v>
      </c>
      <c r="L2795" s="9"/>
      <c r="M2795" s="9"/>
      <c r="N2795" s="9"/>
      <c r="O2795" s="9"/>
      <c r="P2795" s="9"/>
      <c r="Q2795" s="9"/>
      <c r="R2795" s="9"/>
      <c r="S2795" s="9"/>
      <c r="T2795" s="9"/>
    </row>
    <row r="2796" spans="1:20" x14ac:dyDescent="0.3">
      <c r="A2796" s="6">
        <v>2793</v>
      </c>
      <c r="B2796" s="11" t="s">
        <v>1139</v>
      </c>
      <c r="C2796" s="11" t="s">
        <v>1123</v>
      </c>
      <c r="D2796" s="11" t="s">
        <v>1140</v>
      </c>
      <c r="E2796" s="9" t="b">
        <v>1</v>
      </c>
      <c r="F2796" s="9" t="s">
        <v>113</v>
      </c>
      <c r="G2796" s="7" t="str">
        <f>INDEX(CyMIA_CounterMeasure!$A$2:$A$224,MATCH(H2796,CyMIA_CounterMeasure!$B$2:$B$224,0))</f>
        <v>CM_0192</v>
      </c>
      <c r="H2796" s="12" t="s">
        <v>1278</v>
      </c>
      <c r="I2796" s="12" t="str">
        <f>VLOOKUP(H2796,D3FEND_METRIX!$A$2:$E$172,3,FALSE)</f>
        <v>-</v>
      </c>
      <c r="J2796" s="9" t="b">
        <v>0</v>
      </c>
      <c r="K2796" s="9" t="s">
        <v>2355</v>
      </c>
      <c r="L2796" s="9"/>
      <c r="M2796" s="9"/>
      <c r="N2796" s="9"/>
      <c r="O2796" s="9"/>
      <c r="P2796" s="9"/>
      <c r="Q2796" s="9"/>
      <c r="R2796" s="9"/>
      <c r="S2796" s="9"/>
      <c r="T2796" s="9"/>
    </row>
    <row r="2797" spans="1:20" x14ac:dyDescent="0.3">
      <c r="A2797" s="6">
        <v>2794</v>
      </c>
      <c r="B2797" s="11" t="s">
        <v>1139</v>
      </c>
      <c r="C2797" s="11" t="s">
        <v>1123</v>
      </c>
      <c r="D2797" s="11" t="s">
        <v>1140</v>
      </c>
      <c r="E2797" s="9" t="b">
        <v>1</v>
      </c>
      <c r="F2797" s="9" t="s">
        <v>113</v>
      </c>
      <c r="G2797" s="7" t="str">
        <f>INDEX(CyMIA_CounterMeasure!$A$2:$A$224,MATCH(H2797,CyMIA_CounterMeasure!$B$2:$B$224,0))</f>
        <v>CM_0198</v>
      </c>
      <c r="H2797" s="12" t="s">
        <v>1288</v>
      </c>
      <c r="I2797" s="12" t="str">
        <f>VLOOKUP(H2797,D3FEND_METRIX!$A$2:$E$172,3,FALSE)</f>
        <v>Operating System Monitoring</v>
      </c>
      <c r="J2797" s="9" t="b">
        <v>0</v>
      </c>
      <c r="K2797" s="9" t="s">
        <v>2355</v>
      </c>
      <c r="L2797" s="9"/>
      <c r="M2797" s="9"/>
      <c r="N2797" s="9"/>
      <c r="O2797" s="9"/>
      <c r="P2797" s="9"/>
      <c r="Q2797" s="9"/>
      <c r="R2797" s="9"/>
      <c r="S2797" s="9"/>
      <c r="T2797" s="9"/>
    </row>
    <row r="2798" spans="1:20" x14ac:dyDescent="0.3">
      <c r="A2798" s="6">
        <v>2795</v>
      </c>
      <c r="B2798" s="11" t="s">
        <v>1139</v>
      </c>
      <c r="C2798" s="11" t="s">
        <v>1123</v>
      </c>
      <c r="D2798" s="11" t="s">
        <v>1140</v>
      </c>
      <c r="E2798" s="9" t="b">
        <v>1</v>
      </c>
      <c r="F2798" s="9" t="s">
        <v>113</v>
      </c>
      <c r="G2798" s="7" t="str">
        <f>INDEX(CyMIA_CounterMeasure!$A$2:$A$224,MATCH(H2798,CyMIA_CounterMeasure!$B$2:$B$224,0))</f>
        <v>CM_0200</v>
      </c>
      <c r="H2798" s="12" t="s">
        <v>1290</v>
      </c>
      <c r="I2798" s="12" t="str">
        <f>VLOOKUP(H2798,D3FEND_METRIX!$A$2:$E$172,3,FALSE)</f>
        <v>Operating System Monitoring</v>
      </c>
      <c r="J2798" s="9" t="b">
        <v>0</v>
      </c>
      <c r="K2798" s="9" t="s">
        <v>2355</v>
      </c>
      <c r="L2798" s="9"/>
      <c r="M2798" s="9"/>
      <c r="N2798" s="9"/>
      <c r="O2798" s="9"/>
      <c r="P2798" s="9"/>
      <c r="Q2798" s="9"/>
      <c r="R2798" s="9"/>
      <c r="S2798" s="9"/>
      <c r="T2798" s="9"/>
    </row>
    <row r="2799" spans="1:20" x14ac:dyDescent="0.3">
      <c r="A2799" s="6">
        <v>2796</v>
      </c>
      <c r="B2799" s="11" t="s">
        <v>1139</v>
      </c>
      <c r="C2799" s="11" t="s">
        <v>1123</v>
      </c>
      <c r="D2799" s="11" t="s">
        <v>1140</v>
      </c>
      <c r="E2799" s="9" t="b">
        <v>1</v>
      </c>
      <c r="F2799" s="9" t="s">
        <v>113</v>
      </c>
      <c r="G2799" s="7" t="str">
        <f>INDEX(CyMIA_CounterMeasure!$A$2:$A$224,MATCH(H2799,CyMIA_CounterMeasure!$B$2:$B$224,0))</f>
        <v>CM_0203</v>
      </c>
      <c r="H2799" s="12" t="s">
        <v>1293</v>
      </c>
      <c r="I2799" s="12" t="str">
        <f>VLOOKUP(H2799,D3FEND_METRIX!$A$2:$E$172,3,FALSE)</f>
        <v>Operating System Monitoring</v>
      </c>
      <c r="J2799" s="9" t="b">
        <v>0</v>
      </c>
      <c r="K2799" s="9" t="s">
        <v>2355</v>
      </c>
      <c r="L2799" s="9"/>
      <c r="M2799" s="9"/>
      <c r="N2799" s="9"/>
      <c r="O2799" s="9"/>
      <c r="P2799" s="9"/>
      <c r="Q2799" s="9"/>
      <c r="R2799" s="9"/>
      <c r="S2799" s="9"/>
      <c r="T2799" s="9"/>
    </row>
    <row r="2800" spans="1:20" x14ac:dyDescent="0.3">
      <c r="A2800" s="6">
        <v>2797</v>
      </c>
      <c r="B2800" s="11" t="s">
        <v>1139</v>
      </c>
      <c r="C2800" s="11" t="s">
        <v>1123</v>
      </c>
      <c r="D2800" s="11" t="s">
        <v>1140</v>
      </c>
      <c r="E2800" s="9" t="b">
        <v>1</v>
      </c>
      <c r="F2800" s="9" t="s">
        <v>113</v>
      </c>
      <c r="G2800" s="7" t="str">
        <f>INDEX(CyMIA_CounterMeasure!$A$2:$A$224,MATCH(H2800,CyMIA_CounterMeasure!$B$2:$B$224,0))</f>
        <v>CM_0112</v>
      </c>
      <c r="H2800" s="12" t="s">
        <v>1279</v>
      </c>
      <c r="I2800" s="12" t="str">
        <f>VLOOKUP(H2800,D3FEND_METRIX!$A$2:$E$172,3,FALSE)</f>
        <v>Firmware Behavior Analysis</v>
      </c>
      <c r="J2800" s="9" t="b">
        <v>0</v>
      </c>
      <c r="K2800" s="9" t="s">
        <v>2355</v>
      </c>
      <c r="L2800" s="9"/>
      <c r="M2800" s="9"/>
      <c r="N2800" s="9"/>
      <c r="O2800" s="9"/>
      <c r="P2800" s="9"/>
      <c r="Q2800" s="9"/>
      <c r="R2800" s="9"/>
      <c r="S2800" s="9"/>
      <c r="T2800" s="9"/>
    </row>
    <row r="2801" spans="1:20" x14ac:dyDescent="0.3">
      <c r="A2801" s="6">
        <v>2798</v>
      </c>
      <c r="B2801" s="11" t="s">
        <v>1139</v>
      </c>
      <c r="C2801" s="11" t="s">
        <v>1123</v>
      </c>
      <c r="D2801" s="11" t="s">
        <v>1140</v>
      </c>
      <c r="E2801" s="9" t="b">
        <v>1</v>
      </c>
      <c r="F2801" s="9" t="s">
        <v>113</v>
      </c>
      <c r="G2801" s="7" t="str">
        <f>INDEX(CyMIA_CounterMeasure!$A$2:$A$224,MATCH(H2801,CyMIA_CounterMeasure!$B$2:$B$224,0))</f>
        <v>CM_0111</v>
      </c>
      <c r="H2801" s="12" t="s">
        <v>1284</v>
      </c>
      <c r="I2801" s="12" t="str">
        <f>VLOOKUP(H2801,D3FEND_METRIX!$A$2:$E$172,3,FALSE)</f>
        <v>Operating System Monitoring</v>
      </c>
      <c r="J2801" s="9" t="b">
        <v>0</v>
      </c>
      <c r="K2801" s="9" t="s">
        <v>2355</v>
      </c>
      <c r="L2801" s="9"/>
      <c r="M2801" s="9"/>
      <c r="N2801" s="9"/>
      <c r="O2801" s="9"/>
      <c r="P2801" s="9"/>
      <c r="Q2801" s="9"/>
      <c r="R2801" s="9"/>
      <c r="S2801" s="9"/>
      <c r="T2801" s="9"/>
    </row>
    <row r="2802" spans="1:20" x14ac:dyDescent="0.3">
      <c r="A2802" s="6">
        <v>2799</v>
      </c>
      <c r="B2802" s="11" t="s">
        <v>1139</v>
      </c>
      <c r="C2802" s="11" t="s">
        <v>1123</v>
      </c>
      <c r="D2802" s="11" t="s">
        <v>1140</v>
      </c>
      <c r="E2802" s="9" t="b">
        <v>1</v>
      </c>
      <c r="F2802" s="9" t="s">
        <v>113</v>
      </c>
      <c r="G2802" s="7" t="str">
        <f>INDEX(CyMIA_CounterMeasure!$A$2:$A$224,MATCH(H2802,CyMIA_CounterMeasure!$B$2:$B$224,0))</f>
        <v>CM_0195</v>
      </c>
      <c r="H2802" s="12" t="s">
        <v>1285</v>
      </c>
      <c r="I2802" s="12" t="str">
        <f>VLOOKUP(H2802,D3FEND_METRIX!$A$2:$E$172,3,FALSE)</f>
        <v>Operating System Monitoring</v>
      </c>
      <c r="J2802" s="9" t="b">
        <v>0</v>
      </c>
      <c r="K2802" s="9" t="s">
        <v>2355</v>
      </c>
      <c r="L2802" s="9"/>
      <c r="M2802" s="9"/>
      <c r="N2802" s="9"/>
      <c r="O2802" s="9"/>
      <c r="P2802" s="9"/>
      <c r="Q2802" s="9"/>
      <c r="R2802" s="9"/>
      <c r="S2802" s="9"/>
      <c r="T2802" s="9"/>
    </row>
    <row r="2803" spans="1:20" x14ac:dyDescent="0.3">
      <c r="A2803" s="6">
        <v>2800</v>
      </c>
      <c r="B2803" s="11" t="s">
        <v>1139</v>
      </c>
      <c r="C2803" s="11" t="s">
        <v>1123</v>
      </c>
      <c r="D2803" s="11" t="s">
        <v>1140</v>
      </c>
      <c r="E2803" s="9" t="b">
        <v>1</v>
      </c>
      <c r="F2803" s="9" t="s">
        <v>113</v>
      </c>
      <c r="G2803" s="7" t="str">
        <f>INDEX(CyMIA_CounterMeasure!$A$2:$A$224,MATCH(H2803,CyMIA_CounterMeasure!$B$2:$B$224,0))</f>
        <v>CM_0206</v>
      </c>
      <c r="H2803" s="10" t="s">
        <v>1305</v>
      </c>
      <c r="I2803" s="10" t="str">
        <f>VLOOKUP(H2803,D3FEND_METRIX!$A$2:$E$172,3,FALSE)</f>
        <v>System Call Analysis</v>
      </c>
      <c r="J2803" s="9" t="b">
        <v>1</v>
      </c>
      <c r="K2803" s="9" t="s">
        <v>4686</v>
      </c>
      <c r="L2803" s="9"/>
      <c r="M2803" s="9"/>
      <c r="N2803" s="9"/>
      <c r="O2803" s="9"/>
      <c r="P2803" s="9"/>
      <c r="Q2803" s="9"/>
      <c r="R2803" s="9"/>
      <c r="S2803" s="9"/>
      <c r="T2803" s="9"/>
    </row>
    <row r="2804" spans="1:20" x14ac:dyDescent="0.3">
      <c r="A2804" s="6">
        <v>2801</v>
      </c>
      <c r="B2804" s="11" t="s">
        <v>1139</v>
      </c>
      <c r="C2804" s="11" t="s">
        <v>1123</v>
      </c>
      <c r="D2804" s="11" t="s">
        <v>1140</v>
      </c>
      <c r="E2804" s="9" t="b">
        <v>1</v>
      </c>
      <c r="F2804" s="9" t="s">
        <v>113</v>
      </c>
      <c r="G2804" s="7" t="str">
        <f>INDEX(CyMIA_CounterMeasure!$A$2:$A$224,MATCH(H2804,CyMIA_CounterMeasure!$B$2:$B$224,0))</f>
        <v>CM_0160</v>
      </c>
      <c r="H2804" s="13" t="s">
        <v>1208</v>
      </c>
      <c r="I2804" s="13" t="str">
        <f>VLOOKUP(H2804,D3FEND_METRIX!$A$2:$E$172,3,FALSE)</f>
        <v>Data Exchange Mapping</v>
      </c>
      <c r="J2804" s="9" t="b">
        <v>0</v>
      </c>
      <c r="K2804" s="9" t="s">
        <v>4723</v>
      </c>
      <c r="L2804" s="9"/>
      <c r="M2804" s="9"/>
      <c r="N2804" s="9"/>
      <c r="O2804" s="9"/>
      <c r="P2804" s="9"/>
      <c r="Q2804" s="9"/>
      <c r="R2804" s="9"/>
      <c r="S2804" s="9"/>
      <c r="T2804" s="9"/>
    </row>
    <row r="2805" spans="1:20" x14ac:dyDescent="0.3">
      <c r="A2805" s="6">
        <v>2802</v>
      </c>
      <c r="B2805" s="11" t="s">
        <v>1139</v>
      </c>
      <c r="C2805" s="11" t="s">
        <v>1123</v>
      </c>
      <c r="D2805" s="11" t="s">
        <v>1140</v>
      </c>
      <c r="E2805" s="9" t="b">
        <v>1</v>
      </c>
      <c r="F2805" s="9" t="s">
        <v>113</v>
      </c>
      <c r="G2805" s="7" t="str">
        <f>INDEX(CyMIA_CounterMeasure!$A$2:$A$224,MATCH(H2805,CyMIA_CounterMeasure!$B$2:$B$224,0))</f>
        <v>CM_0156</v>
      </c>
      <c r="H2805" s="13" t="s">
        <v>1204</v>
      </c>
      <c r="I2805" s="13" t="str">
        <f>VLOOKUP(H2805,D3FEND_METRIX!$A$2:$E$172,3,FALSE)</f>
        <v>Operational Dependency Mapping</v>
      </c>
      <c r="J2805" s="9" t="b">
        <v>0</v>
      </c>
      <c r="K2805" s="9" t="s">
        <v>4723</v>
      </c>
      <c r="L2805" s="9"/>
      <c r="M2805" s="9"/>
      <c r="N2805" s="9"/>
      <c r="O2805" s="9"/>
      <c r="P2805" s="9"/>
      <c r="Q2805" s="9"/>
      <c r="R2805" s="9"/>
      <c r="S2805" s="9"/>
      <c r="T2805" s="9"/>
    </row>
    <row r="2806" spans="1:20" x14ac:dyDescent="0.3">
      <c r="A2806" s="6">
        <v>2803</v>
      </c>
      <c r="B2806" s="11" t="s">
        <v>1139</v>
      </c>
      <c r="C2806" s="11" t="s">
        <v>1123</v>
      </c>
      <c r="D2806" s="11" t="s">
        <v>1140</v>
      </c>
      <c r="E2806" s="9" t="b">
        <v>1</v>
      </c>
      <c r="F2806" s="9" t="s">
        <v>113</v>
      </c>
      <c r="G2806" s="7" t="str">
        <f>INDEX(CyMIA_CounterMeasure!$A$2:$A$224,MATCH(H2806,CyMIA_CounterMeasure!$B$2:$B$224,0))</f>
        <v>CM_0158</v>
      </c>
      <c r="H2806" s="13" t="s">
        <v>1206</v>
      </c>
      <c r="I2806" s="13" t="str">
        <f>VLOOKUP(H2806,D3FEND_METRIX!$A$2:$E$172,3,FALSE)</f>
        <v>Organization Mapping</v>
      </c>
      <c r="J2806" s="9" t="b">
        <v>0</v>
      </c>
      <c r="K2806" s="9" t="s">
        <v>4723</v>
      </c>
      <c r="L2806" s="9"/>
      <c r="M2806" s="9"/>
      <c r="N2806" s="9"/>
      <c r="O2806" s="9"/>
      <c r="P2806" s="9"/>
      <c r="Q2806" s="9"/>
      <c r="R2806" s="9"/>
      <c r="S2806" s="9"/>
      <c r="T2806" s="9"/>
    </row>
    <row r="2807" spans="1:20" x14ac:dyDescent="0.3">
      <c r="A2807" s="6">
        <v>2804</v>
      </c>
      <c r="B2807" s="11" t="s">
        <v>1139</v>
      </c>
      <c r="C2807" s="11" t="s">
        <v>1123</v>
      </c>
      <c r="D2807" s="11" t="s">
        <v>1140</v>
      </c>
      <c r="E2807" s="9" t="b">
        <v>1</v>
      </c>
      <c r="F2807" s="9" t="s">
        <v>113</v>
      </c>
      <c r="G2807" s="7" t="str">
        <f>INDEX(CyMIA_CounterMeasure!$A$2:$A$224,MATCH(H2807,CyMIA_CounterMeasure!$B$2:$B$224,0))</f>
        <v>CM_0161</v>
      </c>
      <c r="H2807" s="13" t="s">
        <v>1209</v>
      </c>
      <c r="I2807" s="13" t="str">
        <f>VLOOKUP(H2807,D3FEND_METRIX!$A$2:$E$172,3,FALSE)</f>
        <v>Service Dependency Mapping</v>
      </c>
      <c r="J2807" s="9" t="b">
        <v>0</v>
      </c>
      <c r="K2807" s="9" t="s">
        <v>4723</v>
      </c>
      <c r="L2807" s="9"/>
      <c r="M2807" s="9"/>
      <c r="N2807" s="9"/>
      <c r="O2807" s="9"/>
      <c r="P2807" s="9"/>
      <c r="Q2807" s="9"/>
      <c r="R2807" s="9"/>
      <c r="S2807" s="9"/>
      <c r="T2807" s="9"/>
    </row>
    <row r="2808" spans="1:20" x14ac:dyDescent="0.3">
      <c r="A2808" s="6">
        <v>2805</v>
      </c>
      <c r="B2808" s="11" t="s">
        <v>1139</v>
      </c>
      <c r="C2808" s="11" t="s">
        <v>1123</v>
      </c>
      <c r="D2808" s="11" t="s">
        <v>1140</v>
      </c>
      <c r="E2808" s="9" t="b">
        <v>1</v>
      </c>
      <c r="F2808" s="9" t="s">
        <v>113</v>
      </c>
      <c r="G2808" s="7" t="str">
        <f>INDEX(CyMIA_CounterMeasure!$A$2:$A$224,MATCH(H2808,CyMIA_CounterMeasure!$B$2:$B$224,0))</f>
        <v>CM_0162</v>
      </c>
      <c r="H2808" s="13" t="s">
        <v>1210</v>
      </c>
      <c r="I2808" s="13" t="str">
        <f>VLOOKUP(H2808,D3FEND_METRIX!$A$2:$E$172,3,FALSE)</f>
        <v>System Dependency Mapping</v>
      </c>
      <c r="J2808" s="9" t="b">
        <v>0</v>
      </c>
      <c r="K2808" s="9" t="s">
        <v>4723</v>
      </c>
      <c r="L2808" s="9"/>
      <c r="M2808" s="9"/>
      <c r="N2808" s="9"/>
      <c r="O2808" s="9"/>
      <c r="P2808" s="9"/>
      <c r="Q2808" s="9"/>
      <c r="R2808" s="9"/>
      <c r="S2808" s="9"/>
      <c r="T2808" s="9"/>
    </row>
    <row r="2809" spans="1:20" x14ac:dyDescent="0.3">
      <c r="A2809" s="6">
        <v>2806</v>
      </c>
      <c r="B2809" s="11" t="s">
        <v>1139</v>
      </c>
      <c r="C2809" s="11" t="s">
        <v>1123</v>
      </c>
      <c r="D2809" s="11" t="s">
        <v>1140</v>
      </c>
      <c r="E2809" s="9" t="b">
        <v>1</v>
      </c>
      <c r="F2809" s="9" t="s">
        <v>113</v>
      </c>
      <c r="G2809" s="7" t="str">
        <f>INDEX(CyMIA_CounterMeasure!$A$2:$A$224,MATCH(H2809,CyMIA_CounterMeasure!$B$2:$B$224,0))</f>
        <v>CM_0182</v>
      </c>
      <c r="H2809" s="11" t="s">
        <v>2396</v>
      </c>
      <c r="I2809" s="11" t="str">
        <f>VLOOKUP(H2809,D3FEND_METRIX!$A$2:$E$172,3,FALSE)</f>
        <v>-</v>
      </c>
      <c r="J2809" s="9" t="b">
        <v>1</v>
      </c>
      <c r="K2809" s="9" t="s">
        <v>2363</v>
      </c>
      <c r="L2809" s="9"/>
      <c r="M2809" s="9"/>
      <c r="N2809" s="9"/>
      <c r="O2809" s="9"/>
      <c r="P2809" s="9"/>
      <c r="Q2809" s="9"/>
      <c r="R2809" s="9"/>
      <c r="S2809" s="9"/>
      <c r="T2809" s="9"/>
    </row>
    <row r="2810" spans="1:20" x14ac:dyDescent="0.3">
      <c r="A2810" s="6">
        <v>2807</v>
      </c>
      <c r="B2810" s="11" t="s">
        <v>1139</v>
      </c>
      <c r="C2810" s="11" t="s">
        <v>1123</v>
      </c>
      <c r="D2810" s="11" t="s">
        <v>1140</v>
      </c>
      <c r="E2810" s="9" t="b">
        <v>1</v>
      </c>
      <c r="F2810" s="9" t="s">
        <v>113</v>
      </c>
      <c r="G2810" s="7" t="str">
        <f>INDEX(CyMIA_CounterMeasure!$A$2:$A$224,MATCH(H2810,CyMIA_CounterMeasure!$B$2:$B$224,0))</f>
        <v>CM_0072</v>
      </c>
      <c r="H2810" s="11" t="s">
        <v>1237</v>
      </c>
      <c r="I2810" s="11" t="str">
        <f>VLOOKUP(H2810,D3FEND_METRIX!$A$2:$E$172,3,FALSE)</f>
        <v>Bootloader Authentication</v>
      </c>
      <c r="J2810" s="9" t="b">
        <v>1</v>
      </c>
      <c r="K2810" s="9" t="s">
        <v>2363</v>
      </c>
      <c r="L2810" s="9"/>
      <c r="M2810" s="9"/>
      <c r="N2810" s="9"/>
      <c r="O2810" s="9"/>
      <c r="P2810" s="9"/>
      <c r="Q2810" s="9"/>
      <c r="R2810" s="9"/>
      <c r="S2810" s="9"/>
      <c r="T2810" s="9"/>
    </row>
    <row r="2811" spans="1:20" x14ac:dyDescent="0.3">
      <c r="A2811" s="6">
        <v>2808</v>
      </c>
      <c r="B2811" s="11" t="s">
        <v>1139</v>
      </c>
      <c r="C2811" s="11" t="s">
        <v>1123</v>
      </c>
      <c r="D2811" s="11" t="s">
        <v>1140</v>
      </c>
      <c r="E2811" s="9" t="b">
        <v>1</v>
      </c>
      <c r="F2811" s="9" t="s">
        <v>113</v>
      </c>
      <c r="G2811" s="7" t="str">
        <f>INDEX(CyMIA_CounterMeasure!$A$2:$A$224,MATCH(H2811,CyMIA_CounterMeasure!$B$2:$B$224,0))</f>
        <v>CM_0070</v>
      </c>
      <c r="H2811" s="12" t="s">
        <v>1240</v>
      </c>
      <c r="I2811" s="12" t="str">
        <f>VLOOKUP(H2811,D3FEND_METRIX!$A$2:$E$172,3,FALSE)</f>
        <v>RF Shielding</v>
      </c>
      <c r="J2811" s="9" t="b">
        <v>0</v>
      </c>
      <c r="K2811" s="9" t="s">
        <v>2355</v>
      </c>
      <c r="L2811" s="9"/>
      <c r="M2811" s="9"/>
      <c r="N2811" s="9"/>
      <c r="O2811" s="9"/>
      <c r="P2811" s="9"/>
      <c r="Q2811" s="9"/>
      <c r="R2811" s="9"/>
      <c r="S2811" s="9"/>
      <c r="T2811" s="9"/>
    </row>
    <row r="2812" spans="1:20" x14ac:dyDescent="0.3">
      <c r="A2812" s="6">
        <v>2809</v>
      </c>
      <c r="B2812" s="11" t="s">
        <v>1139</v>
      </c>
      <c r="C2812" s="11" t="s">
        <v>1123</v>
      </c>
      <c r="D2812" s="11" t="s">
        <v>1140</v>
      </c>
      <c r="E2812" s="9" t="b">
        <v>1</v>
      </c>
      <c r="F2812" s="9" t="s">
        <v>113</v>
      </c>
      <c r="G2812" s="7" t="str">
        <f>INDEX(CyMIA_CounterMeasure!$A$2:$A$224,MATCH(H2812,CyMIA_CounterMeasure!$B$2:$B$224,0))</f>
        <v>CM_0069</v>
      </c>
      <c r="H2812" s="11" t="s">
        <v>1238</v>
      </c>
      <c r="I2812" s="11" t="str">
        <f>VLOOKUP(H2812,D3FEND_METRIX!$A$2:$E$172,3,FALSE)</f>
        <v>Disk Encryption</v>
      </c>
      <c r="J2812" s="9" t="b">
        <v>1</v>
      </c>
      <c r="K2812" s="9" t="s">
        <v>2363</v>
      </c>
      <c r="L2812" s="9"/>
      <c r="M2812" s="9"/>
      <c r="N2812" s="9"/>
      <c r="O2812" s="9"/>
      <c r="P2812" s="9"/>
      <c r="Q2812" s="9"/>
      <c r="R2812" s="9"/>
      <c r="S2812" s="9"/>
      <c r="T2812" s="9"/>
    </row>
    <row r="2813" spans="1:20" x14ac:dyDescent="0.3">
      <c r="A2813" s="6">
        <v>2810</v>
      </c>
      <c r="B2813" s="11" t="s">
        <v>1139</v>
      </c>
      <c r="C2813" s="11" t="s">
        <v>1123</v>
      </c>
      <c r="D2813" s="11" t="s">
        <v>1140</v>
      </c>
      <c r="E2813" s="9" t="b">
        <v>1</v>
      </c>
      <c r="F2813" s="9" t="s">
        <v>113</v>
      </c>
      <c r="G2813" s="7" t="str">
        <f>INDEX(CyMIA_CounterMeasure!$A$2:$A$224,MATCH(H2813,CyMIA_CounterMeasure!$B$2:$B$224,0))</f>
        <v>CM_0146</v>
      </c>
      <c r="H2813" s="12" t="s">
        <v>1239</v>
      </c>
      <c r="I2813" s="12" t="str">
        <f>VLOOKUP(H2813,D3FEND_METRIX!$A$2:$E$172,3,FALSE)</f>
        <v>Driver Load Integrity Checking</v>
      </c>
      <c r="J2813" s="9" t="b">
        <v>0</v>
      </c>
      <c r="K2813" s="9" t="s">
        <v>2355</v>
      </c>
      <c r="L2813" s="9"/>
      <c r="M2813" s="9"/>
      <c r="N2813" s="9"/>
      <c r="O2813" s="9"/>
      <c r="P2813" s="9"/>
      <c r="Q2813" s="9"/>
      <c r="R2813" s="9"/>
      <c r="S2813" s="9"/>
      <c r="T2813" s="9"/>
    </row>
    <row r="2814" spans="1:20" x14ac:dyDescent="0.3">
      <c r="A2814" s="6">
        <v>2811</v>
      </c>
      <c r="B2814" s="11" t="s">
        <v>1139</v>
      </c>
      <c r="C2814" s="11" t="s">
        <v>1123</v>
      </c>
      <c r="D2814" s="11" t="s">
        <v>1140</v>
      </c>
      <c r="E2814" s="9" t="b">
        <v>1</v>
      </c>
      <c r="F2814" s="9" t="s">
        <v>113</v>
      </c>
      <c r="G2814" s="7" t="str">
        <f>INDEX(CyMIA_CounterMeasure!$A$2:$A$224,MATCH(H2814,CyMIA_CounterMeasure!$B$2:$B$224,0))</f>
        <v>CM_0147</v>
      </c>
      <c r="H2814" s="12" t="s">
        <v>1195</v>
      </c>
      <c r="I2814" s="12" t="str">
        <f>VLOOKUP(H2814,D3FEND_METRIX!$A$2:$E$172,3,FALSE)</f>
        <v>File Encryption</v>
      </c>
      <c r="J2814" s="9" t="b">
        <v>0</v>
      </c>
      <c r="K2814" s="9" t="s">
        <v>2355</v>
      </c>
      <c r="L2814" s="9"/>
      <c r="M2814" s="9"/>
      <c r="N2814" s="9"/>
      <c r="O2814" s="9"/>
      <c r="P2814" s="9"/>
      <c r="Q2814" s="9"/>
      <c r="R2814" s="9"/>
      <c r="S2814" s="9"/>
      <c r="T2814" s="9"/>
    </row>
    <row r="2815" spans="1:20" x14ac:dyDescent="0.3">
      <c r="A2815" s="6">
        <v>2812</v>
      </c>
      <c r="B2815" s="11" t="s">
        <v>1139</v>
      </c>
      <c r="C2815" s="11" t="s">
        <v>1123</v>
      </c>
      <c r="D2815" s="11" t="s">
        <v>1140</v>
      </c>
      <c r="E2815" s="9" t="b">
        <v>1</v>
      </c>
      <c r="F2815" s="9" t="s">
        <v>113</v>
      </c>
      <c r="G2815" s="7" t="str">
        <f>INDEX(CyMIA_CounterMeasure!$A$2:$A$224,MATCH(H2815,CyMIA_CounterMeasure!$B$2:$B$224,0))</f>
        <v>CM_0071</v>
      </c>
      <c r="H2815" s="12" t="s">
        <v>1243</v>
      </c>
      <c r="I2815" s="12" t="str">
        <f>VLOOKUP(H2815,D3FEND_METRIX!$A$2:$E$172,3,FALSE)</f>
        <v>TPM Boot Integrity</v>
      </c>
      <c r="J2815" s="9" t="b">
        <v>0</v>
      </c>
      <c r="K2815" s="9" t="s">
        <v>2355</v>
      </c>
      <c r="L2815" s="9"/>
      <c r="M2815" s="9"/>
      <c r="N2815" s="9"/>
      <c r="O2815" s="9"/>
      <c r="P2815" s="9"/>
      <c r="Q2815" s="9"/>
      <c r="R2815" s="9"/>
      <c r="S2815" s="9"/>
      <c r="T2815" s="9"/>
    </row>
    <row r="2816" spans="1:20" x14ac:dyDescent="0.3">
      <c r="A2816" s="6">
        <v>2813</v>
      </c>
      <c r="B2816" s="11" t="s">
        <v>1139</v>
      </c>
      <c r="C2816" s="11" t="s">
        <v>1123</v>
      </c>
      <c r="D2816" s="11" t="s">
        <v>1140</v>
      </c>
      <c r="E2816" s="9" t="b">
        <v>1</v>
      </c>
      <c r="F2816" s="9" t="s">
        <v>113</v>
      </c>
      <c r="G2816" s="7" t="str">
        <f>INDEX(CyMIA_CounterMeasure!$A$2:$A$224,MATCH(H2816,CyMIA_CounterMeasure!$B$2:$B$224,0))</f>
        <v>CM_0144</v>
      </c>
      <c r="H2816" s="12" t="s">
        <v>1149</v>
      </c>
      <c r="I2816" s="12" t="str">
        <f>VLOOKUP(H2816,D3FEND_METRIX!$A$2:$E$172,3,FALSE)</f>
        <v>User Account Permissions</v>
      </c>
      <c r="J2816" s="9" t="b">
        <v>0</v>
      </c>
      <c r="K2816" s="9" t="s">
        <v>2355</v>
      </c>
      <c r="L2816" s="9"/>
      <c r="M2816" s="9"/>
      <c r="N2816" s="9"/>
      <c r="O2816" s="9"/>
      <c r="P2816" s="9"/>
      <c r="Q2816" s="9"/>
      <c r="R2816" s="9"/>
      <c r="S2816" s="9"/>
      <c r="T2816" s="9"/>
    </row>
    <row r="2817" spans="1:20" x14ac:dyDescent="0.3">
      <c r="A2817" s="6">
        <v>2814</v>
      </c>
      <c r="B2817" s="11" t="s">
        <v>1139</v>
      </c>
      <c r="C2817" s="11" t="s">
        <v>1123</v>
      </c>
      <c r="D2817" s="11" t="s">
        <v>1140</v>
      </c>
      <c r="E2817" s="9" t="b">
        <v>1</v>
      </c>
      <c r="F2817" s="9" t="s">
        <v>113</v>
      </c>
      <c r="G2817" s="7" t="str">
        <f>INDEX(CyMIA_CounterMeasure!$A$2:$A$224,MATCH(H2817,CyMIA_CounterMeasure!$B$2:$B$224,0))</f>
        <v>CM_0149</v>
      </c>
      <c r="H2817" s="12" t="s">
        <v>1242</v>
      </c>
      <c r="I2817" s="12" t="str">
        <f>VLOOKUP(H2817,D3FEND_METRIX!$A$2:$E$172,3,FALSE)</f>
        <v>System Configuration Permissions</v>
      </c>
      <c r="J2817" s="9" t="b">
        <v>0</v>
      </c>
      <c r="K2817" s="9" t="s">
        <v>2355</v>
      </c>
      <c r="L2817" s="9"/>
      <c r="M2817" s="9"/>
      <c r="N2817" s="9"/>
      <c r="O2817" s="9"/>
      <c r="P2817" s="9"/>
      <c r="Q2817" s="9"/>
      <c r="R2817" s="9"/>
      <c r="S2817" s="9"/>
      <c r="T2817" s="9"/>
    </row>
    <row r="2818" spans="1:20" x14ac:dyDescent="0.3">
      <c r="A2818" s="6">
        <v>2815</v>
      </c>
      <c r="B2818" s="11" t="s">
        <v>1139</v>
      </c>
      <c r="C2818" s="11" t="s">
        <v>1123</v>
      </c>
      <c r="D2818" s="11" t="s">
        <v>1140</v>
      </c>
      <c r="E2818" s="9" t="b">
        <v>1</v>
      </c>
      <c r="F2818" s="9" t="s">
        <v>113</v>
      </c>
      <c r="G2818" s="7" t="str">
        <f>INDEX(CyMIA_CounterMeasure!$A$2:$A$224,MATCH(H2818,CyMIA_CounterMeasure!$B$2:$B$224,0))</f>
        <v>CM_0148</v>
      </c>
      <c r="H2818" s="12" t="s">
        <v>1198</v>
      </c>
      <c r="I2818" s="12" t="str">
        <f>VLOOKUP(H2818,D3FEND_METRIX!$A$2:$E$172,3,FALSE)</f>
        <v>Local File Permissions</v>
      </c>
      <c r="J2818" s="9" t="b">
        <v>0</v>
      </c>
      <c r="K2818" s="9" t="s">
        <v>2355</v>
      </c>
      <c r="L2818" s="9"/>
      <c r="M2818" s="9"/>
      <c r="N2818" s="9"/>
      <c r="O2818" s="9"/>
      <c r="P2818" s="9"/>
      <c r="Q2818" s="9"/>
      <c r="R2818" s="9"/>
      <c r="S2818" s="9"/>
      <c r="T2818" s="9"/>
    </row>
    <row r="2819" spans="1:20" x14ac:dyDescent="0.3">
      <c r="A2819" s="6">
        <v>2816</v>
      </c>
      <c r="B2819" s="11" t="s">
        <v>1139</v>
      </c>
      <c r="C2819" s="11" t="s">
        <v>1123</v>
      </c>
      <c r="D2819" s="11" t="s">
        <v>1140</v>
      </c>
      <c r="E2819" s="9" t="b">
        <v>1</v>
      </c>
      <c r="F2819" s="9" t="s">
        <v>113</v>
      </c>
      <c r="G2819" s="7" t="str">
        <f>INDEX(CyMIA_CounterMeasure!$A$2:$A$224,MATCH(H2819,CyMIA_CounterMeasure!$B$2:$B$224,0))</f>
        <v>CM_0120</v>
      </c>
      <c r="H2819" s="13" t="s">
        <v>1435</v>
      </c>
      <c r="I2819" s="13" t="str">
        <f>VLOOKUP(H2819,D3FEND_METRIX!$A$2:$E$172,3,FALSE)</f>
        <v>Kernel-based Process Isolation</v>
      </c>
      <c r="J2819" s="9" t="b">
        <v>0</v>
      </c>
      <c r="K2819" s="9" t="s">
        <v>4723</v>
      </c>
      <c r="L2819" s="9"/>
      <c r="M2819" s="9"/>
      <c r="N2819" s="9"/>
      <c r="O2819" s="9"/>
      <c r="P2819" s="9"/>
      <c r="Q2819" s="9"/>
      <c r="R2819" s="9"/>
      <c r="S2819" s="9"/>
      <c r="T2819" s="9"/>
    </row>
    <row r="2820" spans="1:20" x14ac:dyDescent="0.3">
      <c r="A2820" s="6">
        <v>2817</v>
      </c>
      <c r="B2820" s="11" t="s">
        <v>1139</v>
      </c>
      <c r="C2820" s="11" t="s">
        <v>1123</v>
      </c>
      <c r="D2820" s="11" t="s">
        <v>1140</v>
      </c>
      <c r="E2820" s="9" t="b">
        <v>1</v>
      </c>
      <c r="F2820" s="9" t="s">
        <v>113</v>
      </c>
      <c r="G2820" s="7" t="str">
        <f>INDEX(CyMIA_CounterMeasure!$A$2:$A$224,MATCH(H2820,CyMIA_CounterMeasure!$B$2:$B$224,0))</f>
        <v>CM_0201</v>
      </c>
      <c r="H2820" s="12" t="s">
        <v>1291</v>
      </c>
      <c r="I2820" s="12" t="str">
        <f>VLOOKUP(H2820,D3FEND_METRIX!$A$2:$E$172,3,FALSE)</f>
        <v>Operating System Monitoring</v>
      </c>
      <c r="J2820" s="9" t="b">
        <v>0</v>
      </c>
      <c r="K2820" s="9" t="s">
        <v>2355</v>
      </c>
      <c r="L2820" s="9"/>
      <c r="M2820" s="9"/>
      <c r="N2820" s="9"/>
      <c r="O2820" s="9"/>
      <c r="P2820" s="9"/>
      <c r="Q2820" s="9"/>
      <c r="R2820" s="9"/>
      <c r="S2820" s="9"/>
      <c r="T2820" s="9"/>
    </row>
    <row r="2821" spans="1:20" x14ac:dyDescent="0.3">
      <c r="A2821" s="6">
        <v>2818</v>
      </c>
      <c r="B2821" s="11" t="s">
        <v>1139</v>
      </c>
      <c r="C2821" s="11" t="s">
        <v>1123</v>
      </c>
      <c r="D2821" s="11" t="s">
        <v>1140</v>
      </c>
      <c r="E2821" s="9" t="b">
        <v>1</v>
      </c>
      <c r="F2821" s="9" t="s">
        <v>113</v>
      </c>
      <c r="G2821" s="7" t="e">
        <f>INDEX(CyMIA_CounterMeasure!$A$2:$A$224,MATCH(H2821,CyMIA_CounterMeasure!$B$2:$B$224,0))</f>
        <v>#N/A</v>
      </c>
      <c r="H2821" s="12" t="s">
        <v>1241</v>
      </c>
      <c r="I2821" s="12" t="str">
        <f>VLOOKUP(H2821,D3FEND_METRIX!$A$2:$E$172,3,FALSE)</f>
        <v>Software Update</v>
      </c>
      <c r="J2821" s="9" t="b">
        <v>0</v>
      </c>
      <c r="K2821" s="9" t="s">
        <v>2355</v>
      </c>
      <c r="L2821" s="9"/>
      <c r="M2821" s="9"/>
      <c r="N2821" s="9"/>
      <c r="O2821" s="9"/>
      <c r="P2821" s="9"/>
      <c r="Q2821" s="9"/>
      <c r="R2821" s="9"/>
      <c r="S2821" s="9"/>
      <c r="T2821" s="9"/>
    </row>
    <row r="2822" spans="1:20" x14ac:dyDescent="0.3">
      <c r="A2822" s="6">
        <v>2819</v>
      </c>
      <c r="B2822" s="11" t="s">
        <v>1139</v>
      </c>
      <c r="C2822" s="11" t="s">
        <v>1123</v>
      </c>
      <c r="D2822" s="11" t="s">
        <v>1140</v>
      </c>
      <c r="E2822" s="9" t="b">
        <v>1</v>
      </c>
      <c r="F2822" s="9" t="s">
        <v>113</v>
      </c>
      <c r="G2822" s="7" t="str">
        <f>INDEX(CyMIA_CounterMeasure!$A$2:$A$224,MATCH(H2822,CyMIA_CounterMeasure!$B$2:$B$224,0))</f>
        <v>CM_0167</v>
      </c>
      <c r="H2822" s="13" t="s">
        <v>1215</v>
      </c>
      <c r="I2822" s="13" t="str">
        <f>VLOOKUP(H2822,D3FEND_METRIX!$A$2:$E$172,3,FALSE)</f>
        <v>Software Inventory</v>
      </c>
      <c r="J2822" s="9" t="b">
        <v>0</v>
      </c>
      <c r="K2822" s="9" t="s">
        <v>4723</v>
      </c>
      <c r="L2822" s="9"/>
      <c r="M2822" s="9"/>
      <c r="N2822" s="9"/>
      <c r="O2822" s="9"/>
      <c r="P2822" s="9"/>
      <c r="Q2822" s="9"/>
      <c r="R2822" s="9"/>
      <c r="S2822" s="9"/>
      <c r="T2822" s="9"/>
    </row>
    <row r="2823" spans="1:20" x14ac:dyDescent="0.3">
      <c r="A2823" s="6">
        <v>2820</v>
      </c>
      <c r="B2823" s="11" t="s">
        <v>1139</v>
      </c>
      <c r="C2823" s="11" t="s">
        <v>1123</v>
      </c>
      <c r="D2823" s="11" t="s">
        <v>1140</v>
      </c>
      <c r="E2823" s="9" t="b">
        <v>1</v>
      </c>
      <c r="F2823" s="9" t="s">
        <v>113</v>
      </c>
      <c r="G2823" s="7" t="str">
        <f>INDEX(CyMIA_CounterMeasure!$A$2:$A$224,MATCH(H2823,CyMIA_CounterMeasure!$B$2:$B$224,0))</f>
        <v>CM_0168</v>
      </c>
      <c r="H2823" s="13" t="s">
        <v>1178</v>
      </c>
      <c r="I2823" s="13" t="str">
        <f>VLOOKUP(H2823,D3FEND_METRIX!$A$2:$E$172,3,FALSE)</f>
        <v>Asset Vulnerability Enumeration</v>
      </c>
      <c r="J2823" s="9" t="b">
        <v>0</v>
      </c>
      <c r="K2823" s="9" t="s">
        <v>4723</v>
      </c>
      <c r="L2823" s="9"/>
      <c r="M2823" s="9"/>
      <c r="N2823" s="9"/>
      <c r="O2823" s="9"/>
      <c r="P2823" s="9"/>
      <c r="Q2823" s="9"/>
      <c r="R2823" s="9"/>
      <c r="S2823" s="9"/>
      <c r="T2823" s="9"/>
    </row>
    <row r="2824" spans="1:20" x14ac:dyDescent="0.3">
      <c r="A2824" s="6">
        <v>2821</v>
      </c>
      <c r="B2824" s="10" t="s">
        <v>1141</v>
      </c>
      <c r="C2824" s="10" t="s">
        <v>1123</v>
      </c>
      <c r="D2824" s="10" t="s">
        <v>1142</v>
      </c>
      <c r="E2824" s="9" t="b">
        <v>1</v>
      </c>
      <c r="F2824" s="9" t="s">
        <v>115</v>
      </c>
      <c r="G2824" s="7" t="str">
        <f>INDEX(CyMIA_CounterMeasure!$A$2:$A$224,MATCH(H2824,CyMIA_CounterMeasure!$B$2:$B$224,0))</f>
        <v>CM_0019</v>
      </c>
      <c r="H2824" s="15" t="s">
        <v>4774</v>
      </c>
      <c r="I2824" s="15" t="s">
        <v>4775</v>
      </c>
      <c r="J2824" s="7" t="b">
        <v>1</v>
      </c>
      <c r="K2824" s="7" t="s">
        <v>4713</v>
      </c>
      <c r="L2824" s="9"/>
      <c r="M2824" s="9"/>
      <c r="N2824" s="9"/>
      <c r="O2824" s="9"/>
      <c r="P2824" s="9"/>
      <c r="Q2824" s="9"/>
      <c r="R2824" s="9"/>
      <c r="S2824" s="9"/>
      <c r="T2824" s="9"/>
    </row>
    <row r="2825" spans="1:20" x14ac:dyDescent="0.3">
      <c r="A2825" s="6">
        <v>2822</v>
      </c>
      <c r="B2825" s="10" t="s">
        <v>1141</v>
      </c>
      <c r="C2825" s="10" t="s">
        <v>1123</v>
      </c>
      <c r="D2825" s="10" t="s">
        <v>1142</v>
      </c>
      <c r="E2825" s="9" t="b">
        <v>1</v>
      </c>
      <c r="F2825" s="9" t="s">
        <v>115</v>
      </c>
      <c r="G2825" s="7" t="str">
        <f>INDEX(CyMIA_CounterMeasure!$A$2:$A$224,MATCH(H2825,CyMIA_CounterMeasure!$B$2:$B$224,0))</f>
        <v>CM_0086</v>
      </c>
      <c r="H2825" s="11" t="s">
        <v>289</v>
      </c>
      <c r="I2825" s="11" t="str">
        <f>VLOOKUP(H2825,D3FEND_METRIX!$A$2:$E$172,3,FALSE)</f>
        <v>Inbound Session Volume Analysis</v>
      </c>
      <c r="J2825" s="9" t="b">
        <v>1</v>
      </c>
      <c r="K2825" s="9" t="s">
        <v>2363</v>
      </c>
      <c r="L2825" s="9"/>
      <c r="M2825" s="9"/>
      <c r="N2825" s="9"/>
      <c r="O2825" s="9"/>
      <c r="P2825" s="9"/>
      <c r="Q2825" s="9"/>
      <c r="R2825" s="9"/>
      <c r="S2825" s="9"/>
      <c r="T2825" s="9"/>
    </row>
    <row r="2826" spans="1:20" x14ac:dyDescent="0.3">
      <c r="A2826" s="6">
        <v>2823</v>
      </c>
      <c r="B2826" s="10" t="s">
        <v>1141</v>
      </c>
      <c r="C2826" s="10" t="s">
        <v>1123</v>
      </c>
      <c r="D2826" s="10" t="s">
        <v>1142</v>
      </c>
      <c r="E2826" s="9" t="b">
        <v>1</v>
      </c>
      <c r="F2826" s="9" t="s">
        <v>115</v>
      </c>
      <c r="G2826" s="7" t="str">
        <f>INDEX(CyMIA_CounterMeasure!$A$2:$A$224,MATCH(H2826,CyMIA_CounterMeasure!$B$2:$B$224,0))</f>
        <v>CM_0081</v>
      </c>
      <c r="H2826" s="11" t="s">
        <v>193</v>
      </c>
      <c r="I2826" s="11" t="str">
        <f>VLOOKUP(H2826,D3FEND_METRIX!$A$2:$E$172,3,FALSE)</f>
        <v>Per Host Download-Upload Ratio Analysis</v>
      </c>
      <c r="J2826" s="9" t="b">
        <v>1</v>
      </c>
      <c r="K2826" s="9" t="s">
        <v>2363</v>
      </c>
      <c r="L2826" s="9"/>
      <c r="M2826" s="9"/>
      <c r="N2826" s="9"/>
      <c r="O2826" s="9"/>
      <c r="P2826" s="9"/>
      <c r="Q2826" s="9"/>
      <c r="R2826" s="9"/>
      <c r="S2826" s="9"/>
      <c r="T2826" s="9"/>
    </row>
    <row r="2827" spans="1:20" x14ac:dyDescent="0.3">
      <c r="A2827" s="6">
        <v>2824</v>
      </c>
      <c r="B2827" s="10" t="s">
        <v>1141</v>
      </c>
      <c r="C2827" s="10" t="s">
        <v>1123</v>
      </c>
      <c r="D2827" s="10" t="s">
        <v>1142</v>
      </c>
      <c r="E2827" s="9" t="b">
        <v>1</v>
      </c>
      <c r="F2827" s="9" t="s">
        <v>115</v>
      </c>
      <c r="G2827" s="7" t="str">
        <f>INDEX(CyMIA_CounterMeasure!$A$2:$A$224,MATCH(H2827,CyMIA_CounterMeasure!$B$2:$B$224,0))</f>
        <v>CM_0076</v>
      </c>
      <c r="H2827" s="11" t="s">
        <v>287</v>
      </c>
      <c r="I2827" s="11" t="str">
        <f>VLOOKUP(H2827,D3FEND_METRIX!$A$2:$E$172,3,FALSE)</f>
        <v>Client-server Payload Profiling</v>
      </c>
      <c r="J2827" s="9" t="b">
        <v>1</v>
      </c>
      <c r="K2827" s="9" t="s">
        <v>2363</v>
      </c>
      <c r="L2827" s="9"/>
      <c r="M2827" s="9"/>
      <c r="N2827" s="9"/>
      <c r="O2827" s="9"/>
      <c r="P2827" s="9"/>
      <c r="Q2827" s="9"/>
      <c r="R2827" s="9"/>
      <c r="S2827" s="9"/>
      <c r="T2827" s="9"/>
    </row>
    <row r="2828" spans="1:20" x14ac:dyDescent="0.3">
      <c r="A2828" s="6">
        <v>2825</v>
      </c>
      <c r="B2828" s="10" t="s">
        <v>1141</v>
      </c>
      <c r="C2828" s="10" t="s">
        <v>1123</v>
      </c>
      <c r="D2828" s="10" t="s">
        <v>1142</v>
      </c>
      <c r="E2828" s="9" t="b">
        <v>1</v>
      </c>
      <c r="F2828" s="9" t="s">
        <v>115</v>
      </c>
      <c r="G2828" s="7" t="str">
        <f>INDEX(CyMIA_CounterMeasure!$A$2:$A$224,MATCH(H2828,CyMIA_CounterMeasure!$B$2:$B$224,0))</f>
        <v>CM_0080</v>
      </c>
      <c r="H2828" s="11" t="s">
        <v>288</v>
      </c>
      <c r="I2828" s="11" t="str">
        <f>VLOOKUP(H2828,D3FEND_METRIX!$A$2:$E$172,3,FALSE)</f>
        <v>Network Traffic Community Deviation</v>
      </c>
      <c r="J2828" s="9" t="b">
        <v>1</v>
      </c>
      <c r="K2828" s="9" t="s">
        <v>2363</v>
      </c>
      <c r="L2828" s="9"/>
      <c r="M2828" s="9"/>
      <c r="N2828" s="9"/>
      <c r="O2828" s="9"/>
      <c r="P2828" s="9"/>
      <c r="Q2828" s="9"/>
      <c r="R2828" s="9"/>
      <c r="S2828" s="9"/>
      <c r="T2828" s="9"/>
    </row>
    <row r="2829" spans="1:20" x14ac:dyDescent="0.3">
      <c r="A2829" s="6">
        <v>2826</v>
      </c>
      <c r="B2829" s="10" t="s">
        <v>1141</v>
      </c>
      <c r="C2829" s="10" t="s">
        <v>1123</v>
      </c>
      <c r="D2829" s="10" t="s">
        <v>1142</v>
      </c>
      <c r="E2829" s="9" t="b">
        <v>1</v>
      </c>
      <c r="F2829" s="9" t="s">
        <v>115</v>
      </c>
      <c r="G2829" s="7" t="str">
        <f>INDEX(CyMIA_CounterMeasure!$A$2:$A$224,MATCH(H2829,CyMIA_CounterMeasure!$B$2:$B$224,0))</f>
        <v>CM_0082</v>
      </c>
      <c r="H2829" s="11" t="s">
        <v>200</v>
      </c>
      <c r="I2829" s="11" t="str">
        <f>VLOOKUP(H2829,D3FEND_METRIX!$A$2:$E$172,3,FALSE)</f>
        <v>Protocol Metadata Anomaly Detection</v>
      </c>
      <c r="J2829" s="9" t="b">
        <v>1</v>
      </c>
      <c r="K2829" s="9" t="s">
        <v>2363</v>
      </c>
      <c r="L2829" s="9"/>
      <c r="M2829" s="9"/>
      <c r="N2829" s="9"/>
      <c r="O2829" s="9"/>
      <c r="P2829" s="9"/>
      <c r="Q2829" s="9"/>
      <c r="R2829" s="9"/>
      <c r="S2829" s="9"/>
      <c r="T2829" s="9"/>
    </row>
    <row r="2830" spans="1:20" x14ac:dyDescent="0.3">
      <c r="A2830" s="6">
        <v>2827</v>
      </c>
      <c r="B2830" s="10" t="s">
        <v>1141</v>
      </c>
      <c r="C2830" s="10" t="s">
        <v>1123</v>
      </c>
      <c r="D2830" s="10" t="s">
        <v>1142</v>
      </c>
      <c r="E2830" s="9" t="b">
        <v>1</v>
      </c>
      <c r="F2830" s="9" t="s">
        <v>115</v>
      </c>
      <c r="G2830" s="7" t="str">
        <f>INDEX(CyMIA_CounterMeasure!$A$2:$A$224,MATCH(H2830,CyMIA_CounterMeasure!$B$2:$B$224,0))</f>
        <v>CM_0083</v>
      </c>
      <c r="H2830" s="11" t="s">
        <v>198</v>
      </c>
      <c r="I2830" s="11" t="str">
        <f>VLOOKUP(H2830,D3FEND_METRIX!$A$2:$E$172,3,FALSE)</f>
        <v>Remote Terminal Session Detection</v>
      </c>
      <c r="J2830" s="9" t="b">
        <v>1</v>
      </c>
      <c r="K2830" s="9" t="s">
        <v>2363</v>
      </c>
      <c r="L2830" s="9"/>
      <c r="M2830" s="9"/>
      <c r="N2830" s="9"/>
      <c r="O2830" s="9"/>
      <c r="P2830" s="9"/>
      <c r="Q2830" s="9"/>
      <c r="R2830" s="9"/>
      <c r="S2830" s="9"/>
      <c r="T2830" s="9"/>
    </row>
    <row r="2831" spans="1:20" x14ac:dyDescent="0.3">
      <c r="A2831" s="6">
        <v>2828</v>
      </c>
      <c r="B2831" s="10" t="s">
        <v>1141</v>
      </c>
      <c r="C2831" s="10" t="s">
        <v>1123</v>
      </c>
      <c r="D2831" s="10" t="s">
        <v>1142</v>
      </c>
      <c r="E2831" s="9" t="b">
        <v>1</v>
      </c>
      <c r="F2831" s="9" t="s">
        <v>115</v>
      </c>
      <c r="G2831" s="7" t="str">
        <f>INDEX(CyMIA_CounterMeasure!$A$2:$A$224,MATCH(H2831,CyMIA_CounterMeasure!$B$2:$B$224,0))</f>
        <v>CM_0094</v>
      </c>
      <c r="H2831" s="12" t="s">
        <v>262</v>
      </c>
      <c r="I2831" s="12" t="str">
        <f>VLOOKUP(H2831,D3FEND_METRIX!$A$2:$E$172,3,FALSE)</f>
        <v>User Geolocation Logon Pattern Analysis</v>
      </c>
      <c r="J2831" s="9" t="b">
        <v>0</v>
      </c>
      <c r="K2831" s="9" t="s">
        <v>2355</v>
      </c>
      <c r="L2831" s="9"/>
      <c r="M2831" s="9"/>
      <c r="N2831" s="9"/>
      <c r="O2831" s="9"/>
      <c r="P2831" s="9"/>
      <c r="Q2831" s="9"/>
      <c r="R2831" s="9"/>
      <c r="S2831" s="9"/>
      <c r="T2831" s="9"/>
    </row>
    <row r="2832" spans="1:20" x14ac:dyDescent="0.3">
      <c r="A2832" s="6">
        <v>2829</v>
      </c>
      <c r="B2832" s="10" t="s">
        <v>1141</v>
      </c>
      <c r="C2832" s="10" t="s">
        <v>1123</v>
      </c>
      <c r="D2832" s="10" t="s">
        <v>1142</v>
      </c>
      <c r="E2832" s="9" t="b">
        <v>1</v>
      </c>
      <c r="F2832" s="9" t="s">
        <v>115</v>
      </c>
      <c r="G2832" s="7" t="str">
        <f>INDEX(CyMIA_CounterMeasure!$A$2:$A$224,MATCH(H2832,CyMIA_CounterMeasure!$B$2:$B$224,0))</f>
        <v>CM_0151</v>
      </c>
      <c r="H2832" s="13" t="s">
        <v>430</v>
      </c>
      <c r="I2832" s="13" t="str">
        <f>VLOOKUP(H2832,D3FEND_METRIX!$A$2:$E$172,3,FALSE)</f>
        <v>Network Traffic Filtering</v>
      </c>
      <c r="J2832" s="9" t="b">
        <v>0</v>
      </c>
      <c r="K2832" s="9" t="s">
        <v>4723</v>
      </c>
      <c r="L2832" s="9"/>
      <c r="M2832" s="9"/>
      <c r="N2832" s="9"/>
      <c r="O2832" s="9"/>
      <c r="P2832" s="9"/>
      <c r="Q2832" s="9"/>
      <c r="R2832" s="9"/>
      <c r="S2832" s="9"/>
      <c r="T2832" s="9"/>
    </row>
    <row r="2833" spans="1:20" x14ac:dyDescent="0.3">
      <c r="A2833" s="6">
        <v>2830</v>
      </c>
      <c r="B2833" s="10" t="s">
        <v>1141</v>
      </c>
      <c r="C2833" s="10" t="s">
        <v>1123</v>
      </c>
      <c r="D2833" s="10" t="s">
        <v>1142</v>
      </c>
      <c r="E2833" s="9" t="b">
        <v>1</v>
      </c>
      <c r="F2833" s="9" t="s">
        <v>115</v>
      </c>
      <c r="G2833" s="7" t="str">
        <f>INDEX(CyMIA_CounterMeasure!$A$2:$A$224,MATCH(H2833,CyMIA_CounterMeasure!$B$2:$B$224,0))</f>
        <v>CM_0168</v>
      </c>
      <c r="H2833" s="13" t="s">
        <v>260</v>
      </c>
      <c r="I2833" s="13" t="str">
        <f>VLOOKUP(H2833,D3FEND_METRIX!$A$2:$E$172,3,FALSE)</f>
        <v>Asset Vulnerability Enumeration</v>
      </c>
      <c r="J2833" s="9" t="b">
        <v>0</v>
      </c>
      <c r="K2833" s="9" t="s">
        <v>4723</v>
      </c>
      <c r="L2833" s="9"/>
      <c r="M2833" s="9"/>
      <c r="N2833" s="9"/>
      <c r="O2833" s="9"/>
      <c r="P2833" s="9"/>
      <c r="Q2833" s="9"/>
      <c r="R2833" s="9"/>
      <c r="S2833" s="9"/>
      <c r="T2833" s="9"/>
    </row>
    <row r="2834" spans="1:20" x14ac:dyDescent="0.3">
      <c r="A2834" s="6">
        <v>2831</v>
      </c>
      <c r="B2834" s="10" t="s">
        <v>1141</v>
      </c>
      <c r="C2834" s="10" t="s">
        <v>1123</v>
      </c>
      <c r="D2834" s="10" t="s">
        <v>1142</v>
      </c>
      <c r="E2834" s="9" t="b">
        <v>1</v>
      </c>
      <c r="F2834" s="9" t="s">
        <v>115</v>
      </c>
      <c r="G2834" s="7" t="str">
        <f>INDEX(CyMIA_CounterMeasure!$A$2:$A$224,MATCH(H2834,CyMIA_CounterMeasure!$B$2:$B$224,0))</f>
        <v>CM_0217</v>
      </c>
      <c r="H2834" s="13" t="s">
        <v>290</v>
      </c>
      <c r="I2834" s="13" t="str">
        <f>VLOOKUP(H2834,D3FEND_METRIX!$A$2:$E$172,3,FALSE)</f>
        <v>Network Traffic Filtering</v>
      </c>
      <c r="J2834" s="9" t="b">
        <v>0</v>
      </c>
      <c r="K2834" s="9" t="s">
        <v>4723</v>
      </c>
      <c r="L2834" s="9"/>
      <c r="M2834" s="9"/>
      <c r="N2834" s="9"/>
      <c r="O2834" s="9"/>
      <c r="P2834" s="9"/>
      <c r="Q2834" s="9"/>
      <c r="R2834" s="9"/>
      <c r="S2834" s="9"/>
      <c r="T2834" s="9"/>
    </row>
    <row r="2835" spans="1:20" x14ac:dyDescent="0.3">
      <c r="A2835" s="6">
        <v>2832</v>
      </c>
      <c r="B2835" s="11" t="s">
        <v>2151</v>
      </c>
      <c r="C2835" s="11" t="s">
        <v>1123</v>
      </c>
      <c r="D2835" s="11" t="s">
        <v>1143</v>
      </c>
      <c r="E2835" s="9" t="b">
        <v>1</v>
      </c>
      <c r="F2835" s="9" t="s">
        <v>113</v>
      </c>
      <c r="G2835" s="7" t="str">
        <f>INDEX(CyMIA_CounterMeasure!$A$2:$A$224,MATCH(H2835,CyMIA_CounterMeasure!$B$2:$B$224,0))</f>
        <v>CM_0019</v>
      </c>
      <c r="H2835" s="15" t="s">
        <v>4774</v>
      </c>
      <c r="I2835" s="15" t="s">
        <v>4919</v>
      </c>
      <c r="J2835" s="7" t="b">
        <v>1</v>
      </c>
      <c r="K2835" s="7" t="s">
        <v>118</v>
      </c>
      <c r="L2835" s="9"/>
      <c r="M2835" s="9"/>
      <c r="N2835" s="9"/>
      <c r="O2835" s="9"/>
      <c r="P2835" s="9"/>
      <c r="Q2835" s="9"/>
      <c r="R2835" s="9"/>
      <c r="S2835" s="9"/>
      <c r="T2835" s="9"/>
    </row>
    <row r="2836" spans="1:20" x14ac:dyDescent="0.3">
      <c r="A2836" s="6">
        <v>2833</v>
      </c>
      <c r="B2836" s="11" t="s">
        <v>2151</v>
      </c>
      <c r="C2836" s="11" t="s">
        <v>1123</v>
      </c>
      <c r="D2836" s="11" t="s">
        <v>1143</v>
      </c>
      <c r="E2836" s="9" t="b">
        <v>1</v>
      </c>
      <c r="F2836" s="9" t="s">
        <v>113</v>
      </c>
      <c r="G2836" s="7" t="str">
        <f>INDEX(CyMIA_CounterMeasure!$A$2:$A$224,MATCH(H2836,CyMIA_CounterMeasure!$B$2:$B$224,0))</f>
        <v>CM_0194</v>
      </c>
      <c r="H2836" s="12" t="s">
        <v>2214</v>
      </c>
      <c r="I2836" s="12" t="str">
        <f>VLOOKUP(H2836,D3FEND_METRIX!$A$2:$E$172,3,FALSE)</f>
        <v>Firmware Verification</v>
      </c>
      <c r="J2836" s="9" t="b">
        <v>0</v>
      </c>
      <c r="K2836" s="9" t="s">
        <v>2355</v>
      </c>
      <c r="L2836" s="9"/>
      <c r="M2836" s="9"/>
      <c r="N2836" s="9"/>
      <c r="O2836" s="9"/>
      <c r="P2836" s="9"/>
      <c r="Q2836" s="9"/>
      <c r="R2836" s="9"/>
      <c r="S2836" s="9"/>
      <c r="T2836" s="9"/>
    </row>
    <row r="2837" spans="1:20" x14ac:dyDescent="0.3">
      <c r="A2837" s="6">
        <v>2834</v>
      </c>
      <c r="B2837" s="11" t="s">
        <v>2151</v>
      </c>
      <c r="C2837" s="11" t="s">
        <v>1123</v>
      </c>
      <c r="D2837" s="11" t="s">
        <v>1143</v>
      </c>
      <c r="E2837" s="9" t="b">
        <v>1</v>
      </c>
      <c r="F2837" s="9" t="s">
        <v>113</v>
      </c>
      <c r="G2837" s="7" t="str">
        <f>INDEX(CyMIA_CounterMeasure!$A$2:$A$224,MATCH(H2837,CyMIA_CounterMeasure!$B$2:$B$224,0))</f>
        <v>CM_0201</v>
      </c>
      <c r="H2837" s="12" t="s">
        <v>1291</v>
      </c>
      <c r="I2837" s="12" t="str">
        <f>VLOOKUP(H2837,D3FEND_METRIX!$A$2:$E$172,3,FALSE)</f>
        <v>Operating System Monitoring</v>
      </c>
      <c r="J2837" s="9" t="b">
        <v>0</v>
      </c>
      <c r="K2837" s="9" t="s">
        <v>2355</v>
      </c>
      <c r="L2837" s="9"/>
      <c r="M2837" s="9"/>
      <c r="N2837" s="9"/>
      <c r="O2837" s="9"/>
      <c r="P2837" s="9"/>
      <c r="Q2837" s="9"/>
      <c r="R2837" s="9"/>
      <c r="S2837" s="9"/>
      <c r="T2837" s="9"/>
    </row>
    <row r="2838" spans="1:20" x14ac:dyDescent="0.3">
      <c r="A2838" s="6">
        <v>2835</v>
      </c>
      <c r="B2838" s="11" t="s">
        <v>2151</v>
      </c>
      <c r="C2838" s="11" t="s">
        <v>1123</v>
      </c>
      <c r="D2838" s="11" t="s">
        <v>1143</v>
      </c>
      <c r="E2838" s="9" t="b">
        <v>1</v>
      </c>
      <c r="F2838" s="9" t="s">
        <v>113</v>
      </c>
      <c r="G2838" s="7" t="str">
        <f>INDEX(CyMIA_CounterMeasure!$A$2:$A$224,MATCH(H2838,CyMIA_CounterMeasure!$B$2:$B$224,0))</f>
        <v>CM_0197</v>
      </c>
      <c r="H2838" s="12" t="s">
        <v>1287</v>
      </c>
      <c r="I2838" s="12" t="str">
        <f>VLOOKUP(H2838,D3FEND_METRIX!$A$2:$E$172,3,FALSE)</f>
        <v>Operating System Monitoring</v>
      </c>
      <c r="J2838" s="9" t="b">
        <v>0</v>
      </c>
      <c r="K2838" s="9" t="s">
        <v>2355</v>
      </c>
      <c r="L2838" s="9"/>
      <c r="M2838" s="9"/>
      <c r="N2838" s="9"/>
      <c r="O2838" s="9"/>
      <c r="P2838" s="9"/>
      <c r="Q2838" s="9"/>
      <c r="R2838" s="9"/>
      <c r="S2838" s="9"/>
      <c r="T2838" s="9"/>
    </row>
    <row r="2839" spans="1:20" x14ac:dyDescent="0.3">
      <c r="A2839" s="6">
        <v>2836</v>
      </c>
      <c r="B2839" s="11" t="s">
        <v>2151</v>
      </c>
      <c r="C2839" s="11" t="s">
        <v>1123</v>
      </c>
      <c r="D2839" s="11" t="s">
        <v>1143</v>
      </c>
      <c r="E2839" s="9" t="b">
        <v>1</v>
      </c>
      <c r="F2839" s="9" t="s">
        <v>113</v>
      </c>
      <c r="G2839" s="7" t="str">
        <f>INDEX(CyMIA_CounterMeasure!$A$2:$A$224,MATCH(H2839,CyMIA_CounterMeasure!$B$2:$B$224,0))</f>
        <v>CM_0195</v>
      </c>
      <c r="H2839" s="12" t="s">
        <v>1285</v>
      </c>
      <c r="I2839" s="12" t="str">
        <f>VLOOKUP(H2839,D3FEND_METRIX!$A$2:$E$172,3,FALSE)</f>
        <v>Operating System Monitoring</v>
      </c>
      <c r="J2839" s="9" t="b">
        <v>0</v>
      </c>
      <c r="K2839" s="9" t="s">
        <v>2355</v>
      </c>
      <c r="L2839" s="9"/>
      <c r="M2839" s="9"/>
      <c r="N2839" s="9"/>
      <c r="O2839" s="9"/>
      <c r="P2839" s="9"/>
      <c r="Q2839" s="9"/>
      <c r="R2839" s="9"/>
      <c r="S2839" s="9"/>
      <c r="T2839" s="9"/>
    </row>
    <row r="2840" spans="1:20" x14ac:dyDescent="0.3">
      <c r="A2840" s="6">
        <v>2837</v>
      </c>
      <c r="B2840" s="11" t="s">
        <v>2151</v>
      </c>
      <c r="C2840" s="11" t="s">
        <v>1123</v>
      </c>
      <c r="D2840" s="11" t="s">
        <v>1143</v>
      </c>
      <c r="E2840" s="9" t="b">
        <v>1</v>
      </c>
      <c r="F2840" s="9" t="s">
        <v>113</v>
      </c>
      <c r="G2840" s="7" t="str">
        <f>INDEX(CyMIA_CounterMeasure!$A$2:$A$224,MATCH(H2840,CyMIA_CounterMeasure!$B$2:$B$224,0))</f>
        <v>CM_0193</v>
      </c>
      <c r="H2840" s="12" t="s">
        <v>1282</v>
      </c>
      <c r="I2840" s="12" t="str">
        <f>VLOOKUP(H2840,D3FEND_METRIX!$A$2:$E$172,3,FALSE)</f>
        <v>Firmware Verification</v>
      </c>
      <c r="J2840" s="9" t="b">
        <v>0</v>
      </c>
      <c r="K2840" s="9" t="s">
        <v>2355</v>
      </c>
      <c r="L2840" s="9"/>
      <c r="M2840" s="9"/>
      <c r="N2840" s="9"/>
      <c r="O2840" s="9"/>
      <c r="P2840" s="9"/>
      <c r="Q2840" s="9"/>
      <c r="R2840" s="9"/>
      <c r="S2840" s="9"/>
      <c r="T2840" s="9"/>
    </row>
    <row r="2841" spans="1:20" x14ac:dyDescent="0.3">
      <c r="A2841" s="6">
        <v>2838</v>
      </c>
      <c r="B2841" s="11" t="s">
        <v>2151</v>
      </c>
      <c r="C2841" s="11" t="s">
        <v>1123</v>
      </c>
      <c r="D2841" s="11" t="s">
        <v>1143</v>
      </c>
      <c r="E2841" s="9" t="b">
        <v>1</v>
      </c>
      <c r="F2841" s="9" t="s">
        <v>113</v>
      </c>
      <c r="G2841" s="7" t="str">
        <f>INDEX(CyMIA_CounterMeasure!$A$2:$A$224,MATCH(H2841,CyMIA_CounterMeasure!$B$2:$B$224,0))</f>
        <v>CM_0200</v>
      </c>
      <c r="H2841" s="12" t="s">
        <v>1290</v>
      </c>
      <c r="I2841" s="12" t="str">
        <f>VLOOKUP(H2841,D3FEND_METRIX!$A$2:$E$172,3,FALSE)</f>
        <v>Operating System Monitoring</v>
      </c>
      <c r="J2841" s="9" t="b">
        <v>0</v>
      </c>
      <c r="K2841" s="9" t="s">
        <v>2355</v>
      </c>
      <c r="L2841" s="9"/>
      <c r="M2841" s="9"/>
      <c r="N2841" s="9"/>
      <c r="O2841" s="9"/>
      <c r="P2841" s="9"/>
      <c r="Q2841" s="9"/>
      <c r="R2841" s="9"/>
      <c r="S2841" s="9"/>
      <c r="T2841" s="9"/>
    </row>
    <row r="2842" spans="1:20" x14ac:dyDescent="0.3">
      <c r="A2842" s="6">
        <v>2839</v>
      </c>
      <c r="B2842" s="11" t="s">
        <v>2151</v>
      </c>
      <c r="C2842" s="11" t="s">
        <v>1123</v>
      </c>
      <c r="D2842" s="11" t="s">
        <v>1143</v>
      </c>
      <c r="E2842" s="9" t="b">
        <v>1</v>
      </c>
      <c r="F2842" s="9" t="s">
        <v>113</v>
      </c>
      <c r="G2842" s="7" t="str">
        <f>INDEX(CyMIA_CounterMeasure!$A$2:$A$224,MATCH(H2842,CyMIA_CounterMeasure!$B$2:$B$224,0))</f>
        <v>CM_0198</v>
      </c>
      <c r="H2842" s="12" t="s">
        <v>1288</v>
      </c>
      <c r="I2842" s="12" t="str">
        <f>VLOOKUP(H2842,D3FEND_METRIX!$A$2:$E$172,3,FALSE)</f>
        <v>Operating System Monitoring</v>
      </c>
      <c r="J2842" s="9" t="b">
        <v>0</v>
      </c>
      <c r="K2842" s="9" t="s">
        <v>2355</v>
      </c>
      <c r="L2842" s="9"/>
      <c r="M2842" s="9"/>
      <c r="N2842" s="9"/>
      <c r="O2842" s="9"/>
      <c r="P2842" s="9"/>
      <c r="Q2842" s="9"/>
      <c r="R2842" s="9"/>
      <c r="S2842" s="9"/>
      <c r="T2842" s="9"/>
    </row>
    <row r="2843" spans="1:20" x14ac:dyDescent="0.3">
      <c r="A2843" s="6">
        <v>2840</v>
      </c>
      <c r="B2843" s="11" t="s">
        <v>2151</v>
      </c>
      <c r="C2843" s="11" t="s">
        <v>1123</v>
      </c>
      <c r="D2843" s="11" t="s">
        <v>1143</v>
      </c>
      <c r="E2843" s="9" t="b">
        <v>1</v>
      </c>
      <c r="F2843" s="9" t="s">
        <v>113</v>
      </c>
      <c r="G2843" s="7" t="str">
        <f>INDEX(CyMIA_CounterMeasure!$A$2:$A$224,MATCH(H2843,CyMIA_CounterMeasure!$B$2:$B$224,0))</f>
        <v>CM_0202</v>
      </c>
      <c r="H2843" s="12" t="s">
        <v>1292</v>
      </c>
      <c r="I2843" s="12" t="str">
        <f>VLOOKUP(H2843,D3FEND_METRIX!$A$2:$E$172,3,FALSE)</f>
        <v>Operating System Monitoring</v>
      </c>
      <c r="J2843" s="9" t="b">
        <v>0</v>
      </c>
      <c r="K2843" s="9" t="s">
        <v>2355</v>
      </c>
      <c r="L2843" s="9"/>
      <c r="M2843" s="9"/>
      <c r="N2843" s="9"/>
      <c r="O2843" s="9"/>
      <c r="P2843" s="9"/>
      <c r="Q2843" s="9"/>
      <c r="R2843" s="9"/>
      <c r="S2843" s="9"/>
      <c r="T2843" s="9"/>
    </row>
    <row r="2844" spans="1:20" x14ac:dyDescent="0.3">
      <c r="A2844" s="6">
        <v>2841</v>
      </c>
      <c r="B2844" s="11" t="s">
        <v>2151</v>
      </c>
      <c r="C2844" s="11" t="s">
        <v>1123</v>
      </c>
      <c r="D2844" s="11" t="s">
        <v>1143</v>
      </c>
      <c r="E2844" s="9" t="b">
        <v>1</v>
      </c>
      <c r="F2844" s="9" t="s">
        <v>113</v>
      </c>
      <c r="G2844" s="7" t="str">
        <f>INDEX(CyMIA_CounterMeasure!$A$2:$A$224,MATCH(H2844,CyMIA_CounterMeasure!$B$2:$B$224,0))</f>
        <v>CM_0189</v>
      </c>
      <c r="H2844" s="11" t="s">
        <v>2395</v>
      </c>
      <c r="I2844" s="11" t="str">
        <f>VLOOKUP(H2844,D3FEND_METRIX!$A$2:$E$172,3,FALSE)</f>
        <v>-</v>
      </c>
      <c r="J2844" s="9" t="b">
        <v>1</v>
      </c>
      <c r="K2844" s="9" t="s">
        <v>2363</v>
      </c>
      <c r="L2844" s="9"/>
      <c r="M2844" s="9"/>
      <c r="N2844" s="9"/>
      <c r="O2844" s="9"/>
      <c r="P2844" s="9"/>
      <c r="Q2844" s="9"/>
      <c r="R2844" s="9"/>
      <c r="S2844" s="9"/>
      <c r="T2844" s="9"/>
    </row>
    <row r="2845" spans="1:20" x14ac:dyDescent="0.3">
      <c r="A2845" s="6">
        <v>2842</v>
      </c>
      <c r="B2845" s="11" t="s">
        <v>2151</v>
      </c>
      <c r="C2845" s="11" t="s">
        <v>1123</v>
      </c>
      <c r="D2845" s="11" t="s">
        <v>1143</v>
      </c>
      <c r="E2845" s="9" t="b">
        <v>1</v>
      </c>
      <c r="F2845" s="9" t="s">
        <v>113</v>
      </c>
      <c r="G2845" s="7" t="str">
        <f>INDEX(CyMIA_CounterMeasure!$A$2:$A$224,MATCH(H2845,CyMIA_CounterMeasure!$B$2:$B$224,0))</f>
        <v>CM_0074</v>
      </c>
      <c r="H2845" s="11" t="s">
        <v>1261</v>
      </c>
      <c r="I2845" s="11" t="str">
        <f>VLOOKUP(H2845,D3FEND_METRIX!$A$2:$E$172,3,FALSE)</f>
        <v>Administrative Network Activity Analysis</v>
      </c>
      <c r="J2845" s="9" t="b">
        <v>1</v>
      </c>
      <c r="K2845" s="9" t="s">
        <v>2363</v>
      </c>
      <c r="L2845" s="9"/>
      <c r="M2845" s="9"/>
      <c r="N2845" s="9"/>
      <c r="O2845" s="9"/>
      <c r="P2845" s="9"/>
      <c r="Q2845" s="9"/>
      <c r="R2845" s="9"/>
      <c r="S2845" s="9"/>
      <c r="T2845" s="9"/>
    </row>
    <row r="2846" spans="1:20" x14ac:dyDescent="0.3">
      <c r="A2846" s="6">
        <v>2843</v>
      </c>
      <c r="B2846" s="11" t="s">
        <v>2151</v>
      </c>
      <c r="C2846" s="11" t="s">
        <v>1123</v>
      </c>
      <c r="D2846" s="11" t="s">
        <v>1143</v>
      </c>
      <c r="E2846" s="9" t="b">
        <v>1</v>
      </c>
      <c r="F2846" s="9" t="s">
        <v>113</v>
      </c>
      <c r="G2846" s="7" t="str">
        <f>INDEX(CyMIA_CounterMeasure!$A$2:$A$224,MATCH(H2846,CyMIA_CounterMeasure!$B$2:$B$224,0))</f>
        <v>CM_0076</v>
      </c>
      <c r="H2846" s="11" t="s">
        <v>1266</v>
      </c>
      <c r="I2846" s="11" t="str">
        <f>VLOOKUP(H2846,D3FEND_METRIX!$A$2:$E$172,3,FALSE)</f>
        <v>Client-server Payload Profiling</v>
      </c>
      <c r="J2846" s="9" t="b">
        <v>1</v>
      </c>
      <c r="K2846" s="9" t="s">
        <v>2363</v>
      </c>
      <c r="L2846" s="9"/>
      <c r="M2846" s="9"/>
      <c r="N2846" s="9"/>
      <c r="O2846" s="9"/>
      <c r="P2846" s="9"/>
      <c r="Q2846" s="9"/>
      <c r="R2846" s="9"/>
      <c r="S2846" s="9"/>
      <c r="T2846" s="9"/>
    </row>
    <row r="2847" spans="1:20" x14ac:dyDescent="0.3">
      <c r="A2847" s="6">
        <v>2844</v>
      </c>
      <c r="B2847" s="11" t="s">
        <v>2151</v>
      </c>
      <c r="C2847" s="11" t="s">
        <v>1123</v>
      </c>
      <c r="D2847" s="11" t="s">
        <v>1143</v>
      </c>
      <c r="E2847" s="9" t="b">
        <v>1</v>
      </c>
      <c r="F2847" s="9" t="s">
        <v>113</v>
      </c>
      <c r="G2847" s="7" t="str">
        <f>INDEX(CyMIA_CounterMeasure!$A$2:$A$224,MATCH(H2847,CyMIA_CounterMeasure!$B$2:$B$224,0))</f>
        <v>CM_0088</v>
      </c>
      <c r="H2847" s="11" t="s">
        <v>1275</v>
      </c>
      <c r="I2847" s="11" t="str">
        <f>VLOOKUP(H2847,D3FEND_METRIX!$A$2:$E$172,3,FALSE)</f>
        <v>Relay Pattern Analysis</v>
      </c>
      <c r="J2847" s="9" t="b">
        <v>1</v>
      </c>
      <c r="K2847" s="9" t="s">
        <v>2363</v>
      </c>
      <c r="L2847" s="9"/>
      <c r="M2847" s="9"/>
      <c r="N2847" s="9"/>
      <c r="O2847" s="9"/>
      <c r="P2847" s="9"/>
      <c r="Q2847" s="9"/>
      <c r="R2847" s="9"/>
      <c r="S2847" s="9"/>
      <c r="T2847" s="9"/>
    </row>
    <row r="2848" spans="1:20" x14ac:dyDescent="0.3">
      <c r="A2848" s="6">
        <v>2845</v>
      </c>
      <c r="B2848" s="11" t="s">
        <v>2151</v>
      </c>
      <c r="C2848" s="11" t="s">
        <v>1123</v>
      </c>
      <c r="D2848" s="11" t="s">
        <v>1143</v>
      </c>
      <c r="E2848" s="9" t="b">
        <v>1</v>
      </c>
      <c r="F2848" s="9" t="s">
        <v>113</v>
      </c>
      <c r="G2848" s="7" t="str">
        <f>INDEX(CyMIA_CounterMeasure!$A$2:$A$224,MATCH(H2848,CyMIA_CounterMeasure!$B$2:$B$224,0))</f>
        <v>CM_0083</v>
      </c>
      <c r="H2848" s="11" t="s">
        <v>1276</v>
      </c>
      <c r="I2848" s="11" t="str">
        <f>VLOOKUP(H2848,D3FEND_METRIX!$A$2:$E$172,3,FALSE)</f>
        <v>Remote Terminal Session Detection</v>
      </c>
      <c r="J2848" s="9" t="b">
        <v>1</v>
      </c>
      <c r="K2848" s="9" t="s">
        <v>2363</v>
      </c>
      <c r="L2848" s="9"/>
      <c r="M2848" s="9"/>
      <c r="N2848" s="9"/>
      <c r="O2848" s="9"/>
      <c r="P2848" s="9"/>
      <c r="Q2848" s="9"/>
      <c r="R2848" s="9"/>
      <c r="S2848" s="9"/>
      <c r="T2848" s="9"/>
    </row>
    <row r="2849" spans="1:20" x14ac:dyDescent="0.3">
      <c r="A2849" s="6">
        <v>2846</v>
      </c>
      <c r="B2849" s="11" t="s">
        <v>2151</v>
      </c>
      <c r="C2849" s="11" t="s">
        <v>1123</v>
      </c>
      <c r="D2849" s="11" t="s">
        <v>1143</v>
      </c>
      <c r="E2849" s="9" t="b">
        <v>1</v>
      </c>
      <c r="F2849" s="9" t="s">
        <v>113</v>
      </c>
      <c r="G2849" s="7" t="str">
        <f>INDEX(CyMIA_CounterMeasure!$A$2:$A$224,MATCH(H2849,CyMIA_CounterMeasure!$B$2:$B$224,0))</f>
        <v>CM_0084</v>
      </c>
      <c r="H2849" s="11" t="s">
        <v>1277</v>
      </c>
      <c r="I2849" s="11" t="str">
        <f>VLOOKUP(H2849,D3FEND_METRIX!$A$2:$E$172,3,FALSE)</f>
        <v>RPC Traffic Analysis</v>
      </c>
      <c r="J2849" s="9" t="b">
        <v>1</v>
      </c>
      <c r="K2849" s="9" t="s">
        <v>2363</v>
      </c>
      <c r="L2849" s="9"/>
      <c r="M2849" s="9"/>
      <c r="N2849" s="9"/>
      <c r="O2849" s="9"/>
      <c r="P2849" s="9"/>
      <c r="Q2849" s="9"/>
      <c r="R2849" s="9"/>
      <c r="S2849" s="9"/>
      <c r="T2849" s="9"/>
    </row>
    <row r="2850" spans="1:20" x14ac:dyDescent="0.3">
      <c r="A2850" s="6">
        <v>2847</v>
      </c>
      <c r="B2850" s="11" t="s">
        <v>2151</v>
      </c>
      <c r="C2850" s="11" t="s">
        <v>1123</v>
      </c>
      <c r="D2850" s="11" t="s">
        <v>1143</v>
      </c>
      <c r="E2850" s="9" t="b">
        <v>1</v>
      </c>
      <c r="F2850" s="9" t="s">
        <v>113</v>
      </c>
      <c r="G2850" s="7" t="str">
        <f>INDEX(CyMIA_CounterMeasure!$A$2:$A$224,MATCH(H2850,CyMIA_CounterMeasure!$B$2:$B$224,0))</f>
        <v>CM_0077</v>
      </c>
      <c r="H2850" s="11" t="s">
        <v>1268</v>
      </c>
      <c r="I2850" s="11" t="str">
        <f>VLOOKUP(H2850,D3FEND_METRIX!$A$2:$E$172,3,FALSE)</f>
        <v>DNS Traffic Analysis</v>
      </c>
      <c r="J2850" s="9" t="b">
        <v>1</v>
      </c>
      <c r="K2850" s="9" t="s">
        <v>2363</v>
      </c>
      <c r="L2850" s="9"/>
      <c r="M2850" s="9"/>
      <c r="N2850" s="9"/>
      <c r="O2850" s="9"/>
      <c r="P2850" s="9"/>
      <c r="Q2850" s="9"/>
      <c r="R2850" s="9"/>
      <c r="S2850" s="9"/>
      <c r="T2850" s="9"/>
    </row>
    <row r="2851" spans="1:20" x14ac:dyDescent="0.3">
      <c r="A2851" s="6">
        <v>2848</v>
      </c>
      <c r="B2851" s="11" t="s">
        <v>2151</v>
      </c>
      <c r="C2851" s="11" t="s">
        <v>1123</v>
      </c>
      <c r="D2851" s="11" t="s">
        <v>1143</v>
      </c>
      <c r="E2851" s="9" t="b">
        <v>1</v>
      </c>
      <c r="F2851" s="9" t="s">
        <v>113</v>
      </c>
      <c r="G2851" s="7" t="str">
        <f>INDEX(CyMIA_CounterMeasure!$A$2:$A$224,MATCH(H2851,CyMIA_CounterMeasure!$B$2:$B$224,0))</f>
        <v>CM_0086</v>
      </c>
      <c r="H2851" s="11" t="s">
        <v>1270</v>
      </c>
      <c r="I2851" s="11" t="str">
        <f>VLOOKUP(H2851,D3FEND_METRIX!$A$2:$E$172,3,FALSE)</f>
        <v>Inbound Session Volume Analysis</v>
      </c>
      <c r="J2851" s="9" t="b">
        <v>1</v>
      </c>
      <c r="K2851" s="9" t="s">
        <v>2363</v>
      </c>
      <c r="L2851" s="9"/>
      <c r="M2851" s="9"/>
      <c r="N2851" s="9"/>
      <c r="O2851" s="9"/>
      <c r="P2851" s="9"/>
      <c r="Q2851" s="9"/>
      <c r="R2851" s="9"/>
      <c r="S2851" s="9"/>
      <c r="T2851" s="9"/>
    </row>
    <row r="2852" spans="1:20" x14ac:dyDescent="0.3">
      <c r="A2852" s="6">
        <v>2849</v>
      </c>
      <c r="B2852" s="11" t="s">
        <v>2151</v>
      </c>
      <c r="C2852" s="11" t="s">
        <v>1123</v>
      </c>
      <c r="D2852" s="11" t="s">
        <v>1143</v>
      </c>
      <c r="E2852" s="9" t="b">
        <v>1</v>
      </c>
      <c r="F2852" s="9" t="s">
        <v>113</v>
      </c>
      <c r="G2852" s="7" t="str">
        <f>INDEX(CyMIA_CounterMeasure!$A$2:$A$224,MATCH(H2852,CyMIA_CounterMeasure!$B$2:$B$224,0))</f>
        <v>CM_0079</v>
      </c>
      <c r="H2852" s="11" t="s">
        <v>1271</v>
      </c>
      <c r="I2852" s="11" t="str">
        <f>VLOOKUP(H2852,D3FEND_METRIX!$A$2:$E$172,3,FALSE)</f>
        <v>IPC Traffic Analysis</v>
      </c>
      <c r="J2852" s="9" t="b">
        <v>1</v>
      </c>
      <c r="K2852" s="9" t="s">
        <v>2363</v>
      </c>
      <c r="L2852" s="9"/>
      <c r="M2852" s="9"/>
      <c r="N2852" s="9"/>
      <c r="O2852" s="9"/>
      <c r="P2852" s="9"/>
      <c r="Q2852" s="9"/>
      <c r="R2852" s="9"/>
      <c r="S2852" s="9"/>
      <c r="T2852" s="9"/>
    </row>
    <row r="2853" spans="1:20" x14ac:dyDescent="0.3">
      <c r="A2853" s="6">
        <v>2850</v>
      </c>
      <c r="B2853" s="11" t="s">
        <v>2151</v>
      </c>
      <c r="C2853" s="11" t="s">
        <v>1123</v>
      </c>
      <c r="D2853" s="11" t="s">
        <v>1143</v>
      </c>
      <c r="E2853" s="9" t="b">
        <v>1</v>
      </c>
      <c r="F2853" s="9" t="s">
        <v>113</v>
      </c>
      <c r="G2853" s="7" t="str">
        <f>INDEX(CyMIA_CounterMeasure!$A$2:$A$224,MATCH(H2853,CyMIA_CounterMeasure!$B$2:$B$224,0))</f>
        <v>CM_0080</v>
      </c>
      <c r="H2853" s="11" t="s">
        <v>1272</v>
      </c>
      <c r="I2853" s="11" t="str">
        <f>VLOOKUP(H2853,D3FEND_METRIX!$A$2:$E$172,3,FALSE)</f>
        <v>Network Traffic Community Deviation</v>
      </c>
      <c r="J2853" s="9" t="b">
        <v>1</v>
      </c>
      <c r="K2853" s="9" t="s">
        <v>2363</v>
      </c>
      <c r="L2853" s="9"/>
      <c r="M2853" s="9"/>
      <c r="N2853" s="9"/>
      <c r="O2853" s="9"/>
      <c r="P2853" s="9"/>
      <c r="Q2853" s="9"/>
      <c r="R2853" s="9"/>
      <c r="S2853" s="9"/>
      <c r="T2853" s="9"/>
    </row>
    <row r="2854" spans="1:20" x14ac:dyDescent="0.3">
      <c r="A2854" s="6">
        <v>2851</v>
      </c>
      <c r="B2854" s="11" t="s">
        <v>2151</v>
      </c>
      <c r="C2854" s="11" t="s">
        <v>1123</v>
      </c>
      <c r="D2854" s="11" t="s">
        <v>1143</v>
      </c>
      <c r="E2854" s="9" t="b">
        <v>1</v>
      </c>
      <c r="F2854" s="9" t="s">
        <v>113</v>
      </c>
      <c r="G2854" s="7" t="str">
        <f>INDEX(CyMIA_CounterMeasure!$A$2:$A$224,MATCH(H2854,CyMIA_CounterMeasure!$B$2:$B$224,0))</f>
        <v>CM_0191</v>
      </c>
      <c r="H2854" s="11" t="s">
        <v>1265</v>
      </c>
      <c r="I2854" s="11" t="str">
        <f>VLOOKUP(H2854,D3FEND_METRIX!$A$2:$E$172,3,FALSE)</f>
        <v>Certificate Analysis</v>
      </c>
      <c r="J2854" s="9" t="b">
        <v>1</v>
      </c>
      <c r="K2854" s="9" t="s">
        <v>2363</v>
      </c>
      <c r="L2854" s="9"/>
      <c r="M2854" s="9"/>
      <c r="N2854" s="9"/>
      <c r="O2854" s="9"/>
      <c r="P2854" s="9"/>
      <c r="Q2854" s="9"/>
      <c r="R2854" s="9"/>
      <c r="S2854" s="9"/>
      <c r="T2854" s="9"/>
    </row>
    <row r="2855" spans="1:20" x14ac:dyDescent="0.3">
      <c r="A2855" s="6">
        <v>2852</v>
      </c>
      <c r="B2855" s="11" t="s">
        <v>2151</v>
      </c>
      <c r="C2855" s="11" t="s">
        <v>1123</v>
      </c>
      <c r="D2855" s="11" t="s">
        <v>1143</v>
      </c>
      <c r="E2855" s="9" t="b">
        <v>1</v>
      </c>
      <c r="F2855" s="9" t="s">
        <v>113</v>
      </c>
      <c r="G2855" s="7" t="str">
        <f>INDEX(CyMIA_CounterMeasure!$A$2:$A$224,MATCH(H2855,CyMIA_CounterMeasure!$B$2:$B$224,0))</f>
        <v>CM_0081</v>
      </c>
      <c r="H2855" s="11" t="s">
        <v>1273</v>
      </c>
      <c r="I2855" s="11" t="str">
        <f>VLOOKUP(H2855,D3FEND_METRIX!$A$2:$E$172,3,FALSE)</f>
        <v>Per Host Download-Upload Ratio Analysis</v>
      </c>
      <c r="J2855" s="9" t="b">
        <v>1</v>
      </c>
      <c r="K2855" s="9" t="s">
        <v>2363</v>
      </c>
      <c r="L2855" s="9"/>
      <c r="M2855" s="9"/>
      <c r="N2855" s="9"/>
      <c r="O2855" s="9"/>
      <c r="P2855" s="9"/>
      <c r="Q2855" s="9"/>
      <c r="R2855" s="9"/>
      <c r="S2855" s="9"/>
      <c r="T2855" s="9"/>
    </row>
    <row r="2856" spans="1:20" x14ac:dyDescent="0.3">
      <c r="A2856" s="6">
        <v>2853</v>
      </c>
      <c r="B2856" s="11" t="s">
        <v>2151</v>
      </c>
      <c r="C2856" s="11" t="s">
        <v>1123</v>
      </c>
      <c r="D2856" s="11" t="s">
        <v>1143</v>
      </c>
      <c r="E2856" s="9" t="b">
        <v>1</v>
      </c>
      <c r="F2856" s="9" t="s">
        <v>113</v>
      </c>
      <c r="G2856" s="7" t="str">
        <f>INDEX(CyMIA_CounterMeasure!$A$2:$A$224,MATCH(H2856,CyMIA_CounterMeasure!$B$2:$B$224,0))</f>
        <v>CM_0082</v>
      </c>
      <c r="H2856" s="11" t="s">
        <v>1274</v>
      </c>
      <c r="I2856" s="11" t="str">
        <f>VLOOKUP(H2856,D3FEND_METRIX!$A$2:$E$172,3,FALSE)</f>
        <v>Protocol Metadata Anomaly Detection</v>
      </c>
      <c r="J2856" s="9" t="b">
        <v>1</v>
      </c>
      <c r="K2856" s="9" t="s">
        <v>2363</v>
      </c>
      <c r="L2856" s="9"/>
      <c r="M2856" s="9"/>
      <c r="N2856" s="9"/>
      <c r="O2856" s="9"/>
      <c r="P2856" s="9"/>
      <c r="Q2856" s="9"/>
      <c r="R2856" s="9"/>
      <c r="S2856" s="9"/>
      <c r="T2856" s="9"/>
    </row>
    <row r="2857" spans="1:20" x14ac:dyDescent="0.3">
      <c r="A2857" s="6">
        <v>2854</v>
      </c>
      <c r="B2857" s="11" t="s">
        <v>2151</v>
      </c>
      <c r="C2857" s="11" t="s">
        <v>1123</v>
      </c>
      <c r="D2857" s="11" t="s">
        <v>1143</v>
      </c>
      <c r="E2857" s="9" t="b">
        <v>1</v>
      </c>
      <c r="F2857" s="9" t="s">
        <v>113</v>
      </c>
      <c r="G2857" s="7" t="str">
        <f>INDEX(CyMIA_CounterMeasure!$A$2:$A$224,MATCH(H2857,CyMIA_CounterMeasure!$B$2:$B$224,0))</f>
        <v>CM_0139</v>
      </c>
      <c r="H2857" s="12" t="s">
        <v>1245</v>
      </c>
      <c r="I2857" s="12" t="str">
        <f>VLOOKUP(H2857,D3FEND_METRIX!$A$2:$E$172,3,FALSE)</f>
        <v>Application Configuration Hardening</v>
      </c>
      <c r="J2857" s="9" t="b">
        <v>0</v>
      </c>
      <c r="K2857" s="9" t="s">
        <v>2355</v>
      </c>
      <c r="L2857" s="9"/>
      <c r="M2857" s="9"/>
      <c r="N2857" s="9"/>
      <c r="O2857" s="9"/>
      <c r="P2857" s="9"/>
      <c r="Q2857" s="9"/>
      <c r="R2857" s="9"/>
      <c r="S2857" s="9"/>
      <c r="T2857" s="9"/>
    </row>
    <row r="2858" spans="1:20" x14ac:dyDescent="0.3">
      <c r="A2858" s="6">
        <v>2855</v>
      </c>
      <c r="B2858" s="11" t="s">
        <v>2151</v>
      </c>
      <c r="C2858" s="11" t="s">
        <v>1123</v>
      </c>
      <c r="D2858" s="11" t="s">
        <v>1143</v>
      </c>
      <c r="E2858" s="9" t="b">
        <v>1</v>
      </c>
      <c r="F2858" s="9" t="s">
        <v>113</v>
      </c>
      <c r="G2858" s="7" t="str">
        <f>INDEX(CyMIA_CounterMeasure!$A$2:$A$224,MATCH(H2858,CyMIA_CounterMeasure!$B$2:$B$224,0))</f>
        <v>CM_0168</v>
      </c>
      <c r="H2858" s="13" t="s">
        <v>1178</v>
      </c>
      <c r="I2858" s="13" t="str">
        <f>VLOOKUP(H2858,D3FEND_METRIX!$A$2:$E$172,3,FALSE)</f>
        <v>Asset Vulnerability Enumeration</v>
      </c>
      <c r="J2858" s="9" t="b">
        <v>0</v>
      </c>
      <c r="K2858" s="9" t="s">
        <v>4723</v>
      </c>
      <c r="L2858" s="9"/>
      <c r="M2858" s="9"/>
      <c r="N2858" s="9"/>
      <c r="O2858" s="9"/>
      <c r="P2858" s="9"/>
      <c r="Q2858" s="9"/>
      <c r="R2858" s="9"/>
      <c r="S2858" s="9"/>
      <c r="T2858" s="9"/>
    </row>
    <row r="2859" spans="1:20" x14ac:dyDescent="0.3">
      <c r="A2859" s="6">
        <v>2856</v>
      </c>
      <c r="B2859" s="11" t="s">
        <v>2151</v>
      </c>
      <c r="C2859" s="11" t="s">
        <v>1123</v>
      </c>
      <c r="D2859" s="11" t="s">
        <v>1143</v>
      </c>
      <c r="E2859" s="9" t="b">
        <v>1</v>
      </c>
      <c r="F2859" s="9" t="s">
        <v>113</v>
      </c>
      <c r="G2859" s="7" t="str">
        <f>INDEX(CyMIA_CounterMeasure!$A$2:$A$224,MATCH(H2859,CyMIA_CounterMeasure!$B$2:$B$224,0))</f>
        <v>CM_0143</v>
      </c>
      <c r="H2859" s="12" t="s">
        <v>1235</v>
      </c>
      <c r="I2859" s="12" t="str">
        <f>VLOOKUP(H2859,D3FEND_METRIX!$A$2:$E$172,3,FALSE)</f>
        <v>Domain Trust Policy</v>
      </c>
      <c r="J2859" s="9" t="b">
        <v>0</v>
      </c>
      <c r="K2859" s="9" t="s">
        <v>2355</v>
      </c>
      <c r="L2859" s="9"/>
      <c r="M2859" s="9"/>
      <c r="N2859" s="9"/>
      <c r="O2859" s="9"/>
      <c r="P2859" s="9"/>
      <c r="Q2859" s="9"/>
      <c r="R2859" s="9"/>
      <c r="S2859" s="9"/>
      <c r="T2859" s="9"/>
    </row>
    <row r="2860" spans="1:20" x14ac:dyDescent="0.3">
      <c r="A2860" s="6">
        <v>2857</v>
      </c>
      <c r="B2860" s="11" t="s">
        <v>2151</v>
      </c>
      <c r="C2860" s="11" t="s">
        <v>1123</v>
      </c>
      <c r="D2860" s="11" t="s">
        <v>1143</v>
      </c>
      <c r="E2860" s="9" t="b">
        <v>1</v>
      </c>
      <c r="F2860" s="9" t="s">
        <v>113</v>
      </c>
      <c r="G2860" s="7" t="str">
        <f>INDEX(CyMIA_CounterMeasure!$A$2:$A$224,MATCH(H2860,CyMIA_CounterMeasure!$B$2:$B$224,0))</f>
        <v>CM_0106</v>
      </c>
      <c r="H2860" s="10" t="s">
        <v>286</v>
      </c>
      <c r="I2860" s="10" t="str">
        <f>VLOOKUP(H2860,D3FEND_METRIX!$A$2:$E$172,3,FALSE)</f>
        <v>Dynamic Analysis</v>
      </c>
      <c r="J2860" s="9" t="b">
        <v>1</v>
      </c>
      <c r="K2860" s="9" t="s">
        <v>4686</v>
      </c>
      <c r="L2860" s="9"/>
      <c r="M2860" s="9"/>
      <c r="N2860" s="9"/>
      <c r="O2860" s="9"/>
      <c r="P2860" s="9"/>
      <c r="Q2860" s="9"/>
      <c r="R2860" s="9"/>
      <c r="S2860" s="9"/>
      <c r="T2860" s="9"/>
    </row>
    <row r="2861" spans="1:20" x14ac:dyDescent="0.3">
      <c r="A2861" s="6">
        <v>2858</v>
      </c>
      <c r="B2861" s="11" t="s">
        <v>2151</v>
      </c>
      <c r="C2861" s="11" t="s">
        <v>1123</v>
      </c>
      <c r="D2861" s="11" t="s">
        <v>1143</v>
      </c>
      <c r="E2861" s="9" t="b">
        <v>1</v>
      </c>
      <c r="F2861" s="9" t="s">
        <v>113</v>
      </c>
      <c r="G2861" s="7" t="str">
        <f>INDEX(CyMIA_CounterMeasure!$A$2:$A$224,MATCH(H2861,CyMIA_CounterMeasure!$B$2:$B$224,0))</f>
        <v>CM_0126</v>
      </c>
      <c r="H2861" s="12" t="s">
        <v>1341</v>
      </c>
      <c r="I2861" s="12" t="str">
        <f>VLOOKUP(H2861,D3FEND_METRIX!$A$2:$E$172,3,FALSE)</f>
        <v>Decoy Network Resource</v>
      </c>
      <c r="J2861" s="9" t="b">
        <v>0</v>
      </c>
      <c r="K2861" s="9" t="s">
        <v>2355</v>
      </c>
      <c r="L2861" s="9"/>
      <c r="M2861" s="9"/>
      <c r="N2861" s="9"/>
      <c r="O2861" s="9"/>
      <c r="P2861" s="9"/>
      <c r="Q2861" s="9"/>
      <c r="R2861" s="9"/>
      <c r="S2861" s="9"/>
      <c r="T2861" s="9"/>
    </row>
    <row r="2862" spans="1:20" x14ac:dyDescent="0.3">
      <c r="A2862" s="6">
        <v>2859</v>
      </c>
      <c r="B2862" s="11" t="s">
        <v>2151</v>
      </c>
      <c r="C2862" s="11" t="s">
        <v>1123</v>
      </c>
      <c r="D2862" s="11" t="s">
        <v>1143</v>
      </c>
      <c r="E2862" s="9" t="b">
        <v>1</v>
      </c>
      <c r="F2862" s="9" t="s">
        <v>113</v>
      </c>
      <c r="G2862" s="7" t="str">
        <f>INDEX(CyMIA_CounterMeasure!$A$2:$A$224,MATCH(H2862,CyMIA_CounterMeasure!$B$2:$B$224,0))</f>
        <v>CM_0203</v>
      </c>
      <c r="H2862" s="12" t="s">
        <v>1293</v>
      </c>
      <c r="I2862" s="12" t="str">
        <f>VLOOKUP(H2862,D3FEND_METRIX!$A$2:$E$172,3,FALSE)</f>
        <v>Operating System Monitoring</v>
      </c>
      <c r="J2862" s="9" t="b">
        <v>0</v>
      </c>
      <c r="K2862" s="9" t="s">
        <v>2355</v>
      </c>
      <c r="L2862" s="9"/>
      <c r="M2862" s="9"/>
      <c r="N2862" s="9"/>
      <c r="O2862" s="9"/>
      <c r="P2862" s="9"/>
      <c r="Q2862" s="9"/>
      <c r="R2862" s="9"/>
      <c r="S2862" s="9"/>
      <c r="T2862" s="9"/>
    </row>
    <row r="2863" spans="1:20" x14ac:dyDescent="0.3">
      <c r="A2863" s="6">
        <v>2860</v>
      </c>
      <c r="B2863" s="11" t="s">
        <v>2151</v>
      </c>
      <c r="C2863" s="11" t="s">
        <v>1123</v>
      </c>
      <c r="D2863" s="11" t="s">
        <v>1143</v>
      </c>
      <c r="E2863" s="9" t="b">
        <v>1</v>
      </c>
      <c r="F2863" s="9" t="s">
        <v>113</v>
      </c>
      <c r="G2863" s="7" t="e">
        <f>INDEX(CyMIA_CounterMeasure!$A$2:$A$224,MATCH(H2863,CyMIA_CounterMeasure!$B$2:$B$224,0))</f>
        <v>#N/A</v>
      </c>
      <c r="H2863" s="12" t="s">
        <v>504</v>
      </c>
      <c r="I2863" s="12" t="str">
        <f>VLOOKUP(H2863,D3FEND_METRIX!$A$2:$E$172,3,FALSE)</f>
        <v>Software Update</v>
      </c>
      <c r="J2863" s="9" t="b">
        <v>0</v>
      </c>
      <c r="K2863" s="9" t="s">
        <v>2355</v>
      </c>
      <c r="L2863" s="9"/>
      <c r="M2863" s="9"/>
      <c r="N2863" s="9"/>
      <c r="O2863" s="9"/>
      <c r="P2863" s="9"/>
      <c r="Q2863" s="9"/>
      <c r="R2863" s="9"/>
      <c r="S2863" s="9"/>
      <c r="T2863" s="9"/>
    </row>
    <row r="2864" spans="1:20" x14ac:dyDescent="0.3">
      <c r="A2864" s="6">
        <v>2861</v>
      </c>
      <c r="B2864" s="11" t="s">
        <v>2151</v>
      </c>
      <c r="C2864" s="11" t="s">
        <v>1123</v>
      </c>
      <c r="D2864" s="11" t="s">
        <v>1143</v>
      </c>
      <c r="E2864" s="9" t="b">
        <v>1</v>
      </c>
      <c r="F2864" s="9" t="s">
        <v>113</v>
      </c>
      <c r="G2864" s="7" t="str">
        <f>INDEX(CyMIA_CounterMeasure!$A$2:$A$224,MATCH(H2864,CyMIA_CounterMeasure!$B$2:$B$224,0))</f>
        <v>CM_0085</v>
      </c>
      <c r="H2864" s="11" t="s">
        <v>1267</v>
      </c>
      <c r="I2864" s="11" t="str">
        <f>VLOOKUP(H2864,D3FEND_METRIX!$A$2:$E$172,3,FALSE)</f>
        <v>Connection Attempt Analysis</v>
      </c>
      <c r="J2864" s="9" t="b">
        <v>1</v>
      </c>
      <c r="K2864" s="9" t="s">
        <v>2363</v>
      </c>
      <c r="L2864" s="9"/>
      <c r="M2864" s="9"/>
      <c r="N2864" s="9"/>
      <c r="O2864" s="9"/>
      <c r="P2864" s="9"/>
      <c r="Q2864" s="9"/>
      <c r="R2864" s="9"/>
      <c r="S2864" s="9"/>
      <c r="T2864" s="9"/>
    </row>
    <row r="2865" spans="1:20" x14ac:dyDescent="0.3">
      <c r="A2865" s="6">
        <v>2862</v>
      </c>
      <c r="B2865" s="11" t="s">
        <v>2151</v>
      </c>
      <c r="C2865" s="11" t="s">
        <v>1123</v>
      </c>
      <c r="D2865" s="11" t="s">
        <v>1143</v>
      </c>
      <c r="E2865" s="9" t="b">
        <v>1</v>
      </c>
      <c r="F2865" s="9" t="s">
        <v>113</v>
      </c>
      <c r="G2865" s="7" t="str">
        <f>INDEX(CyMIA_CounterMeasure!$A$2:$A$224,MATCH(H2865,CyMIA_CounterMeasure!$B$2:$B$224,0))</f>
        <v>CM_0120</v>
      </c>
      <c r="H2865" s="13" t="s">
        <v>1334</v>
      </c>
      <c r="I2865" s="13" t="str">
        <f>VLOOKUP(H2865,D3FEND_METRIX!$A$2:$E$172,3,FALSE)</f>
        <v>Kernel-based Process Isolation</v>
      </c>
      <c r="J2865" s="9" t="b">
        <v>0</v>
      </c>
      <c r="K2865" s="9" t="s">
        <v>4723</v>
      </c>
      <c r="L2865" s="9"/>
      <c r="M2865" s="9"/>
      <c r="N2865" s="9"/>
      <c r="O2865" s="9"/>
      <c r="P2865" s="9"/>
      <c r="Q2865" s="9"/>
      <c r="R2865" s="9"/>
      <c r="S2865" s="9"/>
      <c r="T2865" s="9"/>
    </row>
    <row r="2866" spans="1:20" x14ac:dyDescent="0.3">
      <c r="A2866" s="6">
        <v>2863</v>
      </c>
      <c r="B2866" s="11" t="s">
        <v>1144</v>
      </c>
      <c r="C2866" s="11" t="s">
        <v>1123</v>
      </c>
      <c r="D2866" s="11" t="s">
        <v>1145</v>
      </c>
      <c r="E2866" s="9" t="b">
        <v>1</v>
      </c>
      <c r="F2866" s="9" t="s">
        <v>113</v>
      </c>
      <c r="G2866" s="7" t="str">
        <f>INDEX(CyMIA_CounterMeasure!$A$2:$A$224,MATCH(H2866,CyMIA_CounterMeasure!$B$2:$B$224,0))</f>
        <v>CM_0025</v>
      </c>
      <c r="H2866" s="11" t="s">
        <v>76</v>
      </c>
      <c r="I2866" s="11" t="s">
        <v>77</v>
      </c>
      <c r="J2866" s="7" t="b">
        <v>1</v>
      </c>
      <c r="K2866" s="7" t="s">
        <v>4699</v>
      </c>
      <c r="L2866" s="9"/>
      <c r="M2866" s="9"/>
      <c r="N2866" s="9"/>
      <c r="O2866" s="9"/>
      <c r="P2866" s="9"/>
      <c r="Q2866" s="9"/>
      <c r="R2866" s="9"/>
      <c r="S2866" s="9"/>
      <c r="T2866" s="9"/>
    </row>
    <row r="2867" spans="1:20" x14ac:dyDescent="0.3">
      <c r="A2867" s="6">
        <v>2864</v>
      </c>
      <c r="B2867" s="11" t="s">
        <v>1144</v>
      </c>
      <c r="C2867" s="11" t="s">
        <v>1123</v>
      </c>
      <c r="D2867" s="11" t="s">
        <v>1145</v>
      </c>
      <c r="E2867" s="9" t="b">
        <v>1</v>
      </c>
      <c r="F2867" s="9" t="s">
        <v>113</v>
      </c>
      <c r="G2867" s="7" t="str">
        <f>INDEX(CyMIA_CounterMeasure!$A$2:$A$224,MATCH(H2867,CyMIA_CounterMeasure!$B$2:$B$224,0))</f>
        <v>CM_0032</v>
      </c>
      <c r="H2867" s="11" t="s">
        <v>4795</v>
      </c>
      <c r="I2867" s="11" t="s">
        <v>127</v>
      </c>
      <c r="J2867" s="7" t="b">
        <v>1</v>
      </c>
      <c r="K2867" s="7" t="s">
        <v>4699</v>
      </c>
      <c r="L2867" s="9"/>
      <c r="M2867" s="9"/>
      <c r="N2867" s="9"/>
      <c r="O2867" s="9"/>
      <c r="P2867" s="9"/>
      <c r="Q2867" s="9"/>
      <c r="R2867" s="9"/>
      <c r="S2867" s="9"/>
      <c r="T2867" s="9"/>
    </row>
    <row r="2868" spans="1:20" x14ac:dyDescent="0.3">
      <c r="A2868" s="6">
        <v>2865</v>
      </c>
      <c r="B2868" s="11" t="s">
        <v>1144</v>
      </c>
      <c r="C2868" s="11" t="s">
        <v>1123</v>
      </c>
      <c r="D2868" s="11" t="s">
        <v>1145</v>
      </c>
      <c r="E2868" s="9" t="b">
        <v>1</v>
      </c>
      <c r="F2868" s="9" t="s">
        <v>113</v>
      </c>
      <c r="G2868" s="7" t="str">
        <f>INDEX(CyMIA_CounterMeasure!$A$2:$A$224,MATCH(H2868,CyMIA_CounterMeasure!$B$2:$B$224,0))</f>
        <v>CM_0034</v>
      </c>
      <c r="H2868" s="11" t="s">
        <v>4817</v>
      </c>
      <c r="I2868" s="11" t="s">
        <v>587</v>
      </c>
      <c r="J2868" s="7" t="b">
        <v>1</v>
      </c>
      <c r="K2868" s="7" t="s">
        <v>4699</v>
      </c>
      <c r="L2868" s="9"/>
      <c r="M2868" s="9"/>
      <c r="N2868" s="9"/>
      <c r="O2868" s="9"/>
      <c r="P2868" s="9"/>
      <c r="Q2868" s="9"/>
      <c r="R2868" s="9"/>
      <c r="S2868" s="9"/>
      <c r="T2868" s="9"/>
    </row>
    <row r="2869" spans="1:20" x14ac:dyDescent="0.3">
      <c r="A2869" s="6">
        <v>2866</v>
      </c>
      <c r="B2869" s="11" t="s">
        <v>1144</v>
      </c>
      <c r="C2869" s="11" t="s">
        <v>1123</v>
      </c>
      <c r="D2869" s="11" t="s">
        <v>1145</v>
      </c>
      <c r="E2869" s="9" t="b">
        <v>1</v>
      </c>
      <c r="F2869" s="9" t="s">
        <v>113</v>
      </c>
      <c r="G2869" s="7" t="str">
        <f>INDEX(CyMIA_CounterMeasure!$A$2:$A$224,MATCH(H2869,CyMIA_CounterMeasure!$B$2:$B$224,0))</f>
        <v>CM_0041</v>
      </c>
      <c r="H2869" s="11" t="s">
        <v>110</v>
      </c>
      <c r="I2869" s="11" t="s">
        <v>111</v>
      </c>
      <c r="J2869" s="7" t="b">
        <v>1</v>
      </c>
      <c r="K2869" s="7" t="s">
        <v>4699</v>
      </c>
      <c r="L2869" s="9"/>
      <c r="M2869" s="9"/>
      <c r="N2869" s="9"/>
      <c r="O2869" s="9"/>
      <c r="P2869" s="9"/>
      <c r="Q2869" s="9"/>
      <c r="R2869" s="9"/>
      <c r="S2869" s="9"/>
      <c r="T2869" s="9"/>
    </row>
    <row r="2870" spans="1:20" x14ac:dyDescent="0.3">
      <c r="A2870" s="6">
        <v>2867</v>
      </c>
      <c r="B2870" s="11" t="s">
        <v>1144</v>
      </c>
      <c r="C2870" s="11" t="s">
        <v>1123</v>
      </c>
      <c r="D2870" s="11" t="s">
        <v>1145</v>
      </c>
      <c r="E2870" s="9" t="b">
        <v>1</v>
      </c>
      <c r="F2870" s="9" t="s">
        <v>113</v>
      </c>
      <c r="G2870" s="7" t="str">
        <f>INDEX(CyMIA_CounterMeasure!$A$2:$A$224,MATCH(H2870,CyMIA_CounterMeasure!$B$2:$B$224,0))</f>
        <v>CM_0192</v>
      </c>
      <c r="H2870" s="12" t="s">
        <v>2375</v>
      </c>
      <c r="I2870" s="12" t="str">
        <f>VLOOKUP(H2870,D3FEND_METRIX!$A$2:$E$172,3,FALSE)</f>
        <v>-</v>
      </c>
      <c r="J2870" s="9" t="b">
        <v>0</v>
      </c>
      <c r="K2870" s="9" t="s">
        <v>2355</v>
      </c>
      <c r="L2870" s="9"/>
      <c r="M2870" s="9"/>
      <c r="N2870" s="9"/>
      <c r="O2870" s="9"/>
      <c r="P2870" s="9"/>
      <c r="Q2870" s="9"/>
      <c r="R2870" s="9"/>
      <c r="S2870" s="9"/>
      <c r="T2870" s="9"/>
    </row>
    <row r="2871" spans="1:20" x14ac:dyDescent="0.3">
      <c r="A2871" s="6">
        <v>2868</v>
      </c>
      <c r="B2871" s="11" t="s">
        <v>1144</v>
      </c>
      <c r="C2871" s="11" t="s">
        <v>1123</v>
      </c>
      <c r="D2871" s="11" t="s">
        <v>1145</v>
      </c>
      <c r="E2871" s="9" t="b">
        <v>1</v>
      </c>
      <c r="F2871" s="9" t="s">
        <v>113</v>
      </c>
      <c r="G2871" s="7" t="str">
        <f>INDEX(CyMIA_CounterMeasure!$A$2:$A$224,MATCH(H2871,CyMIA_CounterMeasure!$B$2:$B$224,0))</f>
        <v>CM_0199</v>
      </c>
      <c r="H2871" s="12" t="s">
        <v>2239</v>
      </c>
      <c r="I2871" s="12" t="str">
        <f>VLOOKUP(H2871,D3FEND_METRIX!$A$2:$E$172,3,FALSE)</f>
        <v>Operating System Monitoring</v>
      </c>
      <c r="J2871" s="9" t="b">
        <v>0</v>
      </c>
      <c r="K2871" s="9" t="s">
        <v>2355</v>
      </c>
      <c r="L2871" s="9"/>
      <c r="M2871" s="9"/>
      <c r="N2871" s="9"/>
      <c r="O2871" s="9"/>
      <c r="P2871" s="9"/>
      <c r="Q2871" s="9"/>
      <c r="R2871" s="9"/>
      <c r="S2871" s="9"/>
      <c r="T2871" s="9"/>
    </row>
    <row r="2872" spans="1:20" x14ac:dyDescent="0.3">
      <c r="A2872" s="6">
        <v>2869</v>
      </c>
      <c r="B2872" s="11" t="s">
        <v>1144</v>
      </c>
      <c r="C2872" s="11" t="s">
        <v>1123</v>
      </c>
      <c r="D2872" s="11" t="s">
        <v>1145</v>
      </c>
      <c r="E2872" s="9" t="b">
        <v>1</v>
      </c>
      <c r="F2872" s="9" t="s">
        <v>113</v>
      </c>
      <c r="G2872" s="7" t="str">
        <f>INDEX(CyMIA_CounterMeasure!$A$2:$A$224,MATCH(H2872,CyMIA_CounterMeasure!$B$2:$B$224,0))</f>
        <v>CM_0113</v>
      </c>
      <c r="H2872" s="12" t="s">
        <v>2211</v>
      </c>
      <c r="I2872" s="12" t="str">
        <f>VLOOKUP(H2872,D3FEND_METRIX!$A$2:$E$172,3,FALSE)</f>
        <v>Firmware Embedded Monitoring Code</v>
      </c>
      <c r="J2872" s="9" t="b">
        <v>0</v>
      </c>
      <c r="K2872" s="9" t="s">
        <v>2355</v>
      </c>
      <c r="L2872" s="9"/>
      <c r="M2872" s="9"/>
      <c r="N2872" s="9"/>
      <c r="O2872" s="9"/>
      <c r="P2872" s="9"/>
      <c r="Q2872" s="9"/>
      <c r="R2872" s="9"/>
      <c r="S2872" s="9"/>
      <c r="T2872" s="9"/>
    </row>
    <row r="2873" spans="1:20" x14ac:dyDescent="0.3">
      <c r="A2873" s="6">
        <v>2870</v>
      </c>
      <c r="B2873" s="11" t="s">
        <v>1144</v>
      </c>
      <c r="C2873" s="11" t="s">
        <v>1123</v>
      </c>
      <c r="D2873" s="11" t="s">
        <v>1145</v>
      </c>
      <c r="E2873" s="9" t="b">
        <v>1</v>
      </c>
      <c r="F2873" s="9" t="s">
        <v>113</v>
      </c>
      <c r="G2873" s="7" t="str">
        <f>INDEX(CyMIA_CounterMeasure!$A$2:$A$224,MATCH(H2873,CyMIA_CounterMeasure!$B$2:$B$224,0))</f>
        <v>CM_0136</v>
      </c>
      <c r="H2873" s="13" t="s">
        <v>1167</v>
      </c>
      <c r="I2873" s="13" t="str">
        <f>VLOOKUP(H2873,D3FEND_METRIX!$A$2:$E$172,3,FALSE)</f>
        <v>Local Account Monitoring</v>
      </c>
      <c r="J2873" s="9" t="b">
        <v>0</v>
      </c>
      <c r="K2873" s="9" t="s">
        <v>4723</v>
      </c>
      <c r="L2873" s="9"/>
      <c r="M2873" s="9"/>
      <c r="N2873" s="9"/>
      <c r="O2873" s="9"/>
      <c r="P2873" s="9"/>
      <c r="Q2873" s="9"/>
      <c r="R2873" s="9"/>
      <c r="S2873" s="9"/>
      <c r="T2873" s="9"/>
    </row>
    <row r="2874" spans="1:20" x14ac:dyDescent="0.3">
      <c r="A2874" s="6">
        <v>2871</v>
      </c>
      <c r="B2874" s="11" t="s">
        <v>1144</v>
      </c>
      <c r="C2874" s="11" t="s">
        <v>1123</v>
      </c>
      <c r="D2874" s="11" t="s">
        <v>1145</v>
      </c>
      <c r="E2874" s="9" t="b">
        <v>1</v>
      </c>
      <c r="F2874" s="9" t="s">
        <v>113</v>
      </c>
      <c r="G2874" s="7" t="str">
        <f>INDEX(CyMIA_CounterMeasure!$A$2:$A$224,MATCH(H2874,CyMIA_CounterMeasure!$B$2:$B$224,0))</f>
        <v>CM_0135</v>
      </c>
      <c r="H2874" s="13" t="s">
        <v>1158</v>
      </c>
      <c r="I2874" s="13" t="str">
        <f>VLOOKUP(H2874,D3FEND_METRIX!$A$2:$E$172,3,FALSE)</f>
        <v>Domain Account Monitoring</v>
      </c>
      <c r="J2874" s="9" t="b">
        <v>0</v>
      </c>
      <c r="K2874" s="9" t="s">
        <v>4723</v>
      </c>
      <c r="L2874" s="9"/>
      <c r="M2874" s="9"/>
      <c r="N2874" s="9"/>
      <c r="O2874" s="9"/>
      <c r="P2874" s="9"/>
      <c r="Q2874" s="9"/>
      <c r="R2874" s="9"/>
      <c r="S2874" s="9"/>
      <c r="T2874" s="9"/>
    </row>
    <row r="2875" spans="1:20" x14ac:dyDescent="0.3">
      <c r="A2875" s="6">
        <v>2872</v>
      </c>
      <c r="B2875" s="11" t="s">
        <v>1144</v>
      </c>
      <c r="C2875" s="11" t="s">
        <v>1123</v>
      </c>
      <c r="D2875" s="11" t="s">
        <v>1145</v>
      </c>
      <c r="E2875" s="9" t="b">
        <v>1</v>
      </c>
      <c r="F2875" s="9" t="s">
        <v>113</v>
      </c>
      <c r="G2875" s="7" t="str">
        <f>INDEX(CyMIA_CounterMeasure!$A$2:$A$224,MATCH(H2875,CyMIA_CounterMeasure!$B$2:$B$224,0))</f>
        <v>CM_0111</v>
      </c>
      <c r="H2875" s="12" t="s">
        <v>2378</v>
      </c>
      <c r="I2875" s="12" t="str">
        <f>VLOOKUP(H2875,D3FEND_METRIX!$A$2:$E$172,3,FALSE)</f>
        <v>Operating System Monitoring</v>
      </c>
      <c r="J2875" s="9" t="b">
        <v>0</v>
      </c>
      <c r="K2875" s="9" t="s">
        <v>2355</v>
      </c>
      <c r="L2875" s="9"/>
      <c r="M2875" s="9"/>
      <c r="N2875" s="9"/>
      <c r="O2875" s="9"/>
      <c r="P2875" s="9"/>
      <c r="Q2875" s="9"/>
      <c r="R2875" s="9"/>
      <c r="S2875" s="9"/>
      <c r="T2875" s="9"/>
    </row>
    <row r="2876" spans="1:20" x14ac:dyDescent="0.3">
      <c r="A2876" s="6">
        <v>2873</v>
      </c>
      <c r="B2876" s="11" t="s">
        <v>1144</v>
      </c>
      <c r="C2876" s="11" t="s">
        <v>1123</v>
      </c>
      <c r="D2876" s="11" t="s">
        <v>1145</v>
      </c>
      <c r="E2876" s="9" t="b">
        <v>1</v>
      </c>
      <c r="F2876" s="9" t="s">
        <v>113</v>
      </c>
      <c r="G2876" s="7" t="str">
        <f>INDEX(CyMIA_CounterMeasure!$A$2:$A$224,MATCH(H2876,CyMIA_CounterMeasure!$B$2:$B$224,0))</f>
        <v>CM_0194</v>
      </c>
      <c r="H2876" s="12" t="s">
        <v>2214</v>
      </c>
      <c r="I2876" s="12" t="str">
        <f>VLOOKUP(H2876,D3FEND_METRIX!$A$2:$E$172,3,FALSE)</f>
        <v>Firmware Verification</v>
      </c>
      <c r="J2876" s="9" t="b">
        <v>0</v>
      </c>
      <c r="K2876" s="9" t="s">
        <v>2355</v>
      </c>
      <c r="L2876" s="9"/>
      <c r="M2876" s="9"/>
      <c r="N2876" s="9"/>
      <c r="O2876" s="9"/>
      <c r="P2876" s="9"/>
      <c r="Q2876" s="9"/>
      <c r="R2876" s="9"/>
      <c r="S2876" s="9"/>
      <c r="T2876" s="9"/>
    </row>
    <row r="2877" spans="1:20" x14ac:dyDescent="0.3">
      <c r="A2877" s="6">
        <v>2874</v>
      </c>
      <c r="B2877" s="11" t="s">
        <v>1144</v>
      </c>
      <c r="C2877" s="11" t="s">
        <v>1123</v>
      </c>
      <c r="D2877" s="11" t="s">
        <v>1145</v>
      </c>
      <c r="E2877" s="9" t="b">
        <v>1</v>
      </c>
      <c r="F2877" s="9" t="s">
        <v>113</v>
      </c>
      <c r="G2877" s="7" t="str">
        <f>INDEX(CyMIA_CounterMeasure!$A$2:$A$224,MATCH(H2877,CyMIA_CounterMeasure!$B$2:$B$224,0))</f>
        <v>CM_0201</v>
      </c>
      <c r="H2877" s="12" t="s">
        <v>1438</v>
      </c>
      <c r="I2877" s="12" t="str">
        <f>VLOOKUP(H2877,D3FEND_METRIX!$A$2:$E$172,3,FALSE)</f>
        <v>Operating System Monitoring</v>
      </c>
      <c r="J2877" s="9" t="b">
        <v>0</v>
      </c>
      <c r="K2877" s="9" t="s">
        <v>2355</v>
      </c>
      <c r="L2877" s="9"/>
      <c r="M2877" s="9"/>
      <c r="N2877" s="9"/>
      <c r="O2877" s="9"/>
      <c r="P2877" s="9"/>
      <c r="Q2877" s="9"/>
      <c r="R2877" s="9"/>
      <c r="S2877" s="9"/>
      <c r="T2877" s="9"/>
    </row>
    <row r="2878" spans="1:20" x14ac:dyDescent="0.3">
      <c r="A2878" s="6">
        <v>2875</v>
      </c>
      <c r="B2878" s="11" t="s">
        <v>1144</v>
      </c>
      <c r="C2878" s="11" t="s">
        <v>1123</v>
      </c>
      <c r="D2878" s="11" t="s">
        <v>1145</v>
      </c>
      <c r="E2878" s="9" t="b">
        <v>1</v>
      </c>
      <c r="F2878" s="9" t="s">
        <v>113</v>
      </c>
      <c r="G2878" s="7" t="str">
        <f>INDEX(CyMIA_CounterMeasure!$A$2:$A$224,MATCH(H2878,CyMIA_CounterMeasure!$B$2:$B$224,0))</f>
        <v>CM_0197</v>
      </c>
      <c r="H2878" s="12" t="s">
        <v>1426</v>
      </c>
      <c r="I2878" s="12" t="str">
        <f>VLOOKUP(H2878,D3FEND_METRIX!$A$2:$E$172,3,FALSE)</f>
        <v>Operating System Monitoring</v>
      </c>
      <c r="J2878" s="9" t="b">
        <v>0</v>
      </c>
      <c r="K2878" s="9" t="s">
        <v>2355</v>
      </c>
      <c r="L2878" s="9"/>
      <c r="M2878" s="9"/>
      <c r="N2878" s="9"/>
      <c r="O2878" s="9"/>
      <c r="P2878" s="9"/>
      <c r="Q2878" s="9"/>
      <c r="R2878" s="9"/>
      <c r="S2878" s="9"/>
      <c r="T2878" s="9"/>
    </row>
    <row r="2879" spans="1:20" x14ac:dyDescent="0.3">
      <c r="A2879" s="6">
        <v>2876</v>
      </c>
      <c r="B2879" s="11" t="s">
        <v>1144</v>
      </c>
      <c r="C2879" s="11" t="s">
        <v>1123</v>
      </c>
      <c r="D2879" s="11" t="s">
        <v>1145</v>
      </c>
      <c r="E2879" s="9" t="b">
        <v>1</v>
      </c>
      <c r="F2879" s="9" t="s">
        <v>113</v>
      </c>
      <c r="G2879" s="7" t="str">
        <f>INDEX(CyMIA_CounterMeasure!$A$2:$A$224,MATCH(H2879,CyMIA_CounterMeasure!$B$2:$B$224,0))</f>
        <v>CM_0195</v>
      </c>
      <c r="H2879" s="12" t="s">
        <v>2385</v>
      </c>
      <c r="I2879" s="12" t="str">
        <f>VLOOKUP(H2879,D3FEND_METRIX!$A$2:$E$172,3,FALSE)</f>
        <v>Operating System Monitoring</v>
      </c>
      <c r="J2879" s="9" t="b">
        <v>0</v>
      </c>
      <c r="K2879" s="9" t="s">
        <v>2355</v>
      </c>
      <c r="L2879" s="9"/>
      <c r="M2879" s="9"/>
      <c r="N2879" s="9"/>
      <c r="O2879" s="9"/>
      <c r="P2879" s="9"/>
      <c r="Q2879" s="9"/>
      <c r="R2879" s="9"/>
      <c r="S2879" s="9"/>
      <c r="T2879" s="9"/>
    </row>
    <row r="2880" spans="1:20" x14ac:dyDescent="0.3">
      <c r="A2880" s="6">
        <v>2877</v>
      </c>
      <c r="B2880" s="11" t="s">
        <v>1144</v>
      </c>
      <c r="C2880" s="11" t="s">
        <v>1123</v>
      </c>
      <c r="D2880" s="11" t="s">
        <v>1145</v>
      </c>
      <c r="E2880" s="9" t="b">
        <v>1</v>
      </c>
      <c r="F2880" s="9" t="s">
        <v>113</v>
      </c>
      <c r="G2880" s="7" t="str">
        <f>INDEX(CyMIA_CounterMeasure!$A$2:$A$224,MATCH(H2880,CyMIA_CounterMeasure!$B$2:$B$224,0))</f>
        <v>CM_0193</v>
      </c>
      <c r="H2880" s="12" t="s">
        <v>2386</v>
      </c>
      <c r="I2880" s="12" t="str">
        <f>VLOOKUP(H2880,D3FEND_METRIX!$A$2:$E$172,3,FALSE)</f>
        <v>Firmware Verification</v>
      </c>
      <c r="J2880" s="9" t="b">
        <v>0</v>
      </c>
      <c r="K2880" s="9" t="s">
        <v>2355</v>
      </c>
      <c r="L2880" s="9"/>
      <c r="M2880" s="9"/>
      <c r="N2880" s="9"/>
      <c r="O2880" s="9"/>
      <c r="P2880" s="9"/>
      <c r="Q2880" s="9"/>
      <c r="R2880" s="9"/>
      <c r="S2880" s="9"/>
      <c r="T2880" s="9"/>
    </row>
    <row r="2881" spans="1:20" x14ac:dyDescent="0.3">
      <c r="A2881" s="6">
        <v>2878</v>
      </c>
      <c r="B2881" s="11" t="s">
        <v>1144</v>
      </c>
      <c r="C2881" s="11" t="s">
        <v>1123</v>
      </c>
      <c r="D2881" s="11" t="s">
        <v>1145</v>
      </c>
      <c r="E2881" s="9" t="b">
        <v>1</v>
      </c>
      <c r="F2881" s="9" t="s">
        <v>113</v>
      </c>
      <c r="G2881" s="7" t="str">
        <f>INDEX(CyMIA_CounterMeasure!$A$2:$A$224,MATCH(H2881,CyMIA_CounterMeasure!$B$2:$B$224,0))</f>
        <v>CM_0203</v>
      </c>
      <c r="H2881" s="12" t="s">
        <v>2202</v>
      </c>
      <c r="I2881" s="12" t="str">
        <f>VLOOKUP(H2881,D3FEND_METRIX!$A$2:$E$172,3,FALSE)</f>
        <v>Operating System Monitoring</v>
      </c>
      <c r="J2881" s="9" t="b">
        <v>0</v>
      </c>
      <c r="K2881" s="9" t="s">
        <v>2355</v>
      </c>
      <c r="L2881" s="9"/>
      <c r="M2881" s="9"/>
      <c r="N2881" s="9"/>
      <c r="O2881" s="9"/>
      <c r="P2881" s="9"/>
      <c r="Q2881" s="9"/>
      <c r="R2881" s="9"/>
      <c r="S2881" s="9"/>
      <c r="T2881" s="9"/>
    </row>
    <row r="2882" spans="1:20" x14ac:dyDescent="0.3">
      <c r="A2882" s="6">
        <v>2879</v>
      </c>
      <c r="B2882" s="11" t="s">
        <v>1144</v>
      </c>
      <c r="C2882" s="11" t="s">
        <v>1123</v>
      </c>
      <c r="D2882" s="11" t="s">
        <v>1145</v>
      </c>
      <c r="E2882" s="9" t="b">
        <v>1</v>
      </c>
      <c r="F2882" s="9" t="s">
        <v>113</v>
      </c>
      <c r="G2882" s="7" t="str">
        <f>INDEX(CyMIA_CounterMeasure!$A$2:$A$224,MATCH(H2882,CyMIA_CounterMeasure!$B$2:$B$224,0))</f>
        <v>CM_0200</v>
      </c>
      <c r="H2882" s="12" t="s">
        <v>2187</v>
      </c>
      <c r="I2882" s="12" t="str">
        <f>VLOOKUP(H2882,D3FEND_METRIX!$A$2:$E$172,3,FALSE)</f>
        <v>Operating System Monitoring</v>
      </c>
      <c r="J2882" s="9" t="b">
        <v>0</v>
      </c>
      <c r="K2882" s="9" t="s">
        <v>2355</v>
      </c>
      <c r="L2882" s="9"/>
      <c r="M2882" s="9"/>
      <c r="N2882" s="9"/>
      <c r="O2882" s="9"/>
      <c r="P2882" s="9"/>
      <c r="Q2882" s="9"/>
      <c r="R2882" s="9"/>
      <c r="S2882" s="9"/>
      <c r="T2882" s="9"/>
    </row>
    <row r="2883" spans="1:20" x14ac:dyDescent="0.3">
      <c r="A2883" s="6">
        <v>2880</v>
      </c>
      <c r="B2883" s="11" t="s">
        <v>1144</v>
      </c>
      <c r="C2883" s="11" t="s">
        <v>1123</v>
      </c>
      <c r="D2883" s="11" t="s">
        <v>1145</v>
      </c>
      <c r="E2883" s="9" t="b">
        <v>1</v>
      </c>
      <c r="F2883" s="9" t="s">
        <v>113</v>
      </c>
      <c r="G2883" s="7" t="str">
        <f>INDEX(CyMIA_CounterMeasure!$A$2:$A$224,MATCH(H2883,CyMIA_CounterMeasure!$B$2:$B$224,0))</f>
        <v>CM_0198</v>
      </c>
      <c r="H2883" s="12" t="s">
        <v>1434</v>
      </c>
      <c r="I2883" s="12" t="str">
        <f>VLOOKUP(H2883,D3FEND_METRIX!$A$2:$E$172,3,FALSE)</f>
        <v>Operating System Monitoring</v>
      </c>
      <c r="J2883" s="9" t="b">
        <v>0</v>
      </c>
      <c r="K2883" s="9" t="s">
        <v>2355</v>
      </c>
      <c r="L2883" s="9"/>
      <c r="M2883" s="9"/>
      <c r="N2883" s="9"/>
      <c r="O2883" s="9"/>
      <c r="P2883" s="9"/>
      <c r="Q2883" s="9"/>
      <c r="R2883" s="9"/>
      <c r="S2883" s="9"/>
      <c r="T2883" s="9"/>
    </row>
    <row r="2884" spans="1:20" x14ac:dyDescent="0.3">
      <c r="A2884" s="6">
        <v>2881</v>
      </c>
      <c r="B2884" s="11" t="s">
        <v>1144</v>
      </c>
      <c r="C2884" s="11" t="s">
        <v>1123</v>
      </c>
      <c r="D2884" s="11" t="s">
        <v>1145</v>
      </c>
      <c r="E2884" s="9" t="b">
        <v>1</v>
      </c>
      <c r="F2884" s="9" t="s">
        <v>113</v>
      </c>
      <c r="G2884" s="7" t="str">
        <f>INDEX(CyMIA_CounterMeasure!$A$2:$A$224,MATCH(H2884,CyMIA_CounterMeasure!$B$2:$B$224,0))</f>
        <v>CM_0202</v>
      </c>
      <c r="H2884" s="12" t="s">
        <v>1459</v>
      </c>
      <c r="I2884" s="12" t="str">
        <f>VLOOKUP(H2884,D3FEND_METRIX!$A$2:$E$172,3,FALSE)</f>
        <v>Operating System Monitoring</v>
      </c>
      <c r="J2884" s="9" t="b">
        <v>0</v>
      </c>
      <c r="K2884" s="9" t="s">
        <v>2355</v>
      </c>
      <c r="L2884" s="9"/>
      <c r="M2884" s="9"/>
      <c r="N2884" s="9"/>
      <c r="O2884" s="9"/>
      <c r="P2884" s="9"/>
      <c r="Q2884" s="9"/>
      <c r="R2884" s="9"/>
      <c r="S2884" s="9"/>
      <c r="T2884" s="9"/>
    </row>
    <row r="2885" spans="1:20" x14ac:dyDescent="0.3">
      <c r="A2885" s="6">
        <v>2882</v>
      </c>
      <c r="B2885" s="11" t="s">
        <v>1144</v>
      </c>
      <c r="C2885" s="11" t="s">
        <v>1123</v>
      </c>
      <c r="D2885" s="11" t="s">
        <v>1145</v>
      </c>
      <c r="E2885" s="9" t="b">
        <v>1</v>
      </c>
      <c r="F2885" s="9" t="s">
        <v>113</v>
      </c>
      <c r="G2885" s="7" t="str">
        <f>INDEX(CyMIA_CounterMeasure!$A$2:$A$224,MATCH(H2885,CyMIA_CounterMeasure!$B$2:$B$224,0))</f>
        <v>CM_0168</v>
      </c>
      <c r="H2885" s="13" t="s">
        <v>260</v>
      </c>
      <c r="I2885" s="13" t="str">
        <f>VLOOKUP(H2885,D3FEND_METRIX!$A$2:$E$172,3,FALSE)</f>
        <v>Asset Vulnerability Enumeration</v>
      </c>
      <c r="J2885" s="9" t="b">
        <v>0</v>
      </c>
      <c r="K2885" s="9" t="s">
        <v>4723</v>
      </c>
      <c r="L2885" s="9"/>
      <c r="M2885" s="9"/>
      <c r="N2885" s="9"/>
      <c r="O2885" s="9"/>
      <c r="P2885" s="9"/>
      <c r="Q2885" s="9"/>
      <c r="R2885" s="9"/>
      <c r="S2885" s="9"/>
      <c r="T2885" s="9"/>
    </row>
    <row r="2886" spans="1:20" x14ac:dyDescent="0.3">
      <c r="A2886" s="6">
        <v>2883</v>
      </c>
      <c r="B2886" s="11" t="s">
        <v>1144</v>
      </c>
      <c r="C2886" s="11" t="s">
        <v>1123</v>
      </c>
      <c r="D2886" s="11" t="s">
        <v>1145</v>
      </c>
      <c r="E2886" s="9" t="b">
        <v>1</v>
      </c>
      <c r="F2886" s="9" t="s">
        <v>113</v>
      </c>
      <c r="G2886" s="7" t="e">
        <f>INDEX(CyMIA_CounterMeasure!$A$2:$A$224,MATCH(H2886,CyMIA_CounterMeasure!$B$2:$B$224,0))</f>
        <v>#N/A</v>
      </c>
      <c r="H2886" s="12" t="s">
        <v>504</v>
      </c>
      <c r="I2886" s="12" t="str">
        <f>VLOOKUP(H2886,D3FEND_METRIX!$A$2:$E$172,3,FALSE)</f>
        <v>Software Update</v>
      </c>
      <c r="J2886" s="9" t="b">
        <v>0</v>
      </c>
      <c r="K2886" s="9" t="s">
        <v>2355</v>
      </c>
      <c r="L2886" s="9"/>
      <c r="M2886" s="9"/>
      <c r="N2886" s="9"/>
      <c r="O2886" s="9"/>
      <c r="P2886" s="9"/>
      <c r="Q2886" s="9"/>
      <c r="R2886" s="9"/>
      <c r="S2886" s="9"/>
      <c r="T2886" s="9"/>
    </row>
    <row r="2887" spans="1:20" x14ac:dyDescent="0.3">
      <c r="A2887" s="6">
        <v>2884</v>
      </c>
      <c r="B2887" s="11" t="s">
        <v>1144</v>
      </c>
      <c r="C2887" s="11" t="s">
        <v>1123</v>
      </c>
      <c r="D2887" s="11" t="s">
        <v>1145</v>
      </c>
      <c r="E2887" s="9" t="b">
        <v>1</v>
      </c>
      <c r="F2887" s="9" t="s">
        <v>113</v>
      </c>
      <c r="G2887" s="7" t="str">
        <f>INDEX(CyMIA_CounterMeasure!$A$2:$A$224,MATCH(H2887,CyMIA_CounterMeasure!$B$2:$B$224,0))</f>
        <v>CM_0167</v>
      </c>
      <c r="H2887" s="13" t="s">
        <v>307</v>
      </c>
      <c r="I2887" s="13" t="str">
        <f>VLOOKUP(H2887,D3FEND_METRIX!$A$2:$E$172,3,FALSE)</f>
        <v>Software Inventory</v>
      </c>
      <c r="J2887" s="9" t="b">
        <v>0</v>
      </c>
      <c r="K2887" s="9" t="s">
        <v>4723</v>
      </c>
      <c r="L2887" s="9"/>
      <c r="M2887" s="9"/>
      <c r="N2887" s="9"/>
      <c r="O2887" s="9"/>
      <c r="P2887" s="9"/>
      <c r="Q2887" s="9"/>
      <c r="R2887" s="9"/>
      <c r="S2887" s="9"/>
      <c r="T2887" s="9"/>
    </row>
    <row r="2888" spans="1:20" x14ac:dyDescent="0.3">
      <c r="A2888" s="6">
        <v>2885</v>
      </c>
      <c r="B2888" s="11" t="s">
        <v>1144</v>
      </c>
      <c r="C2888" s="11" t="s">
        <v>1123</v>
      </c>
      <c r="D2888" s="11" t="s">
        <v>1145</v>
      </c>
      <c r="E2888" s="9" t="b">
        <v>1</v>
      </c>
      <c r="F2888" s="9" t="s">
        <v>113</v>
      </c>
      <c r="G2888" s="7" t="str">
        <f>INDEX(CyMIA_CounterMeasure!$A$2:$A$224,MATCH(H2888,CyMIA_CounterMeasure!$B$2:$B$224,0))</f>
        <v>CM_0160</v>
      </c>
      <c r="H2888" s="13" t="s">
        <v>2379</v>
      </c>
      <c r="I2888" s="13" t="str">
        <f>VLOOKUP(H2888,D3FEND_METRIX!$A$2:$E$172,3,FALSE)</f>
        <v>Data Exchange Mapping</v>
      </c>
      <c r="J2888" s="9" t="b">
        <v>0</v>
      </c>
      <c r="K2888" s="9" t="s">
        <v>4723</v>
      </c>
      <c r="L2888" s="9"/>
      <c r="M2888" s="9"/>
      <c r="N2888" s="9"/>
      <c r="O2888" s="9"/>
      <c r="P2888" s="9"/>
      <c r="Q2888" s="9"/>
      <c r="R2888" s="9"/>
      <c r="S2888" s="9"/>
      <c r="T2888" s="9"/>
    </row>
    <row r="2889" spans="1:20" x14ac:dyDescent="0.3">
      <c r="A2889" s="6">
        <v>2886</v>
      </c>
      <c r="B2889" s="11" t="s">
        <v>1144</v>
      </c>
      <c r="C2889" s="11" t="s">
        <v>1123</v>
      </c>
      <c r="D2889" s="11" t="s">
        <v>1145</v>
      </c>
      <c r="E2889" s="9" t="b">
        <v>1</v>
      </c>
      <c r="F2889" s="9" t="s">
        <v>113</v>
      </c>
      <c r="G2889" s="7" t="str">
        <f>INDEX(CyMIA_CounterMeasure!$A$2:$A$224,MATCH(H2889,CyMIA_CounterMeasure!$B$2:$B$224,0))</f>
        <v>CM_0156</v>
      </c>
      <c r="H2889" s="13" t="s">
        <v>2380</v>
      </c>
      <c r="I2889" s="13" t="str">
        <f>VLOOKUP(H2889,D3FEND_METRIX!$A$2:$E$172,3,FALSE)</f>
        <v>Operational Dependency Mapping</v>
      </c>
      <c r="J2889" s="9" t="b">
        <v>0</v>
      </c>
      <c r="K2889" s="9" t="s">
        <v>4723</v>
      </c>
      <c r="L2889" s="9"/>
      <c r="M2889" s="9"/>
      <c r="N2889" s="9"/>
      <c r="O2889" s="9"/>
      <c r="P2889" s="9"/>
      <c r="Q2889" s="9"/>
      <c r="R2889" s="9"/>
      <c r="S2889" s="9"/>
      <c r="T2889" s="9"/>
    </row>
    <row r="2890" spans="1:20" x14ac:dyDescent="0.3">
      <c r="A2890" s="6">
        <v>2887</v>
      </c>
      <c r="B2890" s="11" t="s">
        <v>1144</v>
      </c>
      <c r="C2890" s="11" t="s">
        <v>1123</v>
      </c>
      <c r="D2890" s="11" t="s">
        <v>1145</v>
      </c>
      <c r="E2890" s="9" t="b">
        <v>1</v>
      </c>
      <c r="F2890" s="9" t="s">
        <v>113</v>
      </c>
      <c r="G2890" s="7" t="str">
        <f>INDEX(CyMIA_CounterMeasure!$A$2:$A$224,MATCH(H2890,CyMIA_CounterMeasure!$B$2:$B$224,0))</f>
        <v>CM_0158</v>
      </c>
      <c r="H2890" s="13" t="s">
        <v>2381</v>
      </c>
      <c r="I2890" s="13" t="str">
        <f>VLOOKUP(H2890,D3FEND_METRIX!$A$2:$E$172,3,FALSE)</f>
        <v>Organization Mapping</v>
      </c>
      <c r="J2890" s="9" t="b">
        <v>0</v>
      </c>
      <c r="K2890" s="9" t="s">
        <v>4723</v>
      </c>
      <c r="L2890" s="9"/>
      <c r="M2890" s="9"/>
      <c r="N2890" s="9"/>
      <c r="O2890" s="9"/>
      <c r="P2890" s="9"/>
      <c r="Q2890" s="9"/>
      <c r="R2890" s="9"/>
      <c r="S2890" s="9"/>
      <c r="T2890" s="9"/>
    </row>
    <row r="2891" spans="1:20" x14ac:dyDescent="0.3">
      <c r="A2891" s="6">
        <v>2888</v>
      </c>
      <c r="B2891" s="11" t="s">
        <v>1144</v>
      </c>
      <c r="C2891" s="11" t="s">
        <v>1123</v>
      </c>
      <c r="D2891" s="11" t="s">
        <v>1145</v>
      </c>
      <c r="E2891" s="9" t="b">
        <v>1</v>
      </c>
      <c r="F2891" s="9" t="s">
        <v>113</v>
      </c>
      <c r="G2891" s="7" t="str">
        <f>INDEX(CyMIA_CounterMeasure!$A$2:$A$224,MATCH(H2891,CyMIA_CounterMeasure!$B$2:$B$224,0))</f>
        <v>CM_0161</v>
      </c>
      <c r="H2891" s="13" t="s">
        <v>2382</v>
      </c>
      <c r="I2891" s="13" t="str">
        <f>VLOOKUP(H2891,D3FEND_METRIX!$A$2:$E$172,3,FALSE)</f>
        <v>Service Dependency Mapping</v>
      </c>
      <c r="J2891" s="9" t="b">
        <v>0</v>
      </c>
      <c r="K2891" s="9" t="s">
        <v>4723</v>
      </c>
      <c r="L2891" s="9"/>
      <c r="M2891" s="9"/>
      <c r="N2891" s="9"/>
      <c r="O2891" s="9"/>
      <c r="P2891" s="9"/>
      <c r="Q2891" s="9"/>
      <c r="R2891" s="9"/>
      <c r="S2891" s="9"/>
      <c r="T2891" s="9"/>
    </row>
    <row r="2892" spans="1:20" x14ac:dyDescent="0.3">
      <c r="A2892" s="6">
        <v>2889</v>
      </c>
      <c r="B2892" s="11" t="s">
        <v>1144</v>
      </c>
      <c r="C2892" s="11" t="s">
        <v>1123</v>
      </c>
      <c r="D2892" s="11" t="s">
        <v>1145</v>
      </c>
      <c r="E2892" s="9" t="b">
        <v>1</v>
      </c>
      <c r="F2892" s="9" t="s">
        <v>113</v>
      </c>
      <c r="G2892" s="7" t="str">
        <f>INDEX(CyMIA_CounterMeasure!$A$2:$A$224,MATCH(H2892,CyMIA_CounterMeasure!$B$2:$B$224,0))</f>
        <v>CM_0162</v>
      </c>
      <c r="H2892" s="13" t="s">
        <v>2383</v>
      </c>
      <c r="I2892" s="13" t="str">
        <f>VLOOKUP(H2892,D3FEND_METRIX!$A$2:$E$172,3,FALSE)</f>
        <v>System Dependency Mapping</v>
      </c>
      <c r="J2892" s="9" t="b">
        <v>0</v>
      </c>
      <c r="K2892" s="9" t="s">
        <v>4723</v>
      </c>
      <c r="L2892" s="9"/>
      <c r="M2892" s="9"/>
      <c r="N2892" s="9"/>
      <c r="O2892" s="9"/>
      <c r="P2892" s="9"/>
      <c r="Q2892" s="9"/>
      <c r="R2892" s="9"/>
      <c r="S2892" s="9"/>
      <c r="T2892" s="9"/>
    </row>
    <row r="2893" spans="1:20" x14ac:dyDescent="0.3">
      <c r="A2893" s="6">
        <v>2890</v>
      </c>
      <c r="B2893" s="11" t="s">
        <v>2160</v>
      </c>
      <c r="C2893" s="11" t="s">
        <v>1123</v>
      </c>
      <c r="D2893" s="11" t="s">
        <v>1146</v>
      </c>
      <c r="E2893" s="9" t="b">
        <v>1</v>
      </c>
      <c r="F2893" s="9" t="s">
        <v>113</v>
      </c>
      <c r="G2893" s="7" t="str">
        <f>INDEX(CyMIA_CounterMeasure!$A$2:$A$224,MATCH(H2893,CyMIA_CounterMeasure!$B$2:$B$224,0))</f>
        <v>CM_0011</v>
      </c>
      <c r="H2893" s="11" t="s">
        <v>4909</v>
      </c>
      <c r="I2893" s="11" t="s">
        <v>159</v>
      </c>
      <c r="J2893" s="7" t="b">
        <v>1</v>
      </c>
      <c r="K2893" s="7" t="s">
        <v>4699</v>
      </c>
      <c r="L2893" s="9"/>
      <c r="M2893" s="9"/>
      <c r="N2893" s="9"/>
      <c r="O2893" s="9"/>
      <c r="P2893" s="9"/>
      <c r="Q2893" s="9"/>
      <c r="R2893" s="9"/>
      <c r="S2893" s="9"/>
      <c r="T2893" s="9"/>
    </row>
    <row r="2894" spans="1:20" x14ac:dyDescent="0.3">
      <c r="A2894" s="6">
        <v>2891</v>
      </c>
      <c r="B2894" s="11" t="s">
        <v>2160</v>
      </c>
      <c r="C2894" s="11" t="s">
        <v>1123</v>
      </c>
      <c r="D2894" s="11" t="s">
        <v>1146</v>
      </c>
      <c r="E2894" s="9" t="b">
        <v>1</v>
      </c>
      <c r="F2894" s="9" t="s">
        <v>113</v>
      </c>
      <c r="G2894" s="7" t="str">
        <f>INDEX(CyMIA_CounterMeasure!$A$2:$A$224,MATCH(H2894,CyMIA_CounterMeasure!$B$2:$B$224,0))</f>
        <v>CM_0026</v>
      </c>
      <c r="H2894" s="11" t="s">
        <v>4761</v>
      </c>
      <c r="I2894" s="11" t="s">
        <v>134</v>
      </c>
      <c r="J2894" s="7" t="b">
        <v>1</v>
      </c>
      <c r="K2894" s="7" t="s">
        <v>4699</v>
      </c>
      <c r="L2894" s="9"/>
      <c r="M2894" s="9"/>
      <c r="N2894" s="9"/>
      <c r="O2894" s="9"/>
      <c r="P2894" s="9"/>
      <c r="Q2894" s="9"/>
      <c r="R2894" s="9"/>
      <c r="S2894" s="9"/>
      <c r="T2894" s="9"/>
    </row>
    <row r="2895" spans="1:20" x14ac:dyDescent="0.3">
      <c r="A2895" s="6">
        <v>2892</v>
      </c>
      <c r="B2895" s="11" t="s">
        <v>2160</v>
      </c>
      <c r="C2895" s="11" t="s">
        <v>1123</v>
      </c>
      <c r="D2895" s="11" t="s">
        <v>1146</v>
      </c>
      <c r="E2895" s="9" t="b">
        <v>1</v>
      </c>
      <c r="F2895" s="9" t="s">
        <v>113</v>
      </c>
      <c r="G2895" s="7" t="str">
        <f>INDEX(CyMIA_CounterMeasure!$A$2:$A$224,MATCH(H2895,CyMIA_CounterMeasure!$B$2:$B$224,0))</f>
        <v>CM_0168</v>
      </c>
      <c r="H2895" s="13" t="s">
        <v>260</v>
      </c>
      <c r="I2895" s="13" t="str">
        <f>VLOOKUP(H2895,D3FEND_METRIX!$A$2:$E$172,3,FALSE)</f>
        <v>Asset Vulnerability Enumeration</v>
      </c>
      <c r="J2895" s="9" t="b">
        <v>0</v>
      </c>
      <c r="K2895" s="9" t="s">
        <v>4723</v>
      </c>
      <c r="L2895" s="9"/>
      <c r="M2895" s="9"/>
      <c r="N2895" s="9"/>
      <c r="O2895" s="9"/>
      <c r="P2895" s="9"/>
      <c r="Q2895" s="9"/>
      <c r="R2895" s="9"/>
      <c r="S2895" s="9"/>
      <c r="T2895" s="9"/>
    </row>
    <row r="2896" spans="1:20" x14ac:dyDescent="0.3">
      <c r="A2896" s="6">
        <v>2893</v>
      </c>
      <c r="B2896" s="11" t="s">
        <v>2160</v>
      </c>
      <c r="C2896" s="11" t="s">
        <v>1123</v>
      </c>
      <c r="D2896" s="11" t="s">
        <v>1146</v>
      </c>
      <c r="E2896" s="9" t="b">
        <v>1</v>
      </c>
      <c r="F2896" s="9" t="s">
        <v>113</v>
      </c>
      <c r="G2896" s="7" t="str">
        <f>INDEX(CyMIA_CounterMeasure!$A$2:$A$224,MATCH(H2896,CyMIA_CounterMeasure!$B$2:$B$224,0))</f>
        <v>CM_0145</v>
      </c>
      <c r="H2896" s="13" t="s">
        <v>2246</v>
      </c>
      <c r="I2896" s="13" t="str">
        <f>VLOOKUP(H2896,D3FEND_METRIX!$A$2:$E$172,3,FALSE)</f>
        <v>-</v>
      </c>
      <c r="J2896" s="9" t="b">
        <v>0</v>
      </c>
      <c r="K2896" s="9" t="s">
        <v>4723</v>
      </c>
      <c r="L2896" s="9"/>
      <c r="M2896" s="9"/>
      <c r="N2896" s="9"/>
      <c r="O2896" s="9"/>
      <c r="P2896" s="9"/>
      <c r="Q2896" s="9"/>
      <c r="R2896" s="9"/>
      <c r="S2896" s="9"/>
      <c r="T2896" s="9"/>
    </row>
    <row r="2897" spans="1:20" x14ac:dyDescent="0.3">
      <c r="A2897" s="6">
        <v>2894</v>
      </c>
      <c r="B2897" s="11" t="s">
        <v>2160</v>
      </c>
      <c r="C2897" s="11" t="s">
        <v>1123</v>
      </c>
      <c r="D2897" s="11" t="s">
        <v>1146</v>
      </c>
      <c r="E2897" s="9" t="b">
        <v>1</v>
      </c>
      <c r="F2897" s="9" t="s">
        <v>113</v>
      </c>
      <c r="G2897" s="7" t="str">
        <f>INDEX(CyMIA_CounterMeasure!$A$2:$A$224,MATCH(H2897,CyMIA_CounterMeasure!$B$2:$B$224,0))</f>
        <v>CM_0192</v>
      </c>
      <c r="H2897" s="12" t="s">
        <v>2375</v>
      </c>
      <c r="I2897" s="12" t="str">
        <f>VLOOKUP(H2897,D3FEND_METRIX!$A$2:$E$172,3,FALSE)</f>
        <v>-</v>
      </c>
      <c r="J2897" s="9" t="b">
        <v>0</v>
      </c>
      <c r="K2897" s="9" t="s">
        <v>2355</v>
      </c>
      <c r="L2897" s="9"/>
      <c r="M2897" s="9"/>
      <c r="N2897" s="9"/>
      <c r="O2897" s="9"/>
      <c r="P2897" s="9"/>
      <c r="Q2897" s="9"/>
      <c r="R2897" s="9"/>
      <c r="S2897" s="9"/>
      <c r="T2897" s="9"/>
    </row>
    <row r="2898" spans="1:20" x14ac:dyDescent="0.3">
      <c r="A2898" s="6">
        <v>2895</v>
      </c>
      <c r="B2898" s="11" t="s">
        <v>2160</v>
      </c>
      <c r="C2898" s="11" t="s">
        <v>1123</v>
      </c>
      <c r="D2898" s="11" t="s">
        <v>1146</v>
      </c>
      <c r="E2898" s="9" t="b">
        <v>1</v>
      </c>
      <c r="F2898" s="9" t="s">
        <v>113</v>
      </c>
      <c r="G2898" s="7" t="str">
        <f>INDEX(CyMIA_CounterMeasure!$A$2:$A$224,MATCH(H2898,CyMIA_CounterMeasure!$B$2:$B$224,0))</f>
        <v>CM_0199</v>
      </c>
      <c r="H2898" s="12" t="s">
        <v>2239</v>
      </c>
      <c r="I2898" s="12" t="str">
        <f>VLOOKUP(H2898,D3FEND_METRIX!$A$2:$E$172,3,FALSE)</f>
        <v>Operating System Monitoring</v>
      </c>
      <c r="J2898" s="9" t="b">
        <v>0</v>
      </c>
      <c r="K2898" s="9" t="s">
        <v>2355</v>
      </c>
      <c r="L2898" s="9"/>
      <c r="M2898" s="9"/>
      <c r="N2898" s="9"/>
      <c r="O2898" s="9"/>
      <c r="P2898" s="9"/>
      <c r="Q2898" s="9"/>
      <c r="R2898" s="9"/>
      <c r="S2898" s="9"/>
      <c r="T2898" s="9"/>
    </row>
    <row r="2899" spans="1:20" x14ac:dyDescent="0.3">
      <c r="A2899" s="6">
        <v>2896</v>
      </c>
      <c r="B2899" s="11" t="s">
        <v>2160</v>
      </c>
      <c r="C2899" s="11" t="s">
        <v>1123</v>
      </c>
      <c r="D2899" s="11" t="s">
        <v>1146</v>
      </c>
      <c r="E2899" s="9" t="b">
        <v>1</v>
      </c>
      <c r="F2899" s="9" t="s">
        <v>113</v>
      </c>
      <c r="G2899" s="7" t="str">
        <f>INDEX(CyMIA_CounterMeasure!$A$2:$A$224,MATCH(H2899,CyMIA_CounterMeasure!$B$2:$B$224,0))</f>
        <v>CM_0113</v>
      </c>
      <c r="H2899" s="12" t="s">
        <v>2211</v>
      </c>
      <c r="I2899" s="12" t="str">
        <f>VLOOKUP(H2899,D3FEND_METRIX!$A$2:$E$172,3,FALSE)</f>
        <v>Firmware Embedded Monitoring Code</v>
      </c>
      <c r="J2899" s="9" t="b">
        <v>0</v>
      </c>
      <c r="K2899" s="9" t="s">
        <v>2355</v>
      </c>
      <c r="L2899" s="9"/>
      <c r="M2899" s="9"/>
      <c r="N2899" s="9"/>
      <c r="O2899" s="9"/>
      <c r="P2899" s="9"/>
      <c r="Q2899" s="9"/>
      <c r="R2899" s="9"/>
      <c r="S2899" s="9"/>
      <c r="T2899" s="9"/>
    </row>
    <row r="2900" spans="1:20" x14ac:dyDescent="0.3">
      <c r="A2900" s="6">
        <v>2897</v>
      </c>
      <c r="B2900" s="11" t="s">
        <v>2160</v>
      </c>
      <c r="C2900" s="11" t="s">
        <v>1123</v>
      </c>
      <c r="D2900" s="11" t="s">
        <v>1146</v>
      </c>
      <c r="E2900" s="9" t="b">
        <v>1</v>
      </c>
      <c r="F2900" s="9" t="s">
        <v>113</v>
      </c>
      <c r="G2900" s="7" t="str">
        <f>INDEX(CyMIA_CounterMeasure!$A$2:$A$224,MATCH(H2900,CyMIA_CounterMeasure!$B$2:$B$224,0))</f>
        <v>CM_0136</v>
      </c>
      <c r="H2900" s="13" t="s">
        <v>2183</v>
      </c>
      <c r="I2900" s="13" t="str">
        <f>VLOOKUP(H2900,D3FEND_METRIX!$A$2:$E$172,3,FALSE)</f>
        <v>Local Account Monitoring</v>
      </c>
      <c r="J2900" s="9" t="b">
        <v>0</v>
      </c>
      <c r="K2900" s="9" t="s">
        <v>4723</v>
      </c>
      <c r="L2900" s="9"/>
      <c r="M2900" s="9"/>
      <c r="N2900" s="9"/>
      <c r="O2900" s="9"/>
      <c r="P2900" s="9"/>
      <c r="Q2900" s="9"/>
      <c r="R2900" s="9"/>
      <c r="S2900" s="9"/>
      <c r="T2900" s="9"/>
    </row>
    <row r="2901" spans="1:20" x14ac:dyDescent="0.3">
      <c r="A2901" s="6">
        <v>2898</v>
      </c>
      <c r="B2901" s="11" t="s">
        <v>2160</v>
      </c>
      <c r="C2901" s="11" t="s">
        <v>1123</v>
      </c>
      <c r="D2901" s="11" t="s">
        <v>1146</v>
      </c>
      <c r="E2901" s="9" t="b">
        <v>1</v>
      </c>
      <c r="F2901" s="9" t="s">
        <v>113</v>
      </c>
      <c r="G2901" s="7" t="str">
        <f>INDEX(CyMIA_CounterMeasure!$A$2:$A$224,MATCH(H2901,CyMIA_CounterMeasure!$B$2:$B$224,0))</f>
        <v>CM_0111</v>
      </c>
      <c r="H2901" s="12" t="s">
        <v>2378</v>
      </c>
      <c r="I2901" s="12" t="str">
        <f>VLOOKUP(H2901,D3FEND_METRIX!$A$2:$E$172,3,FALSE)</f>
        <v>Operating System Monitoring</v>
      </c>
      <c r="J2901" s="9" t="b">
        <v>0</v>
      </c>
      <c r="K2901" s="9" t="s">
        <v>2355</v>
      </c>
      <c r="L2901" s="9"/>
      <c r="M2901" s="9"/>
      <c r="N2901" s="9"/>
      <c r="O2901" s="9"/>
      <c r="P2901" s="9"/>
      <c r="Q2901" s="9"/>
      <c r="R2901" s="9"/>
      <c r="S2901" s="9"/>
      <c r="T2901" s="9"/>
    </row>
    <row r="2902" spans="1:20" x14ac:dyDescent="0.3">
      <c r="A2902" s="6">
        <v>2899</v>
      </c>
      <c r="B2902" s="11" t="s">
        <v>2160</v>
      </c>
      <c r="C2902" s="11" t="s">
        <v>1123</v>
      </c>
      <c r="D2902" s="11" t="s">
        <v>1146</v>
      </c>
      <c r="E2902" s="9" t="b">
        <v>1</v>
      </c>
      <c r="F2902" s="9" t="s">
        <v>113</v>
      </c>
      <c r="G2902" s="7" t="e">
        <f>INDEX(CyMIA_CounterMeasure!$A$2:$A$224,MATCH(H2902,CyMIA_CounterMeasure!$B$2:$B$224,0))</f>
        <v>#N/A</v>
      </c>
      <c r="H2902" s="12" t="s">
        <v>504</v>
      </c>
      <c r="I2902" s="12" t="str">
        <f>VLOOKUP(H2902,D3FEND_METRIX!$A$2:$E$172,3,FALSE)</f>
        <v>Software Update</v>
      </c>
      <c r="J2902" s="9" t="b">
        <v>0</v>
      </c>
      <c r="K2902" s="9" t="s">
        <v>2355</v>
      </c>
      <c r="L2902" s="9"/>
      <c r="M2902" s="9"/>
      <c r="N2902" s="9"/>
      <c r="O2902" s="9"/>
      <c r="P2902" s="9"/>
      <c r="Q2902" s="9"/>
      <c r="R2902" s="9"/>
      <c r="S2902" s="9"/>
      <c r="T2902" s="9"/>
    </row>
    <row r="2903" spans="1:20" x14ac:dyDescent="0.3">
      <c r="A2903" s="6">
        <v>2900</v>
      </c>
      <c r="B2903" s="11" t="s">
        <v>2160</v>
      </c>
      <c r="C2903" s="11" t="s">
        <v>1123</v>
      </c>
      <c r="D2903" s="11" t="s">
        <v>1146</v>
      </c>
      <c r="E2903" s="9" t="b">
        <v>1</v>
      </c>
      <c r="F2903" s="9" t="s">
        <v>113</v>
      </c>
      <c r="G2903" s="7" t="str">
        <f>INDEX(CyMIA_CounterMeasure!$A$2:$A$224,MATCH(H2903,CyMIA_CounterMeasure!$B$2:$B$224,0))</f>
        <v>CM_0167</v>
      </c>
      <c r="H2903" s="13" t="s">
        <v>307</v>
      </c>
      <c r="I2903" s="13" t="str">
        <f>VLOOKUP(H2903,D3FEND_METRIX!$A$2:$E$172,3,FALSE)</f>
        <v>Software Inventory</v>
      </c>
      <c r="J2903" s="9" t="b">
        <v>0</v>
      </c>
      <c r="K2903" s="9" t="s">
        <v>4723</v>
      </c>
      <c r="L2903" s="9"/>
      <c r="M2903" s="9"/>
      <c r="N2903" s="9"/>
      <c r="O2903" s="9"/>
      <c r="P2903" s="9"/>
      <c r="Q2903" s="9"/>
      <c r="R2903" s="9"/>
      <c r="S2903" s="9"/>
      <c r="T2903" s="9"/>
    </row>
    <row r="2904" spans="1:20" x14ac:dyDescent="0.3">
      <c r="A2904" s="6">
        <v>2901</v>
      </c>
      <c r="B2904" s="11" t="s">
        <v>2160</v>
      </c>
      <c r="C2904" s="11" t="s">
        <v>1123</v>
      </c>
      <c r="D2904" s="11" t="s">
        <v>1146</v>
      </c>
      <c r="E2904" s="9" t="b">
        <v>1</v>
      </c>
      <c r="F2904" s="9" t="s">
        <v>113</v>
      </c>
      <c r="G2904" s="7" t="str">
        <f>INDEX(CyMIA_CounterMeasure!$A$2:$A$224,MATCH(H2904,CyMIA_CounterMeasure!$B$2:$B$224,0))</f>
        <v>CM_0160</v>
      </c>
      <c r="H2904" s="13" t="s">
        <v>2379</v>
      </c>
      <c r="I2904" s="13" t="str">
        <f>VLOOKUP(H2904,D3FEND_METRIX!$A$2:$E$172,3,FALSE)</f>
        <v>Data Exchange Mapping</v>
      </c>
      <c r="J2904" s="9" t="b">
        <v>0</v>
      </c>
      <c r="K2904" s="9" t="s">
        <v>4723</v>
      </c>
      <c r="L2904" s="9"/>
      <c r="M2904" s="9"/>
      <c r="N2904" s="9"/>
      <c r="O2904" s="9"/>
      <c r="P2904" s="9"/>
      <c r="Q2904" s="9"/>
      <c r="R2904" s="9"/>
      <c r="S2904" s="9"/>
      <c r="T2904" s="9"/>
    </row>
    <row r="2905" spans="1:20" x14ac:dyDescent="0.3">
      <c r="A2905" s="6">
        <v>2902</v>
      </c>
      <c r="B2905" s="11" t="s">
        <v>2160</v>
      </c>
      <c r="C2905" s="11" t="s">
        <v>1123</v>
      </c>
      <c r="D2905" s="11" t="s">
        <v>1146</v>
      </c>
      <c r="E2905" s="9" t="b">
        <v>1</v>
      </c>
      <c r="F2905" s="9" t="s">
        <v>113</v>
      </c>
      <c r="G2905" s="7" t="str">
        <f>INDEX(CyMIA_CounterMeasure!$A$2:$A$224,MATCH(H2905,CyMIA_CounterMeasure!$B$2:$B$224,0))</f>
        <v>CM_0156</v>
      </c>
      <c r="H2905" s="13" t="s">
        <v>2380</v>
      </c>
      <c r="I2905" s="13" t="str">
        <f>VLOOKUP(H2905,D3FEND_METRIX!$A$2:$E$172,3,FALSE)</f>
        <v>Operational Dependency Mapping</v>
      </c>
      <c r="J2905" s="9" t="b">
        <v>0</v>
      </c>
      <c r="K2905" s="9" t="s">
        <v>4723</v>
      </c>
      <c r="L2905" s="9"/>
      <c r="M2905" s="9"/>
      <c r="N2905" s="9"/>
      <c r="O2905" s="9"/>
      <c r="P2905" s="9"/>
      <c r="Q2905" s="9"/>
      <c r="R2905" s="9"/>
      <c r="S2905" s="9"/>
      <c r="T2905" s="9"/>
    </row>
    <row r="2906" spans="1:20" x14ac:dyDescent="0.3">
      <c r="A2906" s="6">
        <v>2903</v>
      </c>
      <c r="B2906" s="11" t="s">
        <v>2160</v>
      </c>
      <c r="C2906" s="11" t="s">
        <v>1123</v>
      </c>
      <c r="D2906" s="11" t="s">
        <v>1146</v>
      </c>
      <c r="E2906" s="9" t="b">
        <v>1</v>
      </c>
      <c r="F2906" s="9" t="s">
        <v>113</v>
      </c>
      <c r="G2906" s="7" t="str">
        <f>INDEX(CyMIA_CounterMeasure!$A$2:$A$224,MATCH(H2906,CyMIA_CounterMeasure!$B$2:$B$224,0))</f>
        <v>CM_0158</v>
      </c>
      <c r="H2906" s="13" t="s">
        <v>2381</v>
      </c>
      <c r="I2906" s="13" t="str">
        <f>VLOOKUP(H2906,D3FEND_METRIX!$A$2:$E$172,3,FALSE)</f>
        <v>Organization Mapping</v>
      </c>
      <c r="J2906" s="9" t="b">
        <v>0</v>
      </c>
      <c r="K2906" s="9" t="s">
        <v>4723</v>
      </c>
      <c r="L2906" s="9"/>
      <c r="M2906" s="9"/>
      <c r="N2906" s="9"/>
      <c r="O2906" s="9"/>
      <c r="P2906" s="9"/>
      <c r="Q2906" s="9"/>
      <c r="R2906" s="9"/>
      <c r="S2906" s="9"/>
      <c r="T2906" s="9"/>
    </row>
    <row r="2907" spans="1:20" x14ac:dyDescent="0.3">
      <c r="A2907" s="6">
        <v>2904</v>
      </c>
      <c r="B2907" s="11" t="s">
        <v>2160</v>
      </c>
      <c r="C2907" s="11" t="s">
        <v>1123</v>
      </c>
      <c r="D2907" s="11" t="s">
        <v>1146</v>
      </c>
      <c r="E2907" s="9" t="b">
        <v>1</v>
      </c>
      <c r="F2907" s="9" t="s">
        <v>113</v>
      </c>
      <c r="G2907" s="7" t="str">
        <f>INDEX(CyMIA_CounterMeasure!$A$2:$A$224,MATCH(H2907,CyMIA_CounterMeasure!$B$2:$B$224,0))</f>
        <v>CM_0161</v>
      </c>
      <c r="H2907" s="13" t="s">
        <v>2382</v>
      </c>
      <c r="I2907" s="13" t="str">
        <f>VLOOKUP(H2907,D3FEND_METRIX!$A$2:$E$172,3,FALSE)</f>
        <v>Service Dependency Mapping</v>
      </c>
      <c r="J2907" s="9" t="b">
        <v>0</v>
      </c>
      <c r="K2907" s="9" t="s">
        <v>4723</v>
      </c>
      <c r="L2907" s="9"/>
      <c r="M2907" s="9"/>
      <c r="N2907" s="9"/>
      <c r="O2907" s="9"/>
      <c r="P2907" s="9"/>
      <c r="Q2907" s="9"/>
      <c r="R2907" s="9"/>
      <c r="S2907" s="9"/>
      <c r="T2907" s="9"/>
    </row>
    <row r="2908" spans="1:20" x14ac:dyDescent="0.3">
      <c r="A2908" s="6">
        <v>2905</v>
      </c>
      <c r="B2908" s="11" t="s">
        <v>2160</v>
      </c>
      <c r="C2908" s="11" t="s">
        <v>1123</v>
      </c>
      <c r="D2908" s="11" t="s">
        <v>1146</v>
      </c>
      <c r="E2908" s="9" t="b">
        <v>1</v>
      </c>
      <c r="F2908" s="9" t="s">
        <v>113</v>
      </c>
      <c r="G2908" s="7" t="str">
        <f>INDEX(CyMIA_CounterMeasure!$A$2:$A$224,MATCH(H2908,CyMIA_CounterMeasure!$B$2:$B$224,0))</f>
        <v>CM_0162</v>
      </c>
      <c r="H2908" s="13" t="s">
        <v>2383</v>
      </c>
      <c r="I2908" s="13" t="str">
        <f>VLOOKUP(H2908,D3FEND_METRIX!$A$2:$E$172,3,FALSE)</f>
        <v>System Dependency Mapping</v>
      </c>
      <c r="J2908" s="9" t="b">
        <v>0</v>
      </c>
      <c r="K2908" s="9" t="s">
        <v>4723</v>
      </c>
      <c r="L2908" s="9"/>
      <c r="M2908" s="9"/>
      <c r="N2908" s="9"/>
      <c r="O2908" s="9"/>
      <c r="P2908" s="9"/>
      <c r="Q2908" s="9"/>
      <c r="R2908" s="9"/>
      <c r="S2908" s="9"/>
      <c r="T2908" s="9"/>
    </row>
    <row r="2909" spans="1:20" x14ac:dyDescent="0.3">
      <c r="A2909" s="6">
        <v>2906</v>
      </c>
      <c r="B2909" s="11" t="s">
        <v>2160</v>
      </c>
      <c r="C2909" s="11" t="s">
        <v>1123</v>
      </c>
      <c r="D2909" s="11" t="s">
        <v>1146</v>
      </c>
      <c r="E2909" s="9" t="b">
        <v>1</v>
      </c>
      <c r="F2909" s="9" t="s">
        <v>113</v>
      </c>
      <c r="G2909" s="7" t="str">
        <f>INDEX(CyMIA_CounterMeasure!$A$2:$A$224,MATCH(H2909,CyMIA_CounterMeasure!$B$2:$B$224,0))</f>
        <v>CM_0135</v>
      </c>
      <c r="H2909" s="13" t="s">
        <v>2182</v>
      </c>
      <c r="I2909" s="13" t="str">
        <f>VLOOKUP(H2909,D3FEND_METRIX!$A$2:$E$172,3,FALSE)</f>
        <v>Domain Account Monitoring</v>
      </c>
      <c r="J2909" s="9" t="b">
        <v>0</v>
      </c>
      <c r="K2909" s="9" t="s">
        <v>4723</v>
      </c>
      <c r="L2909" s="9"/>
      <c r="M2909" s="9"/>
      <c r="N2909" s="9"/>
      <c r="O2909" s="9"/>
      <c r="P2909" s="9"/>
      <c r="Q2909" s="9"/>
      <c r="R2909" s="9"/>
      <c r="S2909" s="9"/>
      <c r="T2909" s="9"/>
    </row>
  </sheetData>
  <autoFilter ref="A3:K3" xr:uid="{00000000-0009-0000-0000-000007000000}"/>
  <mergeCells count="3">
    <mergeCell ref="B1:F1"/>
    <mergeCell ref="L1:T1"/>
    <mergeCell ref="G1:J1"/>
  </mergeCells>
  <phoneticPr fontId="5" type="noConversion"/>
  <conditionalFormatting sqref="H5">
    <cfRule type="duplicateValues" dxfId="747" priority="1209"/>
  </conditionalFormatting>
  <conditionalFormatting sqref="H6:H45">
    <cfRule type="duplicateValues" dxfId="746" priority="1229"/>
  </conditionalFormatting>
  <conditionalFormatting sqref="H47:H75">
    <cfRule type="duplicateValues" dxfId="745" priority="1230"/>
  </conditionalFormatting>
  <conditionalFormatting sqref="H77:H108">
    <cfRule type="duplicateValues" dxfId="744" priority="1231"/>
  </conditionalFormatting>
  <conditionalFormatting sqref="H110:H127">
    <cfRule type="duplicateValues" dxfId="743" priority="1232"/>
  </conditionalFormatting>
  <conditionalFormatting sqref="H129:H152">
    <cfRule type="duplicateValues" dxfId="742" priority="1233"/>
  </conditionalFormatting>
  <conditionalFormatting sqref="H154:H195">
    <cfRule type="duplicateValues" dxfId="741" priority="1234"/>
  </conditionalFormatting>
  <conditionalFormatting sqref="H210:H216">
    <cfRule type="duplicateValues" dxfId="740" priority="1235"/>
  </conditionalFormatting>
  <conditionalFormatting sqref="H218:H241">
    <cfRule type="duplicateValues" dxfId="739" priority="1236"/>
  </conditionalFormatting>
  <conditionalFormatting sqref="H243:H261">
    <cfRule type="duplicateValues" dxfId="738" priority="1228"/>
  </conditionalFormatting>
  <conditionalFormatting sqref="H263:H275">
    <cfRule type="duplicateValues" dxfId="737" priority="1227"/>
  </conditionalFormatting>
  <conditionalFormatting sqref="H277:H288">
    <cfRule type="duplicateValues" dxfId="736" priority="1226"/>
  </conditionalFormatting>
  <conditionalFormatting sqref="H290:H301">
    <cfRule type="duplicateValues" dxfId="735" priority="1225"/>
  </conditionalFormatting>
  <conditionalFormatting sqref="H303:H315">
    <cfRule type="duplicateValues" dxfId="734" priority="1224"/>
  </conditionalFormatting>
  <conditionalFormatting sqref="H317:H329">
    <cfRule type="duplicateValues" dxfId="733" priority="1223"/>
  </conditionalFormatting>
  <conditionalFormatting sqref="H331:H345">
    <cfRule type="duplicateValues" dxfId="732" priority="1222"/>
  </conditionalFormatting>
  <conditionalFormatting sqref="H350:H364">
    <cfRule type="duplicateValues" dxfId="731" priority="1221"/>
  </conditionalFormatting>
  <conditionalFormatting sqref="H496:H523">
    <cfRule type="duplicateValues" dxfId="730" priority="1237"/>
  </conditionalFormatting>
  <conditionalFormatting sqref="H528:H551">
    <cfRule type="duplicateValues" dxfId="729" priority="1238"/>
  </conditionalFormatting>
  <conditionalFormatting sqref="H591:H611">
    <cfRule type="duplicateValues" dxfId="728" priority="1239"/>
  </conditionalFormatting>
  <conditionalFormatting sqref="H633:H648">
    <cfRule type="duplicateValues" dxfId="727" priority="1240"/>
  </conditionalFormatting>
  <conditionalFormatting sqref="H1036:H1055">
    <cfRule type="duplicateValues" dxfId="726" priority="1241"/>
  </conditionalFormatting>
  <conditionalFormatting sqref="H1093:H1135">
    <cfRule type="duplicateValues" dxfId="725" priority="1242"/>
  </conditionalFormatting>
  <conditionalFormatting sqref="H1244:H1268">
    <cfRule type="duplicateValues" dxfId="724" priority="1243"/>
  </conditionalFormatting>
  <conditionalFormatting sqref="H1272:H1284">
    <cfRule type="duplicateValues" dxfId="723" priority="1220"/>
  </conditionalFormatting>
  <conditionalFormatting sqref="H1300:H1313">
    <cfRule type="duplicateValues" dxfId="722" priority="1244"/>
  </conditionalFormatting>
  <conditionalFormatting sqref="H1319:H1335">
    <cfRule type="duplicateValues" dxfId="721" priority="1219"/>
  </conditionalFormatting>
  <conditionalFormatting sqref="H1403:H1417">
    <cfRule type="duplicateValues" dxfId="720" priority="1245"/>
  </conditionalFormatting>
  <conditionalFormatting sqref="H1428:H1441">
    <cfRule type="duplicateValues" dxfId="719" priority="1218"/>
  </conditionalFormatting>
  <conditionalFormatting sqref="H1452:H1460">
    <cfRule type="duplicateValues" dxfId="718" priority="1217"/>
  </conditionalFormatting>
  <conditionalFormatting sqref="H1494:H1513">
    <cfRule type="duplicateValues" dxfId="717" priority="1246"/>
  </conditionalFormatting>
  <conditionalFormatting sqref="H1605:H1619">
    <cfRule type="duplicateValues" dxfId="716" priority="1216"/>
  </conditionalFormatting>
  <conditionalFormatting sqref="H1740:H1765">
    <cfRule type="duplicateValues" dxfId="715" priority="1247"/>
  </conditionalFormatting>
  <conditionalFormatting sqref="H1779:H1789">
    <cfRule type="duplicateValues" dxfId="714" priority="1248"/>
  </conditionalFormatting>
  <conditionalFormatting sqref="H1791:H1799">
    <cfRule type="duplicateValues" dxfId="713" priority="1215"/>
  </conditionalFormatting>
  <conditionalFormatting sqref="H1822:H1845">
    <cfRule type="duplicateValues" dxfId="712" priority="1249"/>
  </conditionalFormatting>
  <conditionalFormatting sqref="H1864:H1875">
    <cfRule type="duplicateValues" dxfId="711" priority="1214"/>
  </conditionalFormatting>
  <conditionalFormatting sqref="H1877:H1911">
    <cfRule type="duplicateValues" dxfId="710" priority="1250"/>
  </conditionalFormatting>
  <conditionalFormatting sqref="H1913:H1921">
    <cfRule type="duplicateValues" dxfId="709" priority="1251"/>
  </conditionalFormatting>
  <conditionalFormatting sqref="H1923:H1952">
    <cfRule type="duplicateValues" dxfId="708" priority="1252"/>
  </conditionalFormatting>
  <conditionalFormatting sqref="H1954:H1977">
    <cfRule type="duplicateValues" dxfId="707" priority="1253"/>
  </conditionalFormatting>
  <conditionalFormatting sqref="H2242:H2252">
    <cfRule type="duplicateValues" dxfId="706" priority="1254"/>
  </conditionalFormatting>
  <conditionalFormatting sqref="H2259:H2282">
    <cfRule type="duplicateValues" dxfId="705" priority="1213"/>
  </conditionalFormatting>
  <conditionalFormatting sqref="H2613:H2619">
    <cfRule type="duplicateValues" dxfId="704" priority="1255"/>
  </conditionalFormatting>
  <conditionalFormatting sqref="H2631:H2656">
    <cfRule type="duplicateValues" dxfId="703" priority="1256"/>
  </conditionalFormatting>
  <conditionalFormatting sqref="H2659:H2685">
    <cfRule type="duplicateValues" dxfId="702" priority="1257"/>
  </conditionalFormatting>
  <conditionalFormatting sqref="H2712:H2761">
    <cfRule type="duplicateValues" dxfId="701" priority="1212"/>
    <cfRule type="duplicateValues" dxfId="700" priority="1211"/>
  </conditionalFormatting>
  <conditionalFormatting sqref="H2765:H2784">
    <cfRule type="duplicateValues" dxfId="699" priority="1258"/>
  </conditionalFormatting>
  <conditionalFormatting sqref="H2787:H2823">
    <cfRule type="duplicateValues" dxfId="698" priority="1259"/>
  </conditionalFormatting>
  <conditionalFormatting sqref="H2836:H2865">
    <cfRule type="duplicateValues" dxfId="697" priority="1260"/>
    <cfRule type="duplicateValues" dxfId="696" priority="1210"/>
  </conditionalFormatting>
  <conditionalFormatting sqref="I456:I460">
    <cfRule type="expression" dxfId="695" priority="1192">
      <formula>$F456="방어행위"</formula>
    </cfRule>
    <cfRule type="expression" dxfId="694" priority="1191">
      <formula>$F456="방어자산"</formula>
    </cfRule>
    <cfRule type="expression" dxfId="693" priority="1190">
      <formula>$F456="제외"</formula>
    </cfRule>
    <cfRule type="expression" dxfId="692" priority="1189">
      <formula>$F456="검토중"</formula>
    </cfRule>
  </conditionalFormatting>
  <conditionalFormatting sqref="I476:I482">
    <cfRule type="expression" dxfId="691" priority="1164">
      <formula>$F476="방어행위"</formula>
    </cfRule>
    <cfRule type="expression" dxfId="690" priority="1163">
      <formula>$F476="방어자산"</formula>
    </cfRule>
    <cfRule type="expression" dxfId="689" priority="1162">
      <formula>$F476="제외"</formula>
    </cfRule>
    <cfRule type="expression" dxfId="688" priority="1161">
      <formula>$F476="검토중"</formula>
    </cfRule>
  </conditionalFormatting>
  <conditionalFormatting sqref="I492">
    <cfRule type="expression" dxfId="687" priority="1152">
      <formula>$F492="방어행위"</formula>
    </cfRule>
    <cfRule type="expression" dxfId="686" priority="1151">
      <formula>$F492="방어자산"</formula>
    </cfRule>
    <cfRule type="expression" dxfId="685" priority="1150">
      <formula>$F492="제외"</formula>
    </cfRule>
    <cfRule type="expression" dxfId="684" priority="1149">
      <formula>$F492="검토중"</formula>
    </cfRule>
  </conditionalFormatting>
  <conditionalFormatting sqref="I494:I495">
    <cfRule type="expression" dxfId="683" priority="1156">
      <formula>$F494="방어행위"</formula>
    </cfRule>
    <cfRule type="expression" dxfId="682" priority="1153">
      <formula>$F494="검토중"</formula>
    </cfRule>
    <cfRule type="expression" dxfId="681" priority="1154">
      <formula>$F494="제외"</formula>
    </cfRule>
    <cfRule type="expression" dxfId="680" priority="1155">
      <formula>$F494="방어자산"</formula>
    </cfRule>
  </conditionalFormatting>
  <conditionalFormatting sqref="I561">
    <cfRule type="expression" dxfId="679" priority="1148">
      <formula>$F561="방어행위"</formula>
    </cfRule>
    <cfRule type="expression" dxfId="678" priority="1147">
      <formula>$F561="방어자산"</formula>
    </cfRule>
    <cfRule type="expression" dxfId="677" priority="1146">
      <formula>$F561="제외"</formula>
    </cfRule>
    <cfRule type="expression" dxfId="676" priority="1145">
      <formula>$F561="검토중"</formula>
    </cfRule>
  </conditionalFormatting>
  <conditionalFormatting sqref="I565">
    <cfRule type="expression" dxfId="675" priority="1144">
      <formula>$F565="방어행위"</formula>
    </cfRule>
    <cfRule type="expression" dxfId="674" priority="1143">
      <formula>$F565="방어자산"</formula>
    </cfRule>
    <cfRule type="expression" dxfId="673" priority="1142">
      <formula>$F565="제외"</formula>
    </cfRule>
    <cfRule type="expression" dxfId="672" priority="1141">
      <formula>$F565="검토중"</formula>
    </cfRule>
  </conditionalFormatting>
  <conditionalFormatting sqref="I569">
    <cfRule type="expression" dxfId="671" priority="1137">
      <formula>$F569="검토중"</formula>
    </cfRule>
    <cfRule type="expression" dxfId="670" priority="1140">
      <formula>$F569="방어행위"</formula>
    </cfRule>
    <cfRule type="expression" dxfId="669" priority="1139">
      <formula>$F569="방어자산"</formula>
    </cfRule>
    <cfRule type="expression" dxfId="668" priority="1138">
      <formula>$F569="제외"</formula>
    </cfRule>
  </conditionalFormatting>
  <conditionalFormatting sqref="I573:I575">
    <cfRule type="expression" dxfId="667" priority="1125">
      <formula>$F573="검토중"</formula>
    </cfRule>
    <cfRule type="expression" dxfId="666" priority="1128">
      <formula>$F573="방어행위"</formula>
    </cfRule>
    <cfRule type="expression" dxfId="665" priority="1126">
      <formula>$F573="제외"</formula>
    </cfRule>
    <cfRule type="expression" dxfId="664" priority="1127">
      <formula>$F573="방어자산"</formula>
    </cfRule>
  </conditionalFormatting>
  <conditionalFormatting sqref="I590">
    <cfRule type="expression" dxfId="663" priority="1124">
      <formula>$F590="방어행위"</formula>
    </cfRule>
    <cfRule type="expression" dxfId="662" priority="1123">
      <formula>$F590="방어자산"</formula>
    </cfRule>
    <cfRule type="expression" dxfId="661" priority="1122">
      <formula>$F590="제외"</formula>
    </cfRule>
    <cfRule type="expression" dxfId="660" priority="1121">
      <formula>$F590="검토중"</formula>
    </cfRule>
  </conditionalFormatting>
  <conditionalFormatting sqref="I612">
    <cfRule type="expression" dxfId="659" priority="1105">
      <formula>$F612="검토중"</formula>
    </cfRule>
    <cfRule type="expression" dxfId="658" priority="1107">
      <formula>$F612="방어자산"</formula>
    </cfRule>
    <cfRule type="expression" dxfId="657" priority="1108">
      <formula>$F612="방어행위"</formula>
    </cfRule>
    <cfRule type="expression" dxfId="656" priority="1106">
      <formula>$F612="제외"</formula>
    </cfRule>
  </conditionalFormatting>
  <conditionalFormatting sqref="I615:I617">
    <cfRule type="expression" dxfId="655" priority="1104">
      <formula>$F615="방어행위"</formula>
    </cfRule>
    <cfRule type="expression" dxfId="654" priority="1103">
      <formula>$F615="방어자산"</formula>
    </cfRule>
    <cfRule type="expression" dxfId="653" priority="1102">
      <formula>$F615="제외"</formula>
    </cfRule>
    <cfRule type="expression" dxfId="652" priority="1101">
      <formula>$F615="검토중"</formula>
    </cfRule>
  </conditionalFormatting>
  <conditionalFormatting sqref="I620">
    <cfRule type="expression" dxfId="651" priority="1120">
      <formula>$F620="방어행위"</formula>
    </cfRule>
    <cfRule type="expression" dxfId="650" priority="1119">
      <formula>$F620="방어자산"</formula>
    </cfRule>
    <cfRule type="expression" dxfId="649" priority="1118">
      <formula>$F620="제외"</formula>
    </cfRule>
    <cfRule type="expression" dxfId="648" priority="1117">
      <formula>$F620="검토중"</formula>
    </cfRule>
  </conditionalFormatting>
  <conditionalFormatting sqref="I630:I631">
    <cfRule type="expression" dxfId="647" priority="1093">
      <formula>$F630="검토중"</formula>
    </cfRule>
    <cfRule type="expression" dxfId="646" priority="1096">
      <formula>$F630="방어행위"</formula>
    </cfRule>
    <cfRule type="expression" dxfId="645" priority="1095">
      <formula>$F630="방어자산"</formula>
    </cfRule>
    <cfRule type="expression" dxfId="644" priority="1094">
      <formula>$F630="제외"</formula>
    </cfRule>
  </conditionalFormatting>
  <conditionalFormatting sqref="I650">
    <cfRule type="expression" dxfId="643" priority="1086">
      <formula>$F650="제외"</formula>
    </cfRule>
    <cfRule type="expression" dxfId="642" priority="1087">
      <formula>$F650="방어자산"</formula>
    </cfRule>
    <cfRule type="expression" dxfId="641" priority="1088">
      <formula>$F650="방어행위"</formula>
    </cfRule>
    <cfRule type="expression" dxfId="640" priority="1085">
      <formula>$F650="검토중"</formula>
    </cfRule>
  </conditionalFormatting>
  <conditionalFormatting sqref="I653">
    <cfRule type="expression" dxfId="639" priority="1092">
      <formula>$F653="방어행위"</formula>
    </cfRule>
    <cfRule type="expression" dxfId="638" priority="1091">
      <formula>$F653="방어자산"</formula>
    </cfRule>
    <cfRule type="expression" dxfId="637" priority="1089">
      <formula>$F653="검토중"</formula>
    </cfRule>
    <cfRule type="expression" dxfId="636" priority="1090">
      <formula>$F653="제외"</formula>
    </cfRule>
  </conditionalFormatting>
  <conditionalFormatting sqref="I676:I677">
    <cfRule type="expression" dxfId="635" priority="1080">
      <formula>$F676="방어행위"</formula>
    </cfRule>
    <cfRule type="expression" dxfId="634" priority="1079">
      <formula>$F676="방어자산"</formula>
    </cfRule>
    <cfRule type="expression" dxfId="633" priority="1078">
      <formula>$F676="제외"</formula>
    </cfRule>
    <cfRule type="expression" dxfId="632" priority="1077">
      <formula>$F676="검토중"</formula>
    </cfRule>
  </conditionalFormatting>
  <conditionalFormatting sqref="I698:I699">
    <cfRule type="expression" dxfId="631" priority="1072">
      <formula>$F698="방어행위"</formula>
    </cfRule>
    <cfRule type="expression" dxfId="630" priority="1071">
      <formula>$F698="방어자산"</formula>
    </cfRule>
    <cfRule type="expression" dxfId="629" priority="1070">
      <formula>$F698="제외"</formula>
    </cfRule>
    <cfRule type="expression" dxfId="628" priority="1069">
      <formula>$F698="검토중"</formula>
    </cfRule>
  </conditionalFormatting>
  <conditionalFormatting sqref="I723:I724">
    <cfRule type="expression" dxfId="627" priority="1064">
      <formula>$F723="방어행위"</formula>
    </cfRule>
    <cfRule type="expression" dxfId="626" priority="1063">
      <formula>$F723="방어자산"</formula>
    </cfRule>
    <cfRule type="expression" dxfId="625" priority="1062">
      <formula>$F723="제외"</formula>
    </cfRule>
    <cfRule type="expression" dxfId="624" priority="1061">
      <formula>$F723="검토중"</formula>
    </cfRule>
  </conditionalFormatting>
  <conditionalFormatting sqref="I738:I740">
    <cfRule type="expression" dxfId="623" priority="1050">
      <formula>$F738="제외"</formula>
    </cfRule>
    <cfRule type="expression" dxfId="622" priority="1051">
      <formula>$F738="방어자산"</formula>
    </cfRule>
    <cfRule type="expression" dxfId="621" priority="1052">
      <formula>$F738="방어행위"</formula>
    </cfRule>
    <cfRule type="expression" dxfId="620" priority="1049">
      <formula>$F738="검토중"</formula>
    </cfRule>
  </conditionalFormatting>
  <conditionalFormatting sqref="I742:I743">
    <cfRule type="expression" dxfId="619" priority="1044">
      <formula>$F742="방어행위"</formula>
    </cfRule>
    <cfRule type="expression" dxfId="618" priority="1043">
      <formula>$F742="방어자산"</formula>
    </cfRule>
    <cfRule type="expression" dxfId="617" priority="1042">
      <formula>$F742="제외"</formula>
    </cfRule>
    <cfRule type="expression" dxfId="616" priority="1041">
      <formula>$F742="검토중"</formula>
    </cfRule>
  </conditionalFormatting>
  <conditionalFormatting sqref="I746:I748">
    <cfRule type="expression" dxfId="615" priority="1031">
      <formula>$F746="방어자산"</formula>
    </cfRule>
    <cfRule type="expression" dxfId="614" priority="1032">
      <formula>$F746="방어행위"</formula>
    </cfRule>
    <cfRule type="expression" dxfId="613" priority="1030">
      <formula>$F746="제외"</formula>
    </cfRule>
    <cfRule type="expression" dxfId="612" priority="1029">
      <formula>$F746="검토중"</formula>
    </cfRule>
  </conditionalFormatting>
  <conditionalFormatting sqref="I762:I763">
    <cfRule type="expression" dxfId="611" priority="1022">
      <formula>$F762="제외"</formula>
    </cfRule>
    <cfRule type="expression" dxfId="610" priority="1024">
      <formula>$F762="방어행위"</formula>
    </cfRule>
    <cfRule type="expression" dxfId="609" priority="1023">
      <formula>$F762="방어자산"</formula>
    </cfRule>
    <cfRule type="expression" dxfId="608" priority="1021">
      <formula>$F762="검토중"</formula>
    </cfRule>
  </conditionalFormatting>
  <conditionalFormatting sqref="I776:I778">
    <cfRule type="expression" dxfId="607" priority="1008">
      <formula>$F776="방어행위"</formula>
    </cfRule>
    <cfRule type="expression" dxfId="606" priority="1007">
      <formula>$F776="방어자산"</formula>
    </cfRule>
    <cfRule type="expression" dxfId="605" priority="1006">
      <formula>$F776="제외"</formula>
    </cfRule>
    <cfRule type="expression" dxfId="604" priority="1005">
      <formula>$F776="검토중"</formula>
    </cfRule>
  </conditionalFormatting>
  <conditionalFormatting sqref="I780">
    <cfRule type="expression" dxfId="603" priority="1020">
      <formula>$F780="방어행위"</formula>
    </cfRule>
    <cfRule type="expression" dxfId="602" priority="1019">
      <formula>$F780="방어자산"</formula>
    </cfRule>
    <cfRule type="expression" dxfId="601" priority="1018">
      <formula>$F780="제외"</formula>
    </cfRule>
    <cfRule type="expression" dxfId="600" priority="1017">
      <formula>$F780="검토중"</formula>
    </cfRule>
  </conditionalFormatting>
  <conditionalFormatting sqref="I784">
    <cfRule type="expression" dxfId="599" priority="1004">
      <formula>$F784="방어행위"</formula>
    </cfRule>
    <cfRule type="expression" dxfId="598" priority="1003">
      <formula>$F784="방어자산"</formula>
    </cfRule>
    <cfRule type="expression" dxfId="597" priority="1002">
      <formula>$F784="제외"</formula>
    </cfRule>
    <cfRule type="expression" dxfId="596" priority="1001">
      <formula>$F784="검토중"</formula>
    </cfRule>
  </conditionalFormatting>
  <conditionalFormatting sqref="I790:I791">
    <cfRule type="expression" dxfId="595" priority="996">
      <formula>$F790="방어행위"</formula>
    </cfRule>
    <cfRule type="expression" dxfId="594" priority="995">
      <formula>$F790="방어자산"</formula>
    </cfRule>
    <cfRule type="expression" dxfId="593" priority="994">
      <formula>$F790="제외"</formula>
    </cfRule>
    <cfRule type="expression" dxfId="592" priority="993">
      <formula>$F790="검토중"</formula>
    </cfRule>
  </conditionalFormatting>
  <conditionalFormatting sqref="I802">
    <cfRule type="expression" dxfId="591" priority="992">
      <formula>$F802="방어행위"</formula>
    </cfRule>
    <cfRule type="expression" dxfId="590" priority="991">
      <formula>$F802="방어자산"</formula>
    </cfRule>
    <cfRule type="expression" dxfId="589" priority="990">
      <formula>$F802="제외"</formula>
    </cfRule>
    <cfRule type="expression" dxfId="588" priority="989">
      <formula>$F802="검토중"</formula>
    </cfRule>
  </conditionalFormatting>
  <conditionalFormatting sqref="I804:I807">
    <cfRule type="expression" dxfId="587" priority="976">
      <formula>$F804="방어행위"</formula>
    </cfRule>
    <cfRule type="expression" dxfId="586" priority="975">
      <formula>$F804="방어자산"</formula>
    </cfRule>
    <cfRule type="expression" dxfId="585" priority="974">
      <formula>$F804="제외"</formula>
    </cfRule>
    <cfRule type="expression" dxfId="584" priority="973">
      <formula>$F804="검토중"</formula>
    </cfRule>
  </conditionalFormatting>
  <conditionalFormatting sqref="I818">
    <cfRule type="expression" dxfId="583" priority="972">
      <formula>$F818="방어행위"</formula>
    </cfRule>
    <cfRule type="expression" dxfId="582" priority="971">
      <formula>$F818="방어자산"</formula>
    </cfRule>
    <cfRule type="expression" dxfId="581" priority="970">
      <formula>$F818="제외"</formula>
    </cfRule>
    <cfRule type="expression" dxfId="580" priority="969">
      <formula>$F818="검토중"</formula>
    </cfRule>
  </conditionalFormatting>
  <conditionalFormatting sqref="I820">
    <cfRule type="expression" dxfId="579" priority="968">
      <formula>$F820="방어행위"</formula>
    </cfRule>
    <cfRule type="expression" dxfId="578" priority="967">
      <formula>$F820="방어자산"</formula>
    </cfRule>
    <cfRule type="expression" dxfId="577" priority="966">
      <formula>$F820="제외"</formula>
    </cfRule>
    <cfRule type="expression" dxfId="576" priority="965">
      <formula>$F820="검토중"</formula>
    </cfRule>
  </conditionalFormatting>
  <conditionalFormatting sqref="I822:I824">
    <cfRule type="expression" dxfId="575" priority="949">
      <formula>$F822="검토중"</formula>
    </cfRule>
    <cfRule type="expression" dxfId="574" priority="952">
      <formula>$F822="방어행위"</formula>
    </cfRule>
    <cfRule type="expression" dxfId="573" priority="951">
      <formula>$F822="방어자산"</formula>
    </cfRule>
    <cfRule type="expression" dxfId="572" priority="950">
      <formula>$F822="제외"</formula>
    </cfRule>
  </conditionalFormatting>
  <conditionalFormatting sqref="I826">
    <cfRule type="expression" dxfId="571" priority="948">
      <formula>$F826="방어행위"</formula>
    </cfRule>
    <cfRule type="expression" dxfId="570" priority="947">
      <formula>$F826="방어자산"</formula>
    </cfRule>
    <cfRule type="expression" dxfId="569" priority="946">
      <formula>$F826="제외"</formula>
    </cfRule>
    <cfRule type="expression" dxfId="568" priority="945">
      <formula>$F826="검토중"</formula>
    </cfRule>
  </conditionalFormatting>
  <conditionalFormatting sqref="I828">
    <cfRule type="expression" dxfId="567" priority="956">
      <formula>$F828="방어행위"</formula>
    </cfRule>
    <cfRule type="expression" dxfId="566" priority="955">
      <formula>$F828="방어자산"</formula>
    </cfRule>
    <cfRule type="expression" dxfId="565" priority="954">
      <formula>$F828="제외"</formula>
    </cfRule>
    <cfRule type="expression" dxfId="564" priority="953">
      <formula>$F828="검토중"</formula>
    </cfRule>
  </conditionalFormatting>
  <conditionalFormatting sqref="I862:I863">
    <cfRule type="expression" dxfId="563" priority="937">
      <formula>$F862="검토중"</formula>
    </cfRule>
    <cfRule type="expression" dxfId="562" priority="938">
      <formula>$F862="제외"</formula>
    </cfRule>
    <cfRule type="expression" dxfId="561" priority="940">
      <formula>$F862="방어행위"</formula>
    </cfRule>
    <cfRule type="expression" dxfId="560" priority="939">
      <formula>$F862="방어자산"</formula>
    </cfRule>
  </conditionalFormatting>
  <conditionalFormatting sqref="I865:I868">
    <cfRule type="expression" dxfId="559" priority="924">
      <formula>$F865="방어행위"</formula>
    </cfRule>
    <cfRule type="expression" dxfId="558" priority="923">
      <formula>$F865="방어자산"</formula>
    </cfRule>
    <cfRule type="expression" dxfId="557" priority="922">
      <formula>$F865="제외"</formula>
    </cfRule>
    <cfRule type="expression" dxfId="556" priority="921">
      <formula>$F865="검토중"</formula>
    </cfRule>
  </conditionalFormatting>
  <conditionalFormatting sqref="I870">
    <cfRule type="expression" dxfId="555" priority="920">
      <formula>$F870="방어행위"</formula>
    </cfRule>
    <cfRule type="expression" dxfId="554" priority="919">
      <formula>$F870="방어자산"</formula>
    </cfRule>
    <cfRule type="expression" dxfId="553" priority="918">
      <formula>$F870="제외"</formula>
    </cfRule>
    <cfRule type="expression" dxfId="552" priority="917">
      <formula>$F870="검토중"</formula>
    </cfRule>
  </conditionalFormatting>
  <conditionalFormatting sqref="I887:I889">
    <cfRule type="expression" dxfId="551" priority="908">
      <formula>$F887="방어행위"</formula>
    </cfRule>
    <cfRule type="expression" dxfId="550" priority="907">
      <formula>$F887="방어자산"</formula>
    </cfRule>
    <cfRule type="expression" dxfId="549" priority="906">
      <formula>$F887="제외"</formula>
    </cfRule>
    <cfRule type="expression" dxfId="548" priority="905">
      <formula>$F887="검토중"</formula>
    </cfRule>
  </conditionalFormatting>
  <conditionalFormatting sqref="I895">
    <cfRule type="expression" dxfId="547" priority="904">
      <formula>$F895="방어행위"</formula>
    </cfRule>
    <cfRule type="expression" dxfId="546" priority="903">
      <formula>$F895="방어자산"</formula>
    </cfRule>
    <cfRule type="expression" dxfId="545" priority="902">
      <formula>$F895="제외"</formula>
    </cfRule>
    <cfRule type="expression" dxfId="544" priority="901">
      <formula>$F895="검토중"</formula>
    </cfRule>
  </conditionalFormatting>
  <conditionalFormatting sqref="I897:I901">
    <cfRule type="expression" dxfId="543" priority="884">
      <formula>$F897="방어행위"</formula>
    </cfRule>
    <cfRule type="expression" dxfId="542" priority="883">
      <formula>$F897="방어자산"</formula>
    </cfRule>
    <cfRule type="expression" dxfId="541" priority="882">
      <formula>$F897="제외"</formula>
    </cfRule>
    <cfRule type="expression" dxfId="540" priority="881">
      <formula>$F897="검토중"</formula>
    </cfRule>
  </conditionalFormatting>
  <conditionalFormatting sqref="I931:I932">
    <cfRule type="expression" dxfId="539" priority="876">
      <formula>$F931="방어행위"</formula>
    </cfRule>
    <cfRule type="expression" dxfId="538" priority="875">
      <formula>$F931="방어자산"</formula>
    </cfRule>
    <cfRule type="expression" dxfId="537" priority="874">
      <formula>$F931="제외"</formula>
    </cfRule>
    <cfRule type="expression" dxfId="536" priority="873">
      <formula>$F931="검토중"</formula>
    </cfRule>
  </conditionalFormatting>
  <conditionalFormatting sqref="I942:I943">
    <cfRule type="expression" dxfId="535" priority="860">
      <formula>$F942="방어행위"</formula>
    </cfRule>
    <cfRule type="expression" dxfId="534" priority="859">
      <formula>$F942="방어자산"</formula>
    </cfRule>
    <cfRule type="expression" dxfId="533" priority="858">
      <formula>$F942="제외"</formula>
    </cfRule>
    <cfRule type="expression" dxfId="532" priority="857">
      <formula>$F942="검토중"</formula>
    </cfRule>
  </conditionalFormatting>
  <conditionalFormatting sqref="I945:I946">
    <cfRule type="expression" dxfId="531" priority="864">
      <formula>$F945="방어행위"</formula>
    </cfRule>
    <cfRule type="expression" dxfId="530" priority="863">
      <formula>$F945="방어자산"</formula>
    </cfRule>
    <cfRule type="expression" dxfId="529" priority="862">
      <formula>$F945="제외"</formula>
    </cfRule>
    <cfRule type="expression" dxfId="528" priority="861">
      <formula>$F945="검토중"</formula>
    </cfRule>
  </conditionalFormatting>
  <conditionalFormatting sqref="I973">
    <cfRule type="expression" dxfId="527" priority="856">
      <formula>$F973="방어행위"</formula>
    </cfRule>
    <cfRule type="expression" dxfId="526" priority="855">
      <formula>$F973="방어자산"</formula>
    </cfRule>
    <cfRule type="expression" dxfId="525" priority="853">
      <formula>$F973="검토중"</formula>
    </cfRule>
    <cfRule type="expression" dxfId="524" priority="854">
      <formula>$F973="제외"</formula>
    </cfRule>
  </conditionalFormatting>
  <conditionalFormatting sqref="I982:I987">
    <cfRule type="expression" dxfId="523" priority="831">
      <formula>$F982="방어자산"</formula>
    </cfRule>
    <cfRule type="expression" dxfId="522" priority="832">
      <formula>$F982="방어행위"</formula>
    </cfRule>
    <cfRule type="expression" dxfId="521" priority="830">
      <formula>$F982="제외"</formula>
    </cfRule>
    <cfRule type="expression" dxfId="520" priority="829">
      <formula>$F982="검토중"</formula>
    </cfRule>
  </conditionalFormatting>
  <conditionalFormatting sqref="I1008">
    <cfRule type="expression" dxfId="519" priority="826">
      <formula>$F1008="제외"</formula>
    </cfRule>
    <cfRule type="expression" dxfId="518" priority="828">
      <formula>$F1008="방어행위"</formula>
    </cfRule>
    <cfRule type="expression" dxfId="517" priority="827">
      <formula>$F1008="방어자산"</formula>
    </cfRule>
    <cfRule type="expression" dxfId="516" priority="825">
      <formula>$F1008="검토중"</formula>
    </cfRule>
  </conditionalFormatting>
  <conditionalFormatting sqref="I1026:I1027">
    <cfRule type="expression" dxfId="515" priority="820">
      <formula>$F1026="방어행위"</formula>
    </cfRule>
    <cfRule type="expression" dxfId="514" priority="819">
      <formula>$F1026="방어자산"</formula>
    </cfRule>
    <cfRule type="expression" dxfId="513" priority="818">
      <formula>$F1026="제외"</formula>
    </cfRule>
    <cfRule type="expression" dxfId="512" priority="817">
      <formula>$F1026="검토중"</formula>
    </cfRule>
  </conditionalFormatting>
  <conditionalFormatting sqref="I1034:I1035">
    <cfRule type="expression" dxfId="511" priority="812">
      <formula>$F1034="방어행위"</formula>
    </cfRule>
    <cfRule type="expression" dxfId="510" priority="811">
      <formula>$F1034="방어자산"</formula>
    </cfRule>
    <cfRule type="expression" dxfId="509" priority="810">
      <formula>$F1034="제외"</formula>
    </cfRule>
    <cfRule type="expression" dxfId="508" priority="809">
      <formula>$F1034="검토중"</formula>
    </cfRule>
  </conditionalFormatting>
  <conditionalFormatting sqref="I1057">
    <cfRule type="expression" dxfId="507" priority="808">
      <formula>$F1057="방어행위"</formula>
    </cfRule>
    <cfRule type="expression" dxfId="506" priority="807">
      <formula>$F1057="방어자산"</formula>
    </cfRule>
    <cfRule type="expression" dxfId="505" priority="806">
      <formula>$F1057="제외"</formula>
    </cfRule>
    <cfRule type="expression" dxfId="504" priority="805">
      <formula>$F1057="검토중"</formula>
    </cfRule>
  </conditionalFormatting>
  <conditionalFormatting sqref="I1059">
    <cfRule type="expression" dxfId="503" priority="804">
      <formula>$F1059="방어행위"</formula>
    </cfRule>
    <cfRule type="expression" dxfId="502" priority="803">
      <formula>$F1059="방어자산"</formula>
    </cfRule>
    <cfRule type="expression" dxfId="501" priority="802">
      <formula>$F1059="제외"</formula>
    </cfRule>
    <cfRule type="expression" dxfId="500" priority="801">
      <formula>$F1059="검토중"</formula>
    </cfRule>
  </conditionalFormatting>
  <conditionalFormatting sqref="I1069">
    <cfRule type="expression" dxfId="499" priority="800">
      <formula>$F1069="방어행위"</formula>
    </cfRule>
    <cfRule type="expression" dxfId="498" priority="799">
      <formula>$F1069="방어자산"</formula>
    </cfRule>
    <cfRule type="expression" dxfId="497" priority="798">
      <formula>$F1069="제외"</formula>
    </cfRule>
    <cfRule type="expression" dxfId="496" priority="797">
      <formula>$F1069="검토중"</formula>
    </cfRule>
  </conditionalFormatting>
  <conditionalFormatting sqref="I1089">
    <cfRule type="expression" dxfId="495" priority="790">
      <formula>$F1089="제외"</formula>
    </cfRule>
    <cfRule type="expression" dxfId="494" priority="792">
      <formula>$F1089="방어행위"</formula>
    </cfRule>
    <cfRule type="expression" dxfId="493" priority="791">
      <formula>$F1089="방어자산"</formula>
    </cfRule>
    <cfRule type="expression" dxfId="492" priority="789">
      <formula>$F1089="검토중"</formula>
    </cfRule>
  </conditionalFormatting>
  <conditionalFormatting sqref="I1092">
    <cfRule type="expression" dxfId="491" priority="796">
      <formula>$F1092="방어행위"</formula>
    </cfRule>
    <cfRule type="expression" dxfId="490" priority="794">
      <formula>$F1092="제외"</formula>
    </cfRule>
    <cfRule type="expression" dxfId="489" priority="793">
      <formula>$F1092="검토중"</formula>
    </cfRule>
    <cfRule type="expression" dxfId="488" priority="795">
      <formula>$F1092="방어자산"</formula>
    </cfRule>
  </conditionalFormatting>
  <conditionalFormatting sqref="I1138">
    <cfRule type="expression" dxfId="487" priority="788">
      <formula>$F1138="방어행위"</formula>
    </cfRule>
    <cfRule type="expression" dxfId="486" priority="787">
      <formula>$F1138="방어자산"</formula>
    </cfRule>
    <cfRule type="expression" dxfId="485" priority="786">
      <formula>$F1138="제외"</formula>
    </cfRule>
    <cfRule type="expression" dxfId="484" priority="785">
      <formula>$F1138="검토중"</formula>
    </cfRule>
  </conditionalFormatting>
  <conditionalFormatting sqref="I1141">
    <cfRule type="expression" dxfId="483" priority="783">
      <formula>$F1141="방어자산"</formula>
    </cfRule>
    <cfRule type="expression" dxfId="482" priority="782">
      <formula>$F1141="제외"</formula>
    </cfRule>
    <cfRule type="expression" dxfId="481" priority="781">
      <formula>$F1141="검토중"</formula>
    </cfRule>
    <cfRule type="expression" dxfId="480" priority="784">
      <formula>$F1141="방어행위"</formula>
    </cfRule>
  </conditionalFormatting>
  <conditionalFormatting sqref="I1156">
    <cfRule type="expression" dxfId="479" priority="780">
      <formula>$F1156="방어행위"</formula>
    </cfRule>
    <cfRule type="expression" dxfId="478" priority="779">
      <formula>$F1156="방어자산"</formula>
    </cfRule>
    <cfRule type="expression" dxfId="477" priority="778">
      <formula>$F1156="제외"</formula>
    </cfRule>
    <cfRule type="expression" dxfId="476" priority="777">
      <formula>$F1156="검토중"</formula>
    </cfRule>
  </conditionalFormatting>
  <conditionalFormatting sqref="I1158">
    <cfRule type="expression" dxfId="475" priority="776">
      <formula>$F1158="방어행위"</formula>
    </cfRule>
    <cfRule type="expression" dxfId="474" priority="775">
      <formula>$F1158="방어자산"</formula>
    </cfRule>
    <cfRule type="expression" dxfId="473" priority="774">
      <formula>$F1158="제외"</formula>
    </cfRule>
    <cfRule type="expression" dxfId="472" priority="773">
      <formula>$F1158="검토중"</formula>
    </cfRule>
  </conditionalFormatting>
  <conditionalFormatting sqref="I1166">
    <cfRule type="expression" dxfId="471" priority="769">
      <formula>$F1166="검토중"</formula>
    </cfRule>
    <cfRule type="expression" dxfId="470" priority="772">
      <formula>$F1166="방어행위"</formula>
    </cfRule>
    <cfRule type="expression" dxfId="469" priority="771">
      <formula>$F1166="방어자산"</formula>
    </cfRule>
    <cfRule type="expression" dxfId="468" priority="770">
      <formula>$F1166="제외"</formula>
    </cfRule>
  </conditionalFormatting>
  <conditionalFormatting sqref="I1175:I1176">
    <cfRule type="expression" dxfId="467" priority="764">
      <formula>$F1175="방어행위"</formula>
    </cfRule>
    <cfRule type="expression" dxfId="466" priority="763">
      <formula>$F1175="방어자산"</formula>
    </cfRule>
    <cfRule type="expression" dxfId="465" priority="762">
      <formula>$F1175="제외"</formula>
    </cfRule>
    <cfRule type="expression" dxfId="464" priority="761">
      <formula>$F1175="검토중"</formula>
    </cfRule>
  </conditionalFormatting>
  <conditionalFormatting sqref="I1181:I1185">
    <cfRule type="expression" dxfId="463" priority="744">
      <formula>$F1181="방어행위"</formula>
    </cfRule>
    <cfRule type="expression" dxfId="462" priority="743">
      <formula>$F1181="방어자산"</formula>
    </cfRule>
    <cfRule type="expression" dxfId="461" priority="742">
      <formula>$F1181="제외"</formula>
    </cfRule>
    <cfRule type="expression" dxfId="460" priority="741">
      <formula>$F1181="검토중"</formula>
    </cfRule>
  </conditionalFormatting>
  <conditionalFormatting sqref="I1203:I1205">
    <cfRule type="expression" dxfId="459" priority="732">
      <formula>$F1203="방어행위"</formula>
    </cfRule>
    <cfRule type="expression" dxfId="458" priority="731">
      <formula>$F1203="방어자산"</formula>
    </cfRule>
    <cfRule type="expression" dxfId="457" priority="730">
      <formula>$F1203="제외"</formula>
    </cfRule>
    <cfRule type="expression" dxfId="456" priority="729">
      <formula>$F1203="검토중"</formula>
    </cfRule>
  </conditionalFormatting>
  <conditionalFormatting sqref="I1227:I1229">
    <cfRule type="expression" dxfId="455" priority="720">
      <formula>$F1227="방어행위"</formula>
    </cfRule>
    <cfRule type="expression" dxfId="454" priority="719">
      <formula>$F1227="방어자산"</formula>
    </cfRule>
    <cfRule type="expression" dxfId="453" priority="718">
      <formula>$F1227="제외"</formula>
    </cfRule>
    <cfRule type="expression" dxfId="452" priority="717">
      <formula>$F1227="검토중"</formula>
    </cfRule>
  </conditionalFormatting>
  <conditionalFormatting sqref="I1239:I1242">
    <cfRule type="expression" dxfId="451" priority="704">
      <formula>$F1239="방어행위"</formula>
    </cfRule>
    <cfRule type="expression" dxfId="450" priority="703">
      <formula>$F1239="방어자산"</formula>
    </cfRule>
    <cfRule type="expression" dxfId="449" priority="702">
      <formula>$F1239="제외"</formula>
    </cfRule>
    <cfRule type="expression" dxfId="448" priority="701">
      <formula>$F1239="검토중"</formula>
    </cfRule>
  </conditionalFormatting>
  <conditionalFormatting sqref="I1269:I1271">
    <cfRule type="expression" dxfId="447" priority="692">
      <formula>$F1269="방어행위"</formula>
    </cfRule>
    <cfRule type="expression" dxfId="446" priority="691">
      <formula>$F1269="방어자산"</formula>
    </cfRule>
    <cfRule type="expression" dxfId="445" priority="690">
      <formula>$F1269="제외"</formula>
    </cfRule>
    <cfRule type="expression" dxfId="444" priority="689">
      <formula>$F1269="검토중"</formula>
    </cfRule>
  </conditionalFormatting>
  <conditionalFormatting sqref="I1285">
    <cfRule type="expression" dxfId="443" priority="688">
      <formula>$F1285="방어행위"</formula>
    </cfRule>
    <cfRule type="expression" dxfId="442" priority="687">
      <formula>$F1285="방어자산"</formula>
    </cfRule>
    <cfRule type="expression" dxfId="441" priority="686">
      <formula>$F1285="제외"</formula>
    </cfRule>
    <cfRule type="expression" dxfId="440" priority="685">
      <formula>$F1285="검토중"</formula>
    </cfRule>
  </conditionalFormatting>
  <conditionalFormatting sqref="I1290">
    <cfRule type="expression" dxfId="439" priority="684">
      <formula>$F1290="방어행위"</formula>
    </cfRule>
    <cfRule type="expression" dxfId="438" priority="683">
      <formula>$F1290="방어자산"</formula>
    </cfRule>
    <cfRule type="expression" dxfId="437" priority="682">
      <formula>$F1290="제외"</formula>
    </cfRule>
    <cfRule type="expression" dxfId="436" priority="681">
      <formula>$F1290="검토중"</formula>
    </cfRule>
  </conditionalFormatting>
  <conditionalFormatting sqref="I1294:I1296">
    <cfRule type="expression" dxfId="435" priority="664">
      <formula>$F1294="방어행위"</formula>
    </cfRule>
    <cfRule type="expression" dxfId="434" priority="663">
      <formula>$F1294="방어자산"</formula>
    </cfRule>
    <cfRule type="expression" dxfId="433" priority="662">
      <formula>$F1294="제외"</formula>
    </cfRule>
    <cfRule type="expression" dxfId="432" priority="661">
      <formula>$F1294="검토중"</formula>
    </cfRule>
  </conditionalFormatting>
  <conditionalFormatting sqref="I1298:I1299">
    <cfRule type="expression" dxfId="431" priority="674">
      <formula>$F1298="제외"</formula>
    </cfRule>
    <cfRule type="expression" dxfId="430" priority="676">
      <formula>$F1298="방어행위"</formula>
    </cfRule>
    <cfRule type="expression" dxfId="429" priority="675">
      <formula>$F1298="방어자산"</formula>
    </cfRule>
    <cfRule type="expression" dxfId="428" priority="673">
      <formula>$F1298="검토중"</formula>
    </cfRule>
  </conditionalFormatting>
  <conditionalFormatting sqref="I1314:I1315">
    <cfRule type="expression" dxfId="427" priority="648">
      <formula>$F1314="방어행위"</formula>
    </cfRule>
    <cfRule type="expression" dxfId="426" priority="647">
      <formula>$F1314="방어자산"</formula>
    </cfRule>
    <cfRule type="expression" dxfId="425" priority="646">
      <formula>$F1314="제외"</formula>
    </cfRule>
    <cfRule type="expression" dxfId="424" priority="645">
      <formula>$F1314="검토중"</formula>
    </cfRule>
  </conditionalFormatting>
  <conditionalFormatting sqref="I1317:I1318">
    <cfRule type="expression" dxfId="423" priority="656">
      <formula>$F1317="방어행위"</formula>
    </cfRule>
    <cfRule type="expression" dxfId="422" priority="655">
      <formula>$F1317="방어자산"</formula>
    </cfRule>
    <cfRule type="expression" dxfId="421" priority="654">
      <formula>$F1317="제외"</formula>
    </cfRule>
    <cfRule type="expression" dxfId="420" priority="653">
      <formula>$F1317="검토중"</formula>
    </cfRule>
  </conditionalFormatting>
  <conditionalFormatting sqref="I1348">
    <cfRule type="expression" dxfId="419" priority="644">
      <formula>$F1348="방어행위"</formula>
    </cfRule>
    <cfRule type="expression" dxfId="418" priority="643">
      <formula>$F1348="방어자산"</formula>
    </cfRule>
    <cfRule type="expression" dxfId="417" priority="642">
      <formula>$F1348="제외"</formula>
    </cfRule>
    <cfRule type="expression" dxfId="416" priority="641">
      <formula>$F1348="검토중"</formula>
    </cfRule>
  </conditionalFormatting>
  <conditionalFormatting sqref="I1352">
    <cfRule type="expression" dxfId="415" priority="640">
      <formula>$F1352="방어행위"</formula>
    </cfRule>
    <cfRule type="expression" dxfId="414" priority="639">
      <formula>$F1352="방어자산"</formula>
    </cfRule>
    <cfRule type="expression" dxfId="413" priority="638">
      <formula>$F1352="제외"</formula>
    </cfRule>
    <cfRule type="expression" dxfId="412" priority="637">
      <formula>$F1352="검토중"</formula>
    </cfRule>
  </conditionalFormatting>
  <conditionalFormatting sqref="I1365:I1366">
    <cfRule type="expression" dxfId="411" priority="632">
      <formula>$F1365="방어행위"</formula>
    </cfRule>
    <cfRule type="expression" dxfId="410" priority="631">
      <formula>$F1365="방어자산"</formula>
    </cfRule>
    <cfRule type="expression" dxfId="409" priority="630">
      <formula>$F1365="제외"</formula>
    </cfRule>
    <cfRule type="expression" dxfId="408" priority="629">
      <formula>$F1365="검토중"</formula>
    </cfRule>
  </conditionalFormatting>
  <conditionalFormatting sqref="I1378:I1379">
    <cfRule type="expression" dxfId="407" priority="620">
      <formula>$F1378="방어행위"</formula>
    </cfRule>
    <cfRule type="expression" dxfId="406" priority="619">
      <formula>$F1378="방어자산"</formula>
    </cfRule>
    <cfRule type="expression" dxfId="405" priority="618">
      <formula>$F1378="제외"</formula>
    </cfRule>
    <cfRule type="expression" dxfId="404" priority="617">
      <formula>$F1378="검토중"</formula>
    </cfRule>
  </conditionalFormatting>
  <conditionalFormatting sqref="I1381">
    <cfRule type="expression" dxfId="403" priority="628">
      <formula>$F1381="방어행위"</formula>
    </cfRule>
    <cfRule type="expression" dxfId="402" priority="627">
      <formula>$F1381="방어자산"</formula>
    </cfRule>
    <cfRule type="expression" dxfId="401" priority="626">
      <formula>$F1381="제외"</formula>
    </cfRule>
    <cfRule type="expression" dxfId="400" priority="625">
      <formula>$F1381="검토중"</formula>
    </cfRule>
  </conditionalFormatting>
  <conditionalFormatting sqref="I1402">
    <cfRule type="expression" dxfId="399" priority="616">
      <formula>$F1402="방어행위"</formula>
    </cfRule>
    <cfRule type="expression" dxfId="398" priority="615">
      <formula>$F1402="방어자산"</formula>
    </cfRule>
    <cfRule type="expression" dxfId="397" priority="614">
      <formula>$F1402="제외"</formula>
    </cfRule>
    <cfRule type="expression" dxfId="396" priority="613">
      <formula>$F1402="검토중"</formula>
    </cfRule>
  </conditionalFormatting>
  <conditionalFormatting sqref="I1418:I1420">
    <cfRule type="expression" dxfId="395" priority="604">
      <formula>$F1418="방어행위"</formula>
    </cfRule>
    <cfRule type="expression" dxfId="394" priority="603">
      <formula>$F1418="방어자산"</formula>
    </cfRule>
    <cfRule type="expression" dxfId="393" priority="602">
      <formula>$F1418="제외"</formula>
    </cfRule>
    <cfRule type="expression" dxfId="392" priority="601">
      <formula>$F1418="검토중"</formula>
    </cfRule>
  </conditionalFormatting>
  <conditionalFormatting sqref="I1424:I1425">
    <cfRule type="expression" dxfId="391" priority="596">
      <formula>$F1424="방어행위"</formula>
    </cfRule>
    <cfRule type="expression" dxfId="390" priority="595">
      <formula>$F1424="방어자산"</formula>
    </cfRule>
    <cfRule type="expression" dxfId="389" priority="594">
      <formula>$F1424="제외"</formula>
    </cfRule>
    <cfRule type="expression" dxfId="388" priority="593">
      <formula>$F1424="검토중"</formula>
    </cfRule>
  </conditionalFormatting>
  <conditionalFormatting sqref="I1442:I1443">
    <cfRule type="expression" dxfId="387" priority="588">
      <formula>$F1442="방어행위"</formula>
    </cfRule>
    <cfRule type="expression" dxfId="386" priority="587">
      <formula>$F1442="방어자산"</formula>
    </cfRule>
    <cfRule type="expression" dxfId="385" priority="586">
      <formula>$F1442="제외"</formula>
    </cfRule>
    <cfRule type="expression" dxfId="384" priority="585">
      <formula>$F1442="검토중"</formula>
    </cfRule>
  </conditionalFormatting>
  <conditionalFormatting sqref="I1461">
    <cfRule type="expression" dxfId="383" priority="584">
      <formula>$F1461="방어행위"</formula>
    </cfRule>
    <cfRule type="expression" dxfId="382" priority="583">
      <formula>$F1461="방어자산"</formula>
    </cfRule>
    <cfRule type="expression" dxfId="381" priority="582">
      <formula>$F1461="제외"</formula>
    </cfRule>
    <cfRule type="expression" dxfId="380" priority="581">
      <formula>$F1461="검토중"</formula>
    </cfRule>
  </conditionalFormatting>
  <conditionalFormatting sqref="I1488:I1490">
    <cfRule type="expression" dxfId="379" priority="561">
      <formula>$F1488="검토중"</formula>
    </cfRule>
    <cfRule type="expression" dxfId="378" priority="562">
      <formula>$F1488="제외"</formula>
    </cfRule>
    <cfRule type="expression" dxfId="377" priority="563">
      <formula>$F1488="방어자산"</formula>
    </cfRule>
    <cfRule type="expression" dxfId="376" priority="564">
      <formula>$F1488="방어행위"</formula>
    </cfRule>
  </conditionalFormatting>
  <conditionalFormatting sqref="I1492:I1493">
    <cfRule type="expression" dxfId="375" priority="573">
      <formula>$F1492="검토중"</formula>
    </cfRule>
    <cfRule type="expression" dxfId="374" priority="574">
      <formula>$F1492="제외"</formula>
    </cfRule>
    <cfRule type="expression" dxfId="373" priority="575">
      <formula>$F1492="방어자산"</formula>
    </cfRule>
    <cfRule type="expression" dxfId="372" priority="576">
      <formula>$F1492="방어행위"</formula>
    </cfRule>
  </conditionalFormatting>
  <conditionalFormatting sqref="I1514">
    <cfRule type="expression" dxfId="371" priority="557">
      <formula>$F1514="검토중"</formula>
    </cfRule>
    <cfRule type="expression" dxfId="370" priority="560">
      <formula>$F1514="방어행위"</formula>
    </cfRule>
    <cfRule type="expression" dxfId="369" priority="559">
      <formula>$F1514="방어자산"</formula>
    </cfRule>
    <cfRule type="expression" dxfId="368" priority="558">
      <formula>$F1514="제외"</formula>
    </cfRule>
  </conditionalFormatting>
  <conditionalFormatting sqref="I1529:I1531">
    <cfRule type="expression" dxfId="367" priority="541">
      <formula>$F1529="검토중"</formula>
    </cfRule>
    <cfRule type="expression" dxfId="366" priority="544">
      <formula>$F1529="방어행위"</formula>
    </cfRule>
    <cfRule type="expression" dxfId="365" priority="543">
      <formula>$F1529="방어자산"</formula>
    </cfRule>
    <cfRule type="expression" dxfId="364" priority="542">
      <formula>$F1529="제외"</formula>
    </cfRule>
  </conditionalFormatting>
  <conditionalFormatting sqref="I1535">
    <cfRule type="expression" dxfId="363" priority="556">
      <formula>$F1535="방어행위"</formula>
    </cfRule>
    <cfRule type="expression" dxfId="362" priority="555">
      <formula>$F1535="방어자산"</formula>
    </cfRule>
    <cfRule type="expression" dxfId="361" priority="554">
      <formula>$F1535="제외"</formula>
    </cfRule>
    <cfRule type="expression" dxfId="360" priority="553">
      <formula>$F1535="검토중"</formula>
    </cfRule>
  </conditionalFormatting>
  <conditionalFormatting sqref="I1545">
    <cfRule type="expression" dxfId="359" priority="530">
      <formula>$F1545="제외"</formula>
    </cfRule>
    <cfRule type="expression" dxfId="358" priority="531">
      <formula>$F1545="방어자산"</formula>
    </cfRule>
    <cfRule type="expression" dxfId="357" priority="532">
      <formula>$F1545="방어행위"</formula>
    </cfRule>
    <cfRule type="expression" dxfId="356" priority="529">
      <formula>$F1545="검토중"</formula>
    </cfRule>
  </conditionalFormatting>
  <conditionalFormatting sqref="I1547:I1548">
    <cfRule type="expression" dxfId="355" priority="536">
      <formula>$F1547="방어행위"</formula>
    </cfRule>
    <cfRule type="expression" dxfId="354" priority="535">
      <formula>$F1547="방어자산"</formula>
    </cfRule>
    <cfRule type="expression" dxfId="353" priority="534">
      <formula>$F1547="제외"</formula>
    </cfRule>
    <cfRule type="expression" dxfId="352" priority="533">
      <formula>$F1547="검토중"</formula>
    </cfRule>
  </conditionalFormatting>
  <conditionalFormatting sqref="I1568">
    <cfRule type="expression" dxfId="351" priority="528">
      <formula>$F1568="방어행위"</formula>
    </cfRule>
    <cfRule type="expression" dxfId="350" priority="527">
      <formula>$F1568="방어자산"</formula>
    </cfRule>
    <cfRule type="expression" dxfId="349" priority="526">
      <formula>$F1568="제외"</formula>
    </cfRule>
    <cfRule type="expression" dxfId="348" priority="525">
      <formula>$F1568="검토중"</formula>
    </cfRule>
  </conditionalFormatting>
  <conditionalFormatting sqref="I1579">
    <cfRule type="expression" dxfId="347" priority="524">
      <formula>$F1579="방어행위"</formula>
    </cfRule>
    <cfRule type="expression" dxfId="346" priority="523">
      <formula>$F1579="방어자산"</formula>
    </cfRule>
    <cfRule type="expression" dxfId="345" priority="522">
      <formula>$F1579="제외"</formula>
    </cfRule>
    <cfRule type="expression" dxfId="344" priority="521">
      <formula>$F1579="검토중"</formula>
    </cfRule>
  </conditionalFormatting>
  <conditionalFormatting sqref="I1591:I1592">
    <cfRule type="expression" dxfId="343" priority="516">
      <formula>$F1591="방어행위"</formula>
    </cfRule>
    <cfRule type="expression" dxfId="342" priority="515">
      <formula>$F1591="방어자산"</formula>
    </cfRule>
    <cfRule type="expression" dxfId="341" priority="514">
      <formula>$F1591="제외"</formula>
    </cfRule>
    <cfRule type="expression" dxfId="340" priority="513">
      <formula>$F1591="검토중"</formula>
    </cfRule>
  </conditionalFormatting>
  <conditionalFormatting sqref="I1601:I1602">
    <cfRule type="expression" dxfId="339" priority="506">
      <formula>$F1601="제외"</formula>
    </cfRule>
    <cfRule type="expression" dxfId="338" priority="507">
      <formula>$F1601="방어자산"</formula>
    </cfRule>
    <cfRule type="expression" dxfId="337" priority="508">
      <formula>$F1601="방어행위"</formula>
    </cfRule>
    <cfRule type="expression" dxfId="336" priority="505">
      <formula>$F1601="검토중"</formula>
    </cfRule>
  </conditionalFormatting>
  <conditionalFormatting sqref="I1620:I1621">
    <cfRule type="expression" dxfId="335" priority="500">
      <formula>$F1620="방어행위"</formula>
    </cfRule>
    <cfRule type="expression" dxfId="334" priority="499">
      <formula>$F1620="방어자산"</formula>
    </cfRule>
    <cfRule type="expression" dxfId="333" priority="498">
      <formula>$F1620="제외"</formula>
    </cfRule>
    <cfRule type="expression" dxfId="332" priority="497">
      <formula>$F1620="검토중"</formula>
    </cfRule>
  </conditionalFormatting>
  <conditionalFormatting sqref="I1633">
    <cfRule type="expression" dxfId="331" priority="495">
      <formula>$F1633="방어자산"</formula>
    </cfRule>
    <cfRule type="expression" dxfId="330" priority="496">
      <formula>$F1633="방어행위"</formula>
    </cfRule>
    <cfRule type="expression" dxfId="329" priority="494">
      <formula>$F1633="제외"</formula>
    </cfRule>
    <cfRule type="expression" dxfId="328" priority="493">
      <formula>$F1633="검토중"</formula>
    </cfRule>
  </conditionalFormatting>
  <conditionalFormatting sqref="I1638">
    <cfRule type="expression" dxfId="327" priority="470">
      <formula>$F1638="제외"</formula>
    </cfRule>
    <cfRule type="expression" dxfId="326" priority="472">
      <formula>$F1638="방어행위"</formula>
    </cfRule>
    <cfRule type="expression" dxfId="325" priority="471">
      <formula>$F1638="방어자산"</formula>
    </cfRule>
    <cfRule type="expression" dxfId="324" priority="469">
      <formula>$F1638="검토중"</formula>
    </cfRule>
  </conditionalFormatting>
  <conditionalFormatting sqref="I1640:I1646">
    <cfRule type="expression" dxfId="323" priority="464">
      <formula>$F1640="방어행위"</formula>
    </cfRule>
    <cfRule type="expression" dxfId="322" priority="463">
      <formula>$F1640="방어자산"</formula>
    </cfRule>
    <cfRule type="expression" dxfId="321" priority="462">
      <formula>$F1640="제외"</formula>
    </cfRule>
    <cfRule type="expression" dxfId="320" priority="461">
      <formula>$F1640="검토중"</formula>
    </cfRule>
  </conditionalFormatting>
  <conditionalFormatting sqref="I1676">
    <cfRule type="expression" dxfId="319" priority="455">
      <formula>$F1676="방어자산"</formula>
    </cfRule>
    <cfRule type="expression" dxfId="318" priority="454">
      <formula>$F1676="제외"</formula>
    </cfRule>
    <cfRule type="expression" dxfId="317" priority="456">
      <formula>$F1676="방어행위"</formula>
    </cfRule>
    <cfRule type="expression" dxfId="316" priority="453">
      <formula>$F1676="검토중"</formula>
    </cfRule>
  </conditionalFormatting>
  <conditionalFormatting sqref="I1679">
    <cfRule type="expression" dxfId="315" priority="458">
      <formula>$F1679="제외"</formula>
    </cfRule>
    <cfRule type="expression" dxfId="314" priority="457">
      <formula>$F1679="검토중"</formula>
    </cfRule>
    <cfRule type="expression" dxfId="313" priority="459">
      <formula>$F1679="방어자산"</formula>
    </cfRule>
    <cfRule type="expression" dxfId="312" priority="460">
      <formula>$F1679="방어행위"</formula>
    </cfRule>
  </conditionalFormatting>
  <conditionalFormatting sqref="I1688">
    <cfRule type="expression" dxfId="311" priority="452">
      <formula>$F1688="방어행위"</formula>
    </cfRule>
    <cfRule type="expression" dxfId="310" priority="451">
      <formula>$F1688="방어자산"</formula>
    </cfRule>
    <cfRule type="expression" dxfId="309" priority="450">
      <formula>$F1688="제외"</formula>
    </cfRule>
    <cfRule type="expression" dxfId="308" priority="449">
      <formula>$F1688="검토중"</formula>
    </cfRule>
  </conditionalFormatting>
  <conditionalFormatting sqref="I1694:I1697">
    <cfRule type="expression" dxfId="307" priority="436">
      <formula>$F1694="방어행위"</formula>
    </cfRule>
    <cfRule type="expression" dxfId="306" priority="435">
      <formula>$F1694="방어자산"</formula>
    </cfRule>
    <cfRule type="expression" dxfId="305" priority="434">
      <formula>$F1694="제외"</formula>
    </cfRule>
    <cfRule type="expression" dxfId="304" priority="433">
      <formula>$F1694="검토중"</formula>
    </cfRule>
  </conditionalFormatting>
  <conditionalFormatting sqref="I1712">
    <cfRule type="expression" dxfId="303" priority="432">
      <formula>$F1712="방어행위"</formula>
    </cfRule>
    <cfRule type="expression" dxfId="302" priority="431">
      <formula>$F1712="방어자산"</formula>
    </cfRule>
    <cfRule type="expression" dxfId="301" priority="430">
      <formula>$F1712="제외"</formula>
    </cfRule>
    <cfRule type="expression" dxfId="300" priority="429">
      <formula>$F1712="검토중"</formula>
    </cfRule>
  </conditionalFormatting>
  <conditionalFormatting sqref="I1715">
    <cfRule type="expression" dxfId="299" priority="421">
      <formula>$F1715="검토중"</formula>
    </cfRule>
    <cfRule type="expression" dxfId="298" priority="424">
      <formula>$F1715="방어행위"</formula>
    </cfRule>
    <cfRule type="expression" dxfId="297" priority="423">
      <formula>$F1715="방어자산"</formula>
    </cfRule>
    <cfRule type="expression" dxfId="296" priority="422">
      <formula>$F1715="제외"</formula>
    </cfRule>
  </conditionalFormatting>
  <conditionalFormatting sqref="I1717:I1722">
    <cfRule type="expression" dxfId="295" priority="399">
      <formula>$F1717="방어자산"</formula>
    </cfRule>
    <cfRule type="expression" dxfId="294" priority="398">
      <formula>$F1717="제외"</formula>
    </cfRule>
    <cfRule type="expression" dxfId="293" priority="397">
      <formula>$F1717="검토중"</formula>
    </cfRule>
    <cfRule type="expression" dxfId="292" priority="400">
      <formula>$F1717="방어행위"</formula>
    </cfRule>
  </conditionalFormatting>
  <conditionalFormatting sqref="I1724">
    <cfRule type="expression" dxfId="291" priority="428">
      <formula>$F1724="방어행위"</formula>
    </cfRule>
    <cfRule type="expression" dxfId="290" priority="427">
      <formula>$F1724="방어자산"</formula>
    </cfRule>
    <cfRule type="expression" dxfId="289" priority="425">
      <formula>$F1724="검토중"</formula>
    </cfRule>
    <cfRule type="expression" dxfId="288" priority="426">
      <formula>$F1724="제외"</formula>
    </cfRule>
  </conditionalFormatting>
  <conditionalFormatting sqref="I1739">
    <cfRule type="expression" dxfId="287" priority="396">
      <formula>$F1739="방어행위"</formula>
    </cfRule>
    <cfRule type="expression" dxfId="286" priority="395">
      <formula>$F1739="방어자산"</formula>
    </cfRule>
    <cfRule type="expression" dxfId="285" priority="393">
      <formula>$F1739="검토중"</formula>
    </cfRule>
    <cfRule type="expression" dxfId="284" priority="394">
      <formula>$F1739="제외"</formula>
    </cfRule>
  </conditionalFormatting>
  <conditionalFormatting sqref="I1766">
    <cfRule type="expression" dxfId="283" priority="390">
      <formula>$F1766="제외"</formula>
    </cfRule>
    <cfRule type="expression" dxfId="282" priority="392">
      <formula>$F1766="방어행위"</formula>
    </cfRule>
    <cfRule type="expression" dxfId="281" priority="391">
      <formula>$F1766="방어자산"</formula>
    </cfRule>
    <cfRule type="expression" dxfId="280" priority="389">
      <formula>$F1766="검토중"</formula>
    </cfRule>
  </conditionalFormatting>
  <conditionalFormatting sqref="I1776:I1778">
    <cfRule type="expression" dxfId="279" priority="377">
      <formula>$F1776="검토중"</formula>
    </cfRule>
    <cfRule type="expression" dxfId="278" priority="380">
      <formula>$F1776="방어행위"</formula>
    </cfRule>
    <cfRule type="expression" dxfId="277" priority="379">
      <formula>$F1776="방어자산"</formula>
    </cfRule>
    <cfRule type="expression" dxfId="276" priority="378">
      <formula>$F1776="제외"</formula>
    </cfRule>
  </conditionalFormatting>
  <conditionalFormatting sqref="I1803:I1804">
    <cfRule type="expression" dxfId="275" priority="372">
      <formula>$F1803="방어행위"</formula>
    </cfRule>
    <cfRule type="expression" dxfId="274" priority="371">
      <formula>$F1803="방어자산"</formula>
    </cfRule>
    <cfRule type="expression" dxfId="273" priority="370">
      <formula>$F1803="제외"</formula>
    </cfRule>
    <cfRule type="expression" dxfId="272" priority="369">
      <formula>$F1803="검토중"</formula>
    </cfRule>
  </conditionalFormatting>
  <conditionalFormatting sqref="I1847:I1848">
    <cfRule type="expression" dxfId="271" priority="364">
      <formula>$F1847="방어행위"</formula>
    </cfRule>
    <cfRule type="expression" dxfId="270" priority="363">
      <formula>$F1847="방어자산"</formula>
    </cfRule>
    <cfRule type="expression" dxfId="269" priority="362">
      <formula>$F1847="제외"</formula>
    </cfRule>
    <cfRule type="expression" dxfId="268" priority="361">
      <formula>$F1847="검토중"</formula>
    </cfRule>
  </conditionalFormatting>
  <conditionalFormatting sqref="I1856">
    <cfRule type="expression" dxfId="267" priority="358">
      <formula>$F1856="제외"</formula>
    </cfRule>
    <cfRule type="expression" dxfId="266" priority="360">
      <formula>$F1856="방어행위"</formula>
    </cfRule>
    <cfRule type="expression" dxfId="265" priority="359">
      <formula>$F1856="방어자산"</formula>
    </cfRule>
    <cfRule type="expression" dxfId="264" priority="357">
      <formula>$F1856="검토중"</formula>
    </cfRule>
  </conditionalFormatting>
  <conditionalFormatting sqref="I1876">
    <cfRule type="expression" dxfId="263" priority="356">
      <formula>$F1876="방어행위"</formula>
    </cfRule>
    <cfRule type="expression" dxfId="262" priority="355">
      <formula>$F1876="방어자산"</formula>
    </cfRule>
    <cfRule type="expression" dxfId="261" priority="354">
      <formula>$F1876="제외"</formula>
    </cfRule>
    <cfRule type="expression" dxfId="260" priority="353">
      <formula>$F1876="검토중"</formula>
    </cfRule>
  </conditionalFormatting>
  <conditionalFormatting sqref="I1912">
    <cfRule type="expression" dxfId="259" priority="352">
      <formula>$F1912="방어행위"</formula>
    </cfRule>
    <cfRule type="expression" dxfId="258" priority="351">
      <formula>$F1912="방어자산"</formula>
    </cfRule>
    <cfRule type="expression" dxfId="257" priority="350">
      <formula>$F1912="제외"</formula>
    </cfRule>
    <cfRule type="expression" dxfId="256" priority="349">
      <formula>$F1912="검토중"</formula>
    </cfRule>
  </conditionalFormatting>
  <conditionalFormatting sqref="I1922">
    <cfRule type="expression" dxfId="255" priority="348">
      <formula>$F1922="방어행위"</formula>
    </cfRule>
    <cfRule type="expression" dxfId="254" priority="347">
      <formula>$F1922="방어자산"</formula>
    </cfRule>
    <cfRule type="expression" dxfId="253" priority="346">
      <formula>$F1922="제외"</formula>
    </cfRule>
    <cfRule type="expression" dxfId="252" priority="345">
      <formula>$F1922="검토중"</formula>
    </cfRule>
  </conditionalFormatting>
  <conditionalFormatting sqref="I1953">
    <cfRule type="expression" dxfId="251" priority="344">
      <formula>$F1953="방어행위"</formula>
    </cfRule>
    <cfRule type="expression" dxfId="250" priority="343">
      <formula>$F1953="방어자산"</formula>
    </cfRule>
    <cfRule type="expression" dxfId="249" priority="342">
      <formula>$F1953="제외"</formula>
    </cfRule>
    <cfRule type="expression" dxfId="248" priority="341">
      <formula>$F1953="검토중"</formula>
    </cfRule>
  </conditionalFormatting>
  <conditionalFormatting sqref="I1979">
    <cfRule type="expression" dxfId="247" priority="332">
      <formula>$F1979="방어행위"</formula>
    </cfRule>
    <cfRule type="expression" dxfId="246" priority="331">
      <formula>$F1979="방어자산"</formula>
    </cfRule>
    <cfRule type="expression" dxfId="245" priority="330">
      <formula>$F1979="제외"</formula>
    </cfRule>
    <cfRule type="expression" dxfId="244" priority="329">
      <formula>$F1979="검토중"</formula>
    </cfRule>
  </conditionalFormatting>
  <conditionalFormatting sqref="I1981:I1982">
    <cfRule type="expression" dxfId="243" priority="334">
      <formula>$F1981="제외"</formula>
    </cfRule>
    <cfRule type="expression" dxfId="242" priority="336">
      <formula>$F1981="방어행위"</formula>
    </cfRule>
    <cfRule type="expression" dxfId="241" priority="335">
      <formula>$F1981="방어자산"</formula>
    </cfRule>
    <cfRule type="expression" dxfId="240" priority="333">
      <formula>$F1981="검토중"</formula>
    </cfRule>
  </conditionalFormatting>
  <conditionalFormatting sqref="I1991">
    <cfRule type="expression" dxfId="239" priority="328">
      <formula>$F1991="방어행위"</formula>
    </cfRule>
    <cfRule type="expression" dxfId="238" priority="327">
      <formula>$F1991="방어자산"</formula>
    </cfRule>
    <cfRule type="expression" dxfId="237" priority="326">
      <formula>$F1991="제외"</formula>
    </cfRule>
    <cfRule type="expression" dxfId="236" priority="325">
      <formula>$F1991="검토중"</formula>
    </cfRule>
  </conditionalFormatting>
  <conditionalFormatting sqref="I1997:I1998">
    <cfRule type="expression" dxfId="235" priority="320">
      <formula>$F1997="방어행위"</formula>
    </cfRule>
    <cfRule type="expression" dxfId="234" priority="319">
      <formula>$F1997="방어자산"</formula>
    </cfRule>
    <cfRule type="expression" dxfId="233" priority="318">
      <formula>$F1997="제외"</formula>
    </cfRule>
    <cfRule type="expression" dxfId="232" priority="317">
      <formula>$F1997="검토중"</formula>
    </cfRule>
  </conditionalFormatting>
  <conditionalFormatting sqref="I2021">
    <cfRule type="expression" dxfId="231" priority="316">
      <formula>$F2021="방어행위"</formula>
    </cfRule>
    <cfRule type="expression" dxfId="230" priority="315">
      <formula>$F2021="방어자산"</formula>
    </cfRule>
    <cfRule type="expression" dxfId="229" priority="314">
      <formula>$F2021="제외"</formula>
    </cfRule>
    <cfRule type="expression" dxfId="228" priority="313">
      <formula>$F2021="검토중"</formula>
    </cfRule>
  </conditionalFormatting>
  <conditionalFormatting sqref="I2023">
    <cfRule type="expression" dxfId="227" priority="312">
      <formula>$F2023="방어행위"</formula>
    </cfRule>
    <cfRule type="expression" dxfId="226" priority="311">
      <formula>$F2023="방어자산"</formula>
    </cfRule>
    <cfRule type="expression" dxfId="225" priority="310">
      <formula>$F2023="제외"</formula>
    </cfRule>
    <cfRule type="expression" dxfId="224" priority="309">
      <formula>$F2023="검토중"</formula>
    </cfRule>
  </conditionalFormatting>
  <conditionalFormatting sqref="I2029:I2030">
    <cfRule type="expression" dxfId="223" priority="304">
      <formula>$F2029="방어행위"</formula>
    </cfRule>
    <cfRule type="expression" dxfId="222" priority="303">
      <formula>$F2029="방어자산"</formula>
    </cfRule>
    <cfRule type="expression" dxfId="221" priority="302">
      <formula>$F2029="제외"</formula>
    </cfRule>
    <cfRule type="expression" dxfId="220" priority="301">
      <formula>$F2029="검토중"</formula>
    </cfRule>
  </conditionalFormatting>
  <conditionalFormatting sqref="I2042">
    <cfRule type="expression" dxfId="219" priority="300">
      <formula>$F2042="방어행위"</formula>
    </cfRule>
    <cfRule type="expression" dxfId="218" priority="299">
      <formula>$F2042="방어자산"</formula>
    </cfRule>
    <cfRule type="expression" dxfId="217" priority="298">
      <formula>$F2042="제외"</formula>
    </cfRule>
    <cfRule type="expression" dxfId="216" priority="297">
      <formula>$F2042="검토중"</formula>
    </cfRule>
  </conditionalFormatting>
  <conditionalFormatting sqref="I2047:I2048">
    <cfRule type="expression" dxfId="215" priority="292">
      <formula>$F2047="방어행위"</formula>
    </cfRule>
    <cfRule type="expression" dxfId="214" priority="291">
      <formula>$F2047="방어자산"</formula>
    </cfRule>
    <cfRule type="expression" dxfId="213" priority="290">
      <formula>$F2047="제외"</formula>
    </cfRule>
    <cfRule type="expression" dxfId="212" priority="289">
      <formula>$F2047="검토중"</formula>
    </cfRule>
  </conditionalFormatting>
  <conditionalFormatting sqref="I2064:I2065">
    <cfRule type="expression" dxfId="211" priority="284">
      <formula>$F2064="방어행위"</formula>
    </cfRule>
    <cfRule type="expression" dxfId="210" priority="283">
      <formula>$F2064="방어자산"</formula>
    </cfRule>
    <cfRule type="expression" dxfId="209" priority="282">
      <formula>$F2064="제외"</formula>
    </cfRule>
    <cfRule type="expression" dxfId="208" priority="281">
      <formula>$F2064="검토중"</formula>
    </cfRule>
  </conditionalFormatting>
  <conditionalFormatting sqref="I2070">
    <cfRule type="expression" dxfId="207" priority="280">
      <formula>$F2070="방어행위"</formula>
    </cfRule>
    <cfRule type="expression" dxfId="206" priority="279">
      <formula>$F2070="방어자산"</formula>
    </cfRule>
    <cfRule type="expression" dxfId="205" priority="278">
      <formula>$F2070="제외"</formula>
    </cfRule>
    <cfRule type="expression" dxfId="204" priority="277">
      <formula>$F2070="검토중"</formula>
    </cfRule>
  </conditionalFormatting>
  <conditionalFormatting sqref="I2072:I2075">
    <cfRule type="expression" dxfId="203" priority="264">
      <formula>$F2072="방어행위"</formula>
    </cfRule>
    <cfRule type="expression" dxfId="202" priority="263">
      <formula>$F2072="방어자산"</formula>
    </cfRule>
    <cfRule type="expression" dxfId="201" priority="262">
      <formula>$F2072="제외"</formula>
    </cfRule>
    <cfRule type="expression" dxfId="200" priority="261">
      <formula>$F2072="검토중"</formula>
    </cfRule>
  </conditionalFormatting>
  <conditionalFormatting sqref="I2077:I2078">
    <cfRule type="expression" dxfId="199" priority="256">
      <formula>$F2077="방어행위"</formula>
    </cfRule>
    <cfRule type="expression" dxfId="198" priority="255">
      <formula>$F2077="방어자산"</formula>
    </cfRule>
    <cfRule type="expression" dxfId="197" priority="254">
      <formula>$F2077="제외"</formula>
    </cfRule>
    <cfRule type="expression" dxfId="196" priority="253">
      <formula>$F2077="검토중"</formula>
    </cfRule>
  </conditionalFormatting>
  <conditionalFormatting sqref="I2096:I2097">
    <cfRule type="expression" dxfId="195" priority="246">
      <formula>$F2096="제외"</formula>
    </cfRule>
    <cfRule type="expression" dxfId="194" priority="245">
      <formula>$F2096="검토중"</formula>
    </cfRule>
    <cfRule type="expression" dxfId="193" priority="248">
      <formula>$F2096="방어행위"</formula>
    </cfRule>
    <cfRule type="expression" dxfId="192" priority="247">
      <formula>$F2096="방어자산"</formula>
    </cfRule>
  </conditionalFormatting>
  <conditionalFormatting sqref="I2107">
    <cfRule type="expression" dxfId="191" priority="244">
      <formula>$F2107="방어행위"</formula>
    </cfRule>
    <cfRule type="expression" dxfId="190" priority="243">
      <formula>$F2107="방어자산"</formula>
    </cfRule>
    <cfRule type="expression" dxfId="189" priority="242">
      <formula>$F2107="제외"</formula>
    </cfRule>
    <cfRule type="expression" dxfId="188" priority="241">
      <formula>$F2107="검토중"</formula>
    </cfRule>
  </conditionalFormatting>
  <conditionalFormatting sqref="I2123">
    <cfRule type="expression" dxfId="187" priority="238">
      <formula>$F2123="제외"</formula>
    </cfRule>
    <cfRule type="expression" dxfId="186" priority="239">
      <formula>$F2123="방어자산"</formula>
    </cfRule>
    <cfRule type="expression" dxfId="185" priority="240">
      <formula>$F2123="방어행위"</formula>
    </cfRule>
    <cfRule type="expression" dxfId="184" priority="237">
      <formula>$F2123="검토중"</formula>
    </cfRule>
  </conditionalFormatting>
  <conditionalFormatting sqref="I2141:I2143">
    <cfRule type="expression" dxfId="183" priority="225">
      <formula>$F2141="검토중"</formula>
    </cfRule>
    <cfRule type="expression" dxfId="182" priority="228">
      <formula>$F2141="방어행위"</formula>
    </cfRule>
    <cfRule type="expression" dxfId="181" priority="227">
      <formula>$F2141="방어자산"</formula>
    </cfRule>
    <cfRule type="expression" dxfId="180" priority="226">
      <formula>$F2141="제외"</formula>
    </cfRule>
  </conditionalFormatting>
  <conditionalFormatting sqref="I2155">
    <cfRule type="expression" dxfId="179" priority="224">
      <formula>$F2155="방어행위"</formula>
    </cfRule>
    <cfRule type="expression" dxfId="178" priority="223">
      <formula>$F2155="방어자산"</formula>
    </cfRule>
    <cfRule type="expression" dxfId="177" priority="222">
      <formula>$F2155="제외"</formula>
    </cfRule>
    <cfRule type="expression" dxfId="176" priority="221">
      <formula>$F2155="검토중"</formula>
    </cfRule>
  </conditionalFormatting>
  <conditionalFormatting sqref="I2190">
    <cfRule type="expression" dxfId="175" priority="220">
      <formula>$F2190="방어행위"</formula>
    </cfRule>
    <cfRule type="expression" dxfId="174" priority="219">
      <formula>$F2190="방어자산"</formula>
    </cfRule>
    <cfRule type="expression" dxfId="173" priority="218">
      <formula>$F2190="제외"</formula>
    </cfRule>
    <cfRule type="expression" dxfId="172" priority="217">
      <formula>$F2190="검토중"</formula>
    </cfRule>
  </conditionalFormatting>
  <conditionalFormatting sqref="I2192">
    <cfRule type="expression" dxfId="171" priority="216">
      <formula>$F2192="방어행위"</formula>
    </cfRule>
    <cfRule type="expression" dxfId="170" priority="215">
      <formula>$F2192="방어자산"</formula>
    </cfRule>
    <cfRule type="expression" dxfId="169" priority="214">
      <formula>$F2192="제외"</formula>
    </cfRule>
    <cfRule type="expression" dxfId="168" priority="213">
      <formula>$F2192="검토중"</formula>
    </cfRule>
  </conditionalFormatting>
  <conditionalFormatting sqref="I2201">
    <cfRule type="expression" dxfId="167" priority="212">
      <formula>$F2201="방어행위"</formula>
    </cfRule>
    <cfRule type="expression" dxfId="166" priority="211">
      <formula>$F2201="방어자산"</formula>
    </cfRule>
    <cfRule type="expression" dxfId="165" priority="210">
      <formula>$F2201="제외"</formula>
    </cfRule>
    <cfRule type="expression" dxfId="164" priority="209">
      <formula>$F2201="검토중"</formula>
    </cfRule>
  </conditionalFormatting>
  <conditionalFormatting sqref="I2206:I2207">
    <cfRule type="expression" dxfId="163" priority="204">
      <formula>$F2206="방어행위"</formula>
    </cfRule>
    <cfRule type="expression" dxfId="162" priority="203">
      <formula>$F2206="방어자산"</formula>
    </cfRule>
    <cfRule type="expression" dxfId="161" priority="202">
      <formula>$F2206="제외"</formula>
    </cfRule>
    <cfRule type="expression" dxfId="160" priority="201">
      <formula>$F2206="검토중"</formula>
    </cfRule>
  </conditionalFormatting>
  <conditionalFormatting sqref="I2214">
    <cfRule type="expression" dxfId="159" priority="200">
      <formula>$F2214="방어행위"</formula>
    </cfRule>
    <cfRule type="expression" dxfId="158" priority="199">
      <formula>$F2214="방어자산"</formula>
    </cfRule>
    <cfRule type="expression" dxfId="157" priority="198">
      <formula>$F2214="제외"</formula>
    </cfRule>
    <cfRule type="expression" dxfId="156" priority="197">
      <formula>$F2214="검토중"</formula>
    </cfRule>
  </conditionalFormatting>
  <conditionalFormatting sqref="I2223">
    <cfRule type="expression" dxfId="155" priority="196">
      <formula>$F2223="방어행위"</formula>
    </cfRule>
    <cfRule type="expression" dxfId="154" priority="195">
      <formula>$F2223="방어자산"</formula>
    </cfRule>
    <cfRule type="expression" dxfId="153" priority="194">
      <formula>$F2223="제외"</formula>
    </cfRule>
    <cfRule type="expression" dxfId="152" priority="193">
      <formula>$F2223="검토중"</formula>
    </cfRule>
  </conditionalFormatting>
  <conditionalFormatting sqref="I2237:I2238">
    <cfRule type="expression" dxfId="151" priority="181">
      <formula>$F2237="검토중"</formula>
    </cfRule>
    <cfRule type="expression" dxfId="150" priority="182">
      <formula>$F2237="제외"</formula>
    </cfRule>
    <cfRule type="expression" dxfId="149" priority="184">
      <formula>$F2237="방어행위"</formula>
    </cfRule>
    <cfRule type="expression" dxfId="148" priority="183">
      <formula>$F2237="방어자산"</formula>
    </cfRule>
  </conditionalFormatting>
  <conditionalFormatting sqref="I2240">
    <cfRule type="expression" dxfId="147" priority="192">
      <formula>$F2240="방어행위"</formula>
    </cfRule>
    <cfRule type="expression" dxfId="146" priority="191">
      <formula>$F2240="방어자산"</formula>
    </cfRule>
    <cfRule type="expression" dxfId="145" priority="190">
      <formula>$F2240="제외"</formula>
    </cfRule>
    <cfRule type="expression" dxfId="144" priority="189">
      <formula>$F2240="검토중"</formula>
    </cfRule>
  </conditionalFormatting>
  <conditionalFormatting sqref="I2253:I2254">
    <cfRule type="expression" dxfId="143" priority="175">
      <formula>$F2253="방어자산"</formula>
    </cfRule>
    <cfRule type="expression" dxfId="142" priority="176">
      <formula>$F2253="방어행위"</formula>
    </cfRule>
    <cfRule type="expression" dxfId="141" priority="174">
      <formula>$F2253="제외"</formula>
    </cfRule>
    <cfRule type="expression" dxfId="140" priority="173">
      <formula>$F2253="검토중"</formula>
    </cfRule>
  </conditionalFormatting>
  <conditionalFormatting sqref="I2285">
    <cfRule type="expression" dxfId="139" priority="172">
      <formula>$F2285="방어행위"</formula>
    </cfRule>
    <cfRule type="expression" dxfId="138" priority="171">
      <formula>$F2285="방어자산"</formula>
    </cfRule>
    <cfRule type="expression" dxfId="137" priority="170">
      <formula>$F2285="제외"</formula>
    </cfRule>
    <cfRule type="expression" dxfId="136" priority="169">
      <formula>$F2285="검토중"</formula>
    </cfRule>
  </conditionalFormatting>
  <conditionalFormatting sqref="I2289">
    <cfRule type="expression" dxfId="135" priority="167">
      <formula>$F2289="방어자산"</formula>
    </cfRule>
    <cfRule type="expression" dxfId="134" priority="168">
      <formula>$F2289="방어행위"</formula>
    </cfRule>
    <cfRule type="expression" dxfId="133" priority="166">
      <formula>$F2289="제외"</formula>
    </cfRule>
    <cfRule type="expression" dxfId="132" priority="165">
      <formula>$F2289="검토중"</formula>
    </cfRule>
  </conditionalFormatting>
  <conditionalFormatting sqref="I2295">
    <cfRule type="expression" dxfId="131" priority="164">
      <formula>$F2295="방어행위"</formula>
    </cfRule>
    <cfRule type="expression" dxfId="130" priority="163">
      <formula>$F2295="방어자산"</formula>
    </cfRule>
    <cfRule type="expression" dxfId="129" priority="162">
      <formula>$F2295="제외"</formula>
    </cfRule>
    <cfRule type="expression" dxfId="128" priority="161">
      <formula>$F2295="검토중"</formula>
    </cfRule>
  </conditionalFormatting>
  <conditionalFormatting sqref="I2298">
    <cfRule type="expression" dxfId="127" priority="160">
      <formula>$F2298="방어행위"</formula>
    </cfRule>
    <cfRule type="expression" dxfId="126" priority="159">
      <formula>$F2298="방어자산"</formula>
    </cfRule>
    <cfRule type="expression" dxfId="125" priority="158">
      <formula>$F2298="제외"</formula>
    </cfRule>
    <cfRule type="expression" dxfId="124" priority="157">
      <formula>$F2298="검토중"</formula>
    </cfRule>
  </conditionalFormatting>
  <conditionalFormatting sqref="I2303">
    <cfRule type="expression" dxfId="123" priority="156">
      <formula>$F2303="방어행위"</formula>
    </cfRule>
    <cfRule type="expression" dxfId="122" priority="155">
      <formula>$F2303="방어자산"</formula>
    </cfRule>
    <cfRule type="expression" dxfId="121" priority="154">
      <formula>$F2303="제외"</formula>
    </cfRule>
    <cfRule type="expression" dxfId="120" priority="153">
      <formula>$F2303="검토중"</formula>
    </cfRule>
  </conditionalFormatting>
  <conditionalFormatting sqref="I2322">
    <cfRule type="expression" dxfId="119" priority="150">
      <formula>$F2322="제외"</formula>
    </cfRule>
    <cfRule type="expression" dxfId="118" priority="149">
      <formula>$F2322="검토중"</formula>
    </cfRule>
    <cfRule type="expression" dxfId="117" priority="152">
      <formula>$F2322="방어행위"</formula>
    </cfRule>
    <cfRule type="expression" dxfId="116" priority="151">
      <formula>$F2322="방어자산"</formula>
    </cfRule>
  </conditionalFormatting>
  <conditionalFormatting sqref="I2326">
    <cfRule type="expression" dxfId="115" priority="147">
      <formula>$F2326="방어자산"</formula>
    </cfRule>
    <cfRule type="expression" dxfId="114" priority="148">
      <formula>$F2326="방어행위"</formula>
    </cfRule>
    <cfRule type="expression" dxfId="113" priority="146">
      <formula>$F2326="제외"</formula>
    </cfRule>
    <cfRule type="expression" dxfId="112" priority="145">
      <formula>$F2326="검토중"</formula>
    </cfRule>
  </conditionalFormatting>
  <conditionalFormatting sqref="I2354">
    <cfRule type="expression" dxfId="111" priority="144">
      <formula>$F2354="방어행위"</formula>
    </cfRule>
    <cfRule type="expression" dxfId="110" priority="143">
      <formula>$F2354="방어자산"</formula>
    </cfRule>
    <cfRule type="expression" dxfId="109" priority="142">
      <formula>$F2354="제외"</formula>
    </cfRule>
    <cfRule type="expression" dxfId="108" priority="141">
      <formula>$F2354="검토중"</formula>
    </cfRule>
  </conditionalFormatting>
  <conditionalFormatting sqref="I2398">
    <cfRule type="expression" dxfId="107" priority="140">
      <formula>$F2398="방어행위"</formula>
    </cfRule>
    <cfRule type="expression" dxfId="106" priority="139">
      <formula>$F2398="방어자산"</formula>
    </cfRule>
    <cfRule type="expression" dxfId="105" priority="138">
      <formula>$F2398="제외"</formula>
    </cfRule>
    <cfRule type="expression" dxfId="104" priority="137">
      <formula>$F2398="검토중"</formula>
    </cfRule>
  </conditionalFormatting>
  <conditionalFormatting sqref="I2447">
    <cfRule type="expression" dxfId="103" priority="133">
      <formula>$F2447="검토중"</formula>
    </cfRule>
    <cfRule type="expression" dxfId="102" priority="136">
      <formula>$F2447="방어행위"</formula>
    </cfRule>
    <cfRule type="expression" dxfId="101" priority="135">
      <formula>$F2447="방어자산"</formula>
    </cfRule>
    <cfRule type="expression" dxfId="100" priority="134">
      <formula>$F2447="제외"</formula>
    </cfRule>
  </conditionalFormatting>
  <conditionalFormatting sqref="I2472">
    <cfRule type="expression" dxfId="99" priority="131">
      <formula>$F2472="방어자산"</formula>
    </cfRule>
    <cfRule type="expression" dxfId="98" priority="130">
      <formula>$F2472="제외"</formula>
    </cfRule>
    <cfRule type="expression" dxfId="97" priority="132">
      <formula>$F2472="방어행위"</formula>
    </cfRule>
    <cfRule type="expression" dxfId="96" priority="129">
      <formula>$F2472="검토중"</formula>
    </cfRule>
  </conditionalFormatting>
  <conditionalFormatting sqref="I2484">
    <cfRule type="expression" dxfId="95" priority="127">
      <formula>$F2484="방어자산"</formula>
    </cfRule>
    <cfRule type="expression" dxfId="94" priority="125">
      <formula>$F2484="검토중"</formula>
    </cfRule>
    <cfRule type="expression" dxfId="93" priority="126">
      <formula>$F2484="제외"</formula>
    </cfRule>
    <cfRule type="expression" dxfId="92" priority="128">
      <formula>$F2484="방어행위"</formula>
    </cfRule>
  </conditionalFormatting>
  <conditionalFormatting sqref="I2486">
    <cfRule type="expression" dxfId="91" priority="124">
      <formula>$F2486="방어행위"</formula>
    </cfRule>
    <cfRule type="expression" dxfId="90" priority="123">
      <formula>$F2486="방어자산"</formula>
    </cfRule>
    <cfRule type="expression" dxfId="89" priority="122">
      <formula>$F2486="제외"</formula>
    </cfRule>
    <cfRule type="expression" dxfId="88" priority="121">
      <formula>$F2486="검토중"</formula>
    </cfRule>
  </conditionalFormatting>
  <conditionalFormatting sqref="I2498:I2499">
    <cfRule type="expression" dxfId="87" priority="113">
      <formula>$F2498="검토중"</formula>
    </cfRule>
    <cfRule type="expression" dxfId="86" priority="116">
      <formula>$F2498="방어행위"</formula>
    </cfRule>
    <cfRule type="expression" dxfId="85" priority="115">
      <formula>$F2498="방어자산"</formula>
    </cfRule>
    <cfRule type="expression" dxfId="84" priority="114">
      <formula>$F2498="제외"</formula>
    </cfRule>
  </conditionalFormatting>
  <conditionalFormatting sqref="I2523">
    <cfRule type="expression" dxfId="83" priority="112">
      <formula>$F2523="방어행위"</formula>
    </cfRule>
    <cfRule type="expression" dxfId="82" priority="111">
      <formula>$F2523="방어자산"</formula>
    </cfRule>
    <cfRule type="expression" dxfId="81" priority="110">
      <formula>$F2523="제외"</formula>
    </cfRule>
    <cfRule type="expression" dxfId="80" priority="109">
      <formula>$F2523="검토중"</formula>
    </cfRule>
  </conditionalFormatting>
  <conditionalFormatting sqref="I2541:I2542">
    <cfRule type="expression" dxfId="79" priority="104">
      <formula>$F2541="방어행위"</formula>
    </cfRule>
    <cfRule type="expression" dxfId="78" priority="103">
      <formula>$F2541="방어자산"</formula>
    </cfRule>
    <cfRule type="expression" dxfId="77" priority="102">
      <formula>$F2541="제외"</formula>
    </cfRule>
    <cfRule type="expression" dxfId="76" priority="101">
      <formula>$F2541="검토중"</formula>
    </cfRule>
  </conditionalFormatting>
  <conditionalFormatting sqref="I2560">
    <cfRule type="expression" dxfId="75" priority="100">
      <formula>$F2560="방어행위"</formula>
    </cfRule>
    <cfRule type="expression" dxfId="74" priority="99">
      <formula>$F2560="방어자산"</formula>
    </cfRule>
    <cfRule type="expression" dxfId="73" priority="97">
      <formula>$F2560="검토중"</formula>
    </cfRule>
    <cfRule type="expression" dxfId="72" priority="98">
      <formula>$F2560="제외"</formula>
    </cfRule>
  </conditionalFormatting>
  <conditionalFormatting sqref="I2575">
    <cfRule type="expression" dxfId="71" priority="96">
      <formula>$F2575="방어행위"</formula>
    </cfRule>
    <cfRule type="expression" dxfId="70" priority="95">
      <formula>$F2575="방어자산"</formula>
    </cfRule>
    <cfRule type="expression" dxfId="69" priority="94">
      <formula>$F2575="제외"</formula>
    </cfRule>
    <cfRule type="expression" dxfId="68" priority="93">
      <formula>$F2575="검토중"</formula>
    </cfRule>
  </conditionalFormatting>
  <conditionalFormatting sqref="I2584">
    <cfRule type="expression" dxfId="67" priority="92">
      <formula>$F2584="방어행위"</formula>
    </cfRule>
    <cfRule type="expression" dxfId="66" priority="91">
      <formula>$F2584="방어자산"</formula>
    </cfRule>
    <cfRule type="expression" dxfId="65" priority="90">
      <formula>$F2584="제외"</formula>
    </cfRule>
    <cfRule type="expression" dxfId="64" priority="89">
      <formula>$F2584="검토중"</formula>
    </cfRule>
  </conditionalFormatting>
  <conditionalFormatting sqref="I2590">
    <cfRule type="expression" dxfId="63" priority="88">
      <formula>$F2590="방어행위"</formula>
    </cfRule>
    <cfRule type="expression" dxfId="62" priority="87">
      <formula>$F2590="방어자산"</formula>
    </cfRule>
    <cfRule type="expression" dxfId="61" priority="86">
      <formula>$F2590="제외"</formula>
    </cfRule>
    <cfRule type="expression" dxfId="60" priority="85">
      <formula>$F2590="검토중"</formula>
    </cfRule>
  </conditionalFormatting>
  <conditionalFormatting sqref="I2611:I2612">
    <cfRule type="expression" dxfId="59" priority="80">
      <formula>$F2611="방어행위"</formula>
    </cfRule>
    <cfRule type="expression" dxfId="58" priority="79">
      <formula>$F2611="방어자산"</formula>
    </cfRule>
    <cfRule type="expression" dxfId="57" priority="78">
      <formula>$F2611="제외"</formula>
    </cfRule>
    <cfRule type="expression" dxfId="56" priority="77">
      <formula>$F2611="검토중"</formula>
    </cfRule>
  </conditionalFormatting>
  <conditionalFormatting sqref="I2620">
    <cfRule type="expression" dxfId="55" priority="76">
      <formula>$F2620="방어행위"</formula>
    </cfRule>
    <cfRule type="expression" dxfId="54" priority="75">
      <formula>$F2620="방어자산"</formula>
    </cfRule>
    <cfRule type="expression" dxfId="53" priority="74">
      <formula>$F2620="제외"</formula>
    </cfRule>
    <cfRule type="expression" dxfId="52" priority="73">
      <formula>$F2620="검토중"</formula>
    </cfRule>
  </conditionalFormatting>
  <conditionalFormatting sqref="I2630">
    <cfRule type="expression" dxfId="51" priority="72">
      <formula>$F2630="방어행위"</formula>
    </cfRule>
    <cfRule type="expression" dxfId="50" priority="71">
      <formula>$F2630="방어자산"</formula>
    </cfRule>
    <cfRule type="expression" dxfId="49" priority="70">
      <formula>$F2630="제외"</formula>
    </cfRule>
    <cfRule type="expression" dxfId="48" priority="69">
      <formula>$F2630="검토중"</formula>
    </cfRule>
  </conditionalFormatting>
  <conditionalFormatting sqref="I2658">
    <cfRule type="expression" dxfId="47" priority="66">
      <formula>$F2658="제외"</formula>
    </cfRule>
    <cfRule type="expression" dxfId="46" priority="68">
      <formula>$F2658="방어행위"</formula>
    </cfRule>
    <cfRule type="expression" dxfId="45" priority="67">
      <formula>$F2658="방어자산"</formula>
    </cfRule>
    <cfRule type="expression" dxfId="44" priority="65">
      <formula>$F2658="검토중"</formula>
    </cfRule>
  </conditionalFormatting>
  <conditionalFormatting sqref="I2686">
    <cfRule type="expression" dxfId="43" priority="64">
      <formula>$F2686="방어행위"</formula>
    </cfRule>
    <cfRule type="expression" dxfId="42" priority="63">
      <formula>$F2686="방어자산"</formula>
    </cfRule>
    <cfRule type="expression" dxfId="41" priority="62">
      <formula>$F2686="제외"</formula>
    </cfRule>
    <cfRule type="expression" dxfId="40" priority="61">
      <formula>$F2686="검토중"</formula>
    </cfRule>
  </conditionalFormatting>
  <conditionalFormatting sqref="I2688:I2689">
    <cfRule type="expression" dxfId="39" priority="56">
      <formula>$F2688="방어행위"</formula>
    </cfRule>
    <cfRule type="expression" dxfId="38" priority="55">
      <formula>$F2688="방어자산"</formula>
    </cfRule>
    <cfRule type="expression" dxfId="37" priority="54">
      <formula>$F2688="제외"</formula>
    </cfRule>
    <cfRule type="expression" dxfId="36" priority="53">
      <formula>$F2688="검토중"</formula>
    </cfRule>
  </conditionalFormatting>
  <conditionalFormatting sqref="I2706">
    <cfRule type="expression" dxfId="35" priority="52">
      <formula>$F2706="방어행위"</formula>
    </cfRule>
    <cfRule type="expression" dxfId="34" priority="51">
      <formula>$F2706="방어자산"</formula>
    </cfRule>
    <cfRule type="expression" dxfId="33" priority="50">
      <formula>$F2706="제외"</formula>
    </cfRule>
    <cfRule type="expression" dxfId="32" priority="49">
      <formula>$F2706="검토중"</formula>
    </cfRule>
  </conditionalFormatting>
  <conditionalFormatting sqref="I2709">
    <cfRule type="expression" dxfId="31" priority="48">
      <formula>$F2709="방어행위"</formula>
    </cfRule>
    <cfRule type="expression" dxfId="30" priority="47">
      <formula>$F2709="방어자산"</formula>
    </cfRule>
    <cfRule type="expression" dxfId="29" priority="46">
      <formula>$F2709="제외"</formula>
    </cfRule>
    <cfRule type="expression" dxfId="28" priority="45">
      <formula>$F2709="검토중"</formula>
    </cfRule>
  </conditionalFormatting>
  <conditionalFormatting sqref="I2711">
    <cfRule type="expression" dxfId="27" priority="44">
      <formula>$F2711="방어행위"</formula>
    </cfRule>
    <cfRule type="expression" dxfId="26" priority="43">
      <formula>$F2711="방어자산"</formula>
    </cfRule>
    <cfRule type="expression" dxfId="25" priority="42">
      <formula>$F2711="제외"</formula>
    </cfRule>
    <cfRule type="expression" dxfId="24" priority="41">
      <formula>$F2711="검토중"</formula>
    </cfRule>
  </conditionalFormatting>
  <conditionalFormatting sqref="I2762:I2763">
    <cfRule type="expression" dxfId="23" priority="36">
      <formula>$F2762="방어행위"</formula>
    </cfRule>
    <cfRule type="expression" dxfId="22" priority="35">
      <formula>$F2762="방어자산"</formula>
    </cfRule>
    <cfRule type="expression" dxfId="21" priority="34">
      <formula>$F2762="제외"</formula>
    </cfRule>
    <cfRule type="expression" dxfId="20" priority="33">
      <formula>$F2762="검토중"</formula>
    </cfRule>
  </conditionalFormatting>
  <conditionalFormatting sqref="I2785:I2786">
    <cfRule type="expression" dxfId="19" priority="28">
      <formula>$F2785="방어행위"</formula>
    </cfRule>
    <cfRule type="expression" dxfId="18" priority="27">
      <formula>$F2785="방어자산"</formula>
    </cfRule>
    <cfRule type="expression" dxfId="17" priority="26">
      <formula>$F2785="제외"</formula>
    </cfRule>
    <cfRule type="expression" dxfId="16" priority="25">
      <formula>$F2785="검토중"</formula>
    </cfRule>
  </conditionalFormatting>
  <conditionalFormatting sqref="I2824">
    <cfRule type="expression" dxfId="15" priority="24">
      <formula>$F2824="방어행위"</formula>
    </cfRule>
    <cfRule type="expression" dxfId="14" priority="23">
      <formula>$F2824="방어자산"</formula>
    </cfRule>
    <cfRule type="expression" dxfId="13" priority="22">
      <formula>$F2824="제외"</formula>
    </cfRule>
    <cfRule type="expression" dxfId="12" priority="21">
      <formula>$F2824="검토중"</formula>
    </cfRule>
  </conditionalFormatting>
  <conditionalFormatting sqref="I2835">
    <cfRule type="expression" dxfId="11" priority="20">
      <formula>$F2835="방어행위"</formula>
    </cfRule>
    <cfRule type="expression" dxfId="10" priority="19">
      <formula>$F2835="방어자산"</formula>
    </cfRule>
    <cfRule type="expression" dxfId="9" priority="18">
      <formula>$F2835="제외"</formula>
    </cfRule>
    <cfRule type="expression" dxfId="8" priority="17">
      <formula>$F2835="검토중"</formula>
    </cfRule>
  </conditionalFormatting>
  <conditionalFormatting sqref="I2867:I2868">
    <cfRule type="expression" dxfId="7" priority="12">
      <formula>$F2867="방어행위"</formula>
    </cfRule>
    <cfRule type="expression" dxfId="6" priority="11">
      <formula>$F2867="방어자산"</formula>
    </cfRule>
    <cfRule type="expression" dxfId="5" priority="10">
      <formula>$F2867="제외"</formula>
    </cfRule>
    <cfRule type="expression" dxfId="4" priority="9">
      <formula>$F2867="검토중"</formula>
    </cfRule>
  </conditionalFormatting>
  <conditionalFormatting sqref="I2893:I2894">
    <cfRule type="expression" dxfId="3" priority="1">
      <formula>$F2893="검토중"</formula>
    </cfRule>
    <cfRule type="expression" dxfId="2" priority="2">
      <formula>$F2893="제외"</formula>
    </cfRule>
    <cfRule type="expression" dxfId="1" priority="3">
      <formula>$F2893="방어자산"</formula>
    </cfRule>
    <cfRule type="expression" dxfId="0" priority="4">
      <formula>$F2893="방어행위"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D3FEND_METRIX</vt:lpstr>
      <vt:lpstr>Mitigation&amp;D3FEND_Identify</vt:lpstr>
      <vt:lpstr>CyMIA_CounterMeasure</vt:lpstr>
      <vt:lpstr>CyMIA_ATT&amp;CK+Migitation</vt:lpstr>
      <vt:lpstr>CyMIA_ATT&amp;CK+D3FEND</vt:lpstr>
      <vt:lpstr>CyMIA_Mapping</vt:lpstr>
    </vt:vector>
  </TitlesOfParts>
  <Company>LIG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 SYSTEM</dc:creator>
  <cp:lastModifiedBy>장 지수</cp:lastModifiedBy>
  <dcterms:created xsi:type="dcterms:W3CDTF">2022-12-14T07:36:21Z</dcterms:created>
  <dcterms:modified xsi:type="dcterms:W3CDTF">2023-05-01T12:49:17Z</dcterms:modified>
</cp:coreProperties>
</file>