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340" yWindow="1160" windowWidth="30000" windowHeight="2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5" i="1"/>
  <c r="D21" i="1"/>
  <c r="D42" i="1"/>
  <c r="D41" i="1"/>
  <c r="D40" i="1"/>
  <c r="D27" i="1"/>
  <c r="D26" i="1"/>
  <c r="D11" i="1"/>
  <c r="D12" i="1"/>
  <c r="D13" i="1"/>
  <c r="D14" i="1"/>
  <c r="D15" i="1"/>
  <c r="D16" i="1"/>
  <c r="D17" i="1"/>
  <c r="D18" i="1"/>
  <c r="D19" i="1"/>
  <c r="D20" i="1"/>
  <c r="D22" i="1"/>
  <c r="D10" i="1"/>
  <c r="D39" i="1"/>
  <c r="D36" i="1"/>
  <c r="D37" i="1"/>
  <c r="A38" i="1"/>
  <c r="D38" i="1"/>
  <c r="D43" i="1"/>
  <c r="D28" i="1"/>
  <c r="D3" i="1"/>
  <c r="D4" i="1"/>
  <c r="D5" i="1"/>
  <c r="D6" i="1"/>
  <c r="D7" i="1"/>
  <c r="D8" i="1"/>
  <c r="D9" i="1"/>
  <c r="D31" i="1"/>
  <c r="D32" i="1"/>
  <c r="D33" i="1"/>
  <c r="D23" i="1"/>
</calcChain>
</file>

<file path=xl/comments1.xml><?xml version="1.0" encoding="utf-8"?>
<comments xmlns="http://schemas.openxmlformats.org/spreadsheetml/2006/main">
  <authors>
    <author>Family Paulin</author>
  </authors>
  <commentList>
    <comment ref="A31" authorId="0">
      <text>
        <r>
          <rPr>
            <b/>
            <sz val="9"/>
            <color indexed="81"/>
            <rFont val="Calibri"/>
            <family val="2"/>
          </rPr>
          <t>Verwendung:</t>
        </r>
        <r>
          <rPr>
            <sz val="9"/>
            <color indexed="81"/>
            <rFont val="Calibri"/>
            <family val="2"/>
          </rPr>
          <t xml:space="preserve">
Eingang
Keller</t>
        </r>
      </text>
    </comment>
    <comment ref="A32" authorId="0">
      <text>
        <r>
          <rPr>
            <b/>
            <sz val="9"/>
            <color indexed="81"/>
            <rFont val="Calibri"/>
            <family val="2"/>
          </rPr>
          <t>Verwendung:</t>
        </r>
        <r>
          <rPr>
            <sz val="9"/>
            <color indexed="81"/>
            <rFont val="Calibri"/>
            <family val="2"/>
          </rPr>
          <t xml:space="preserve">
Lounge
Bibliothek
Garage
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Verwendung:</t>
        </r>
        <r>
          <rPr>
            <sz val="9"/>
            <color indexed="81"/>
            <rFont val="Calibri"/>
            <family val="2"/>
          </rPr>
          <t xml:space="preserve">
Aussen - Haupteingang
Aussen - Hintertür</t>
        </r>
      </text>
    </comment>
    <comment ref="A37" authorId="0">
      <text>
        <r>
          <rPr>
            <b/>
            <sz val="9"/>
            <color indexed="81"/>
            <rFont val="Calibri"/>
            <family val="2"/>
          </rPr>
          <t>Verwendung:</t>
        </r>
        <r>
          <rPr>
            <sz val="9"/>
            <color indexed="81"/>
            <rFont val="Calibri"/>
            <family val="2"/>
          </rPr>
          <t xml:space="preserve">
Aussen - Haupteingang
Aussen - Hintertür</t>
        </r>
      </text>
    </comment>
  </commentList>
</comments>
</file>

<file path=xl/sharedStrings.xml><?xml version="1.0" encoding="utf-8"?>
<sst xmlns="http://schemas.openxmlformats.org/spreadsheetml/2006/main" count="71" uniqueCount="70">
  <si>
    <t>Stückzahl</t>
  </si>
  <si>
    <t>Produktname</t>
  </si>
  <si>
    <t>Einzelpreis</t>
  </si>
  <si>
    <t>Gesamtpreis</t>
  </si>
  <si>
    <t>Online shop</t>
  </si>
  <si>
    <t>Enocean Modul</t>
  </si>
  <si>
    <t>Akkuladeschaltung PSC-60A 12V Meanwell</t>
  </si>
  <si>
    <t>JST 3pol Buchse</t>
  </si>
  <si>
    <t>Ostent GSM Model Wavecom Q 2303A USB</t>
  </si>
  <si>
    <t>USB Verlängerungskabel für Modem</t>
  </si>
  <si>
    <t>Abstandshalter / Distanzbolzen</t>
  </si>
  <si>
    <t>Alarmsirene mit LED-Blitz Monacro SAG-100</t>
  </si>
  <si>
    <t>https://www.reichelt.de/Alarmmelder/SAG-100/3/index.html?ACTION=3&amp;LA=446&amp;ARTICLE=144593&amp;GROUPID=3484&amp;artnr=SAG+100&amp;SEARCH=sirene</t>
  </si>
  <si>
    <t>Ein-/Ausschalter 220V Wippe</t>
  </si>
  <si>
    <t>Enocean Handsender</t>
  </si>
  <si>
    <t>https://www.reichelt.de/Open-Frame-Netzteile/PSC-60A/3/index.html?ACTION=3&amp;LA=446&amp;ARTICLE=170915&amp;GROUPID=4960&amp;artnr=PSC-60A&amp;SEARCH=PSC-60A</t>
  </si>
  <si>
    <t>https://www.reichelt.de/JST-Vielfachsteckverbinder/JST-VH3P-BU/3/index.html?ACTION=3&amp;LA=517&amp;ARTICLE=185108&amp;GROUPID=7980</t>
  </si>
  <si>
    <t>JST VH CKS Crimpkontakte für die VH-Serie</t>
  </si>
  <si>
    <t>https://www.reichelt.de/JST-Vielfachsteckverbinder/JST-VH-CKS/3/index.html?ACTION=3&amp;LA=446&amp;ARTICLE=185113&amp;GROUPID=7980&amp;artnr=JST+VH+CKS&amp;SEARCH=JST%2BVH%2BCKS</t>
  </si>
  <si>
    <t>https://www.reichelt.de/Distanzhuelsen-etc-/DA-8MM/3/index.html?ACTION=3&amp;LA=2&amp;ARTICLE=44785&amp;GROUPID=7758&amp;artnr=DA+8MM&amp;SEARCH=%252A</t>
  </si>
  <si>
    <t>https://www.reichelt.de/Distanzhuelsen-etc-/DA-8MM/3/index.html?ACTION=3;ARTICLE=154423;SEARCH=Wippe</t>
  </si>
  <si>
    <t>Kabelverschraubung PG11, 5-10mm</t>
  </si>
  <si>
    <t>https://www.reichelt.de/Kabelverschraubungen-Bopla/PGBF-11/3/index.html?ACTION=3&amp;LA=446&amp;ARTICLE=126188&amp;GROUPID=7738&amp;artnr=PGBF+11&amp;SEARCH=kabelverschraubung</t>
  </si>
  <si>
    <t>Gegenmutter für PGBF11</t>
  </si>
  <si>
    <t>https://www.reichelt.de/Kabelverschraubungen-Bopla/PGGM-11/3/index.html?ACTION=3&amp;LA=517&amp;ARTICLE=126194&amp;GROUPID=7738</t>
  </si>
  <si>
    <t>https://www.reichelt.de/Drucktaster-Druckschalter/IS-R3S-RT/3/index.html?ACTION=3&amp;LA=446&amp;ARTICLE=105681&amp;GROUPID=7586&amp;artnr=IS+R3S+RT&amp;SEARCH=Drucktaster%2BIP67</t>
  </si>
  <si>
    <t>Gleichspannungswandler Step-Down Kis-3r33s 12V auf 5V</t>
  </si>
  <si>
    <t>https://www.amazon.de/Kis-3r33s-Gleichspannungswandler-Step-Down-Module-Leistungsfähigkeit/dp/B008RITFGM/ref=sr_1_1?ie=UTF8&amp;qid=1487017170&amp;sr=8-1&amp;keywords=Kis-3r33s</t>
  </si>
  <si>
    <t>https://www.amazon.de/Ostent-Wavecom-Q2303A-Module-USB-Anschluss/dp/B00BD0V57I/ref=sr_1_fkmr0_1?ie=UTF8&amp;qid=1487017237&amp;sr=8-1-fkmr0&amp;keywords=Ostent+GSM+Model+Wavecom</t>
  </si>
  <si>
    <t>https://www.amazon.de/InLine-34650B-Verlängerungskabel-Stecker-auf-Buchse-schwarz/dp/B0032W05IK/ref=pd_cp_147_2?_encoding=UTF8&amp;psc=1&amp;refRID=AVWMYHP31DD4FG1M74H0</t>
  </si>
  <si>
    <t>https://www.elv.de/peha-enocean-easyclick-handsender-fernbedienung-4-kanal-neutral.html</t>
  </si>
  <si>
    <t>https://www.elv.de/raspberry-pi-enocean-modul.html</t>
  </si>
  <si>
    <t>https://www.amazon.de/SanDisk-Android-microSDHC-Speicherkarte-SD-Adapter/dp/B013UDL5V6/ref=sr_1_4?s=ce-accessories&amp;ie=UTF8&amp;qid=1487017788&amp;sr=1-4&amp;keywords=micro+sd+karte</t>
  </si>
  <si>
    <t>Peha D 451 FU-BM DE EnOcean Easyclickpro Decken-Bewegungsmelder</t>
  </si>
  <si>
    <t>https://www.elektro-wandelt.de/Peha-D-451-FU-BM-DE-EnOcean-Easyclickpro-Decken-Bewegungsmelder-00317316-elektro.html?</t>
  </si>
  <si>
    <t xml:space="preserve">Peha D 451 FU-BM EnOcean Easyclickpro Bewegungsmelder </t>
  </si>
  <si>
    <t>https://www.elektro-wandelt.de/Peha-D-451-FU-BM-EnOcean-Easyclickpro-Bewegungsmelder-00317416-elektro.html?</t>
  </si>
  <si>
    <t>https://www.elv.de/blitzleuchte-230-v-version.html</t>
  </si>
  <si>
    <t>Blitzleuchte, 230-V-Version</t>
  </si>
  <si>
    <t>https://www.elv.de/peha-enocean-easyclick-1-kanal-empfaenger-230-v-1-x-10-a-mit-energiemessung.html</t>
  </si>
  <si>
    <t>Peha EnOcean Easyclick 1-Kanal Empfänger 230 V, 1 x 10 A</t>
  </si>
  <si>
    <t>https://www.reichelt.de/Drucktaster-Druckschalter/IS-R3S-GE/3/index.html?ACTION=3&amp;LA=517&amp;ARTICLE=105684&amp;GROUPID=7586</t>
  </si>
  <si>
    <t>Arm-Taster Drucktaster IS, IP67, gelb</t>
  </si>
  <si>
    <t>https://www.reichelt.de/Drucktaster-Druckschalter/IS-R3S-GN/3/index.html?ACTION=3&amp;LA=517&amp;ARTICLE=105685&amp;GROUPID=7586</t>
  </si>
  <si>
    <t>Panik-Taster Drucktaster IS, IP67, rot</t>
  </si>
  <si>
    <t>Disarm-Taster Drucktaster IS, IP67, grün</t>
  </si>
  <si>
    <t>Raspberry Pi 3 With Set of 2 Heatsink</t>
  </si>
  <si>
    <t>https://www.amazon.de/Element-Raspberry-Pi-3-Heatsink/dp/B01IQ0A61S/ref=sr_1_10?s=ce-de&amp;ie=UTF8&amp;qid=1487020829&amp;sr=1-10&amp;keywords=raspberry+pi+3</t>
  </si>
  <si>
    <t>Neuftech 2-CH 5V 2 Kanäle Relais Modul</t>
  </si>
  <si>
    <t>https://www.amazon.de/Neuftech-Kanäle-Relais-Modul-Brett-Arduino/dp/B00PIMRGN4/ref=sr_1_2?s=diy&amp;ie=UTF8&amp;qid=1487021120&amp;sr=1-2&amp;keywords=2+Kanal+5V+Relay+Relais+Module</t>
  </si>
  <si>
    <t>Micro SD Card 16 GB</t>
  </si>
  <si>
    <t>INSTAR IP Kamera IN-2905V2 WLAN-/LAN, weiß</t>
  </si>
  <si>
    <t>https://www.elv.de/wlan-lan-ip-kamera-in-2905v2-weiss-kompatibel-mit-instar-cloud-rekorder.html</t>
  </si>
  <si>
    <t>Alarmzentrale</t>
  </si>
  <si>
    <t>Alarmzentrale Zusatz</t>
  </si>
  <si>
    <t>Leistungsrelais, 5 V/64-Ohm-Spule, 1 x um, G5LE-1-5DC</t>
  </si>
  <si>
    <t>https://www.elv.de/leistungsrelais-5-v-64-ohm-spule-1-x-um-g5le-1-5dc.html</t>
  </si>
  <si>
    <t>OBI</t>
  </si>
  <si>
    <t>Erfassung - Innen</t>
  </si>
  <si>
    <t>Erfassung - Aussen</t>
  </si>
  <si>
    <t>Raychem RPG Alu-Druckguß-Metallgehäuse RJ21</t>
  </si>
  <si>
    <t>https://www.elv.de/raychem-rpg-alu-druckguss-metallgehaeuse-rj21.html</t>
  </si>
  <si>
    <t>EMZ FR-AP Steckdose 1fach IP 54, dunkelgrau/hellgrau</t>
  </si>
  <si>
    <t>https://www.elv.de/emz-fr-ap-steckdose-1-fach-ip-54-dunkelgrau-hellgrau.html</t>
  </si>
  <si>
    <t>Unterputzdose für Enocean Modul</t>
  </si>
  <si>
    <t>Dichtlippen für 230V Versorgung und Lampenausgang</t>
  </si>
  <si>
    <t>Wartungsfreier Blei-Vlies-Akku, 7,2 Ah, 12V</t>
  </si>
  <si>
    <t>Kunststoff-Gehäuse - 265 x 185 x 95, hellgrau</t>
  </si>
  <si>
    <t>PG-Verschraubung für Kamera</t>
  </si>
  <si>
    <t>Katztobler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</si>
</sst>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9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applyAlignment="1">
      <alignment wrapText="1"/>
    </xf>
    <xf numFmtId="0" fontId="1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reichelt.de/Drucktaster-Druckschalter/IS-R3S-RT/3/index.html?ACTION=3&amp;LA=446&amp;ARTICLE=105681&amp;GROUPID=7586&amp;artnr=IS+R3S+RT&amp;SEARCH=Drucktaster%2BIP67" TargetMode="External"/><Relationship Id="rId20" Type="http://schemas.openxmlformats.org/officeDocument/2006/relationships/hyperlink" Target="https://www.elv.de/peha-enocean-easyclick-1-kanal-empfaenger-230-v-1-x-10-a-mit-energiemessung.html" TargetMode="External"/><Relationship Id="rId21" Type="http://schemas.openxmlformats.org/officeDocument/2006/relationships/hyperlink" Target="https://www.reichelt.de/Drucktaster-Druckschalter/IS-R3S-GE/3/index.html?ACTION=3&amp;LA=517&amp;ARTICLE=105684&amp;GROUPID=7586" TargetMode="External"/><Relationship Id="rId22" Type="http://schemas.openxmlformats.org/officeDocument/2006/relationships/hyperlink" Target="https://www.reichelt.de/Drucktaster-Druckschalter/IS-R3S-GN/3/index.html?ACTION=3&amp;LA=517&amp;ARTICLE=105685&amp;GROUPID=7586" TargetMode="External"/><Relationship Id="rId23" Type="http://schemas.openxmlformats.org/officeDocument/2006/relationships/hyperlink" Target="https://www.amazon.de/Neuftech-Kan%C3%A4le-Relais-Modul-Brett-Arduino/dp/B00PIMRGN4/ref=sr_1_2?s=diy&amp;ie=UTF8&amp;qid=1487021120&amp;sr=1-2&amp;keywords=2+Kanal+5V+Relay+Relais+Module" TargetMode="External"/><Relationship Id="rId24" Type="http://schemas.openxmlformats.org/officeDocument/2006/relationships/hyperlink" Target="https://www.elv.de/wlan-lan-ip-kamera-in-2905v2-weiss-kompatibel-mit-instar-cloud-rekorder.html" TargetMode="External"/><Relationship Id="rId25" Type="http://schemas.openxmlformats.org/officeDocument/2006/relationships/hyperlink" Target="mailto:https://www.elv.de/leistungsrelais-5-v-64-ohm-spule-1-x-um-g5le-1-5dc.html" TargetMode="External"/><Relationship Id="rId26" Type="http://schemas.openxmlformats.org/officeDocument/2006/relationships/hyperlink" Target="https://www.elv.de/raychem-rpg-alu-druckguss-metallgehaeuse-rj21.html" TargetMode="External"/><Relationship Id="rId27" Type="http://schemas.openxmlformats.org/officeDocument/2006/relationships/hyperlink" Target="https://www.elv.de/emz-fr-ap-steckdose-1-fach-ip-54-dunkelgrau-hellgrau.html" TargetMode="External"/><Relationship Id="rId28" Type="http://schemas.openxmlformats.org/officeDocument/2006/relationships/vmlDrawing" Target="../drawings/vmlDrawing1.vml"/><Relationship Id="rId29" Type="http://schemas.openxmlformats.org/officeDocument/2006/relationships/comments" Target="../comments1.xml"/><Relationship Id="rId10" Type="http://schemas.openxmlformats.org/officeDocument/2006/relationships/hyperlink" Target="https://www.amazon.de/Kis-3r33s-Gleichspannungswandler-Step-Down-Module-Leistungsf%C3%A4higkeit/dp/B008RITFGM/ref=sr_1_1?ie=UTF8&amp;qid=1487017170&amp;sr=8-1&amp;keywords=Kis-3r33shttps://www.amazon.de/Kis-3r33s-Gleichspannungswandler-Step-Down-Module-Leistungsf%C3%25" TargetMode="External"/><Relationship Id="rId11" Type="http://schemas.openxmlformats.org/officeDocument/2006/relationships/hyperlink" Target="https://www.amazon.de/Ostent-Wavecom-Q2303A-Module-USB-Anschluss/dp/B00BD0V57I/ref=sr_1_fkmr0_1?ie=UTF8&amp;qid=1487017237&amp;sr=8-1-fkmr0&amp;keywords=Ostent+GSM+Model+Wavecom" TargetMode="External"/><Relationship Id="rId12" Type="http://schemas.openxmlformats.org/officeDocument/2006/relationships/hyperlink" Target="https://www.amazon.de/InLine-34650B-Verl%C3%A4ngerungskabel-Stecker-auf-Buchse-schwarz/dp/B0032W05IK/ref=pd_cp_147_2?_encoding=UTF8&amp;psc=1&amp;refRID=AVWMYHP31DD4FG1M74H0" TargetMode="External"/><Relationship Id="rId13" Type="http://schemas.openxmlformats.org/officeDocument/2006/relationships/hyperlink" Target="https://www.amazon.de/Element-Raspberry-Pi-3-Heatsink/dp/B01IQ0A61S/ref=sr_1_10?s=ce-de&amp;ie=UTF8&amp;qid=1487020829&amp;sr=1-10&amp;keywords=raspberry+pi+3" TargetMode="External"/><Relationship Id="rId14" Type="http://schemas.openxmlformats.org/officeDocument/2006/relationships/hyperlink" Target="https://www.elv.de/peha-enocean-easyclick-handsender-fernbedienung-4-kanal-neutral.html" TargetMode="External"/><Relationship Id="rId15" Type="http://schemas.openxmlformats.org/officeDocument/2006/relationships/hyperlink" Target="https://www.elv.de/raspberry-pi-enocean-modul.html" TargetMode="External"/><Relationship Id="rId16" Type="http://schemas.openxmlformats.org/officeDocument/2006/relationships/hyperlink" Target="https://www.amazon.de/SanDisk-Android-microSDHC-Speicherkarte-SD-Adapter/dp/B013UDL5V6/ref=sr_1_4?s=ce-accessories&amp;ie=UTF8&amp;qid=1487017788&amp;sr=1-4&amp;keywords=micro+sd+karte" TargetMode="External"/><Relationship Id="rId17" Type="http://schemas.openxmlformats.org/officeDocument/2006/relationships/hyperlink" Target="https://www.elektro-wandelt.de/Peha-D-451-FU-BM-DE-EnOcean-Easyclickpro-Decken-Bewegungsmelder-00317316-elektro.html?" TargetMode="External"/><Relationship Id="rId18" Type="http://schemas.openxmlformats.org/officeDocument/2006/relationships/hyperlink" Target="https://www.elektro-wandelt.de/Peha-D-451-FU-BM-EnOcean-Easyclickpro-Bewegungsmelder-00317416-elektro.html?" TargetMode="External"/><Relationship Id="rId19" Type="http://schemas.openxmlformats.org/officeDocument/2006/relationships/hyperlink" Target="https://www.elv.de/blitzleuchte-230-v-version.html" TargetMode="External"/><Relationship Id="rId1" Type="http://schemas.openxmlformats.org/officeDocument/2006/relationships/hyperlink" Target="https://www.reichelt.de/Alarmmelder/SAG-100/3/index.html?ACTION=3&amp;LA=446&amp;ARTICLE=144593&amp;GROUPID=3484&amp;artnr=SAG+100&amp;SEARCH=sirene" TargetMode="External"/><Relationship Id="rId2" Type="http://schemas.openxmlformats.org/officeDocument/2006/relationships/hyperlink" Target="https://www.reichelt.de/Open-Frame-Netzteile/PSC-60A/3/index.html?ACTION=3&amp;LA=446&amp;ARTICLE=170915&amp;GROUPID=4960&amp;artnr=PSC-60A&amp;SEARCH=PSC-60A" TargetMode="External"/><Relationship Id="rId3" Type="http://schemas.openxmlformats.org/officeDocument/2006/relationships/hyperlink" Target="https://www.reichelt.de/JST-Vielfachsteckverbinder/JST-VH3P-BU/3/index.html?ACTION=3&amp;LA=517&amp;ARTICLE=185108&amp;GROUPID=7980" TargetMode="External"/><Relationship Id="rId4" Type="http://schemas.openxmlformats.org/officeDocument/2006/relationships/hyperlink" Target="https://www.reichelt.de/JST-Vielfachsteckverbinder/JST-VH-CKS/3/index.html?ACTION=3&amp;LA=446&amp;ARTICLE=185113&amp;GROUPID=7980&amp;artnr=JST+VH+CKS&amp;SEARCH=JST%2BVH%2BCKS" TargetMode="External"/><Relationship Id="rId5" Type="http://schemas.openxmlformats.org/officeDocument/2006/relationships/hyperlink" Target="https://www.reichelt.de/Distanzhuelsen-etc-/DA-8MM/3/index.html?ACTION=3&amp;LA=2&amp;ARTICLE=44785&amp;GROUPID=7758&amp;artnr=DA+8MM&amp;SEARCH=%2A" TargetMode="External"/><Relationship Id="rId6" Type="http://schemas.openxmlformats.org/officeDocument/2006/relationships/hyperlink" Target="https://www.reichelt.de/Distanzhuelsen-etc-/DA-8MM/3/index.html?ACTION=3;ARTICLE=154423;SEARCH=Wippe" TargetMode="External"/><Relationship Id="rId7" Type="http://schemas.openxmlformats.org/officeDocument/2006/relationships/hyperlink" Target="https://www.reichelt.de/Kabelverschraubungen-Bopla/PGBF-11/3/index.html?ACTION=3&amp;LA=446&amp;ARTICLE=126188&amp;GROUPID=7738&amp;artnr=PGBF+11&amp;SEARCH=kabelverschraubung" TargetMode="External"/><Relationship Id="rId8" Type="http://schemas.openxmlformats.org/officeDocument/2006/relationships/hyperlink" Target="https://www.reichelt.de/Kabelverschraubungen-Bopla/PGGM-11/3/index.html?ACTION=3&amp;LA=517&amp;ARTICLE=126194&amp;GROUPID=77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abSelected="1" showRuler="0" topLeftCell="C1" zoomScale="125" zoomScaleNormal="125" zoomScalePageLayoutView="125" workbookViewId="0">
      <selection activeCell="E32" sqref="E32"/>
    </sheetView>
  </sheetViews>
  <sheetFormatPr baseColWidth="10" defaultRowHeight="15" x14ac:dyDescent="0"/>
  <cols>
    <col min="1" max="1" width="14" customWidth="1"/>
    <col min="2" max="2" width="59.33203125" bestFit="1" customWidth="1"/>
    <col min="3" max="3" width="17.1640625" customWidth="1"/>
    <col min="4" max="4" width="11.6640625" bestFit="1" customWidth="1"/>
    <col min="5" max="5" width="162.5" bestFit="1" customWidth="1"/>
  </cols>
  <sheetData>
    <row r="1" spans="1:5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s="5" customFormat="1">
      <c r="B2" s="5" t="s">
        <v>53</v>
      </c>
    </row>
    <row r="3" spans="1:5">
      <c r="A3" s="10">
        <v>1</v>
      </c>
      <c r="B3" t="s">
        <v>26</v>
      </c>
      <c r="C3" s="2">
        <v>7.53</v>
      </c>
      <c r="D3" s="2">
        <f>C3*A3</f>
        <v>7.53</v>
      </c>
      <c r="E3" s="1" t="s">
        <v>27</v>
      </c>
    </row>
    <row r="4" spans="1:5">
      <c r="A4" s="10">
        <v>1</v>
      </c>
      <c r="B4" t="s">
        <v>8</v>
      </c>
      <c r="C4" s="2">
        <v>32.1</v>
      </c>
      <c r="D4" s="2">
        <f>C4*A4</f>
        <v>32.1</v>
      </c>
      <c r="E4" s="1" t="s">
        <v>28</v>
      </c>
    </row>
    <row r="5" spans="1:5">
      <c r="A5" s="10">
        <v>1</v>
      </c>
      <c r="B5" t="s">
        <v>9</v>
      </c>
      <c r="C5" s="2">
        <v>5.25</v>
      </c>
      <c r="D5" s="2">
        <f>C5*A5</f>
        <v>5.25</v>
      </c>
      <c r="E5" s="1" t="s">
        <v>29</v>
      </c>
    </row>
    <row r="6" spans="1:5">
      <c r="A6" s="10">
        <v>1</v>
      </c>
      <c r="B6" t="s">
        <v>50</v>
      </c>
      <c r="C6" s="2">
        <v>7.99</v>
      </c>
      <c r="D6" s="2">
        <f>C6*A6</f>
        <v>7.99</v>
      </c>
      <c r="E6" s="1" t="s">
        <v>32</v>
      </c>
    </row>
    <row r="7" spans="1:5">
      <c r="A7" s="10">
        <v>1</v>
      </c>
      <c r="B7" t="s">
        <v>46</v>
      </c>
      <c r="C7" s="2">
        <v>36.5</v>
      </c>
      <c r="D7" s="2">
        <f t="shared" ref="D7:D8" si="0">C7*A7</f>
        <v>36.5</v>
      </c>
      <c r="E7" s="1" t="s">
        <v>47</v>
      </c>
    </row>
    <row r="8" spans="1:5">
      <c r="A8" s="10">
        <v>1</v>
      </c>
      <c r="B8" t="s">
        <v>48</v>
      </c>
      <c r="C8" s="2">
        <v>5.99</v>
      </c>
      <c r="D8" s="2">
        <f t="shared" si="0"/>
        <v>5.99</v>
      </c>
      <c r="E8" s="1" t="s">
        <v>49</v>
      </c>
    </row>
    <row r="9" spans="1:5">
      <c r="A9" s="10"/>
      <c r="C9" s="2"/>
      <c r="D9" s="7">
        <f>SUM(D3:D8)</f>
        <v>95.36</v>
      </c>
      <c r="E9" s="1"/>
    </row>
    <row r="10" spans="1:5">
      <c r="A10" s="10">
        <v>2</v>
      </c>
      <c r="B10" t="s">
        <v>21</v>
      </c>
      <c r="C10" s="2">
        <v>0.47</v>
      </c>
      <c r="D10" s="2">
        <f>C10*A10</f>
        <v>0.94</v>
      </c>
      <c r="E10" s="1" t="s">
        <v>22</v>
      </c>
    </row>
    <row r="11" spans="1:5">
      <c r="A11" s="10">
        <v>2</v>
      </c>
      <c r="B11" t="s">
        <v>23</v>
      </c>
      <c r="C11" s="2">
        <v>0.22</v>
      </c>
      <c r="D11" s="2">
        <f t="shared" ref="D11:D22" si="1">C11*A11</f>
        <v>0.44</v>
      </c>
      <c r="E11" s="1" t="s">
        <v>24</v>
      </c>
    </row>
    <row r="12" spans="1:5">
      <c r="A12" s="10">
        <v>1</v>
      </c>
      <c r="B12" t="s">
        <v>44</v>
      </c>
      <c r="C12" s="2">
        <v>4.13</v>
      </c>
      <c r="D12" s="2">
        <f t="shared" si="1"/>
        <v>4.13</v>
      </c>
      <c r="E12" s="1" t="s">
        <v>25</v>
      </c>
    </row>
    <row r="13" spans="1:5">
      <c r="A13" s="10">
        <v>1</v>
      </c>
      <c r="B13" t="s">
        <v>42</v>
      </c>
      <c r="C13" s="2">
        <v>5.4</v>
      </c>
      <c r="D13" s="2">
        <f t="shared" si="1"/>
        <v>5.4</v>
      </c>
      <c r="E13" s="1" t="s">
        <v>41</v>
      </c>
    </row>
    <row r="14" spans="1:5">
      <c r="A14" s="10">
        <v>1</v>
      </c>
      <c r="B14" t="s">
        <v>45</v>
      </c>
      <c r="C14" s="2">
        <v>5.35</v>
      </c>
      <c r="D14" s="2">
        <f t="shared" si="1"/>
        <v>5.35</v>
      </c>
      <c r="E14" s="1" t="s">
        <v>43</v>
      </c>
    </row>
    <row r="15" spans="1:5">
      <c r="A15" s="10">
        <v>1</v>
      </c>
      <c r="B15" t="s">
        <v>13</v>
      </c>
      <c r="C15" s="2">
        <v>1.82</v>
      </c>
      <c r="D15" s="2">
        <f t="shared" si="1"/>
        <v>1.82</v>
      </c>
      <c r="E15" s="1" t="s">
        <v>20</v>
      </c>
    </row>
    <row r="16" spans="1:5">
      <c r="A16" s="10">
        <v>1</v>
      </c>
      <c r="B16" t="s">
        <v>6</v>
      </c>
      <c r="C16" s="2">
        <v>20.350000000000001</v>
      </c>
      <c r="D16" s="2">
        <f t="shared" si="1"/>
        <v>20.350000000000001</v>
      </c>
      <c r="E16" s="1" t="s">
        <v>15</v>
      </c>
    </row>
    <row r="17" spans="1:5">
      <c r="A17" s="10">
        <v>3</v>
      </c>
      <c r="B17" t="s">
        <v>7</v>
      </c>
      <c r="C17" s="2">
        <v>0.11</v>
      </c>
      <c r="D17" s="2">
        <f t="shared" si="1"/>
        <v>0.33</v>
      </c>
      <c r="E17" s="1" t="s">
        <v>16</v>
      </c>
    </row>
    <row r="18" spans="1:5">
      <c r="A18" s="10">
        <v>12</v>
      </c>
      <c r="B18" t="s">
        <v>17</v>
      </c>
      <c r="C18" s="2">
        <v>0.10100000000000001</v>
      </c>
      <c r="D18" s="2">
        <f t="shared" si="1"/>
        <v>1.2120000000000002</v>
      </c>
      <c r="E18" s="1" t="s">
        <v>18</v>
      </c>
    </row>
    <row r="19" spans="1:5">
      <c r="A19" s="10">
        <v>1</v>
      </c>
      <c r="B19" t="s">
        <v>66</v>
      </c>
      <c r="C19" s="2">
        <v>10.029999999999999</v>
      </c>
      <c r="D19" s="2">
        <f t="shared" si="1"/>
        <v>10.029999999999999</v>
      </c>
      <c r="E19" s="1"/>
    </row>
    <row r="20" spans="1:5">
      <c r="A20" s="10">
        <v>24</v>
      </c>
      <c r="B20" t="s">
        <v>10</v>
      </c>
      <c r="C20" s="2">
        <v>0.121</v>
      </c>
      <c r="D20" s="2">
        <f t="shared" si="1"/>
        <v>2.9039999999999999</v>
      </c>
      <c r="E20" s="1" t="s">
        <v>19</v>
      </c>
    </row>
    <row r="21" spans="1:5">
      <c r="A21" s="10">
        <v>1</v>
      </c>
      <c r="B21" t="s">
        <v>67</v>
      </c>
      <c r="C21" s="2">
        <v>18.850000000000001</v>
      </c>
      <c r="D21" s="2">
        <f t="shared" si="1"/>
        <v>18.850000000000001</v>
      </c>
      <c r="E21" s="1"/>
    </row>
    <row r="22" spans="1:5">
      <c r="A22" s="10">
        <v>1</v>
      </c>
      <c r="B22" t="s">
        <v>11</v>
      </c>
      <c r="C22" s="2">
        <v>28.4</v>
      </c>
      <c r="D22" s="2">
        <f t="shared" si="1"/>
        <v>28.4</v>
      </c>
      <c r="E22" s="1" t="s">
        <v>12</v>
      </c>
    </row>
    <row r="23" spans="1:5" ht="16" thickBot="1">
      <c r="A23" s="10"/>
      <c r="D23" s="3">
        <f>SUM(D10:D22)</f>
        <v>100.15600000000001</v>
      </c>
    </row>
    <row r="24" spans="1:5" ht="16" thickTop="1">
      <c r="A24" s="11"/>
      <c r="D24" s="6"/>
    </row>
    <row r="25" spans="1:5" s="5" customFormat="1">
      <c r="A25" s="10"/>
      <c r="B25" s="5" t="s">
        <v>54</v>
      </c>
    </row>
    <row r="26" spans="1:5">
      <c r="A26" s="10">
        <v>1</v>
      </c>
      <c r="B26" t="s">
        <v>5</v>
      </c>
      <c r="C26" s="2">
        <v>29.95</v>
      </c>
      <c r="D26" s="2">
        <f>C26*A26</f>
        <v>29.95</v>
      </c>
      <c r="E26" s="1" t="s">
        <v>31</v>
      </c>
    </row>
    <row r="27" spans="1:5">
      <c r="A27" s="10">
        <v>1</v>
      </c>
      <c r="B27" t="s">
        <v>14</v>
      </c>
      <c r="C27" s="2">
        <v>59.95</v>
      </c>
      <c r="D27" s="2">
        <f>C27*A27</f>
        <v>59.95</v>
      </c>
      <c r="E27" s="1" t="s">
        <v>30</v>
      </c>
    </row>
    <row r="28" spans="1:5" ht="16" thickBot="1">
      <c r="D28" s="3">
        <f>SUM(D26:D27)</f>
        <v>89.9</v>
      </c>
    </row>
    <row r="29" spans="1:5" ht="16" thickTop="1">
      <c r="D29" s="6"/>
    </row>
    <row r="30" spans="1:5">
      <c r="B30" s="5" t="s">
        <v>58</v>
      </c>
    </row>
    <row r="31" spans="1:5">
      <c r="A31">
        <v>2</v>
      </c>
      <c r="B31" t="s">
        <v>33</v>
      </c>
      <c r="C31" s="2">
        <v>104.1</v>
      </c>
      <c r="D31" s="2">
        <f>C31*A31</f>
        <v>208.2</v>
      </c>
      <c r="E31" s="1" t="s">
        <v>34</v>
      </c>
    </row>
    <row r="32" spans="1:5">
      <c r="A32">
        <v>3</v>
      </c>
      <c r="B32" t="s">
        <v>35</v>
      </c>
      <c r="C32" s="2">
        <v>93.82</v>
      </c>
      <c r="D32" s="2">
        <f>C32*A32</f>
        <v>281.45999999999998</v>
      </c>
      <c r="E32" s="1" t="s">
        <v>36</v>
      </c>
    </row>
    <row r="33" spans="1:5" ht="16" thickBot="1">
      <c r="C33" s="2"/>
      <c r="D33" s="3">
        <f>SUM(D31:D32)</f>
        <v>489.65999999999997</v>
      </c>
      <c r="E33" s="1"/>
    </row>
    <row r="34" spans="1:5" ht="16" thickTop="1"/>
    <row r="35" spans="1:5">
      <c r="B35" s="5" t="s">
        <v>59</v>
      </c>
      <c r="D35" s="6"/>
    </row>
    <row r="36" spans="1:5">
      <c r="A36">
        <v>2</v>
      </c>
      <c r="B36" t="s">
        <v>51</v>
      </c>
      <c r="C36" s="2">
        <v>124.95</v>
      </c>
      <c r="D36" s="2">
        <f t="shared" ref="D36:D44" si="2">C36*A36</f>
        <v>249.9</v>
      </c>
      <c r="E36" s="1" t="s">
        <v>52</v>
      </c>
    </row>
    <row r="37" spans="1:5">
      <c r="A37">
        <v>2</v>
      </c>
      <c r="B37" t="s">
        <v>38</v>
      </c>
      <c r="C37" s="2">
        <v>44.95</v>
      </c>
      <c r="D37" s="2">
        <f t="shared" si="2"/>
        <v>89.9</v>
      </c>
      <c r="E37" s="1" t="s">
        <v>37</v>
      </c>
    </row>
    <row r="38" spans="1:5">
      <c r="A38">
        <f>A37</f>
        <v>2</v>
      </c>
      <c r="B38" s="4" t="s">
        <v>40</v>
      </c>
      <c r="C38" s="2">
        <v>64.95</v>
      </c>
      <c r="D38" s="2">
        <f t="shared" si="2"/>
        <v>129.9</v>
      </c>
      <c r="E38" s="1" t="s">
        <v>39</v>
      </c>
    </row>
    <row r="39" spans="1:5">
      <c r="A39">
        <v>2</v>
      </c>
      <c r="B39" s="4" t="s">
        <v>55</v>
      </c>
      <c r="C39" s="2">
        <v>2.1800000000000002</v>
      </c>
      <c r="D39" s="2">
        <f t="shared" si="2"/>
        <v>4.3600000000000003</v>
      </c>
      <c r="E39" s="1" t="s">
        <v>56</v>
      </c>
    </row>
    <row r="40" spans="1:5">
      <c r="A40">
        <v>2</v>
      </c>
      <c r="B40" s="9" t="s">
        <v>62</v>
      </c>
      <c r="C40" s="2">
        <v>3.95</v>
      </c>
      <c r="D40" s="2">
        <f t="shared" si="2"/>
        <v>7.9</v>
      </c>
      <c r="E40" s="1" t="s">
        <v>63</v>
      </c>
    </row>
    <row r="41" spans="1:5">
      <c r="A41">
        <v>2</v>
      </c>
      <c r="B41" s="9" t="s">
        <v>64</v>
      </c>
      <c r="C41" s="2">
        <v>1</v>
      </c>
      <c r="D41" s="2">
        <f t="shared" si="2"/>
        <v>2</v>
      </c>
      <c r="E41" t="s">
        <v>57</v>
      </c>
    </row>
    <row r="42" spans="1:5">
      <c r="A42">
        <v>2</v>
      </c>
      <c r="B42" s="9" t="s">
        <v>65</v>
      </c>
      <c r="C42" s="2">
        <v>1</v>
      </c>
      <c r="D42" s="2">
        <f t="shared" si="2"/>
        <v>2</v>
      </c>
      <c r="E42" t="s">
        <v>57</v>
      </c>
    </row>
    <row r="43" spans="1:5">
      <c r="A43">
        <v>2</v>
      </c>
      <c r="B43" s="8" t="s">
        <v>60</v>
      </c>
      <c r="C43" s="2">
        <v>26.95</v>
      </c>
      <c r="D43" s="2">
        <f t="shared" si="2"/>
        <v>53.9</v>
      </c>
      <c r="E43" s="1" t="s">
        <v>61</v>
      </c>
    </row>
    <row r="44" spans="1:5">
      <c r="A44">
        <v>1</v>
      </c>
      <c r="B44" s="8" t="s">
        <v>68</v>
      </c>
      <c r="C44" s="2">
        <v>1</v>
      </c>
      <c r="D44" s="2">
        <f t="shared" si="2"/>
        <v>1</v>
      </c>
      <c r="E44" t="s">
        <v>69</v>
      </c>
    </row>
    <row r="45" spans="1:5" ht="16" thickBot="1">
      <c r="D45" s="3">
        <f>SUM(D36:D44)</f>
        <v>540.86</v>
      </c>
    </row>
    <row r="46" spans="1:5" ht="16" thickTop="1"/>
  </sheetData>
  <hyperlinks>
    <hyperlink ref="E22" r:id="rId1"/>
    <hyperlink ref="E16" r:id="rId2"/>
    <hyperlink ref="E17" r:id="rId3"/>
    <hyperlink ref="E18" r:id="rId4"/>
    <hyperlink ref="E20" r:id="rId5"/>
    <hyperlink ref="E15" r:id="rId6"/>
    <hyperlink ref="E10" r:id="rId7"/>
    <hyperlink ref="E11" r:id="rId8"/>
    <hyperlink ref="E12" r:id="rId9"/>
    <hyperlink ref="E3" r:id="rId10"/>
    <hyperlink ref="E4" r:id="rId11"/>
    <hyperlink ref="E5" r:id="rId12"/>
    <hyperlink ref="E7" r:id="rId13"/>
    <hyperlink ref="E27" r:id="rId14"/>
    <hyperlink ref="E26" r:id="rId15"/>
    <hyperlink ref="E6" r:id="rId16"/>
    <hyperlink ref="E31" r:id="rId17"/>
    <hyperlink ref="E32" r:id="rId18"/>
    <hyperlink ref="E37" r:id="rId19"/>
    <hyperlink ref="E38" r:id="rId20"/>
    <hyperlink ref="E13" r:id="rId21"/>
    <hyperlink ref="E14" r:id="rId22"/>
    <hyperlink ref="E8" r:id="rId23"/>
    <hyperlink ref="E36" r:id="rId24"/>
    <hyperlink ref="E39" r:id="rId25"/>
    <hyperlink ref="E43" r:id="rId26"/>
    <hyperlink ref="E40" r:id="rId27"/>
  </hyperlinks>
  <pageMargins left="0.75" right="0.75" top="1" bottom="1" header="0.5" footer="0.5"/>
  <pageSetup paperSize="9" orientation="portrait" horizontalDpi="4294967292" verticalDpi="4294967292"/>
  <legacyDrawing r:id="rId2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Paulin</dc:creator>
  <cp:lastModifiedBy>Family Paulin</cp:lastModifiedBy>
  <dcterms:created xsi:type="dcterms:W3CDTF">2017-02-13T18:43:42Z</dcterms:created>
  <dcterms:modified xsi:type="dcterms:W3CDTF">2017-03-20T19:58:18Z</dcterms:modified>
</cp:coreProperties>
</file>